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NEON\Desktop\Excel\vba_git\bin\"/>
    </mc:Choice>
  </mc:AlternateContent>
  <bookViews>
    <workbookView xWindow="60" yWindow="5730" windowWidth="18720" windowHeight="6165" tabRatio="873"/>
  </bookViews>
  <sheets>
    <sheet name="在庫一覧" sheetId="18" r:id="rId1"/>
    <sheet name="DATA" sheetId="29" r:id="rId2"/>
    <sheet name="ピボット" sheetId="1" r:id="rId3"/>
    <sheet name="在庫、納品" sheetId="2" r:id="rId4"/>
    <sheet name="詳細" sheetId="19" r:id="rId5"/>
    <sheet name="ロケーション" sheetId="24" r:id="rId6"/>
    <sheet name="新品番追加" sheetId="27" r:id="rId7"/>
    <sheet name="設定" sheetId="28" r:id="rId8"/>
  </sheets>
  <functionGroups builtInGroupCount="18"/>
  <definedNames>
    <definedName name="_xlnm._FilterDatabase" localSheetId="1" hidden="1">DATA!$A$3:$N$4857</definedName>
    <definedName name="_xlnm._FilterDatabase" localSheetId="5" hidden="1">ロケーション!$A$4:$BB$124</definedName>
    <definedName name="_xlnm._FilterDatabase" localSheetId="3" hidden="1">'在庫、納品'!$B$4:$AJ$606</definedName>
    <definedName name="_xlnm._FilterDatabase" localSheetId="0" hidden="1">在庫一覧!$A$3:$AM$93</definedName>
    <definedName name="_xlnm._FilterDatabase" localSheetId="4" hidden="1">詳細!$A$2:$B$2</definedName>
    <definedName name="_xlnm._FilterDatabase" localSheetId="6" hidden="1">新品番追加!$A$4:$K$4</definedName>
    <definedName name="_xlnm._FilterDatabase" localSheetId="7" hidden="1">設定!#REF!</definedName>
    <definedName name="_xlnm.Print_Area" localSheetId="3">'在庫、納品'!$B$1:$AJ$606</definedName>
    <definedName name="_xlnm.Print_Titles" localSheetId="5">ロケーション!$1:$4</definedName>
    <definedName name="_xlnm.Print_Titles" localSheetId="0">在庫一覧!$3:$3</definedName>
  </definedNames>
  <calcPr calcId="152511"/>
  <pivotCaches>
    <pivotCache cacheId="0" r:id="rId9"/>
  </pivotCaches>
</workbook>
</file>

<file path=xl/calcChain.xml><?xml version="1.0" encoding="utf-8"?>
<calcChain xmlns="http://schemas.openxmlformats.org/spreadsheetml/2006/main">
  <c r="B975" i="2" l="1"/>
  <c r="D975" i="2"/>
  <c r="D974" i="2"/>
  <c r="AI973" i="2"/>
  <c r="AH973" i="2"/>
  <c r="AG973" i="2"/>
  <c r="AF973" i="2"/>
  <c r="AE973" i="2"/>
  <c r="AD973" i="2"/>
  <c r="AC973" i="2"/>
  <c r="AB973" i="2"/>
  <c r="AA973" i="2"/>
  <c r="Z973" i="2"/>
  <c r="Y973" i="2"/>
  <c r="X973" i="2"/>
  <c r="W973" i="2"/>
  <c r="V973" i="2"/>
  <c r="U973" i="2"/>
  <c r="T973" i="2"/>
  <c r="S973" i="2"/>
  <c r="R973" i="2"/>
  <c r="Q973" i="2"/>
  <c r="P973" i="2"/>
  <c r="O973" i="2"/>
  <c r="N973" i="2"/>
  <c r="M973" i="2"/>
  <c r="L973" i="2"/>
  <c r="K973" i="2"/>
  <c r="J973" i="2"/>
  <c r="I973" i="2"/>
  <c r="H973" i="2"/>
  <c r="G973" i="2"/>
  <c r="F973" i="2"/>
  <c r="E973" i="2"/>
  <c r="AJ973" i="2" s="1"/>
  <c r="AI972" i="2"/>
  <c r="AH972" i="2"/>
  <c r="AG972" i="2"/>
  <c r="AF972" i="2"/>
  <c r="AE972" i="2"/>
  <c r="AD972" i="2"/>
  <c r="AC972" i="2"/>
  <c r="AB972" i="2"/>
  <c r="AA972" i="2"/>
  <c r="Z972" i="2"/>
  <c r="Y972" i="2"/>
  <c r="X972" i="2"/>
  <c r="W972" i="2"/>
  <c r="V972" i="2"/>
  <c r="U972" i="2"/>
  <c r="T972" i="2"/>
  <c r="S972" i="2"/>
  <c r="R972" i="2"/>
  <c r="Q972" i="2"/>
  <c r="P972" i="2"/>
  <c r="O972" i="2"/>
  <c r="N972" i="2"/>
  <c r="M972" i="2"/>
  <c r="L972" i="2"/>
  <c r="K972" i="2"/>
  <c r="J972" i="2"/>
  <c r="I972" i="2"/>
  <c r="H972" i="2"/>
  <c r="G972" i="2"/>
  <c r="F972" i="2"/>
  <c r="E972" i="2"/>
  <c r="AI971" i="2"/>
  <c r="AH971" i="2"/>
  <c r="AG971" i="2"/>
  <c r="AF971" i="2"/>
  <c r="AE971" i="2"/>
  <c r="AD971" i="2"/>
  <c r="AC971" i="2"/>
  <c r="AB971" i="2"/>
  <c r="AA971" i="2"/>
  <c r="Z971" i="2"/>
  <c r="Y971" i="2"/>
  <c r="X971" i="2"/>
  <c r="W971" i="2"/>
  <c r="V971" i="2"/>
  <c r="U971" i="2"/>
  <c r="T971" i="2"/>
  <c r="S971" i="2"/>
  <c r="R971" i="2"/>
  <c r="Q971" i="2"/>
  <c r="P971" i="2"/>
  <c r="O971" i="2"/>
  <c r="N971" i="2"/>
  <c r="M971" i="2"/>
  <c r="L971" i="2"/>
  <c r="K971" i="2"/>
  <c r="J971" i="2"/>
  <c r="I971" i="2"/>
  <c r="H971" i="2"/>
  <c r="G971" i="2"/>
  <c r="F971" i="2"/>
  <c r="E971" i="2"/>
  <c r="AJ971" i="2" s="1"/>
  <c r="AI970" i="2"/>
  <c r="AH970" i="2"/>
  <c r="AG970" i="2"/>
  <c r="AF970" i="2"/>
  <c r="AE970" i="2"/>
  <c r="AD970" i="2"/>
  <c r="AC970" i="2"/>
  <c r="AB970" i="2"/>
  <c r="AA970" i="2"/>
  <c r="Z970" i="2"/>
  <c r="Y970" i="2"/>
  <c r="X970" i="2"/>
  <c r="W970" i="2"/>
  <c r="V970" i="2"/>
  <c r="U970" i="2"/>
  <c r="T970" i="2"/>
  <c r="S970" i="2"/>
  <c r="R970" i="2"/>
  <c r="Q970" i="2"/>
  <c r="P970" i="2"/>
  <c r="O970" i="2"/>
  <c r="N970" i="2"/>
  <c r="M970" i="2"/>
  <c r="L970" i="2"/>
  <c r="K970" i="2"/>
  <c r="J970" i="2"/>
  <c r="I970" i="2"/>
  <c r="H970" i="2"/>
  <c r="G970" i="2"/>
  <c r="F970" i="2"/>
  <c r="E970" i="2"/>
  <c r="E975" i="2" l="1"/>
  <c r="F975" i="2" s="1"/>
  <c r="G975" i="2" s="1"/>
  <c r="H975" i="2" s="1"/>
  <c r="I975" i="2" s="1"/>
  <c r="J975" i="2" s="1"/>
  <c r="K975" i="2" s="1"/>
  <c r="L975" i="2" s="1"/>
  <c r="M975" i="2" s="1"/>
  <c r="N975" i="2" s="1"/>
  <c r="O975" i="2" s="1"/>
  <c r="P975" i="2" s="1"/>
  <c r="Q975" i="2" s="1"/>
  <c r="R975" i="2" s="1"/>
  <c r="S975" i="2" s="1"/>
  <c r="T975" i="2" s="1"/>
  <c r="U975" i="2" s="1"/>
  <c r="V975" i="2" s="1"/>
  <c r="W975" i="2" s="1"/>
  <c r="X975" i="2" s="1"/>
  <c r="Y975" i="2" s="1"/>
  <c r="Z975" i="2" s="1"/>
  <c r="AA975" i="2" s="1"/>
  <c r="AB975" i="2" s="1"/>
  <c r="AC975" i="2" s="1"/>
  <c r="AD975" i="2" s="1"/>
  <c r="AE975" i="2" s="1"/>
  <c r="AF975" i="2" s="1"/>
  <c r="AG975" i="2" s="1"/>
  <c r="AH975" i="2" s="1"/>
  <c r="AI975" i="2" s="1"/>
  <c r="AJ975" i="2" s="1"/>
  <c r="AJ970" i="2"/>
  <c r="AJ972" i="2"/>
  <c r="E974" i="2"/>
  <c r="F974" i="2" s="1"/>
  <c r="G974" i="2" s="1"/>
  <c r="H974" i="2" s="1"/>
  <c r="I974" i="2" s="1"/>
  <c r="J974" i="2" s="1"/>
  <c r="K974" i="2" s="1"/>
  <c r="L974" i="2" s="1"/>
  <c r="M974" i="2" s="1"/>
  <c r="N974" i="2" s="1"/>
  <c r="O974" i="2" s="1"/>
  <c r="P974" i="2" s="1"/>
  <c r="Q974" i="2" s="1"/>
  <c r="R974" i="2" s="1"/>
  <c r="S974" i="2" s="1"/>
  <c r="T974" i="2" s="1"/>
  <c r="U974" i="2" s="1"/>
  <c r="V974" i="2" s="1"/>
  <c r="W974" i="2" s="1"/>
  <c r="X974" i="2" s="1"/>
  <c r="Y974" i="2" s="1"/>
  <c r="Z974" i="2" s="1"/>
  <c r="AA974" i="2" s="1"/>
  <c r="AB974" i="2" s="1"/>
  <c r="AC974" i="2" s="1"/>
  <c r="AD974" i="2" s="1"/>
  <c r="AE974" i="2" s="1"/>
  <c r="AF974" i="2" s="1"/>
  <c r="AG974" i="2" s="1"/>
  <c r="AH974" i="2" s="1"/>
  <c r="AI974" i="2" s="1"/>
  <c r="AJ974" i="2" s="1"/>
  <c r="B969" i="2"/>
  <c r="D969" i="2"/>
  <c r="D968" i="2"/>
  <c r="AI967" i="2"/>
  <c r="AH967" i="2"/>
  <c r="AG967" i="2"/>
  <c r="AF967" i="2"/>
  <c r="AE967" i="2"/>
  <c r="AD967" i="2"/>
  <c r="AC967" i="2"/>
  <c r="AB967" i="2"/>
  <c r="AA967" i="2"/>
  <c r="Z967" i="2"/>
  <c r="Y967" i="2"/>
  <c r="X967" i="2"/>
  <c r="W967" i="2"/>
  <c r="V967" i="2"/>
  <c r="U967" i="2"/>
  <c r="T967" i="2"/>
  <c r="S967" i="2"/>
  <c r="R967" i="2"/>
  <c r="Q967" i="2"/>
  <c r="P967" i="2"/>
  <c r="O967" i="2"/>
  <c r="N967" i="2"/>
  <c r="M967" i="2"/>
  <c r="L967" i="2"/>
  <c r="K967" i="2"/>
  <c r="J967" i="2"/>
  <c r="I967" i="2"/>
  <c r="H967" i="2"/>
  <c r="G967" i="2"/>
  <c r="F967" i="2"/>
  <c r="E967" i="2"/>
  <c r="AJ967" i="2" s="1"/>
  <c r="AI966" i="2"/>
  <c r="AH966" i="2"/>
  <c r="AG966" i="2"/>
  <c r="AF966" i="2"/>
  <c r="AE966" i="2"/>
  <c r="AD966" i="2"/>
  <c r="AC966" i="2"/>
  <c r="AB966" i="2"/>
  <c r="AA966" i="2"/>
  <c r="Z966" i="2"/>
  <c r="Y966" i="2"/>
  <c r="X966" i="2"/>
  <c r="W966" i="2"/>
  <c r="V966" i="2"/>
  <c r="U966" i="2"/>
  <c r="T966" i="2"/>
  <c r="S966" i="2"/>
  <c r="R966" i="2"/>
  <c r="Q966" i="2"/>
  <c r="P966" i="2"/>
  <c r="O966" i="2"/>
  <c r="N966" i="2"/>
  <c r="M966" i="2"/>
  <c r="L966" i="2"/>
  <c r="K966" i="2"/>
  <c r="J966" i="2"/>
  <c r="I966" i="2"/>
  <c r="H966" i="2"/>
  <c r="G966" i="2"/>
  <c r="F966" i="2"/>
  <c r="E966" i="2"/>
  <c r="AI965" i="2"/>
  <c r="AH965" i="2"/>
  <c r="AG965" i="2"/>
  <c r="AF965" i="2"/>
  <c r="AE965" i="2"/>
  <c r="AD965" i="2"/>
  <c r="AC965" i="2"/>
  <c r="AB965" i="2"/>
  <c r="AA965" i="2"/>
  <c r="Z965" i="2"/>
  <c r="Y965" i="2"/>
  <c r="X965" i="2"/>
  <c r="W965" i="2"/>
  <c r="V965" i="2"/>
  <c r="U965" i="2"/>
  <c r="T965" i="2"/>
  <c r="S965" i="2"/>
  <c r="R965" i="2"/>
  <c r="Q965" i="2"/>
  <c r="P965" i="2"/>
  <c r="O965" i="2"/>
  <c r="N965" i="2"/>
  <c r="M965" i="2"/>
  <c r="L965" i="2"/>
  <c r="K965" i="2"/>
  <c r="J965" i="2"/>
  <c r="I965" i="2"/>
  <c r="H965" i="2"/>
  <c r="G965" i="2"/>
  <c r="F965" i="2"/>
  <c r="E965" i="2"/>
  <c r="AJ965" i="2" s="1"/>
  <c r="AI964" i="2"/>
  <c r="AH964" i="2"/>
  <c r="AG964" i="2"/>
  <c r="AF964" i="2"/>
  <c r="AE964" i="2"/>
  <c r="AD964" i="2"/>
  <c r="AC964" i="2"/>
  <c r="AB964" i="2"/>
  <c r="AA964" i="2"/>
  <c r="Z964" i="2"/>
  <c r="Y964" i="2"/>
  <c r="X964" i="2"/>
  <c r="W964" i="2"/>
  <c r="V964" i="2"/>
  <c r="U964" i="2"/>
  <c r="T964" i="2"/>
  <c r="S964" i="2"/>
  <c r="R964" i="2"/>
  <c r="Q964" i="2"/>
  <c r="P964" i="2"/>
  <c r="O964" i="2"/>
  <c r="N964" i="2"/>
  <c r="M964" i="2"/>
  <c r="L964" i="2"/>
  <c r="K964" i="2"/>
  <c r="J964" i="2"/>
  <c r="I964" i="2"/>
  <c r="H964" i="2"/>
  <c r="G964" i="2"/>
  <c r="F964" i="2"/>
  <c r="E964" i="2"/>
  <c r="E968" i="2" s="1"/>
  <c r="E969" i="2" l="1"/>
  <c r="F969" i="2" s="1"/>
  <c r="G969" i="2" s="1"/>
  <c r="H969" i="2" s="1"/>
  <c r="I969" i="2" s="1"/>
  <c r="J969" i="2" s="1"/>
  <c r="K969" i="2" s="1"/>
  <c r="L969" i="2" s="1"/>
  <c r="M969" i="2" s="1"/>
  <c r="N969" i="2" s="1"/>
  <c r="O969" i="2" s="1"/>
  <c r="P969" i="2" s="1"/>
  <c r="Q969" i="2" s="1"/>
  <c r="R969" i="2" s="1"/>
  <c r="S969" i="2" s="1"/>
  <c r="T969" i="2" s="1"/>
  <c r="U969" i="2" s="1"/>
  <c r="V969" i="2" s="1"/>
  <c r="W969" i="2" s="1"/>
  <c r="X969" i="2" s="1"/>
  <c r="Y969" i="2" s="1"/>
  <c r="Z969" i="2" s="1"/>
  <c r="AA969" i="2" s="1"/>
  <c r="AB969" i="2" s="1"/>
  <c r="AC969" i="2" s="1"/>
  <c r="AD969" i="2" s="1"/>
  <c r="AE969" i="2" s="1"/>
  <c r="AF969" i="2" s="1"/>
  <c r="AG969" i="2" s="1"/>
  <c r="AH969" i="2" s="1"/>
  <c r="AI969" i="2" s="1"/>
  <c r="AJ969" i="2" s="1"/>
  <c r="F968" i="2"/>
  <c r="G968" i="2" s="1"/>
  <c r="H968" i="2" s="1"/>
  <c r="I968" i="2" s="1"/>
  <c r="J968" i="2" s="1"/>
  <c r="K968" i="2" s="1"/>
  <c r="L968" i="2" s="1"/>
  <c r="M968" i="2" s="1"/>
  <c r="N968" i="2" s="1"/>
  <c r="O968" i="2" s="1"/>
  <c r="P968" i="2" s="1"/>
  <c r="Q968" i="2" s="1"/>
  <c r="R968" i="2" s="1"/>
  <c r="S968" i="2" s="1"/>
  <c r="T968" i="2" s="1"/>
  <c r="U968" i="2" s="1"/>
  <c r="V968" i="2" s="1"/>
  <c r="W968" i="2" s="1"/>
  <c r="X968" i="2" s="1"/>
  <c r="Y968" i="2" s="1"/>
  <c r="Z968" i="2" s="1"/>
  <c r="AA968" i="2" s="1"/>
  <c r="AB968" i="2" s="1"/>
  <c r="AC968" i="2" s="1"/>
  <c r="AD968" i="2" s="1"/>
  <c r="AE968" i="2" s="1"/>
  <c r="AF968" i="2" s="1"/>
  <c r="AG968" i="2" s="1"/>
  <c r="AH968" i="2" s="1"/>
  <c r="AI968" i="2" s="1"/>
  <c r="AJ968" i="2" s="1"/>
  <c r="AJ966" i="2"/>
  <c r="AJ964" i="2"/>
  <c r="B963" i="2"/>
  <c r="D963" i="2"/>
  <c r="D962" i="2"/>
  <c r="AI961" i="2"/>
  <c r="AH961" i="2"/>
  <c r="AG961" i="2"/>
  <c r="AF961" i="2"/>
  <c r="AE961" i="2"/>
  <c r="AD961" i="2"/>
  <c r="AC961" i="2"/>
  <c r="AB961" i="2"/>
  <c r="AA961" i="2"/>
  <c r="Z961" i="2"/>
  <c r="Y961" i="2"/>
  <c r="X961" i="2"/>
  <c r="W961" i="2"/>
  <c r="V961" i="2"/>
  <c r="U961" i="2"/>
  <c r="T961" i="2"/>
  <c r="S961" i="2"/>
  <c r="R961" i="2"/>
  <c r="Q961" i="2"/>
  <c r="P961" i="2"/>
  <c r="O961" i="2"/>
  <c r="N961" i="2"/>
  <c r="M961" i="2"/>
  <c r="L961" i="2"/>
  <c r="K961" i="2"/>
  <c r="J961" i="2"/>
  <c r="I961" i="2"/>
  <c r="H961" i="2"/>
  <c r="G961" i="2"/>
  <c r="F961" i="2"/>
  <c r="E961" i="2"/>
  <c r="AI960" i="2"/>
  <c r="AH960" i="2"/>
  <c r="AG960" i="2"/>
  <c r="AF960" i="2"/>
  <c r="AE960" i="2"/>
  <c r="AD960" i="2"/>
  <c r="AC960" i="2"/>
  <c r="AB960" i="2"/>
  <c r="AA960" i="2"/>
  <c r="Z960" i="2"/>
  <c r="Y960" i="2"/>
  <c r="X960" i="2"/>
  <c r="W960" i="2"/>
  <c r="V960" i="2"/>
  <c r="U960" i="2"/>
  <c r="T960" i="2"/>
  <c r="S960" i="2"/>
  <c r="R960" i="2"/>
  <c r="Q960" i="2"/>
  <c r="P960" i="2"/>
  <c r="O960" i="2"/>
  <c r="N960" i="2"/>
  <c r="M960" i="2"/>
  <c r="L960" i="2"/>
  <c r="K960" i="2"/>
  <c r="J960" i="2"/>
  <c r="I960" i="2"/>
  <c r="H960" i="2"/>
  <c r="G960" i="2"/>
  <c r="F960" i="2"/>
  <c r="E960" i="2"/>
  <c r="AI959" i="2"/>
  <c r="AH959" i="2"/>
  <c r="AG959" i="2"/>
  <c r="AF959" i="2"/>
  <c r="AE959" i="2"/>
  <c r="AD959" i="2"/>
  <c r="AC959" i="2"/>
  <c r="AB959" i="2"/>
  <c r="AA959" i="2"/>
  <c r="Z959" i="2"/>
  <c r="Y959" i="2"/>
  <c r="X959" i="2"/>
  <c r="W959" i="2"/>
  <c r="V959" i="2"/>
  <c r="U959" i="2"/>
  <c r="T959" i="2"/>
  <c r="S959" i="2"/>
  <c r="R959" i="2"/>
  <c r="Q959" i="2"/>
  <c r="P959" i="2"/>
  <c r="O959" i="2"/>
  <c r="N959" i="2"/>
  <c r="M959" i="2"/>
  <c r="L959" i="2"/>
  <c r="K959" i="2"/>
  <c r="J959" i="2"/>
  <c r="I959" i="2"/>
  <c r="H959" i="2"/>
  <c r="G959" i="2"/>
  <c r="F959" i="2"/>
  <c r="E959" i="2"/>
  <c r="AI958" i="2"/>
  <c r="AH958" i="2"/>
  <c r="AG958" i="2"/>
  <c r="AF958" i="2"/>
  <c r="AE958" i="2"/>
  <c r="AD958" i="2"/>
  <c r="AC958" i="2"/>
  <c r="AB958" i="2"/>
  <c r="AA958" i="2"/>
  <c r="Z958" i="2"/>
  <c r="Y958" i="2"/>
  <c r="X958" i="2"/>
  <c r="W958" i="2"/>
  <c r="V958" i="2"/>
  <c r="U958" i="2"/>
  <c r="T958" i="2"/>
  <c r="S958" i="2"/>
  <c r="R958" i="2"/>
  <c r="Q958" i="2"/>
  <c r="P958" i="2"/>
  <c r="O958" i="2"/>
  <c r="N958" i="2"/>
  <c r="M958" i="2"/>
  <c r="L958" i="2"/>
  <c r="K958" i="2"/>
  <c r="J958" i="2"/>
  <c r="I958" i="2"/>
  <c r="H958" i="2"/>
  <c r="G958" i="2"/>
  <c r="F958" i="2"/>
  <c r="E958" i="2"/>
  <c r="E963" i="2" l="1"/>
  <c r="F963" i="2" s="1"/>
  <c r="G963" i="2" s="1"/>
  <c r="H963" i="2" s="1"/>
  <c r="I963" i="2" s="1"/>
  <c r="J963" i="2" s="1"/>
  <c r="K963" i="2" s="1"/>
  <c r="L963" i="2" s="1"/>
  <c r="M963" i="2" s="1"/>
  <c r="N963" i="2" s="1"/>
  <c r="O963" i="2" s="1"/>
  <c r="P963" i="2" s="1"/>
  <c r="Q963" i="2" s="1"/>
  <c r="R963" i="2" s="1"/>
  <c r="S963" i="2" s="1"/>
  <c r="T963" i="2" s="1"/>
  <c r="U963" i="2" s="1"/>
  <c r="V963" i="2" s="1"/>
  <c r="W963" i="2" s="1"/>
  <c r="X963" i="2" s="1"/>
  <c r="Y963" i="2" s="1"/>
  <c r="Z963" i="2" s="1"/>
  <c r="AA963" i="2" s="1"/>
  <c r="AB963" i="2" s="1"/>
  <c r="AC963" i="2" s="1"/>
  <c r="AD963" i="2" s="1"/>
  <c r="AE963" i="2" s="1"/>
  <c r="AF963" i="2" s="1"/>
  <c r="AG963" i="2" s="1"/>
  <c r="AH963" i="2" s="1"/>
  <c r="AI963" i="2" s="1"/>
  <c r="AJ963" i="2" s="1"/>
  <c r="AJ959" i="2"/>
  <c r="E962" i="2"/>
  <c r="F962" i="2" s="1"/>
  <c r="G962" i="2" s="1"/>
  <c r="H962" i="2" s="1"/>
  <c r="I962" i="2" s="1"/>
  <c r="J962" i="2" s="1"/>
  <c r="K962" i="2" s="1"/>
  <c r="L962" i="2" s="1"/>
  <c r="M962" i="2" s="1"/>
  <c r="N962" i="2" s="1"/>
  <c r="O962" i="2" s="1"/>
  <c r="P962" i="2" s="1"/>
  <c r="Q962" i="2" s="1"/>
  <c r="R962" i="2" s="1"/>
  <c r="S962" i="2" s="1"/>
  <c r="T962" i="2" s="1"/>
  <c r="U962" i="2" s="1"/>
  <c r="V962" i="2" s="1"/>
  <c r="W962" i="2" s="1"/>
  <c r="X962" i="2" s="1"/>
  <c r="Y962" i="2" s="1"/>
  <c r="Z962" i="2" s="1"/>
  <c r="AA962" i="2" s="1"/>
  <c r="AB962" i="2" s="1"/>
  <c r="AC962" i="2" s="1"/>
  <c r="AD962" i="2" s="1"/>
  <c r="AE962" i="2" s="1"/>
  <c r="AF962" i="2" s="1"/>
  <c r="AG962" i="2" s="1"/>
  <c r="AH962" i="2" s="1"/>
  <c r="AI962" i="2" s="1"/>
  <c r="AJ962" i="2" s="1"/>
  <c r="AJ961" i="2"/>
  <c r="AJ960" i="2"/>
  <c r="AJ958" i="2"/>
  <c r="B957" i="2"/>
  <c r="D957" i="2"/>
  <c r="D956" i="2"/>
  <c r="AI955" i="2"/>
  <c r="AH955" i="2"/>
  <c r="AG955" i="2"/>
  <c r="AF955" i="2"/>
  <c r="AE955" i="2"/>
  <c r="AD955" i="2"/>
  <c r="AC955" i="2"/>
  <c r="AB955" i="2"/>
  <c r="AA955" i="2"/>
  <c r="Z955" i="2"/>
  <c r="Y955" i="2"/>
  <c r="X955" i="2"/>
  <c r="W955" i="2"/>
  <c r="V955" i="2"/>
  <c r="U955" i="2"/>
  <c r="T955" i="2"/>
  <c r="S955" i="2"/>
  <c r="R955" i="2"/>
  <c r="Q955" i="2"/>
  <c r="P955" i="2"/>
  <c r="O955" i="2"/>
  <c r="N955" i="2"/>
  <c r="M955" i="2"/>
  <c r="L955" i="2"/>
  <c r="K955" i="2"/>
  <c r="J955" i="2"/>
  <c r="I955" i="2"/>
  <c r="H955" i="2"/>
  <c r="G955" i="2"/>
  <c r="F955" i="2"/>
  <c r="E955" i="2"/>
  <c r="AJ955" i="2" s="1"/>
  <c r="AI954" i="2"/>
  <c r="AH954" i="2"/>
  <c r="AG954" i="2"/>
  <c r="AF954" i="2"/>
  <c r="AE954" i="2"/>
  <c r="AD954" i="2"/>
  <c r="AC954" i="2"/>
  <c r="AB954" i="2"/>
  <c r="AA954" i="2"/>
  <c r="Z954" i="2"/>
  <c r="Y954" i="2"/>
  <c r="X954" i="2"/>
  <c r="W954" i="2"/>
  <c r="V954" i="2"/>
  <c r="U954" i="2"/>
  <c r="T954" i="2"/>
  <c r="S954" i="2"/>
  <c r="R954" i="2"/>
  <c r="Q954" i="2"/>
  <c r="P954" i="2"/>
  <c r="O954" i="2"/>
  <c r="N954" i="2"/>
  <c r="M954" i="2"/>
  <c r="L954" i="2"/>
  <c r="K954" i="2"/>
  <c r="J954" i="2"/>
  <c r="I954" i="2"/>
  <c r="H954" i="2"/>
  <c r="G954" i="2"/>
  <c r="F954" i="2"/>
  <c r="E954" i="2"/>
  <c r="AI953" i="2"/>
  <c r="AH953" i="2"/>
  <c r="AG953" i="2"/>
  <c r="AF953" i="2"/>
  <c r="AE953" i="2"/>
  <c r="AD953" i="2"/>
  <c r="AC953" i="2"/>
  <c r="AB953" i="2"/>
  <c r="AA953" i="2"/>
  <c r="Z953" i="2"/>
  <c r="Y953" i="2"/>
  <c r="X953" i="2"/>
  <c r="W953" i="2"/>
  <c r="V953" i="2"/>
  <c r="U953" i="2"/>
  <c r="T953" i="2"/>
  <c r="S953" i="2"/>
  <c r="R953" i="2"/>
  <c r="Q953" i="2"/>
  <c r="P953" i="2"/>
  <c r="O953" i="2"/>
  <c r="N953" i="2"/>
  <c r="M953" i="2"/>
  <c r="L953" i="2"/>
  <c r="K953" i="2"/>
  <c r="J953" i="2"/>
  <c r="I953" i="2"/>
  <c r="H953" i="2"/>
  <c r="G953" i="2"/>
  <c r="F953" i="2"/>
  <c r="E953" i="2"/>
  <c r="AI952" i="2"/>
  <c r="AH952" i="2"/>
  <c r="AG952" i="2"/>
  <c r="AF952" i="2"/>
  <c r="AE952" i="2"/>
  <c r="AD952" i="2"/>
  <c r="AC952" i="2"/>
  <c r="AB952" i="2"/>
  <c r="AA952" i="2"/>
  <c r="Z952" i="2"/>
  <c r="Y952" i="2"/>
  <c r="X952" i="2"/>
  <c r="W952" i="2"/>
  <c r="V952" i="2"/>
  <c r="U952" i="2"/>
  <c r="T952" i="2"/>
  <c r="S952" i="2"/>
  <c r="R952" i="2"/>
  <c r="Q952" i="2"/>
  <c r="P952" i="2"/>
  <c r="O952" i="2"/>
  <c r="N952" i="2"/>
  <c r="M952" i="2"/>
  <c r="L952" i="2"/>
  <c r="K952" i="2"/>
  <c r="J952" i="2"/>
  <c r="I952" i="2"/>
  <c r="H952" i="2"/>
  <c r="G952" i="2"/>
  <c r="F952" i="2"/>
  <c r="E952" i="2"/>
  <c r="AJ954" i="2" l="1"/>
  <c r="AJ953" i="2"/>
  <c r="E956" i="2"/>
  <c r="F956" i="2" s="1"/>
  <c r="G956" i="2" s="1"/>
  <c r="H956" i="2" s="1"/>
  <c r="I956" i="2" s="1"/>
  <c r="J956" i="2" s="1"/>
  <c r="K956" i="2" s="1"/>
  <c r="L956" i="2" s="1"/>
  <c r="M956" i="2" s="1"/>
  <c r="N956" i="2" s="1"/>
  <c r="O956" i="2" s="1"/>
  <c r="P956" i="2" s="1"/>
  <c r="Q956" i="2" s="1"/>
  <c r="R956" i="2" s="1"/>
  <c r="S956" i="2" s="1"/>
  <c r="T956" i="2" s="1"/>
  <c r="U956" i="2" s="1"/>
  <c r="V956" i="2" s="1"/>
  <c r="W956" i="2" s="1"/>
  <c r="X956" i="2" s="1"/>
  <c r="Y956" i="2" s="1"/>
  <c r="Z956" i="2" s="1"/>
  <c r="AA956" i="2" s="1"/>
  <c r="AB956" i="2" s="1"/>
  <c r="AC956" i="2" s="1"/>
  <c r="AD956" i="2" s="1"/>
  <c r="AE956" i="2" s="1"/>
  <c r="AF956" i="2" s="1"/>
  <c r="AG956" i="2" s="1"/>
  <c r="AH956" i="2" s="1"/>
  <c r="AI956" i="2" s="1"/>
  <c r="AJ956" i="2" s="1"/>
  <c r="AJ952" i="2"/>
  <c r="E957" i="2"/>
  <c r="F957" i="2" s="1"/>
  <c r="G957" i="2" s="1"/>
  <c r="H957" i="2" s="1"/>
  <c r="I957" i="2" s="1"/>
  <c r="J957" i="2" s="1"/>
  <c r="K957" i="2" s="1"/>
  <c r="L957" i="2" s="1"/>
  <c r="M957" i="2" s="1"/>
  <c r="N957" i="2" s="1"/>
  <c r="O957" i="2" s="1"/>
  <c r="P957" i="2" s="1"/>
  <c r="Q957" i="2" s="1"/>
  <c r="R957" i="2" s="1"/>
  <c r="S957" i="2" s="1"/>
  <c r="T957" i="2" s="1"/>
  <c r="U957" i="2" s="1"/>
  <c r="V957" i="2" s="1"/>
  <c r="W957" i="2" s="1"/>
  <c r="X957" i="2" s="1"/>
  <c r="Y957" i="2" s="1"/>
  <c r="Z957" i="2" s="1"/>
  <c r="AA957" i="2" s="1"/>
  <c r="AB957" i="2" s="1"/>
  <c r="AC957" i="2" s="1"/>
  <c r="AD957" i="2" s="1"/>
  <c r="AE957" i="2" s="1"/>
  <c r="AF957" i="2" s="1"/>
  <c r="AG957" i="2" s="1"/>
  <c r="AH957" i="2" s="1"/>
  <c r="AI957" i="2" s="1"/>
  <c r="AJ957" i="2" s="1"/>
  <c r="B951" i="2"/>
  <c r="D951" i="2"/>
  <c r="D950" i="2"/>
  <c r="AI949" i="2"/>
  <c r="AH949" i="2"/>
  <c r="AG949" i="2"/>
  <c r="AF949" i="2"/>
  <c r="AE949" i="2"/>
  <c r="AD949" i="2"/>
  <c r="AC949" i="2"/>
  <c r="AB949" i="2"/>
  <c r="AA949" i="2"/>
  <c r="Z949" i="2"/>
  <c r="Y949" i="2"/>
  <c r="X949" i="2"/>
  <c r="W949" i="2"/>
  <c r="V949" i="2"/>
  <c r="U949" i="2"/>
  <c r="T949" i="2"/>
  <c r="S949" i="2"/>
  <c r="R949" i="2"/>
  <c r="Q949" i="2"/>
  <c r="P949" i="2"/>
  <c r="O949" i="2"/>
  <c r="N949" i="2"/>
  <c r="M949" i="2"/>
  <c r="L949" i="2"/>
  <c r="K949" i="2"/>
  <c r="J949" i="2"/>
  <c r="I949" i="2"/>
  <c r="H949" i="2"/>
  <c r="G949" i="2"/>
  <c r="F949" i="2"/>
  <c r="AJ949" i="2" s="1"/>
  <c r="E949" i="2"/>
  <c r="AI948" i="2"/>
  <c r="AH948" i="2"/>
  <c r="AG948" i="2"/>
  <c r="AF948" i="2"/>
  <c r="AE948" i="2"/>
  <c r="AD948" i="2"/>
  <c r="AC948" i="2"/>
  <c r="AB948" i="2"/>
  <c r="AA948" i="2"/>
  <c r="Z948" i="2"/>
  <c r="Y948" i="2"/>
  <c r="X948" i="2"/>
  <c r="W948" i="2"/>
  <c r="V948" i="2"/>
  <c r="U948" i="2"/>
  <c r="T948" i="2"/>
  <c r="S948" i="2"/>
  <c r="R948" i="2"/>
  <c r="Q948" i="2"/>
  <c r="P948" i="2"/>
  <c r="O948" i="2"/>
  <c r="N948" i="2"/>
  <c r="M948" i="2"/>
  <c r="L948" i="2"/>
  <c r="K948" i="2"/>
  <c r="J948" i="2"/>
  <c r="I948" i="2"/>
  <c r="H948" i="2"/>
  <c r="G948" i="2"/>
  <c r="F948" i="2"/>
  <c r="E948" i="2"/>
  <c r="AI947" i="2"/>
  <c r="AH947" i="2"/>
  <c r="AG947" i="2"/>
  <c r="AF947" i="2"/>
  <c r="AE947" i="2"/>
  <c r="AD947" i="2"/>
  <c r="AC947" i="2"/>
  <c r="AB947" i="2"/>
  <c r="AA947" i="2"/>
  <c r="Z947" i="2"/>
  <c r="Y947" i="2"/>
  <c r="X947" i="2"/>
  <c r="W947" i="2"/>
  <c r="V947" i="2"/>
  <c r="U947" i="2"/>
  <c r="T947" i="2"/>
  <c r="S947" i="2"/>
  <c r="R947" i="2"/>
  <c r="Q947" i="2"/>
  <c r="P947" i="2"/>
  <c r="O947" i="2"/>
  <c r="N947" i="2"/>
  <c r="M947" i="2"/>
  <c r="L947" i="2"/>
  <c r="K947" i="2"/>
  <c r="J947" i="2"/>
  <c r="I947" i="2"/>
  <c r="H947" i="2"/>
  <c r="G947" i="2"/>
  <c r="F947" i="2"/>
  <c r="E947" i="2"/>
  <c r="AI946" i="2"/>
  <c r="AH946" i="2"/>
  <c r="AG946" i="2"/>
  <c r="AF946" i="2"/>
  <c r="AE946" i="2"/>
  <c r="AD946" i="2"/>
  <c r="AC946" i="2"/>
  <c r="AB946" i="2"/>
  <c r="AA946" i="2"/>
  <c r="Z946" i="2"/>
  <c r="Y946" i="2"/>
  <c r="X946" i="2"/>
  <c r="W946" i="2"/>
  <c r="V946" i="2"/>
  <c r="U946" i="2"/>
  <c r="T946" i="2"/>
  <c r="S946" i="2"/>
  <c r="R946" i="2"/>
  <c r="Q946" i="2"/>
  <c r="P946" i="2"/>
  <c r="O946" i="2"/>
  <c r="N946" i="2"/>
  <c r="M946" i="2"/>
  <c r="L946" i="2"/>
  <c r="K946" i="2"/>
  <c r="J946" i="2"/>
  <c r="I946" i="2"/>
  <c r="H946" i="2"/>
  <c r="G946" i="2"/>
  <c r="F946" i="2"/>
  <c r="E946" i="2"/>
  <c r="B945" i="2"/>
  <c r="D945" i="2"/>
  <c r="D944" i="2"/>
  <c r="AI943" i="2"/>
  <c r="AH943" i="2"/>
  <c r="AG943" i="2"/>
  <c r="AF943" i="2"/>
  <c r="AE943" i="2"/>
  <c r="AD943" i="2"/>
  <c r="AC943" i="2"/>
  <c r="AB943" i="2"/>
  <c r="AA943" i="2"/>
  <c r="Z943" i="2"/>
  <c r="Y943" i="2"/>
  <c r="X943" i="2"/>
  <c r="W943" i="2"/>
  <c r="V943" i="2"/>
  <c r="U943" i="2"/>
  <c r="T943" i="2"/>
  <c r="S943" i="2"/>
  <c r="R943" i="2"/>
  <c r="Q943" i="2"/>
  <c r="P943" i="2"/>
  <c r="O943" i="2"/>
  <c r="N943" i="2"/>
  <c r="M943" i="2"/>
  <c r="L943" i="2"/>
  <c r="K943" i="2"/>
  <c r="J943" i="2"/>
  <c r="I943" i="2"/>
  <c r="H943" i="2"/>
  <c r="G943" i="2"/>
  <c r="F943" i="2"/>
  <c r="E943" i="2"/>
  <c r="AJ943" i="2" s="1"/>
  <c r="AI942" i="2"/>
  <c r="AH942" i="2"/>
  <c r="AG942" i="2"/>
  <c r="AF942" i="2"/>
  <c r="AE942" i="2"/>
  <c r="AD942" i="2"/>
  <c r="AC942" i="2"/>
  <c r="AB942" i="2"/>
  <c r="AA942" i="2"/>
  <c r="Z942" i="2"/>
  <c r="Y942" i="2"/>
  <c r="X942" i="2"/>
  <c r="W942" i="2"/>
  <c r="V942" i="2"/>
  <c r="U942" i="2"/>
  <c r="T942" i="2"/>
  <c r="S942" i="2"/>
  <c r="R942" i="2"/>
  <c r="Q942" i="2"/>
  <c r="P942" i="2"/>
  <c r="O942" i="2"/>
  <c r="N942" i="2"/>
  <c r="M942" i="2"/>
  <c r="L942" i="2"/>
  <c r="K942" i="2"/>
  <c r="J942" i="2"/>
  <c r="I942" i="2"/>
  <c r="H942" i="2"/>
  <c r="G942" i="2"/>
  <c r="F942" i="2"/>
  <c r="E942" i="2"/>
  <c r="AI941" i="2"/>
  <c r="AH941" i="2"/>
  <c r="AG941" i="2"/>
  <c r="AF941" i="2"/>
  <c r="AE941" i="2"/>
  <c r="AD941" i="2"/>
  <c r="AC941" i="2"/>
  <c r="AB941" i="2"/>
  <c r="AA941" i="2"/>
  <c r="Z941" i="2"/>
  <c r="Y941" i="2"/>
  <c r="X941" i="2"/>
  <c r="W941" i="2"/>
  <c r="V941" i="2"/>
  <c r="U941" i="2"/>
  <c r="T941" i="2"/>
  <c r="S941" i="2"/>
  <c r="R941" i="2"/>
  <c r="Q941" i="2"/>
  <c r="P941" i="2"/>
  <c r="O941" i="2"/>
  <c r="N941" i="2"/>
  <c r="M941" i="2"/>
  <c r="L941" i="2"/>
  <c r="K941" i="2"/>
  <c r="J941" i="2"/>
  <c r="I941" i="2"/>
  <c r="H941" i="2"/>
  <c r="G941" i="2"/>
  <c r="F941" i="2"/>
  <c r="E941" i="2"/>
  <c r="AI940" i="2"/>
  <c r="AH940" i="2"/>
  <c r="AG940" i="2"/>
  <c r="AF940" i="2"/>
  <c r="AE940" i="2"/>
  <c r="AD940" i="2"/>
  <c r="AC940" i="2"/>
  <c r="AB940" i="2"/>
  <c r="AA940" i="2"/>
  <c r="Z940" i="2"/>
  <c r="Y940" i="2"/>
  <c r="X940" i="2"/>
  <c r="W940" i="2"/>
  <c r="V940" i="2"/>
  <c r="U940" i="2"/>
  <c r="T940" i="2"/>
  <c r="S940" i="2"/>
  <c r="R940" i="2"/>
  <c r="Q940" i="2"/>
  <c r="P940" i="2"/>
  <c r="O940" i="2"/>
  <c r="N940" i="2"/>
  <c r="M940" i="2"/>
  <c r="L940" i="2"/>
  <c r="K940" i="2"/>
  <c r="J940" i="2"/>
  <c r="I940" i="2"/>
  <c r="H940" i="2"/>
  <c r="G940" i="2"/>
  <c r="F940" i="2"/>
  <c r="E940" i="2"/>
  <c r="E950" i="2" l="1"/>
  <c r="F950" i="2" s="1"/>
  <c r="G950" i="2" s="1"/>
  <c r="H950" i="2" s="1"/>
  <c r="I950" i="2" s="1"/>
  <c r="J950" i="2" s="1"/>
  <c r="K950" i="2" s="1"/>
  <c r="L950" i="2" s="1"/>
  <c r="M950" i="2" s="1"/>
  <c r="N950" i="2" s="1"/>
  <c r="O950" i="2" s="1"/>
  <c r="P950" i="2" s="1"/>
  <c r="Q950" i="2" s="1"/>
  <c r="R950" i="2" s="1"/>
  <c r="S950" i="2" s="1"/>
  <c r="T950" i="2" s="1"/>
  <c r="U950" i="2" s="1"/>
  <c r="V950" i="2" s="1"/>
  <c r="W950" i="2" s="1"/>
  <c r="X950" i="2" s="1"/>
  <c r="Y950" i="2" s="1"/>
  <c r="Z950" i="2" s="1"/>
  <c r="AA950" i="2" s="1"/>
  <c r="AB950" i="2" s="1"/>
  <c r="AC950" i="2" s="1"/>
  <c r="AD950" i="2" s="1"/>
  <c r="AE950" i="2" s="1"/>
  <c r="AF950" i="2" s="1"/>
  <c r="AG950" i="2" s="1"/>
  <c r="AH950" i="2" s="1"/>
  <c r="AI950" i="2" s="1"/>
  <c r="AJ950" i="2" s="1"/>
  <c r="E951" i="2"/>
  <c r="E945" i="2"/>
  <c r="F945" i="2" s="1"/>
  <c r="G945" i="2" s="1"/>
  <c r="H945" i="2" s="1"/>
  <c r="I945" i="2" s="1"/>
  <c r="J945" i="2" s="1"/>
  <c r="K945" i="2" s="1"/>
  <c r="L945" i="2" s="1"/>
  <c r="M945" i="2" s="1"/>
  <c r="N945" i="2" s="1"/>
  <c r="O945" i="2" s="1"/>
  <c r="P945" i="2" s="1"/>
  <c r="Q945" i="2" s="1"/>
  <c r="R945" i="2" s="1"/>
  <c r="S945" i="2" s="1"/>
  <c r="T945" i="2" s="1"/>
  <c r="U945" i="2" s="1"/>
  <c r="V945" i="2" s="1"/>
  <c r="W945" i="2" s="1"/>
  <c r="X945" i="2" s="1"/>
  <c r="Y945" i="2" s="1"/>
  <c r="Z945" i="2" s="1"/>
  <c r="AA945" i="2" s="1"/>
  <c r="AB945" i="2" s="1"/>
  <c r="AC945" i="2" s="1"/>
  <c r="AD945" i="2" s="1"/>
  <c r="AE945" i="2" s="1"/>
  <c r="AF945" i="2" s="1"/>
  <c r="AG945" i="2" s="1"/>
  <c r="AH945" i="2" s="1"/>
  <c r="AI945" i="2" s="1"/>
  <c r="AJ945" i="2" s="1"/>
  <c r="F951" i="2"/>
  <c r="G951" i="2" s="1"/>
  <c r="H951" i="2" s="1"/>
  <c r="I951" i="2" s="1"/>
  <c r="J951" i="2" s="1"/>
  <c r="K951" i="2" s="1"/>
  <c r="L951" i="2" s="1"/>
  <c r="M951" i="2" s="1"/>
  <c r="N951" i="2" s="1"/>
  <c r="O951" i="2" s="1"/>
  <c r="P951" i="2" s="1"/>
  <c r="Q951" i="2" s="1"/>
  <c r="R951" i="2" s="1"/>
  <c r="S951" i="2" s="1"/>
  <c r="T951" i="2" s="1"/>
  <c r="U951" i="2" s="1"/>
  <c r="V951" i="2" s="1"/>
  <c r="W951" i="2" s="1"/>
  <c r="X951" i="2" s="1"/>
  <c r="Y951" i="2" s="1"/>
  <c r="Z951" i="2" s="1"/>
  <c r="AA951" i="2" s="1"/>
  <c r="AB951" i="2" s="1"/>
  <c r="AC951" i="2" s="1"/>
  <c r="AD951" i="2" s="1"/>
  <c r="AE951" i="2" s="1"/>
  <c r="AF951" i="2" s="1"/>
  <c r="AG951" i="2" s="1"/>
  <c r="AH951" i="2" s="1"/>
  <c r="AI951" i="2" s="1"/>
  <c r="AJ951" i="2" s="1"/>
  <c r="AJ947" i="2"/>
  <c r="E944" i="2"/>
  <c r="F944" i="2" s="1"/>
  <c r="G944" i="2" s="1"/>
  <c r="H944" i="2" s="1"/>
  <c r="I944" i="2" s="1"/>
  <c r="J944" i="2" s="1"/>
  <c r="K944" i="2" s="1"/>
  <c r="L944" i="2" s="1"/>
  <c r="M944" i="2" s="1"/>
  <c r="N944" i="2" s="1"/>
  <c r="O944" i="2" s="1"/>
  <c r="P944" i="2" s="1"/>
  <c r="Q944" i="2" s="1"/>
  <c r="R944" i="2" s="1"/>
  <c r="S944" i="2" s="1"/>
  <c r="T944" i="2" s="1"/>
  <c r="U944" i="2" s="1"/>
  <c r="V944" i="2" s="1"/>
  <c r="W944" i="2" s="1"/>
  <c r="X944" i="2" s="1"/>
  <c r="Y944" i="2" s="1"/>
  <c r="Z944" i="2" s="1"/>
  <c r="AA944" i="2" s="1"/>
  <c r="AB944" i="2" s="1"/>
  <c r="AC944" i="2" s="1"/>
  <c r="AD944" i="2" s="1"/>
  <c r="AE944" i="2" s="1"/>
  <c r="AF944" i="2" s="1"/>
  <c r="AG944" i="2" s="1"/>
  <c r="AH944" i="2" s="1"/>
  <c r="AI944" i="2" s="1"/>
  <c r="AJ944" i="2" s="1"/>
  <c r="AJ946" i="2"/>
  <c r="AJ942" i="2"/>
  <c r="AJ948" i="2"/>
  <c r="AJ941" i="2"/>
  <c r="AJ940" i="2"/>
  <c r="B939" i="2"/>
  <c r="D939" i="2"/>
  <c r="D938" i="2"/>
  <c r="AI937" i="2"/>
  <c r="AH937" i="2"/>
  <c r="AG937" i="2"/>
  <c r="AF937" i="2"/>
  <c r="AE937" i="2"/>
  <c r="AD937" i="2"/>
  <c r="AC937" i="2"/>
  <c r="AB937" i="2"/>
  <c r="AA937" i="2"/>
  <c r="Z937" i="2"/>
  <c r="Y937" i="2"/>
  <c r="X937" i="2"/>
  <c r="W937" i="2"/>
  <c r="V937" i="2"/>
  <c r="U937" i="2"/>
  <c r="T937" i="2"/>
  <c r="S937" i="2"/>
  <c r="R937" i="2"/>
  <c r="Q937" i="2"/>
  <c r="P937" i="2"/>
  <c r="O937" i="2"/>
  <c r="N937" i="2"/>
  <c r="M937" i="2"/>
  <c r="L937" i="2"/>
  <c r="K937" i="2"/>
  <c r="J937" i="2"/>
  <c r="I937" i="2"/>
  <c r="H937" i="2"/>
  <c r="G937" i="2"/>
  <c r="F937" i="2"/>
  <c r="E937" i="2"/>
  <c r="AI936" i="2"/>
  <c r="AH936" i="2"/>
  <c r="AG936" i="2"/>
  <c r="AF936" i="2"/>
  <c r="AE936" i="2"/>
  <c r="AD936" i="2"/>
  <c r="AC936" i="2"/>
  <c r="AB936" i="2"/>
  <c r="AA936" i="2"/>
  <c r="Z936" i="2"/>
  <c r="Y936" i="2"/>
  <c r="X936" i="2"/>
  <c r="W936" i="2"/>
  <c r="V936" i="2"/>
  <c r="U936" i="2"/>
  <c r="T936" i="2"/>
  <c r="S936" i="2"/>
  <c r="R936" i="2"/>
  <c r="Q936" i="2"/>
  <c r="P936" i="2"/>
  <c r="O936" i="2"/>
  <c r="N936" i="2"/>
  <c r="M936" i="2"/>
  <c r="L936" i="2"/>
  <c r="K936" i="2"/>
  <c r="J936" i="2"/>
  <c r="I936" i="2"/>
  <c r="H936" i="2"/>
  <c r="G936" i="2"/>
  <c r="F936" i="2"/>
  <c r="E936" i="2"/>
  <c r="AJ936" i="2" s="1"/>
  <c r="AI935" i="2"/>
  <c r="AH935" i="2"/>
  <c r="AG935" i="2"/>
  <c r="AF935" i="2"/>
  <c r="AE935" i="2"/>
  <c r="AD935" i="2"/>
  <c r="AC935" i="2"/>
  <c r="AB935" i="2"/>
  <c r="AA935" i="2"/>
  <c r="Z935" i="2"/>
  <c r="Y935" i="2"/>
  <c r="X935" i="2"/>
  <c r="W935" i="2"/>
  <c r="V935" i="2"/>
  <c r="U935" i="2"/>
  <c r="T935" i="2"/>
  <c r="S935" i="2"/>
  <c r="R935" i="2"/>
  <c r="Q935" i="2"/>
  <c r="P935" i="2"/>
  <c r="O935" i="2"/>
  <c r="N935" i="2"/>
  <c r="M935" i="2"/>
  <c r="L935" i="2"/>
  <c r="K935" i="2"/>
  <c r="J935" i="2"/>
  <c r="I935" i="2"/>
  <c r="H935" i="2"/>
  <c r="G935" i="2"/>
  <c r="F935" i="2"/>
  <c r="E935" i="2"/>
  <c r="AI934" i="2"/>
  <c r="AH934" i="2"/>
  <c r="AG934" i="2"/>
  <c r="AF934" i="2"/>
  <c r="AE934" i="2"/>
  <c r="AD934" i="2"/>
  <c r="AC934" i="2"/>
  <c r="AB934" i="2"/>
  <c r="AA934" i="2"/>
  <c r="Z934" i="2"/>
  <c r="Y934" i="2"/>
  <c r="X934" i="2"/>
  <c r="W934" i="2"/>
  <c r="V934" i="2"/>
  <c r="U934" i="2"/>
  <c r="T934" i="2"/>
  <c r="S934" i="2"/>
  <c r="R934" i="2"/>
  <c r="Q934" i="2"/>
  <c r="P934" i="2"/>
  <c r="O934" i="2"/>
  <c r="N934" i="2"/>
  <c r="M934" i="2"/>
  <c r="L934" i="2"/>
  <c r="K934" i="2"/>
  <c r="J934" i="2"/>
  <c r="I934" i="2"/>
  <c r="H934" i="2"/>
  <c r="G934" i="2"/>
  <c r="F934" i="2"/>
  <c r="E934" i="2"/>
  <c r="B933" i="2"/>
  <c r="D933" i="2"/>
  <c r="D932" i="2"/>
  <c r="AI931" i="2"/>
  <c r="AH931" i="2"/>
  <c r="AG931" i="2"/>
  <c r="AF931" i="2"/>
  <c r="AE931" i="2"/>
  <c r="AD931" i="2"/>
  <c r="AC931" i="2"/>
  <c r="AB931" i="2"/>
  <c r="AA931" i="2"/>
  <c r="Z931" i="2"/>
  <c r="Y931" i="2"/>
  <c r="X931" i="2"/>
  <c r="W931" i="2"/>
  <c r="V931" i="2"/>
  <c r="U931" i="2"/>
  <c r="T931" i="2"/>
  <c r="S931" i="2"/>
  <c r="R931" i="2"/>
  <c r="Q931" i="2"/>
  <c r="P931" i="2"/>
  <c r="O931" i="2"/>
  <c r="N931" i="2"/>
  <c r="M931" i="2"/>
  <c r="L931" i="2"/>
  <c r="K931" i="2"/>
  <c r="J931" i="2"/>
  <c r="I931" i="2"/>
  <c r="H931" i="2"/>
  <c r="G931" i="2"/>
  <c r="F931" i="2"/>
  <c r="E931" i="2"/>
  <c r="AI930" i="2"/>
  <c r="AH930" i="2"/>
  <c r="AG930" i="2"/>
  <c r="AF930" i="2"/>
  <c r="AE930" i="2"/>
  <c r="AD930" i="2"/>
  <c r="AC930" i="2"/>
  <c r="AB930" i="2"/>
  <c r="AA930" i="2"/>
  <c r="Z930" i="2"/>
  <c r="Y930" i="2"/>
  <c r="X930" i="2"/>
  <c r="W930" i="2"/>
  <c r="V930" i="2"/>
  <c r="U930" i="2"/>
  <c r="T930" i="2"/>
  <c r="S930" i="2"/>
  <c r="R930" i="2"/>
  <c r="Q930" i="2"/>
  <c r="P930" i="2"/>
  <c r="O930" i="2"/>
  <c r="N930" i="2"/>
  <c r="M930" i="2"/>
  <c r="L930" i="2"/>
  <c r="K930" i="2"/>
  <c r="J930" i="2"/>
  <c r="I930" i="2"/>
  <c r="H930" i="2"/>
  <c r="G930" i="2"/>
  <c r="F930" i="2"/>
  <c r="E930" i="2"/>
  <c r="AI929" i="2"/>
  <c r="AH929" i="2"/>
  <c r="AG929" i="2"/>
  <c r="AF929" i="2"/>
  <c r="AE929" i="2"/>
  <c r="AD929" i="2"/>
  <c r="AC929" i="2"/>
  <c r="AB929" i="2"/>
  <c r="AA929" i="2"/>
  <c r="Z929" i="2"/>
  <c r="Y929" i="2"/>
  <c r="X929" i="2"/>
  <c r="W929" i="2"/>
  <c r="V929" i="2"/>
  <c r="U929" i="2"/>
  <c r="T929" i="2"/>
  <c r="S929" i="2"/>
  <c r="R929" i="2"/>
  <c r="Q929" i="2"/>
  <c r="P929" i="2"/>
  <c r="O929" i="2"/>
  <c r="N929" i="2"/>
  <c r="M929" i="2"/>
  <c r="L929" i="2"/>
  <c r="K929" i="2"/>
  <c r="J929" i="2"/>
  <c r="I929" i="2"/>
  <c r="H929" i="2"/>
  <c r="G929" i="2"/>
  <c r="F929" i="2"/>
  <c r="E929" i="2"/>
  <c r="AI928" i="2"/>
  <c r="AH928" i="2"/>
  <c r="AG928" i="2"/>
  <c r="AF928" i="2"/>
  <c r="AE928" i="2"/>
  <c r="AD928" i="2"/>
  <c r="AC928" i="2"/>
  <c r="AB928" i="2"/>
  <c r="AA928" i="2"/>
  <c r="Z928" i="2"/>
  <c r="Y928" i="2"/>
  <c r="X928" i="2"/>
  <c r="W928" i="2"/>
  <c r="V928" i="2"/>
  <c r="U928" i="2"/>
  <c r="T928" i="2"/>
  <c r="S928" i="2"/>
  <c r="R928" i="2"/>
  <c r="Q928" i="2"/>
  <c r="P928" i="2"/>
  <c r="O928" i="2"/>
  <c r="N928" i="2"/>
  <c r="M928" i="2"/>
  <c r="L928" i="2"/>
  <c r="K928" i="2"/>
  <c r="J928" i="2"/>
  <c r="I928" i="2"/>
  <c r="H928" i="2"/>
  <c r="G928" i="2"/>
  <c r="F928" i="2"/>
  <c r="E928" i="2"/>
  <c r="AJ929" i="2" l="1"/>
  <c r="AJ928" i="2"/>
  <c r="AJ931" i="2"/>
  <c r="AJ934" i="2"/>
  <c r="E938" i="2"/>
  <c r="F938" i="2" s="1"/>
  <c r="G938" i="2" s="1"/>
  <c r="H938" i="2" s="1"/>
  <c r="I938" i="2" s="1"/>
  <c r="J938" i="2" s="1"/>
  <c r="K938" i="2" s="1"/>
  <c r="L938" i="2" s="1"/>
  <c r="M938" i="2" s="1"/>
  <c r="N938" i="2" s="1"/>
  <c r="O938" i="2" s="1"/>
  <c r="P938" i="2" s="1"/>
  <c r="Q938" i="2" s="1"/>
  <c r="R938" i="2" s="1"/>
  <c r="S938" i="2" s="1"/>
  <c r="T938" i="2" s="1"/>
  <c r="U938" i="2" s="1"/>
  <c r="V938" i="2" s="1"/>
  <c r="W938" i="2" s="1"/>
  <c r="X938" i="2" s="1"/>
  <c r="Y938" i="2" s="1"/>
  <c r="Z938" i="2" s="1"/>
  <c r="AA938" i="2" s="1"/>
  <c r="AB938" i="2" s="1"/>
  <c r="AC938" i="2" s="1"/>
  <c r="AD938" i="2" s="1"/>
  <c r="AE938" i="2" s="1"/>
  <c r="AF938" i="2" s="1"/>
  <c r="AG938" i="2" s="1"/>
  <c r="AH938" i="2" s="1"/>
  <c r="AI938" i="2" s="1"/>
  <c r="AJ938" i="2" s="1"/>
  <c r="E932" i="2"/>
  <c r="F932" i="2" s="1"/>
  <c r="G932" i="2" s="1"/>
  <c r="H932" i="2" s="1"/>
  <c r="I932" i="2" s="1"/>
  <c r="J932" i="2" s="1"/>
  <c r="K932" i="2" s="1"/>
  <c r="L932" i="2" s="1"/>
  <c r="M932" i="2" s="1"/>
  <c r="N932" i="2" s="1"/>
  <c r="O932" i="2" s="1"/>
  <c r="P932" i="2" s="1"/>
  <c r="Q932" i="2" s="1"/>
  <c r="R932" i="2" s="1"/>
  <c r="S932" i="2" s="1"/>
  <c r="T932" i="2" s="1"/>
  <c r="U932" i="2" s="1"/>
  <c r="V932" i="2" s="1"/>
  <c r="W932" i="2" s="1"/>
  <c r="X932" i="2" s="1"/>
  <c r="Y932" i="2" s="1"/>
  <c r="Z932" i="2" s="1"/>
  <c r="AA932" i="2" s="1"/>
  <c r="AB932" i="2" s="1"/>
  <c r="AC932" i="2" s="1"/>
  <c r="AD932" i="2" s="1"/>
  <c r="AE932" i="2" s="1"/>
  <c r="AF932" i="2" s="1"/>
  <c r="AG932" i="2" s="1"/>
  <c r="AH932" i="2" s="1"/>
  <c r="AI932" i="2" s="1"/>
  <c r="AJ932" i="2" s="1"/>
  <c r="AJ930" i="2"/>
  <c r="AJ937" i="2"/>
  <c r="E939" i="2"/>
  <c r="F939" i="2" s="1"/>
  <c r="G939" i="2" s="1"/>
  <c r="H939" i="2" s="1"/>
  <c r="I939" i="2" s="1"/>
  <c r="J939" i="2" s="1"/>
  <c r="K939" i="2" s="1"/>
  <c r="L939" i="2" s="1"/>
  <c r="M939" i="2" s="1"/>
  <c r="N939" i="2" s="1"/>
  <c r="O939" i="2" s="1"/>
  <c r="P939" i="2" s="1"/>
  <c r="Q939" i="2" s="1"/>
  <c r="R939" i="2" s="1"/>
  <c r="S939" i="2" s="1"/>
  <c r="T939" i="2" s="1"/>
  <c r="U939" i="2" s="1"/>
  <c r="V939" i="2" s="1"/>
  <c r="W939" i="2" s="1"/>
  <c r="X939" i="2" s="1"/>
  <c r="Y939" i="2" s="1"/>
  <c r="Z939" i="2" s="1"/>
  <c r="AA939" i="2" s="1"/>
  <c r="AB939" i="2" s="1"/>
  <c r="AC939" i="2" s="1"/>
  <c r="AD939" i="2" s="1"/>
  <c r="AE939" i="2" s="1"/>
  <c r="AF939" i="2" s="1"/>
  <c r="AG939" i="2" s="1"/>
  <c r="AH939" i="2" s="1"/>
  <c r="AI939" i="2" s="1"/>
  <c r="AJ939" i="2" s="1"/>
  <c r="E933" i="2"/>
  <c r="F933" i="2" s="1"/>
  <c r="G933" i="2" s="1"/>
  <c r="H933" i="2" s="1"/>
  <c r="I933" i="2" s="1"/>
  <c r="J933" i="2" s="1"/>
  <c r="K933" i="2" s="1"/>
  <c r="L933" i="2" s="1"/>
  <c r="M933" i="2" s="1"/>
  <c r="N933" i="2" s="1"/>
  <c r="O933" i="2" s="1"/>
  <c r="P933" i="2" s="1"/>
  <c r="Q933" i="2" s="1"/>
  <c r="R933" i="2" s="1"/>
  <c r="S933" i="2" s="1"/>
  <c r="T933" i="2" s="1"/>
  <c r="U933" i="2" s="1"/>
  <c r="V933" i="2" s="1"/>
  <c r="W933" i="2" s="1"/>
  <c r="X933" i="2" s="1"/>
  <c r="Y933" i="2" s="1"/>
  <c r="Z933" i="2" s="1"/>
  <c r="AA933" i="2" s="1"/>
  <c r="AB933" i="2" s="1"/>
  <c r="AC933" i="2" s="1"/>
  <c r="AD933" i="2" s="1"/>
  <c r="AE933" i="2" s="1"/>
  <c r="AF933" i="2" s="1"/>
  <c r="AG933" i="2" s="1"/>
  <c r="AH933" i="2" s="1"/>
  <c r="AI933" i="2" s="1"/>
  <c r="AJ933" i="2" s="1"/>
  <c r="AJ935" i="2"/>
  <c r="B40" i="18"/>
  <c r="M4857" i="29" l="1"/>
  <c r="M4856" i="29"/>
  <c r="M4855" i="29"/>
  <c r="M4854" i="29"/>
  <c r="L4854" i="29"/>
  <c r="M4853" i="29"/>
  <c r="L4853" i="29"/>
  <c r="M4852" i="29"/>
  <c r="L4852" i="29"/>
  <c r="M4851" i="29"/>
  <c r="L4851" i="29"/>
  <c r="M4850" i="29"/>
  <c r="L4850" i="29"/>
  <c r="M4849" i="29"/>
  <c r="L4849" i="29"/>
  <c r="M4848" i="29"/>
  <c r="L4848" i="29"/>
  <c r="M4847" i="29"/>
  <c r="L4847" i="29"/>
  <c r="M4846" i="29"/>
  <c r="L4846" i="29"/>
  <c r="M4845" i="29"/>
  <c r="L4845" i="29"/>
  <c r="M4844" i="29"/>
  <c r="L4844" i="29"/>
  <c r="M4843" i="29"/>
  <c r="L4843" i="29"/>
  <c r="M4842" i="29"/>
  <c r="L4842" i="29"/>
  <c r="M4841" i="29"/>
  <c r="L4841" i="29"/>
  <c r="M4840" i="29"/>
  <c r="L4840" i="29"/>
  <c r="M4839" i="29"/>
  <c r="L4839" i="29"/>
  <c r="M4838" i="29"/>
  <c r="L4838" i="29"/>
  <c r="M4837" i="29"/>
  <c r="L4837" i="29"/>
  <c r="M4836" i="29"/>
  <c r="L4836" i="29"/>
  <c r="M4835" i="29"/>
  <c r="L4835" i="29"/>
  <c r="M4834" i="29"/>
  <c r="L4834" i="29"/>
  <c r="M4833" i="29"/>
  <c r="L4833" i="29"/>
  <c r="M4832" i="29"/>
  <c r="L4832" i="29"/>
  <c r="M4831" i="29"/>
  <c r="L4831" i="29"/>
  <c r="M4830" i="29"/>
  <c r="L4830" i="29"/>
  <c r="M4829" i="29"/>
  <c r="L4829" i="29"/>
  <c r="M4828" i="29"/>
  <c r="L4828" i="29"/>
  <c r="M4827" i="29"/>
  <c r="L4827" i="29"/>
  <c r="M4826" i="29"/>
  <c r="L4826" i="29"/>
  <c r="M4825" i="29"/>
  <c r="L4825" i="29"/>
  <c r="M4824" i="29"/>
  <c r="L4824" i="29"/>
  <c r="M4823" i="29"/>
  <c r="L4823" i="29"/>
  <c r="M4822" i="29"/>
  <c r="L4822" i="29"/>
  <c r="M4821" i="29"/>
  <c r="L4821" i="29"/>
  <c r="M4820" i="29"/>
  <c r="L4820" i="29"/>
  <c r="M4819" i="29"/>
  <c r="L4819" i="29"/>
  <c r="M4818" i="29"/>
  <c r="L4818" i="29"/>
  <c r="M4817" i="29"/>
  <c r="L4817" i="29"/>
  <c r="M4816" i="29"/>
  <c r="L4816" i="29"/>
  <c r="M4815" i="29"/>
  <c r="L4815" i="29"/>
  <c r="M4814" i="29"/>
  <c r="L4814" i="29"/>
  <c r="M4813" i="29"/>
  <c r="L4813" i="29"/>
  <c r="M4812" i="29"/>
  <c r="L4812" i="29"/>
  <c r="M4811" i="29"/>
  <c r="L4811" i="29"/>
  <c r="M4810" i="29"/>
  <c r="L4810" i="29"/>
  <c r="M4809" i="29"/>
  <c r="L4809" i="29"/>
  <c r="M4808" i="29"/>
  <c r="L4808" i="29"/>
  <c r="M4807" i="29"/>
  <c r="L4807" i="29"/>
  <c r="M4806" i="29"/>
  <c r="L4806" i="29"/>
  <c r="M4805" i="29"/>
  <c r="L4805" i="29"/>
  <c r="M4804" i="29"/>
  <c r="L4804" i="29"/>
  <c r="M4803" i="29"/>
  <c r="L4803" i="29"/>
  <c r="M4802" i="29"/>
  <c r="L4802" i="29"/>
  <c r="M4801" i="29"/>
  <c r="L4801" i="29"/>
  <c r="M4800" i="29"/>
  <c r="L4800" i="29"/>
  <c r="M4799" i="29"/>
  <c r="L4799" i="29"/>
  <c r="M4798" i="29"/>
  <c r="L4798" i="29"/>
  <c r="M4797" i="29"/>
  <c r="L4797" i="29"/>
  <c r="M4796" i="29"/>
  <c r="L4796" i="29"/>
  <c r="M4795" i="29"/>
  <c r="L4795" i="29"/>
  <c r="M4794" i="29"/>
  <c r="L4794" i="29"/>
  <c r="M4793" i="29"/>
  <c r="L4793" i="29"/>
  <c r="M4792" i="29"/>
  <c r="L4792" i="29"/>
  <c r="M4791" i="29"/>
  <c r="L4791" i="29"/>
  <c r="M4790" i="29"/>
  <c r="L4790" i="29"/>
  <c r="M4789" i="29"/>
  <c r="L4789" i="29"/>
  <c r="M4788" i="29"/>
  <c r="L4788" i="29"/>
  <c r="M4787" i="29"/>
  <c r="L4787" i="29"/>
  <c r="M4786" i="29"/>
  <c r="L4786" i="29"/>
  <c r="M4785" i="29"/>
  <c r="L4785" i="29"/>
  <c r="M4784" i="29"/>
  <c r="L4784" i="29"/>
  <c r="M4783" i="29"/>
  <c r="L4783" i="29"/>
  <c r="M4782" i="29"/>
  <c r="L4782" i="29"/>
  <c r="M4781" i="29"/>
  <c r="L4781" i="29"/>
  <c r="M4780" i="29"/>
  <c r="L4780" i="29"/>
  <c r="M4779" i="29"/>
  <c r="L4779" i="29"/>
  <c r="M4778" i="29"/>
  <c r="L4778" i="29"/>
  <c r="M4777" i="29"/>
  <c r="L4777" i="29"/>
  <c r="M4776" i="29"/>
  <c r="L4776" i="29"/>
  <c r="M4775" i="29"/>
  <c r="L4775" i="29"/>
  <c r="M4774" i="29"/>
  <c r="L4774" i="29"/>
  <c r="M4773" i="29"/>
  <c r="L4773" i="29"/>
  <c r="M4772" i="29"/>
  <c r="L4772" i="29"/>
  <c r="M4771" i="29"/>
  <c r="L4771" i="29"/>
  <c r="M4770" i="29"/>
  <c r="L4770" i="29"/>
  <c r="M4769" i="29"/>
  <c r="L4769" i="29"/>
  <c r="M4768" i="29"/>
  <c r="L4768" i="29"/>
  <c r="M4767" i="29"/>
  <c r="L4767" i="29"/>
  <c r="M4766" i="29"/>
  <c r="L4766" i="29"/>
  <c r="M4765" i="29"/>
  <c r="L4765" i="29"/>
  <c r="M4764" i="29"/>
  <c r="L4764" i="29"/>
  <c r="M4763" i="29"/>
  <c r="L4763" i="29"/>
  <c r="M4762" i="29"/>
  <c r="L4762" i="29"/>
  <c r="M4761" i="29"/>
  <c r="L4761" i="29"/>
  <c r="M4760" i="29"/>
  <c r="L4760" i="29"/>
  <c r="M4759" i="29"/>
  <c r="L4759" i="29"/>
  <c r="M4758" i="29"/>
  <c r="L4758" i="29"/>
  <c r="M4757" i="29"/>
  <c r="L4757" i="29"/>
  <c r="M4756" i="29"/>
  <c r="L4756" i="29"/>
  <c r="M4755" i="29"/>
  <c r="L4755" i="29"/>
  <c r="M4754" i="29"/>
  <c r="L4754" i="29"/>
  <c r="M4753" i="29"/>
  <c r="L4753" i="29"/>
  <c r="M4752" i="29"/>
  <c r="L4752" i="29"/>
  <c r="M4751" i="29"/>
  <c r="L4751" i="29"/>
  <c r="M4750" i="29"/>
  <c r="L4750" i="29"/>
  <c r="M4749" i="29"/>
  <c r="L4749" i="29"/>
  <c r="M4748" i="29"/>
  <c r="L4748" i="29"/>
  <c r="M4747" i="29"/>
  <c r="L4747" i="29"/>
  <c r="M4746" i="29"/>
  <c r="L4746" i="29"/>
  <c r="M4745" i="29"/>
  <c r="L4745" i="29"/>
  <c r="M4744" i="29"/>
  <c r="L4744" i="29"/>
  <c r="M4743" i="29"/>
  <c r="L4743" i="29"/>
  <c r="M4742" i="29"/>
  <c r="L4742" i="29"/>
  <c r="M4741" i="29"/>
  <c r="L4741" i="29"/>
  <c r="M4740" i="29"/>
  <c r="L4740" i="29"/>
  <c r="M4739" i="29"/>
  <c r="L4739" i="29"/>
  <c r="M4738" i="29"/>
  <c r="L4738" i="29"/>
  <c r="M4737" i="29"/>
  <c r="L4737" i="29"/>
  <c r="M4736" i="29"/>
  <c r="L4736" i="29"/>
  <c r="M4735" i="29"/>
  <c r="L4735" i="29"/>
  <c r="M4734" i="29"/>
  <c r="L4734" i="29"/>
  <c r="M4733" i="29"/>
  <c r="L4733" i="29"/>
  <c r="M4732" i="29"/>
  <c r="L4732" i="29"/>
  <c r="M4731" i="29"/>
  <c r="L4731" i="29"/>
  <c r="M4730" i="29"/>
  <c r="L4730" i="29"/>
  <c r="M4729" i="29"/>
  <c r="L4729" i="29"/>
  <c r="M4728" i="29"/>
  <c r="L4728" i="29"/>
  <c r="M4727" i="29"/>
  <c r="L4727" i="29"/>
  <c r="M4726" i="29"/>
  <c r="L4726" i="29"/>
  <c r="M4725" i="29"/>
  <c r="L4725" i="29"/>
  <c r="M4724" i="29"/>
  <c r="L4724" i="29"/>
  <c r="M4723" i="29"/>
  <c r="L4723" i="29"/>
  <c r="M4722" i="29"/>
  <c r="L4722" i="29"/>
  <c r="M4721" i="29"/>
  <c r="L4721" i="29"/>
  <c r="M4720" i="29"/>
  <c r="L4720" i="29"/>
  <c r="M4719" i="29"/>
  <c r="L4719" i="29"/>
  <c r="M4718" i="29"/>
  <c r="L4718" i="29"/>
  <c r="M4717" i="29"/>
  <c r="L4717" i="29"/>
  <c r="M4716" i="29"/>
  <c r="L4716" i="29"/>
  <c r="M4715" i="29"/>
  <c r="L4715" i="29"/>
  <c r="M4714" i="29"/>
  <c r="L4714" i="29"/>
  <c r="M4713" i="29"/>
  <c r="L4713" i="29"/>
  <c r="M4712" i="29"/>
  <c r="L4712" i="29"/>
  <c r="M4711" i="29"/>
  <c r="L4711" i="29"/>
  <c r="M4710" i="29"/>
  <c r="L4710" i="29"/>
  <c r="M4709" i="29"/>
  <c r="L4709" i="29"/>
  <c r="M4708" i="29"/>
  <c r="L4708" i="29"/>
  <c r="M4707" i="29"/>
  <c r="L4707" i="29"/>
  <c r="M4706" i="29"/>
  <c r="L4706" i="29"/>
  <c r="M4705" i="29"/>
  <c r="L4705" i="29"/>
  <c r="M4704" i="29"/>
  <c r="L4704" i="29"/>
  <c r="M4703" i="29"/>
  <c r="L4703" i="29"/>
  <c r="M4702" i="29"/>
  <c r="L4702" i="29"/>
  <c r="M4701" i="29"/>
  <c r="L4701" i="29"/>
  <c r="M4700" i="29"/>
  <c r="L4700" i="29"/>
  <c r="M4699" i="29"/>
  <c r="L4699" i="29"/>
  <c r="M4698" i="29"/>
  <c r="L4698" i="29"/>
  <c r="M4697" i="29"/>
  <c r="L4697" i="29"/>
  <c r="M4696" i="29"/>
  <c r="L4696" i="29"/>
  <c r="M4695" i="29"/>
  <c r="L4695" i="29"/>
  <c r="M4694" i="29"/>
  <c r="L4694" i="29"/>
  <c r="M4693" i="29"/>
  <c r="L4693" i="29"/>
  <c r="M4692" i="29"/>
  <c r="L4692" i="29"/>
  <c r="M4691" i="29"/>
  <c r="L4691" i="29"/>
  <c r="M4690" i="29"/>
  <c r="L4690" i="29"/>
  <c r="M4689" i="29"/>
  <c r="L4689" i="29"/>
  <c r="M4688" i="29"/>
  <c r="L4688" i="29"/>
  <c r="M4687" i="29"/>
  <c r="L4687" i="29"/>
  <c r="M4686" i="29"/>
  <c r="L4686" i="29"/>
  <c r="M4685" i="29"/>
  <c r="L4685" i="29"/>
  <c r="M4684" i="29"/>
  <c r="L4684" i="29"/>
  <c r="M4683" i="29"/>
  <c r="L4683" i="29"/>
  <c r="M4682" i="29"/>
  <c r="L4682" i="29"/>
  <c r="M4681" i="29"/>
  <c r="L4681" i="29"/>
  <c r="M4680" i="29"/>
  <c r="L4680" i="29"/>
  <c r="M4679" i="29"/>
  <c r="L4679" i="29"/>
  <c r="M4678" i="29"/>
  <c r="L4678" i="29"/>
  <c r="M4677" i="29"/>
  <c r="L4677" i="29"/>
  <c r="M4676" i="29"/>
  <c r="L4676" i="29"/>
  <c r="M4675" i="29"/>
  <c r="L4675" i="29"/>
  <c r="M4674" i="29"/>
  <c r="L4674" i="29"/>
  <c r="M4673" i="29"/>
  <c r="L4673" i="29"/>
  <c r="M4672" i="29"/>
  <c r="L4672" i="29"/>
  <c r="M4671" i="29"/>
  <c r="L4671" i="29"/>
  <c r="M4670" i="29"/>
  <c r="L4670" i="29"/>
  <c r="M4669" i="29"/>
  <c r="L4669" i="29"/>
  <c r="M4668" i="29"/>
  <c r="L4668" i="29"/>
  <c r="M4667" i="29"/>
  <c r="L4667" i="29"/>
  <c r="M4666" i="29"/>
  <c r="L4666" i="29"/>
  <c r="M4665" i="29"/>
  <c r="L4665" i="29"/>
  <c r="M4664" i="29"/>
  <c r="L4664" i="29"/>
  <c r="M4663" i="29"/>
  <c r="L4663" i="29"/>
  <c r="M4662" i="29"/>
  <c r="L4662" i="29"/>
  <c r="M4661" i="29"/>
  <c r="L4661" i="29"/>
  <c r="M4660" i="29"/>
  <c r="L4660" i="29"/>
  <c r="M4659" i="29"/>
  <c r="L4659" i="29"/>
  <c r="M4658" i="29"/>
  <c r="L4658" i="29"/>
  <c r="M4657" i="29"/>
  <c r="L4657" i="29"/>
  <c r="M4656" i="29"/>
  <c r="L4656" i="29"/>
  <c r="M4655" i="29"/>
  <c r="L4655" i="29"/>
  <c r="M4654" i="29"/>
  <c r="L4654" i="29"/>
  <c r="M4653" i="29"/>
  <c r="L4653" i="29"/>
  <c r="M4652" i="29"/>
  <c r="L4652" i="29"/>
  <c r="M4651" i="29"/>
  <c r="L4651" i="29"/>
  <c r="M4650" i="29"/>
  <c r="L4650" i="29"/>
  <c r="M4649" i="29"/>
  <c r="L4649" i="29"/>
  <c r="M4648" i="29"/>
  <c r="L4648" i="29"/>
  <c r="M4647" i="29"/>
  <c r="L4647" i="29"/>
  <c r="M4646" i="29"/>
  <c r="L4646" i="29"/>
  <c r="M4645" i="29"/>
  <c r="L4645" i="29"/>
  <c r="M4644" i="29"/>
  <c r="L4644" i="29"/>
  <c r="M4643" i="29"/>
  <c r="L4643" i="29"/>
  <c r="M4642" i="29"/>
  <c r="L4642" i="29"/>
  <c r="M4641" i="29"/>
  <c r="L4641" i="29"/>
  <c r="M4640" i="29"/>
  <c r="L4640" i="29"/>
  <c r="M4639" i="29"/>
  <c r="L4639" i="29"/>
  <c r="M4638" i="29"/>
  <c r="L4638" i="29"/>
  <c r="M4637" i="29"/>
  <c r="L4637" i="29"/>
  <c r="M4636" i="29"/>
  <c r="L4636" i="29"/>
  <c r="M4635" i="29"/>
  <c r="L4635" i="29"/>
  <c r="M4634" i="29"/>
  <c r="L4634" i="29"/>
  <c r="M4633" i="29"/>
  <c r="L4633" i="29"/>
  <c r="M4632" i="29"/>
  <c r="L4632" i="29"/>
  <c r="M4631" i="29"/>
  <c r="L4631" i="29"/>
  <c r="M4630" i="29"/>
  <c r="L4630" i="29"/>
  <c r="M4629" i="29"/>
  <c r="L4629" i="29"/>
  <c r="M4628" i="29"/>
  <c r="L4628" i="29"/>
  <c r="M4627" i="29"/>
  <c r="L4627" i="29"/>
  <c r="M4626" i="29"/>
  <c r="L4626" i="29"/>
  <c r="M4625" i="29"/>
  <c r="L4625" i="29"/>
  <c r="M4624" i="29"/>
  <c r="L4624" i="29"/>
  <c r="M4623" i="29"/>
  <c r="L4623" i="29"/>
  <c r="M4622" i="29"/>
  <c r="L4622" i="29"/>
  <c r="M4621" i="29"/>
  <c r="L4621" i="29"/>
  <c r="M4620" i="29"/>
  <c r="L4620" i="29"/>
  <c r="M4619" i="29"/>
  <c r="L4619" i="29"/>
  <c r="M4618" i="29"/>
  <c r="L4618" i="29"/>
  <c r="M4617" i="29"/>
  <c r="L4617" i="29"/>
  <c r="M4616" i="29"/>
  <c r="L4616" i="29"/>
  <c r="M4615" i="29"/>
  <c r="L4615" i="29"/>
  <c r="M4614" i="29"/>
  <c r="L4614" i="29"/>
  <c r="M4613" i="29"/>
  <c r="L4613" i="29"/>
  <c r="M4612" i="29"/>
  <c r="L4612" i="29"/>
  <c r="M4611" i="29"/>
  <c r="L4611" i="29"/>
  <c r="M4610" i="29"/>
  <c r="L4610" i="29"/>
  <c r="M4609" i="29"/>
  <c r="L4609" i="29"/>
  <c r="M4608" i="29"/>
  <c r="L4608" i="29"/>
  <c r="M4607" i="29"/>
  <c r="L4607" i="29"/>
  <c r="M4606" i="29"/>
  <c r="L4606" i="29"/>
  <c r="M4605" i="29"/>
  <c r="L4605" i="29"/>
  <c r="M4604" i="29"/>
  <c r="L4604" i="29"/>
  <c r="M4603" i="29"/>
  <c r="L4603" i="29"/>
  <c r="M4602" i="29"/>
  <c r="L4602" i="29"/>
  <c r="M4601" i="29"/>
  <c r="L4601" i="29"/>
  <c r="M4600" i="29"/>
  <c r="L4600" i="29"/>
  <c r="M4599" i="29"/>
  <c r="L4599" i="29"/>
  <c r="M4598" i="29"/>
  <c r="L4598" i="29"/>
  <c r="M4597" i="29"/>
  <c r="L4597" i="29"/>
  <c r="M4596" i="29"/>
  <c r="L4596" i="29"/>
  <c r="M4595" i="29"/>
  <c r="L4595" i="29"/>
  <c r="M4594" i="29"/>
  <c r="L4594" i="29"/>
  <c r="M4593" i="29"/>
  <c r="L4593" i="29"/>
  <c r="M4592" i="29"/>
  <c r="L4592" i="29"/>
  <c r="M4591" i="29"/>
  <c r="L4591" i="29"/>
  <c r="M4590" i="29"/>
  <c r="L4590" i="29"/>
  <c r="M4589" i="29"/>
  <c r="L4589" i="29"/>
  <c r="M4588" i="29"/>
  <c r="L4588" i="29"/>
  <c r="M4587" i="29"/>
  <c r="L4587" i="29"/>
  <c r="M4586" i="29"/>
  <c r="L4586" i="29"/>
  <c r="M4585" i="29"/>
  <c r="L4585" i="29"/>
  <c r="M4584" i="29"/>
  <c r="L4584" i="29"/>
  <c r="M4583" i="29"/>
  <c r="L4583" i="29"/>
  <c r="M4582" i="29"/>
  <c r="L4582" i="29"/>
  <c r="M4581" i="29"/>
  <c r="L4581" i="29"/>
  <c r="M4580" i="29"/>
  <c r="L4580" i="29"/>
  <c r="M4579" i="29"/>
  <c r="L4579" i="29"/>
  <c r="M4578" i="29"/>
  <c r="L4578" i="29"/>
  <c r="M4577" i="29"/>
  <c r="L4577" i="29"/>
  <c r="M4576" i="29"/>
  <c r="L4576" i="29"/>
  <c r="M4575" i="29"/>
  <c r="L4575" i="29"/>
  <c r="M4574" i="29"/>
  <c r="L4574" i="29"/>
  <c r="M4573" i="29"/>
  <c r="L4573" i="29"/>
  <c r="M4572" i="29"/>
  <c r="L4572" i="29"/>
  <c r="M4571" i="29"/>
  <c r="L4571" i="29"/>
  <c r="M4570" i="29"/>
  <c r="L4570" i="29"/>
  <c r="M4569" i="29"/>
  <c r="L4569" i="29"/>
  <c r="M4568" i="29"/>
  <c r="L4568" i="29"/>
  <c r="M4567" i="29"/>
  <c r="L4567" i="29"/>
  <c r="M4566" i="29"/>
  <c r="L4566" i="29"/>
  <c r="M4565" i="29"/>
  <c r="L4565" i="29"/>
  <c r="M4564" i="29"/>
  <c r="L4564" i="29"/>
  <c r="M4563" i="29"/>
  <c r="L4563" i="29"/>
  <c r="M4562" i="29"/>
  <c r="L4562" i="29"/>
  <c r="M4561" i="29"/>
  <c r="L4561" i="29"/>
  <c r="M4560" i="29"/>
  <c r="L4560" i="29"/>
  <c r="M4559" i="29"/>
  <c r="L4559" i="29"/>
  <c r="M4558" i="29"/>
  <c r="L4558" i="29"/>
  <c r="M4557" i="29"/>
  <c r="L4557" i="29"/>
  <c r="M4556" i="29"/>
  <c r="L4556" i="29"/>
  <c r="M4555" i="29"/>
  <c r="L4555" i="29"/>
  <c r="M4554" i="29"/>
  <c r="L4554" i="29"/>
  <c r="M4553" i="29"/>
  <c r="L4553" i="29"/>
  <c r="M4552" i="29"/>
  <c r="L4552" i="29"/>
  <c r="M4551" i="29"/>
  <c r="L4551" i="29"/>
  <c r="M4550" i="29"/>
  <c r="L4550" i="29"/>
  <c r="M4549" i="29"/>
  <c r="L4549" i="29"/>
  <c r="M4548" i="29"/>
  <c r="L4548" i="29"/>
  <c r="M4547" i="29"/>
  <c r="L4547" i="29"/>
  <c r="M4546" i="29"/>
  <c r="L4546" i="29"/>
  <c r="M4545" i="29"/>
  <c r="L4545" i="29"/>
  <c r="M4544" i="29"/>
  <c r="L4544" i="29"/>
  <c r="M4543" i="29"/>
  <c r="L4543" i="29"/>
  <c r="M4542" i="29"/>
  <c r="L4542" i="29"/>
  <c r="M4541" i="29"/>
  <c r="L4541" i="29"/>
  <c r="M4540" i="29"/>
  <c r="L4540" i="29"/>
  <c r="M4539" i="29"/>
  <c r="L4539" i="29"/>
  <c r="M4538" i="29"/>
  <c r="L4538" i="29"/>
  <c r="M4537" i="29"/>
  <c r="L4537" i="29"/>
  <c r="M4536" i="29"/>
  <c r="L4536" i="29"/>
  <c r="M4535" i="29"/>
  <c r="L4535" i="29"/>
  <c r="M4534" i="29"/>
  <c r="L4534" i="29"/>
  <c r="M4533" i="29"/>
  <c r="L4533" i="29"/>
  <c r="M4532" i="29"/>
  <c r="L4532" i="29"/>
  <c r="M4531" i="29"/>
  <c r="L4531" i="29"/>
  <c r="M4530" i="29"/>
  <c r="L4530" i="29"/>
  <c r="M4529" i="29"/>
  <c r="L4529" i="29"/>
  <c r="M4528" i="29"/>
  <c r="L4528" i="29"/>
  <c r="M4527" i="29"/>
  <c r="L4527" i="29"/>
  <c r="M4526" i="29"/>
  <c r="L4526" i="29"/>
  <c r="M4525" i="29"/>
  <c r="L4525" i="29"/>
  <c r="M4524" i="29"/>
  <c r="L4524" i="29"/>
  <c r="M4523" i="29"/>
  <c r="L4523" i="29"/>
  <c r="M4522" i="29"/>
  <c r="L4522" i="29"/>
  <c r="M4521" i="29"/>
  <c r="L4521" i="29"/>
  <c r="M4520" i="29"/>
  <c r="L4520" i="29"/>
  <c r="M4519" i="29"/>
  <c r="L4519" i="29"/>
  <c r="M4518" i="29"/>
  <c r="L4518" i="29"/>
  <c r="M4517" i="29"/>
  <c r="L4517" i="29"/>
  <c r="M4516" i="29"/>
  <c r="L4516" i="29"/>
  <c r="M4515" i="29"/>
  <c r="L4515" i="29"/>
  <c r="M4514" i="29"/>
  <c r="L4514" i="29"/>
  <c r="M4513" i="29"/>
  <c r="L4513" i="29"/>
  <c r="M4512" i="29"/>
  <c r="L4512" i="29"/>
  <c r="M4511" i="29"/>
  <c r="L4511" i="29"/>
  <c r="M4510" i="29"/>
  <c r="L4510" i="29"/>
  <c r="M4509" i="29"/>
  <c r="L4509" i="29"/>
  <c r="M4508" i="29"/>
  <c r="L4508" i="29"/>
  <c r="M4507" i="29"/>
  <c r="L4507" i="29"/>
  <c r="M4506" i="29"/>
  <c r="L4506" i="29"/>
  <c r="M4505" i="29"/>
  <c r="L4505" i="29"/>
  <c r="M4504" i="29"/>
  <c r="L4504" i="29"/>
  <c r="M4503" i="29"/>
  <c r="L4503" i="29"/>
  <c r="M4502" i="29"/>
  <c r="L4502" i="29"/>
  <c r="M4501" i="29"/>
  <c r="L4501" i="29"/>
  <c r="M4500" i="29"/>
  <c r="L4500" i="29"/>
  <c r="M4499" i="29"/>
  <c r="L4499" i="29"/>
  <c r="M4498" i="29"/>
  <c r="L4498" i="29"/>
  <c r="M4497" i="29"/>
  <c r="L4497" i="29"/>
  <c r="M4496" i="29"/>
  <c r="L4496" i="29"/>
  <c r="M4495" i="29"/>
  <c r="L4495" i="29"/>
  <c r="M4494" i="29"/>
  <c r="L4494" i="29"/>
  <c r="M4493" i="29"/>
  <c r="L4493" i="29"/>
  <c r="M4492" i="29"/>
  <c r="L4492" i="29"/>
  <c r="M4491" i="29"/>
  <c r="L4491" i="29"/>
  <c r="M4490" i="29"/>
  <c r="L4490" i="29"/>
  <c r="M4489" i="29"/>
  <c r="L4489" i="29"/>
  <c r="M4488" i="29"/>
  <c r="L4488" i="29"/>
  <c r="M4487" i="29"/>
  <c r="L4487" i="29"/>
  <c r="M4486" i="29"/>
  <c r="L4486" i="29"/>
  <c r="M4485" i="29"/>
  <c r="L4485" i="29"/>
  <c r="M4484" i="29"/>
  <c r="L4484" i="29"/>
  <c r="M4483" i="29"/>
  <c r="L4483" i="29"/>
  <c r="M4482" i="29"/>
  <c r="L4482" i="29"/>
  <c r="M4481" i="29"/>
  <c r="L4481" i="29"/>
  <c r="M4480" i="29"/>
  <c r="L4480" i="29"/>
  <c r="M4479" i="29"/>
  <c r="L4479" i="29"/>
  <c r="M4478" i="29"/>
  <c r="L4478" i="29"/>
  <c r="M4477" i="29"/>
  <c r="L4477" i="29"/>
  <c r="M4476" i="29"/>
  <c r="L4476" i="29"/>
  <c r="M4475" i="29"/>
  <c r="L4475" i="29"/>
  <c r="M4474" i="29"/>
  <c r="L4474" i="29"/>
  <c r="M4473" i="29"/>
  <c r="L4473" i="29"/>
  <c r="M4472" i="29"/>
  <c r="L4472" i="29"/>
  <c r="M4471" i="29"/>
  <c r="L4471" i="29"/>
  <c r="M4470" i="29"/>
  <c r="L4470" i="29"/>
  <c r="M4469" i="29"/>
  <c r="L4469" i="29"/>
  <c r="M4468" i="29"/>
  <c r="L4468" i="29"/>
  <c r="M4467" i="29"/>
  <c r="L4467" i="29"/>
  <c r="M4466" i="29"/>
  <c r="L4466" i="29"/>
  <c r="M4465" i="29"/>
  <c r="L4465" i="29"/>
  <c r="M4464" i="29"/>
  <c r="L4464" i="29"/>
  <c r="M4463" i="29"/>
  <c r="L4463" i="29"/>
  <c r="M4462" i="29"/>
  <c r="L4462" i="29"/>
  <c r="M4461" i="29"/>
  <c r="L4461" i="29"/>
  <c r="M4460" i="29"/>
  <c r="L4460" i="29"/>
  <c r="M4459" i="29"/>
  <c r="L4459" i="29"/>
  <c r="M4458" i="29"/>
  <c r="L4458" i="29"/>
  <c r="M4457" i="29"/>
  <c r="L4457" i="29"/>
  <c r="M4456" i="29"/>
  <c r="L4456" i="29"/>
  <c r="M4455" i="29"/>
  <c r="L4455" i="29"/>
  <c r="M4454" i="29"/>
  <c r="L4454" i="29"/>
  <c r="M4453" i="29"/>
  <c r="L4453" i="29"/>
  <c r="M4452" i="29"/>
  <c r="L4452" i="29"/>
  <c r="M4451" i="29"/>
  <c r="L4451" i="29"/>
  <c r="M4450" i="29"/>
  <c r="L4450" i="29"/>
  <c r="M4449" i="29"/>
  <c r="L4449" i="29"/>
  <c r="M4448" i="29"/>
  <c r="L4448" i="29"/>
  <c r="M4447" i="29"/>
  <c r="L4447" i="29"/>
  <c r="M4446" i="29"/>
  <c r="L4446" i="29"/>
  <c r="M4445" i="29"/>
  <c r="L4445" i="29"/>
  <c r="M4444" i="29"/>
  <c r="L4444" i="29"/>
  <c r="M4443" i="29"/>
  <c r="L4443" i="29"/>
  <c r="M4442" i="29"/>
  <c r="L4442" i="29"/>
  <c r="M4441" i="29"/>
  <c r="L4441" i="29"/>
  <c r="M4440" i="29"/>
  <c r="L4440" i="29"/>
  <c r="M4439" i="29"/>
  <c r="L4439" i="29"/>
  <c r="M4438" i="29"/>
  <c r="L4438" i="29"/>
  <c r="M4437" i="29"/>
  <c r="L4437" i="29"/>
  <c r="M4436" i="29"/>
  <c r="L4436" i="29"/>
  <c r="M4435" i="29"/>
  <c r="L4435" i="29"/>
  <c r="M4434" i="29"/>
  <c r="L4434" i="29"/>
  <c r="M4433" i="29"/>
  <c r="L4433" i="29"/>
  <c r="M4432" i="29"/>
  <c r="L4432" i="29"/>
  <c r="M4431" i="29"/>
  <c r="L4431" i="29"/>
  <c r="M4430" i="29"/>
  <c r="L4430" i="29"/>
  <c r="M4429" i="29"/>
  <c r="L4429" i="29"/>
  <c r="M4428" i="29"/>
  <c r="L4428" i="29"/>
  <c r="M4427" i="29"/>
  <c r="L4427" i="29"/>
  <c r="M4426" i="29"/>
  <c r="L4426" i="29"/>
  <c r="M4425" i="29"/>
  <c r="L4425" i="29"/>
  <c r="M4424" i="29"/>
  <c r="L4424" i="29"/>
  <c r="M4423" i="29"/>
  <c r="L4423" i="29"/>
  <c r="M4422" i="29"/>
  <c r="L4422" i="29"/>
  <c r="M4421" i="29"/>
  <c r="L4421" i="29"/>
  <c r="M4420" i="29"/>
  <c r="L4420" i="29"/>
  <c r="M4419" i="29"/>
  <c r="L4419" i="29"/>
  <c r="M4418" i="29"/>
  <c r="L4418" i="29"/>
  <c r="M4417" i="29"/>
  <c r="L4417" i="29"/>
  <c r="M4416" i="29"/>
  <c r="L4416" i="29"/>
  <c r="M4415" i="29"/>
  <c r="L4415" i="29"/>
  <c r="M4414" i="29"/>
  <c r="L4414" i="29"/>
  <c r="M4413" i="29"/>
  <c r="L4413" i="29"/>
  <c r="M4412" i="29"/>
  <c r="L4412" i="29"/>
  <c r="M4411" i="29"/>
  <c r="L4411" i="29"/>
  <c r="M4410" i="29"/>
  <c r="L4410" i="29"/>
  <c r="M4409" i="29"/>
  <c r="L4409" i="29"/>
  <c r="M4408" i="29"/>
  <c r="L4408" i="29"/>
  <c r="M4407" i="29"/>
  <c r="L4407" i="29"/>
  <c r="M4406" i="29"/>
  <c r="L4406" i="29"/>
  <c r="M4405" i="29"/>
  <c r="L4405" i="29"/>
  <c r="M4404" i="29"/>
  <c r="L4404" i="29"/>
  <c r="M4403" i="29"/>
  <c r="L4403" i="29"/>
  <c r="M4402" i="29"/>
  <c r="L4402" i="29"/>
  <c r="M4401" i="29"/>
  <c r="L4401" i="29"/>
  <c r="M4400" i="29"/>
  <c r="L4400" i="29"/>
  <c r="M4399" i="29"/>
  <c r="L4399" i="29"/>
  <c r="M4398" i="29"/>
  <c r="L4398" i="29"/>
  <c r="M4397" i="29"/>
  <c r="L4397" i="29"/>
  <c r="M4396" i="29"/>
  <c r="L4396" i="29"/>
  <c r="M4395" i="29"/>
  <c r="L4395" i="29"/>
  <c r="M4394" i="29"/>
  <c r="L4394" i="29"/>
  <c r="M4393" i="29"/>
  <c r="L4393" i="29"/>
  <c r="M4392" i="29"/>
  <c r="L4392" i="29"/>
  <c r="M4391" i="29"/>
  <c r="L4391" i="29"/>
  <c r="M4390" i="29"/>
  <c r="L4390" i="29"/>
  <c r="M4389" i="29"/>
  <c r="L4389" i="29"/>
  <c r="M4388" i="29"/>
  <c r="L4388" i="29"/>
  <c r="M4387" i="29"/>
  <c r="L4387" i="29"/>
  <c r="M4386" i="29"/>
  <c r="L4386" i="29"/>
  <c r="M4385" i="29"/>
  <c r="L4385" i="29"/>
  <c r="M4384" i="29"/>
  <c r="L4384" i="29"/>
  <c r="M4383" i="29"/>
  <c r="L4383" i="29"/>
  <c r="M4382" i="29"/>
  <c r="L4382" i="29"/>
  <c r="M4381" i="29"/>
  <c r="L4381" i="29"/>
  <c r="M4380" i="29"/>
  <c r="L4380" i="29"/>
  <c r="M4379" i="29"/>
  <c r="L4379" i="29"/>
  <c r="M4378" i="29"/>
  <c r="L4378" i="29"/>
  <c r="M4377" i="29"/>
  <c r="L4377" i="29"/>
  <c r="M4376" i="29"/>
  <c r="L4376" i="29"/>
  <c r="M4375" i="29"/>
  <c r="L4375" i="29"/>
  <c r="M4374" i="29"/>
  <c r="L4374" i="29"/>
  <c r="M4373" i="29"/>
  <c r="L4373" i="29"/>
  <c r="M4372" i="29"/>
  <c r="L4372" i="29"/>
  <c r="M4371" i="29"/>
  <c r="L4371" i="29"/>
  <c r="M4370" i="29"/>
  <c r="L4370" i="29"/>
  <c r="M4369" i="29"/>
  <c r="L4369" i="29"/>
  <c r="M4368" i="29"/>
  <c r="L4368" i="29"/>
  <c r="M4367" i="29"/>
  <c r="L4367" i="29"/>
  <c r="M4366" i="29"/>
  <c r="L4366" i="29"/>
  <c r="M4365" i="29"/>
  <c r="L4365" i="29"/>
  <c r="M4364" i="29"/>
  <c r="L4364" i="29"/>
  <c r="M4363" i="29"/>
  <c r="L4363" i="29"/>
  <c r="M4362" i="29"/>
  <c r="L4362" i="29"/>
  <c r="M4361" i="29"/>
  <c r="L4361" i="29"/>
  <c r="M4360" i="29"/>
  <c r="L4360" i="29"/>
  <c r="M4359" i="29"/>
  <c r="L4359" i="29"/>
  <c r="M4358" i="29"/>
  <c r="L4358" i="29"/>
  <c r="M4357" i="29"/>
  <c r="L4357" i="29"/>
  <c r="M4356" i="29"/>
  <c r="L4356" i="29"/>
  <c r="M4355" i="29"/>
  <c r="L4355" i="29"/>
  <c r="M4354" i="29"/>
  <c r="L4354" i="29"/>
  <c r="M4353" i="29"/>
  <c r="L4353" i="29"/>
  <c r="M4352" i="29"/>
  <c r="L4352" i="29"/>
  <c r="M4351" i="29"/>
  <c r="L4351" i="29"/>
  <c r="M4350" i="29"/>
  <c r="L4350" i="29"/>
  <c r="M4349" i="29"/>
  <c r="L4349" i="29"/>
  <c r="M4348" i="29"/>
  <c r="L4348" i="29"/>
  <c r="M4347" i="29"/>
  <c r="L4347" i="29"/>
  <c r="M4346" i="29"/>
  <c r="L4346" i="29"/>
  <c r="M4345" i="29"/>
  <c r="L4345" i="29"/>
  <c r="M4344" i="29"/>
  <c r="L4344" i="29"/>
  <c r="M4343" i="29"/>
  <c r="L4343" i="29"/>
  <c r="M4342" i="29"/>
  <c r="L4342" i="29"/>
  <c r="M4341" i="29"/>
  <c r="L4341" i="29"/>
  <c r="M4340" i="29"/>
  <c r="L4340" i="29"/>
  <c r="M4339" i="29"/>
  <c r="L4339" i="29"/>
  <c r="M4338" i="29"/>
  <c r="L4338" i="29"/>
  <c r="M4337" i="29"/>
  <c r="L4337" i="29"/>
  <c r="M4336" i="29"/>
  <c r="L4336" i="29"/>
  <c r="M4335" i="29"/>
  <c r="L4335" i="29"/>
  <c r="M4334" i="29"/>
  <c r="L4334" i="29"/>
  <c r="M4333" i="29"/>
  <c r="L4333" i="29"/>
  <c r="M4332" i="29"/>
  <c r="L4332" i="29"/>
  <c r="M4331" i="29"/>
  <c r="L4331" i="29"/>
  <c r="M4330" i="29"/>
  <c r="L4330" i="29"/>
  <c r="M4329" i="29"/>
  <c r="L4329" i="29"/>
  <c r="M4328" i="29"/>
  <c r="L4328" i="29"/>
  <c r="M4327" i="29"/>
  <c r="L4327" i="29"/>
  <c r="M4326" i="29"/>
  <c r="L4326" i="29"/>
  <c r="M4325" i="29"/>
  <c r="L4325" i="29"/>
  <c r="M4324" i="29"/>
  <c r="L4324" i="29"/>
  <c r="M4323" i="29"/>
  <c r="L4323" i="29"/>
  <c r="M4322" i="29"/>
  <c r="L4322" i="29"/>
  <c r="M4321" i="29"/>
  <c r="L4321" i="29"/>
  <c r="M4320" i="29"/>
  <c r="L4320" i="29"/>
  <c r="M4319" i="29"/>
  <c r="L4319" i="29"/>
  <c r="M4318" i="29"/>
  <c r="L4318" i="29"/>
  <c r="M4317" i="29"/>
  <c r="L4317" i="29"/>
  <c r="M4316" i="29"/>
  <c r="L4316" i="29"/>
  <c r="M4315" i="29"/>
  <c r="L4315" i="29"/>
  <c r="M4314" i="29"/>
  <c r="L4314" i="29"/>
  <c r="M4313" i="29"/>
  <c r="L4313" i="29"/>
  <c r="M4312" i="29"/>
  <c r="L4312" i="29"/>
  <c r="M4311" i="29"/>
  <c r="L4311" i="29"/>
  <c r="M4310" i="29"/>
  <c r="L4310" i="29"/>
  <c r="M4309" i="29"/>
  <c r="L4309" i="29"/>
  <c r="M4308" i="29"/>
  <c r="L4308" i="29"/>
  <c r="M4307" i="29"/>
  <c r="L4307" i="29"/>
  <c r="M4306" i="29"/>
  <c r="L4306" i="29"/>
  <c r="M4305" i="29"/>
  <c r="L4305" i="29"/>
  <c r="M4304" i="29"/>
  <c r="L4304" i="29"/>
  <c r="M4303" i="29"/>
  <c r="L4303" i="29"/>
  <c r="M4302" i="29"/>
  <c r="L4302" i="29"/>
  <c r="M4301" i="29"/>
  <c r="L4301" i="29"/>
  <c r="M4300" i="29"/>
  <c r="L4300" i="29"/>
  <c r="M4299" i="29"/>
  <c r="L4299" i="29"/>
  <c r="M4298" i="29"/>
  <c r="L4298" i="29"/>
  <c r="M4297" i="29"/>
  <c r="L4297" i="29"/>
  <c r="M4296" i="29"/>
  <c r="L4296" i="29"/>
  <c r="M4295" i="29"/>
  <c r="L4295" i="29"/>
  <c r="M4294" i="29"/>
  <c r="L4294" i="29"/>
  <c r="M4293" i="29"/>
  <c r="L4293" i="29"/>
  <c r="M4292" i="29"/>
  <c r="L4292" i="29"/>
  <c r="M4291" i="29"/>
  <c r="L4291" i="29"/>
  <c r="M4290" i="29"/>
  <c r="L4290" i="29"/>
  <c r="M4289" i="29"/>
  <c r="L4289" i="29"/>
  <c r="M4288" i="29"/>
  <c r="L4288" i="29"/>
  <c r="M4287" i="29"/>
  <c r="L4287" i="29"/>
  <c r="M4286" i="29"/>
  <c r="L4286" i="29"/>
  <c r="M4285" i="29"/>
  <c r="L4285" i="29"/>
  <c r="M4284" i="29"/>
  <c r="L4284" i="29"/>
  <c r="M4283" i="29"/>
  <c r="L4283" i="29"/>
  <c r="M4282" i="29"/>
  <c r="L4282" i="29"/>
  <c r="M4281" i="29"/>
  <c r="L4281" i="29"/>
  <c r="M4280" i="29"/>
  <c r="L4280" i="29"/>
  <c r="M4279" i="29"/>
  <c r="L4279" i="29"/>
  <c r="M4278" i="29"/>
  <c r="L4278" i="29"/>
  <c r="M4277" i="29"/>
  <c r="L4277" i="29"/>
  <c r="M4276" i="29"/>
  <c r="L4276" i="29"/>
  <c r="M4275" i="29"/>
  <c r="L4275" i="29"/>
  <c r="M4274" i="29"/>
  <c r="L4274" i="29"/>
  <c r="M4273" i="29"/>
  <c r="L4273" i="29"/>
  <c r="M4272" i="29"/>
  <c r="L4272" i="29"/>
  <c r="M4271" i="29"/>
  <c r="L4271" i="29"/>
  <c r="M4270" i="29"/>
  <c r="L4270" i="29"/>
  <c r="M4269" i="29"/>
  <c r="L4269" i="29"/>
  <c r="M4268" i="29"/>
  <c r="L4268" i="29"/>
  <c r="M4267" i="29"/>
  <c r="L4267" i="29"/>
  <c r="M4266" i="29"/>
  <c r="L4266" i="29"/>
  <c r="M4265" i="29"/>
  <c r="L4265" i="29"/>
  <c r="M4264" i="29"/>
  <c r="L4264" i="29"/>
  <c r="M4263" i="29"/>
  <c r="L4263" i="29"/>
  <c r="M4262" i="29"/>
  <c r="L4262" i="29"/>
  <c r="M4261" i="29"/>
  <c r="L4261" i="29"/>
  <c r="M4260" i="29"/>
  <c r="L4260" i="29"/>
  <c r="M4259" i="29"/>
  <c r="L4259" i="29"/>
  <c r="M4258" i="29"/>
  <c r="L4258" i="29"/>
  <c r="M4257" i="29"/>
  <c r="L4257" i="29"/>
  <c r="M4256" i="29"/>
  <c r="L4256" i="29"/>
  <c r="M4255" i="29"/>
  <c r="L4255" i="29"/>
  <c r="M4254" i="29"/>
  <c r="L4254" i="29"/>
  <c r="M4253" i="29"/>
  <c r="L4253" i="29"/>
  <c r="M4252" i="29"/>
  <c r="L4252" i="29"/>
  <c r="M4251" i="29"/>
  <c r="L4251" i="29"/>
  <c r="M4250" i="29"/>
  <c r="L4250" i="29"/>
  <c r="M4249" i="29"/>
  <c r="L4249" i="29"/>
  <c r="M4248" i="29"/>
  <c r="L4248" i="29"/>
  <c r="M4247" i="29"/>
  <c r="L4247" i="29"/>
  <c r="M4246" i="29"/>
  <c r="L4246" i="29"/>
  <c r="M4245" i="29"/>
  <c r="L4245" i="29"/>
  <c r="M4244" i="29"/>
  <c r="L4244" i="29"/>
  <c r="M4243" i="29"/>
  <c r="L4243" i="29"/>
  <c r="M4242" i="29"/>
  <c r="L4242" i="29"/>
  <c r="M4241" i="29"/>
  <c r="L4241" i="29"/>
  <c r="M4240" i="29"/>
  <c r="L4240" i="29"/>
  <c r="M4239" i="29"/>
  <c r="L4239" i="29"/>
  <c r="M4238" i="29"/>
  <c r="L4238" i="29"/>
  <c r="M4237" i="29"/>
  <c r="L4237" i="29"/>
  <c r="M4236" i="29"/>
  <c r="L4236" i="29"/>
  <c r="M4235" i="29"/>
  <c r="L4235" i="29"/>
  <c r="M4234" i="29"/>
  <c r="L4234" i="29"/>
  <c r="M4233" i="29"/>
  <c r="L4233" i="29"/>
  <c r="M4232" i="29"/>
  <c r="L4232" i="29"/>
  <c r="M4231" i="29"/>
  <c r="L4231" i="29"/>
  <c r="M4230" i="29"/>
  <c r="L4230" i="29"/>
  <c r="M4229" i="29"/>
  <c r="L4229" i="29"/>
  <c r="M4228" i="29"/>
  <c r="L4228" i="29"/>
  <c r="M4227" i="29"/>
  <c r="L4227" i="29"/>
  <c r="M4226" i="29"/>
  <c r="L4226" i="29"/>
  <c r="M4225" i="29"/>
  <c r="L4225" i="29"/>
  <c r="M4224" i="29"/>
  <c r="L4224" i="29"/>
  <c r="M4223" i="29"/>
  <c r="L4223" i="29"/>
  <c r="M4222" i="29"/>
  <c r="L4222" i="29"/>
  <c r="M4221" i="29"/>
  <c r="L4221" i="29"/>
  <c r="M4220" i="29"/>
  <c r="L4220" i="29"/>
  <c r="M4219" i="29"/>
  <c r="L4219" i="29"/>
  <c r="M4218" i="29"/>
  <c r="L4218" i="29"/>
  <c r="M4217" i="29"/>
  <c r="L4217" i="29"/>
  <c r="M4216" i="29"/>
  <c r="L4216" i="29"/>
  <c r="M4215" i="29"/>
  <c r="L4215" i="29"/>
  <c r="M4214" i="29"/>
  <c r="L4214" i="29"/>
  <c r="M4213" i="29"/>
  <c r="L4213" i="29"/>
  <c r="M4212" i="29"/>
  <c r="L4212" i="29"/>
  <c r="M4211" i="29"/>
  <c r="L4211" i="29"/>
  <c r="M4210" i="29"/>
  <c r="L4210" i="29"/>
  <c r="M4209" i="29"/>
  <c r="L4209" i="29"/>
  <c r="M4208" i="29"/>
  <c r="L4208" i="29"/>
  <c r="M4207" i="29"/>
  <c r="L4207" i="29"/>
  <c r="M4206" i="29"/>
  <c r="L4206" i="29"/>
  <c r="M4205" i="29"/>
  <c r="L4205" i="29"/>
  <c r="M4204" i="29"/>
  <c r="L4204" i="29"/>
  <c r="M4203" i="29"/>
  <c r="L4203" i="29"/>
  <c r="M4202" i="29"/>
  <c r="L4202" i="29"/>
  <c r="M4201" i="29"/>
  <c r="L4201" i="29"/>
  <c r="M4200" i="29"/>
  <c r="L4200" i="29"/>
  <c r="M4199" i="29"/>
  <c r="L4199" i="29"/>
  <c r="M4198" i="29"/>
  <c r="L4198" i="29"/>
  <c r="M4197" i="29"/>
  <c r="L4197" i="29"/>
  <c r="M4196" i="29"/>
  <c r="L4196" i="29"/>
  <c r="M4195" i="29"/>
  <c r="L4195" i="29"/>
  <c r="M4194" i="29"/>
  <c r="L4194" i="29"/>
  <c r="M4193" i="29"/>
  <c r="L4193" i="29"/>
  <c r="M4192" i="29"/>
  <c r="L4192" i="29"/>
  <c r="M4191" i="29"/>
  <c r="L4191" i="29"/>
  <c r="M4190" i="29"/>
  <c r="L4190" i="29"/>
  <c r="M4189" i="29"/>
  <c r="L4189" i="29"/>
  <c r="M4188" i="29"/>
  <c r="L4188" i="29"/>
  <c r="M4187" i="29"/>
  <c r="L4187" i="29"/>
  <c r="M4186" i="29"/>
  <c r="L4186" i="29"/>
  <c r="M4185" i="29"/>
  <c r="L4185" i="29"/>
  <c r="M4184" i="29"/>
  <c r="L4184" i="29"/>
  <c r="M4183" i="29"/>
  <c r="L4183" i="29"/>
  <c r="M4182" i="29"/>
  <c r="L4182" i="29"/>
  <c r="M4181" i="29"/>
  <c r="L4181" i="29"/>
  <c r="M4180" i="29"/>
  <c r="L4180" i="29"/>
  <c r="M4179" i="29"/>
  <c r="L4179" i="29"/>
  <c r="M4178" i="29"/>
  <c r="L4178" i="29"/>
  <c r="M4177" i="29"/>
  <c r="L4177" i="29"/>
  <c r="M4176" i="29"/>
  <c r="L4176" i="29"/>
  <c r="M4175" i="29"/>
  <c r="L4175" i="29"/>
  <c r="M4174" i="29"/>
  <c r="L4174" i="29"/>
  <c r="M4173" i="29"/>
  <c r="L4173" i="29"/>
  <c r="M4172" i="29"/>
  <c r="L4172" i="29"/>
  <c r="M4171" i="29"/>
  <c r="L4171" i="29"/>
  <c r="M4170" i="29"/>
  <c r="L4170" i="29"/>
  <c r="M4169" i="29"/>
  <c r="L4169" i="29"/>
  <c r="M4168" i="29"/>
  <c r="L4168" i="29"/>
  <c r="M4167" i="29"/>
  <c r="L4167" i="29"/>
  <c r="M4166" i="29"/>
  <c r="L4166" i="29"/>
  <c r="M4165" i="29"/>
  <c r="L4165" i="29"/>
  <c r="M4164" i="29"/>
  <c r="L4164" i="29"/>
  <c r="M4163" i="29"/>
  <c r="L4163" i="29"/>
  <c r="M4162" i="29"/>
  <c r="L4162" i="29"/>
  <c r="M4161" i="29"/>
  <c r="L4161" i="29"/>
  <c r="M4160" i="29"/>
  <c r="L4160" i="29"/>
  <c r="M4159" i="29"/>
  <c r="L4159" i="29"/>
  <c r="M4158" i="29"/>
  <c r="L4158" i="29"/>
  <c r="M4157" i="29"/>
  <c r="L4157" i="29"/>
  <c r="M4156" i="29"/>
  <c r="L4156" i="29"/>
  <c r="M4155" i="29"/>
  <c r="L4155" i="29"/>
  <c r="M4154" i="29"/>
  <c r="L4154" i="29"/>
  <c r="M4153" i="29"/>
  <c r="L4153" i="29"/>
  <c r="M4152" i="29"/>
  <c r="L4152" i="29"/>
  <c r="M4151" i="29"/>
  <c r="L4151" i="29"/>
  <c r="M4150" i="29"/>
  <c r="L4150" i="29"/>
  <c r="M4149" i="29"/>
  <c r="L4149" i="29"/>
  <c r="M4148" i="29"/>
  <c r="L4148" i="29"/>
  <c r="M4147" i="29"/>
  <c r="L4147" i="29"/>
  <c r="M4146" i="29"/>
  <c r="L4146" i="29"/>
  <c r="M4145" i="29"/>
  <c r="L4145" i="29"/>
  <c r="M4144" i="29"/>
  <c r="L4144" i="29"/>
  <c r="M4143" i="29"/>
  <c r="L4143" i="29"/>
  <c r="M4142" i="29"/>
  <c r="L4142" i="29"/>
  <c r="M4141" i="29"/>
  <c r="L4141" i="29"/>
  <c r="M4140" i="29"/>
  <c r="L4140" i="29"/>
  <c r="M4139" i="29"/>
  <c r="L4139" i="29"/>
  <c r="M4138" i="29"/>
  <c r="L4138" i="29"/>
  <c r="M4137" i="29"/>
  <c r="L4137" i="29"/>
  <c r="M4136" i="29"/>
  <c r="L4136" i="29"/>
  <c r="M4135" i="29"/>
  <c r="L4135" i="29"/>
  <c r="M4134" i="29"/>
  <c r="L4134" i="29"/>
  <c r="M4133" i="29"/>
  <c r="L4133" i="29"/>
  <c r="M4132" i="29"/>
  <c r="L4132" i="29"/>
  <c r="M4131" i="29"/>
  <c r="L4131" i="29"/>
  <c r="M4130" i="29"/>
  <c r="L4130" i="29"/>
  <c r="M4129" i="29"/>
  <c r="L4129" i="29"/>
  <c r="M4128" i="29"/>
  <c r="L4128" i="29"/>
  <c r="M4127" i="29"/>
  <c r="L4127" i="29"/>
  <c r="M4126" i="29"/>
  <c r="L4126" i="29"/>
  <c r="M4125" i="29"/>
  <c r="L4125" i="29"/>
  <c r="M4124" i="29"/>
  <c r="L4124" i="29"/>
  <c r="M4123" i="29"/>
  <c r="L4123" i="29"/>
  <c r="M4122" i="29"/>
  <c r="L4122" i="29"/>
  <c r="M4121" i="29"/>
  <c r="L4121" i="29"/>
  <c r="M4120" i="29"/>
  <c r="L4120" i="29"/>
  <c r="M4119" i="29"/>
  <c r="L4119" i="29"/>
  <c r="M4118" i="29"/>
  <c r="L4118" i="29"/>
  <c r="M4117" i="29"/>
  <c r="L4117" i="29"/>
  <c r="M4116" i="29"/>
  <c r="L4116" i="29"/>
  <c r="M4115" i="29"/>
  <c r="L4115" i="29"/>
  <c r="M4114" i="29"/>
  <c r="L4114" i="29"/>
  <c r="M4113" i="29"/>
  <c r="L4113" i="29"/>
  <c r="M4112" i="29"/>
  <c r="L4112" i="29"/>
  <c r="M4111" i="29"/>
  <c r="L4111" i="29"/>
  <c r="M4110" i="29"/>
  <c r="L4110" i="29"/>
  <c r="M4109" i="29"/>
  <c r="L4109" i="29"/>
  <c r="M4108" i="29"/>
  <c r="L4108" i="29"/>
  <c r="M4107" i="29"/>
  <c r="L4107" i="29"/>
  <c r="M4106" i="29"/>
  <c r="L4106" i="29"/>
  <c r="M4105" i="29"/>
  <c r="L4105" i="29"/>
  <c r="M4104" i="29"/>
  <c r="L4104" i="29"/>
  <c r="M4103" i="29"/>
  <c r="L4103" i="29"/>
  <c r="M4102" i="29"/>
  <c r="L4102" i="29"/>
  <c r="M4101" i="29"/>
  <c r="L4101" i="29"/>
  <c r="M4100" i="29"/>
  <c r="L4100" i="29"/>
  <c r="M4099" i="29"/>
  <c r="L4099" i="29"/>
  <c r="M4098" i="29"/>
  <c r="L4098" i="29"/>
  <c r="M4097" i="29"/>
  <c r="L4097" i="29"/>
  <c r="M4096" i="29"/>
  <c r="L4096" i="29"/>
  <c r="M4095" i="29"/>
  <c r="L4095" i="29"/>
  <c r="M4094" i="29"/>
  <c r="L4094" i="29"/>
  <c r="M4093" i="29"/>
  <c r="L4093" i="29"/>
  <c r="M4092" i="29"/>
  <c r="L4092" i="29"/>
  <c r="M4091" i="29"/>
  <c r="L4091" i="29"/>
  <c r="M4090" i="29"/>
  <c r="L4090" i="29"/>
  <c r="M4089" i="29"/>
  <c r="L4089" i="29"/>
  <c r="M4088" i="29"/>
  <c r="L4088" i="29"/>
  <c r="M4087" i="29"/>
  <c r="L4087" i="29"/>
  <c r="M4086" i="29"/>
  <c r="L4086" i="29"/>
  <c r="M4085" i="29"/>
  <c r="L4085" i="29"/>
  <c r="M4084" i="29"/>
  <c r="L4084" i="29"/>
  <c r="M4083" i="29"/>
  <c r="L4083" i="29"/>
  <c r="M4082" i="29"/>
  <c r="L4082" i="29"/>
  <c r="M4081" i="29"/>
  <c r="L4081" i="29"/>
  <c r="M4080" i="29"/>
  <c r="L4080" i="29"/>
  <c r="M4079" i="29"/>
  <c r="L4079" i="29"/>
  <c r="M4078" i="29"/>
  <c r="L4078" i="29"/>
  <c r="M4077" i="29"/>
  <c r="L4077" i="29"/>
  <c r="M4076" i="29"/>
  <c r="L4076" i="29"/>
  <c r="M4075" i="29"/>
  <c r="L4075" i="29"/>
  <c r="M4074" i="29"/>
  <c r="L4074" i="29"/>
  <c r="M4073" i="29"/>
  <c r="L4073" i="29"/>
  <c r="M4072" i="29"/>
  <c r="L4072" i="29"/>
  <c r="M4071" i="29"/>
  <c r="L4071" i="29"/>
  <c r="M4070" i="29"/>
  <c r="L4070" i="29"/>
  <c r="M4069" i="29"/>
  <c r="L4069" i="29"/>
  <c r="M4068" i="29"/>
  <c r="L4068" i="29"/>
  <c r="M4067" i="29"/>
  <c r="L4067" i="29"/>
  <c r="M4066" i="29"/>
  <c r="L4066" i="29"/>
  <c r="M4065" i="29"/>
  <c r="L4065" i="29"/>
  <c r="M4064" i="29"/>
  <c r="L4064" i="29"/>
  <c r="M4063" i="29"/>
  <c r="L4063" i="29"/>
  <c r="M4062" i="29"/>
  <c r="L4062" i="29"/>
  <c r="M4061" i="29"/>
  <c r="L4061" i="29"/>
  <c r="M4060" i="29"/>
  <c r="L4060" i="29"/>
  <c r="M4059" i="29"/>
  <c r="L4059" i="29"/>
  <c r="M4058" i="29"/>
  <c r="L4058" i="29"/>
  <c r="M4057" i="29"/>
  <c r="L4057" i="29"/>
  <c r="M4056" i="29"/>
  <c r="L4056" i="29"/>
  <c r="M4055" i="29"/>
  <c r="L4055" i="29"/>
  <c r="M4054" i="29"/>
  <c r="L4054" i="29"/>
  <c r="M4053" i="29"/>
  <c r="L4053" i="29"/>
  <c r="M4052" i="29"/>
  <c r="L4052" i="29"/>
  <c r="M4051" i="29"/>
  <c r="L4051" i="29"/>
  <c r="M4050" i="29"/>
  <c r="L4050" i="29"/>
  <c r="M4049" i="29"/>
  <c r="L4049" i="29"/>
  <c r="M4048" i="29"/>
  <c r="L4048" i="29"/>
  <c r="M4047" i="29"/>
  <c r="L4047" i="29"/>
  <c r="M4046" i="29"/>
  <c r="L4046" i="29"/>
  <c r="M4045" i="29"/>
  <c r="L4045" i="29"/>
  <c r="M4044" i="29"/>
  <c r="L4044" i="29"/>
  <c r="M4043" i="29"/>
  <c r="L4043" i="29"/>
  <c r="M4042" i="29"/>
  <c r="L4042" i="29"/>
  <c r="M4041" i="29"/>
  <c r="L4041" i="29"/>
  <c r="M4040" i="29"/>
  <c r="L4040" i="29"/>
  <c r="M4039" i="29"/>
  <c r="L4039" i="29"/>
  <c r="M4038" i="29"/>
  <c r="L4038" i="29"/>
  <c r="M4037" i="29"/>
  <c r="L4037" i="29"/>
  <c r="M4036" i="29"/>
  <c r="L4036" i="29"/>
  <c r="M4035" i="29"/>
  <c r="L4035" i="29"/>
  <c r="M4034" i="29"/>
  <c r="L4034" i="29"/>
  <c r="M4033" i="29"/>
  <c r="L4033" i="29"/>
  <c r="M4032" i="29"/>
  <c r="L4032" i="29"/>
  <c r="M4031" i="29"/>
  <c r="L4031" i="29"/>
  <c r="M4030" i="29"/>
  <c r="L4030" i="29"/>
  <c r="M4029" i="29"/>
  <c r="L4029" i="29"/>
  <c r="M4028" i="29"/>
  <c r="L4028" i="29"/>
  <c r="M4027" i="29"/>
  <c r="L4027" i="29"/>
  <c r="M4026" i="29"/>
  <c r="L4026" i="29"/>
  <c r="M4025" i="29"/>
  <c r="L4025" i="29"/>
  <c r="M4024" i="29"/>
  <c r="L4024" i="29"/>
  <c r="M4023" i="29"/>
  <c r="L4023" i="29"/>
  <c r="M4022" i="29"/>
  <c r="L4022" i="29"/>
  <c r="M4021" i="29"/>
  <c r="L4021" i="29"/>
  <c r="M4020" i="29"/>
  <c r="L4020" i="29"/>
  <c r="M4019" i="29"/>
  <c r="L4019" i="29"/>
  <c r="M4018" i="29"/>
  <c r="L4018" i="29"/>
  <c r="M4017" i="29"/>
  <c r="L4017" i="29"/>
  <c r="M4016" i="29"/>
  <c r="L4016" i="29"/>
  <c r="M4015" i="29"/>
  <c r="L4015" i="29"/>
  <c r="M4014" i="29"/>
  <c r="L4014" i="29"/>
  <c r="M4013" i="29"/>
  <c r="L4013" i="29"/>
  <c r="M4012" i="29"/>
  <c r="L4012" i="29"/>
  <c r="M4011" i="29"/>
  <c r="L4011" i="29"/>
  <c r="M4010" i="29"/>
  <c r="L4010" i="29"/>
  <c r="M4009" i="29"/>
  <c r="L4009" i="29"/>
  <c r="M4008" i="29"/>
  <c r="L4008" i="29"/>
  <c r="M4007" i="29"/>
  <c r="L4007" i="29"/>
  <c r="M4006" i="29"/>
  <c r="L4006" i="29"/>
  <c r="M4005" i="29"/>
  <c r="L4005" i="29"/>
  <c r="M4004" i="29"/>
  <c r="L4004" i="29"/>
  <c r="M4003" i="29"/>
  <c r="L4003" i="29"/>
  <c r="M4002" i="29"/>
  <c r="L4002" i="29"/>
  <c r="M4001" i="29"/>
  <c r="L4001" i="29"/>
  <c r="M4000" i="29"/>
  <c r="L4000" i="29"/>
  <c r="M3999" i="29"/>
  <c r="L3999" i="29"/>
  <c r="M3998" i="29"/>
  <c r="L3998" i="29"/>
  <c r="M3997" i="29"/>
  <c r="L3997" i="29"/>
  <c r="M3996" i="29"/>
  <c r="L3996" i="29"/>
  <c r="M3995" i="29"/>
  <c r="L3995" i="29"/>
  <c r="M3994" i="29"/>
  <c r="L3994" i="29"/>
  <c r="M3993" i="29"/>
  <c r="L3993" i="29"/>
  <c r="M3992" i="29"/>
  <c r="L3992" i="29"/>
  <c r="M3991" i="29"/>
  <c r="L3991" i="29"/>
  <c r="M3990" i="29"/>
  <c r="L3990" i="29"/>
  <c r="M3989" i="29"/>
  <c r="L3989" i="29"/>
  <c r="M3988" i="29"/>
  <c r="L3988" i="29"/>
  <c r="M3987" i="29"/>
  <c r="L3987" i="29"/>
  <c r="M3986" i="29"/>
  <c r="L3986" i="29"/>
  <c r="M3985" i="29"/>
  <c r="L3985" i="29"/>
  <c r="M3984" i="29"/>
  <c r="L3984" i="29"/>
  <c r="M3983" i="29"/>
  <c r="L3983" i="29"/>
  <c r="M3982" i="29"/>
  <c r="L3982" i="29"/>
  <c r="M3981" i="29"/>
  <c r="L3981" i="29"/>
  <c r="M3980" i="29"/>
  <c r="L3980" i="29"/>
  <c r="M3979" i="29"/>
  <c r="L3979" i="29"/>
  <c r="M3978" i="29"/>
  <c r="L3978" i="29"/>
  <c r="M3977" i="29"/>
  <c r="L3977" i="29"/>
  <c r="M3976" i="29"/>
  <c r="L3976" i="29"/>
  <c r="M3975" i="29"/>
  <c r="L3975" i="29"/>
  <c r="M3974" i="29"/>
  <c r="L3974" i="29"/>
  <c r="M3973" i="29"/>
  <c r="L3973" i="29"/>
  <c r="M3972" i="29"/>
  <c r="L3972" i="29"/>
  <c r="M3971" i="29"/>
  <c r="L3971" i="29"/>
  <c r="M3970" i="29"/>
  <c r="L3970" i="29"/>
  <c r="M3969" i="29"/>
  <c r="L3969" i="29"/>
  <c r="M3968" i="29"/>
  <c r="L3968" i="29"/>
  <c r="M3967" i="29"/>
  <c r="L3967" i="29"/>
  <c r="M3966" i="29"/>
  <c r="L3966" i="29"/>
  <c r="M3965" i="29"/>
  <c r="L3965" i="29"/>
  <c r="M3964" i="29"/>
  <c r="L3964" i="29"/>
  <c r="M3963" i="29"/>
  <c r="L3963" i="29"/>
  <c r="M3962" i="29"/>
  <c r="L3962" i="29"/>
  <c r="M3961" i="29"/>
  <c r="L3961" i="29"/>
  <c r="M3960" i="29"/>
  <c r="L3960" i="29"/>
  <c r="M3959" i="29"/>
  <c r="L3959" i="29"/>
  <c r="M3958" i="29"/>
  <c r="L3958" i="29"/>
  <c r="M3957" i="29"/>
  <c r="L3957" i="29"/>
  <c r="M3956" i="29"/>
  <c r="L3956" i="29"/>
  <c r="M3955" i="29"/>
  <c r="L3955" i="29"/>
  <c r="M3954" i="29"/>
  <c r="L3954" i="29"/>
  <c r="M3953" i="29"/>
  <c r="L3953" i="29"/>
  <c r="M3952" i="29"/>
  <c r="L3952" i="29"/>
  <c r="M3951" i="29"/>
  <c r="L3951" i="29"/>
  <c r="M3950" i="29"/>
  <c r="L3950" i="29"/>
  <c r="M3949" i="29"/>
  <c r="L3949" i="29"/>
  <c r="M3948" i="29"/>
  <c r="L3948" i="29"/>
  <c r="M3947" i="29"/>
  <c r="L3947" i="29"/>
  <c r="M3946" i="29"/>
  <c r="L3946" i="29"/>
  <c r="M3945" i="29"/>
  <c r="L3945" i="29"/>
  <c r="M3944" i="29"/>
  <c r="L3944" i="29"/>
  <c r="M3943" i="29"/>
  <c r="L3943" i="29"/>
  <c r="M3942" i="29"/>
  <c r="L3942" i="29"/>
  <c r="M3941" i="29"/>
  <c r="L3941" i="29"/>
  <c r="M3940" i="29"/>
  <c r="L3940" i="29"/>
  <c r="M3939" i="29"/>
  <c r="L3939" i="29"/>
  <c r="M3938" i="29"/>
  <c r="L3938" i="29"/>
  <c r="M3937" i="29"/>
  <c r="L3937" i="29"/>
  <c r="M3936" i="29"/>
  <c r="L3936" i="29"/>
  <c r="M3935" i="29"/>
  <c r="L3935" i="29"/>
  <c r="M3934" i="29"/>
  <c r="L3934" i="29"/>
  <c r="M3933" i="29"/>
  <c r="L3933" i="29"/>
  <c r="M3932" i="29"/>
  <c r="L3932" i="29"/>
  <c r="M3931" i="29"/>
  <c r="L3931" i="29"/>
  <c r="M3930" i="29"/>
  <c r="L3930" i="29"/>
  <c r="M3929" i="29"/>
  <c r="L3929" i="29"/>
  <c r="M3928" i="29"/>
  <c r="L3928" i="29"/>
  <c r="M3927" i="29"/>
  <c r="L3927" i="29"/>
  <c r="M3926" i="29"/>
  <c r="L3926" i="29"/>
  <c r="M3925" i="29"/>
  <c r="L3925" i="29"/>
  <c r="M3924" i="29"/>
  <c r="L3924" i="29"/>
  <c r="M3923" i="29"/>
  <c r="L3923" i="29"/>
  <c r="M3922" i="29"/>
  <c r="L3922" i="29"/>
  <c r="M3921" i="29"/>
  <c r="L3921" i="29"/>
  <c r="M3920" i="29"/>
  <c r="L3920" i="29"/>
  <c r="M3919" i="29"/>
  <c r="L3919" i="29"/>
  <c r="M3918" i="29"/>
  <c r="L3918" i="29"/>
  <c r="M3917" i="29"/>
  <c r="L3917" i="29"/>
  <c r="M3916" i="29"/>
  <c r="L3916" i="29"/>
  <c r="M3915" i="29"/>
  <c r="L3915" i="29"/>
  <c r="M3914" i="29"/>
  <c r="L3914" i="29"/>
  <c r="M3913" i="29"/>
  <c r="L3913" i="29"/>
  <c r="M3912" i="29"/>
  <c r="L3912" i="29"/>
  <c r="M3911" i="29"/>
  <c r="L3911" i="29"/>
  <c r="M3910" i="29"/>
  <c r="L3910" i="29"/>
  <c r="M3909" i="29"/>
  <c r="L3909" i="29"/>
  <c r="M3908" i="29"/>
  <c r="L3908" i="29"/>
  <c r="M3907" i="29"/>
  <c r="L3907" i="29"/>
  <c r="M3906" i="29"/>
  <c r="L3906" i="29"/>
  <c r="M3905" i="29"/>
  <c r="L3905" i="29"/>
  <c r="M3904" i="29"/>
  <c r="L3904" i="29"/>
  <c r="M3903" i="29"/>
  <c r="L3903" i="29"/>
  <c r="M3902" i="29"/>
  <c r="L3902" i="29"/>
  <c r="M3901" i="29"/>
  <c r="L3901" i="29"/>
  <c r="M3900" i="29"/>
  <c r="L3900" i="29"/>
  <c r="M3899" i="29"/>
  <c r="L3899" i="29"/>
  <c r="M3898" i="29"/>
  <c r="L3898" i="29"/>
  <c r="M3897" i="29"/>
  <c r="L3897" i="29"/>
  <c r="M3896" i="29"/>
  <c r="L3896" i="29"/>
  <c r="M3895" i="29"/>
  <c r="L3895" i="29"/>
  <c r="M3894" i="29"/>
  <c r="L3894" i="29"/>
  <c r="M3893" i="29"/>
  <c r="L3893" i="29"/>
  <c r="M3892" i="29"/>
  <c r="L3892" i="29"/>
  <c r="M3891" i="29"/>
  <c r="L3891" i="29"/>
  <c r="M3890" i="29"/>
  <c r="L3890" i="29"/>
  <c r="M3889" i="29"/>
  <c r="L3889" i="29"/>
  <c r="M3888" i="29"/>
  <c r="L3888" i="29"/>
  <c r="M3887" i="29"/>
  <c r="L3887" i="29"/>
  <c r="M3886" i="29"/>
  <c r="L3886" i="29"/>
  <c r="M3885" i="29"/>
  <c r="L3885" i="29"/>
  <c r="M3884" i="29"/>
  <c r="L3884" i="29"/>
  <c r="M3883" i="29"/>
  <c r="L3883" i="29"/>
  <c r="M3882" i="29"/>
  <c r="L3882" i="29"/>
  <c r="M3881" i="29"/>
  <c r="L3881" i="29"/>
  <c r="M3880" i="29"/>
  <c r="L3880" i="29"/>
  <c r="M3879" i="29"/>
  <c r="L3879" i="29"/>
  <c r="M3878" i="29"/>
  <c r="L3878" i="29"/>
  <c r="M3877" i="29"/>
  <c r="L3877" i="29"/>
  <c r="M3876" i="29"/>
  <c r="L3876" i="29"/>
  <c r="M3875" i="29"/>
  <c r="L3875" i="29"/>
  <c r="M3874" i="29"/>
  <c r="L3874" i="29"/>
  <c r="M3873" i="29"/>
  <c r="L3873" i="29"/>
  <c r="M3872" i="29"/>
  <c r="L3872" i="29"/>
  <c r="M3871" i="29"/>
  <c r="L3871" i="29"/>
  <c r="M3870" i="29"/>
  <c r="L3870" i="29"/>
  <c r="M3869" i="29"/>
  <c r="L3869" i="29"/>
  <c r="M3868" i="29"/>
  <c r="L3868" i="29"/>
  <c r="M3867" i="29"/>
  <c r="L3867" i="29"/>
  <c r="M3866" i="29"/>
  <c r="L3866" i="29"/>
  <c r="M3865" i="29"/>
  <c r="L3865" i="29"/>
  <c r="M3864" i="29"/>
  <c r="L3864" i="29"/>
  <c r="M3863" i="29"/>
  <c r="L3863" i="29"/>
  <c r="M3862" i="29"/>
  <c r="L3862" i="29"/>
  <c r="M3861" i="29"/>
  <c r="L3861" i="29"/>
  <c r="M3860" i="29"/>
  <c r="L3860" i="29"/>
  <c r="M3859" i="29"/>
  <c r="L3859" i="29"/>
  <c r="M3858" i="29"/>
  <c r="L3858" i="29"/>
  <c r="M3857" i="29"/>
  <c r="L3857" i="29"/>
  <c r="M3856" i="29"/>
  <c r="L3856" i="29"/>
  <c r="M3855" i="29"/>
  <c r="L3855" i="29"/>
  <c r="M3854" i="29"/>
  <c r="L3854" i="29"/>
  <c r="M3853" i="29"/>
  <c r="L3853" i="29"/>
  <c r="M3852" i="29"/>
  <c r="L3852" i="29"/>
  <c r="M3851" i="29"/>
  <c r="L3851" i="29"/>
  <c r="M3850" i="29"/>
  <c r="L3850" i="29"/>
  <c r="M3849" i="29"/>
  <c r="L3849" i="29"/>
  <c r="M3848" i="29"/>
  <c r="L3848" i="29"/>
  <c r="M3847" i="29"/>
  <c r="L3847" i="29"/>
  <c r="M3846" i="29"/>
  <c r="L3846" i="29"/>
  <c r="M3845" i="29"/>
  <c r="L3845" i="29"/>
  <c r="M3844" i="29"/>
  <c r="L3844" i="29"/>
  <c r="M3843" i="29"/>
  <c r="L3843" i="29"/>
  <c r="M3842" i="29"/>
  <c r="L3842" i="29"/>
  <c r="M3841" i="29"/>
  <c r="L3841" i="29"/>
  <c r="M3840" i="29"/>
  <c r="L3840" i="29"/>
  <c r="M3839" i="29"/>
  <c r="L3839" i="29"/>
  <c r="M3838" i="29"/>
  <c r="L3838" i="29"/>
  <c r="M3837" i="29"/>
  <c r="L3837" i="29"/>
  <c r="M3836" i="29"/>
  <c r="L3836" i="29"/>
  <c r="M3835" i="29"/>
  <c r="L3835" i="29"/>
  <c r="M3834" i="29"/>
  <c r="L3834" i="29"/>
  <c r="M3833" i="29"/>
  <c r="L3833" i="29"/>
  <c r="M3832" i="29"/>
  <c r="L3832" i="29"/>
  <c r="M3831" i="29"/>
  <c r="L3831" i="29"/>
  <c r="M3830" i="29"/>
  <c r="L3830" i="29"/>
  <c r="M3829" i="29"/>
  <c r="L3829" i="29"/>
  <c r="M3828" i="29"/>
  <c r="L3828" i="29"/>
  <c r="M3827" i="29"/>
  <c r="L3827" i="29"/>
  <c r="M3826" i="29"/>
  <c r="L3826" i="29"/>
  <c r="M3825" i="29"/>
  <c r="L3825" i="29"/>
  <c r="M3824" i="29"/>
  <c r="L3824" i="29"/>
  <c r="M3823" i="29"/>
  <c r="L3823" i="29"/>
  <c r="M3822" i="29"/>
  <c r="L3822" i="29"/>
  <c r="M3821" i="29"/>
  <c r="L3821" i="29"/>
  <c r="M3820" i="29"/>
  <c r="L3820" i="29"/>
  <c r="M3819" i="29"/>
  <c r="L3819" i="29"/>
  <c r="M3818" i="29"/>
  <c r="L3818" i="29"/>
  <c r="M3817" i="29"/>
  <c r="L3817" i="29"/>
  <c r="M3816" i="29"/>
  <c r="L3816" i="29"/>
  <c r="M3815" i="29"/>
  <c r="L3815" i="29"/>
  <c r="M3814" i="29"/>
  <c r="L3814" i="29"/>
  <c r="M3813" i="29"/>
  <c r="L3813" i="29"/>
  <c r="M3812" i="29"/>
  <c r="L3812" i="29"/>
  <c r="M3811" i="29"/>
  <c r="L3811" i="29"/>
  <c r="M3810" i="29"/>
  <c r="L3810" i="29"/>
  <c r="M3809" i="29"/>
  <c r="L3809" i="29"/>
  <c r="M3808" i="29"/>
  <c r="L3808" i="29"/>
  <c r="M3807" i="29"/>
  <c r="L3807" i="29"/>
  <c r="M3806" i="29"/>
  <c r="L3806" i="29"/>
  <c r="M3805" i="29"/>
  <c r="L3805" i="29"/>
  <c r="M3804" i="29"/>
  <c r="L3804" i="29"/>
  <c r="M3803" i="29"/>
  <c r="L3803" i="29"/>
  <c r="M3802" i="29"/>
  <c r="L3802" i="29"/>
  <c r="M3801" i="29"/>
  <c r="L3801" i="29"/>
  <c r="M3800" i="29"/>
  <c r="L3800" i="29"/>
  <c r="M3799" i="29"/>
  <c r="L3799" i="29"/>
  <c r="M3798" i="29"/>
  <c r="L3798" i="29"/>
  <c r="M3797" i="29"/>
  <c r="L3797" i="29"/>
  <c r="M3796" i="29"/>
  <c r="L3796" i="29"/>
  <c r="M3795" i="29"/>
  <c r="L3795" i="29"/>
  <c r="M3794" i="29"/>
  <c r="L3794" i="29"/>
  <c r="M3793" i="29"/>
  <c r="L3793" i="29"/>
  <c r="M3792" i="29"/>
  <c r="L3792" i="29"/>
  <c r="M3791" i="29"/>
  <c r="L3791" i="29"/>
  <c r="M3790" i="29"/>
  <c r="L3790" i="29"/>
  <c r="M3789" i="29"/>
  <c r="L3789" i="29"/>
  <c r="M3788" i="29"/>
  <c r="L3788" i="29"/>
  <c r="M3787" i="29"/>
  <c r="L3787" i="29"/>
  <c r="M3786" i="29"/>
  <c r="L3786" i="29"/>
  <c r="M3785" i="29"/>
  <c r="L3785" i="29"/>
  <c r="M3784" i="29"/>
  <c r="L3784" i="29"/>
  <c r="M3783" i="29"/>
  <c r="L3783" i="29"/>
  <c r="M3782" i="29"/>
  <c r="L3782" i="29"/>
  <c r="M3781" i="29"/>
  <c r="L3781" i="29"/>
  <c r="M3780" i="29"/>
  <c r="L3780" i="29"/>
  <c r="M3779" i="29"/>
  <c r="L3779" i="29"/>
  <c r="M3778" i="29"/>
  <c r="L3778" i="29"/>
  <c r="M3777" i="29"/>
  <c r="L3777" i="29"/>
  <c r="M3776" i="29"/>
  <c r="L3776" i="29"/>
  <c r="M3775" i="29"/>
  <c r="L3775" i="29"/>
  <c r="M3774" i="29"/>
  <c r="L3774" i="29"/>
  <c r="M3773" i="29"/>
  <c r="L3773" i="29"/>
  <c r="M3772" i="29"/>
  <c r="L3772" i="29"/>
  <c r="M3771" i="29"/>
  <c r="L3771" i="29"/>
  <c r="M3770" i="29"/>
  <c r="L3770" i="29"/>
  <c r="M3769" i="29"/>
  <c r="L3769" i="29"/>
  <c r="M3768" i="29"/>
  <c r="L3768" i="29"/>
  <c r="M3767" i="29"/>
  <c r="L3767" i="29"/>
  <c r="M3766" i="29"/>
  <c r="L3766" i="29"/>
  <c r="M3765" i="29"/>
  <c r="L3765" i="29"/>
  <c r="M3764" i="29"/>
  <c r="L3764" i="29"/>
  <c r="M3763" i="29"/>
  <c r="L3763" i="29"/>
  <c r="M3762" i="29"/>
  <c r="L3762" i="29"/>
  <c r="M3761" i="29"/>
  <c r="L3761" i="29"/>
  <c r="M3760" i="29"/>
  <c r="L3760" i="29"/>
  <c r="M3759" i="29"/>
  <c r="L3759" i="29"/>
  <c r="M3758" i="29"/>
  <c r="L3758" i="29"/>
  <c r="M3757" i="29"/>
  <c r="L3757" i="29"/>
  <c r="M3756" i="29"/>
  <c r="L3756" i="29"/>
  <c r="M3755" i="29"/>
  <c r="L3755" i="29"/>
  <c r="M3754" i="29"/>
  <c r="L3754" i="29"/>
  <c r="M3753" i="29"/>
  <c r="L3753" i="29"/>
  <c r="M3752" i="29"/>
  <c r="L3752" i="29"/>
  <c r="M3751" i="29"/>
  <c r="L3751" i="29"/>
  <c r="M3750" i="29"/>
  <c r="L3750" i="29"/>
  <c r="M3749" i="29"/>
  <c r="L3749" i="29"/>
  <c r="M3748" i="29"/>
  <c r="L3748" i="29"/>
  <c r="M3747" i="29"/>
  <c r="L3747" i="29"/>
  <c r="M3746" i="29"/>
  <c r="L3746" i="29"/>
  <c r="M3745" i="29"/>
  <c r="L3745" i="29"/>
  <c r="M3744" i="29"/>
  <c r="L3744" i="29"/>
  <c r="M3743" i="29"/>
  <c r="L3743" i="29"/>
  <c r="M3742" i="29"/>
  <c r="L3742" i="29"/>
  <c r="M3741" i="29"/>
  <c r="L3741" i="29"/>
  <c r="M3740" i="29"/>
  <c r="L3740" i="29"/>
  <c r="M3739" i="29"/>
  <c r="L3739" i="29"/>
  <c r="M3738" i="29"/>
  <c r="L3738" i="29"/>
  <c r="M3737" i="29"/>
  <c r="L3737" i="29"/>
  <c r="M3736" i="29"/>
  <c r="L3736" i="29"/>
  <c r="M3735" i="29"/>
  <c r="L3735" i="29"/>
  <c r="M3734" i="29"/>
  <c r="L3734" i="29"/>
  <c r="M3733" i="29"/>
  <c r="L3733" i="29"/>
  <c r="M3732" i="29"/>
  <c r="L3732" i="29"/>
  <c r="M3731" i="29"/>
  <c r="L3731" i="29"/>
  <c r="M3730" i="29"/>
  <c r="L3730" i="29"/>
  <c r="M3729" i="29"/>
  <c r="L3729" i="29"/>
  <c r="M3728" i="29"/>
  <c r="L3728" i="29"/>
  <c r="M3727" i="29"/>
  <c r="L3727" i="29"/>
  <c r="M3726" i="29"/>
  <c r="L3726" i="29"/>
  <c r="M3725" i="29"/>
  <c r="L3725" i="29"/>
  <c r="M3724" i="29"/>
  <c r="L3724" i="29"/>
  <c r="M3723" i="29"/>
  <c r="L3723" i="29"/>
  <c r="M3722" i="29"/>
  <c r="L3722" i="29"/>
  <c r="M3721" i="29"/>
  <c r="L3721" i="29"/>
  <c r="M3720" i="29"/>
  <c r="L3720" i="29"/>
  <c r="M3719" i="29"/>
  <c r="L3719" i="29"/>
  <c r="M3718" i="29"/>
  <c r="L3718" i="29"/>
  <c r="M3717" i="29"/>
  <c r="L3717" i="29"/>
  <c r="M3716" i="29"/>
  <c r="L3716" i="29"/>
  <c r="M3715" i="29"/>
  <c r="L3715" i="29"/>
  <c r="M3714" i="29"/>
  <c r="L3714" i="29"/>
  <c r="M3713" i="29"/>
  <c r="L3713" i="29"/>
  <c r="M3712" i="29"/>
  <c r="L3712" i="29"/>
  <c r="M3711" i="29"/>
  <c r="L3711" i="29"/>
  <c r="M3710" i="29"/>
  <c r="L3710" i="29"/>
  <c r="M3709" i="29"/>
  <c r="L3709" i="29"/>
  <c r="M3708" i="29"/>
  <c r="L3708" i="29"/>
  <c r="M3707" i="29"/>
  <c r="L3707" i="29"/>
  <c r="M3706" i="29"/>
  <c r="L3706" i="29"/>
  <c r="M3705" i="29"/>
  <c r="L3705" i="29"/>
  <c r="M3704" i="29"/>
  <c r="L3704" i="29"/>
  <c r="M3703" i="29"/>
  <c r="L3703" i="29"/>
  <c r="M3702" i="29"/>
  <c r="L3702" i="29"/>
  <c r="M3701" i="29"/>
  <c r="L3701" i="29"/>
  <c r="M3700" i="29"/>
  <c r="L3700" i="29"/>
  <c r="M3699" i="29"/>
  <c r="L3699" i="29"/>
  <c r="M3698" i="29"/>
  <c r="L3698" i="29"/>
  <c r="M3697" i="29"/>
  <c r="L3697" i="29"/>
  <c r="M3696" i="29"/>
  <c r="L3696" i="29"/>
  <c r="M3695" i="29"/>
  <c r="L3695" i="29"/>
  <c r="M3694" i="29"/>
  <c r="L3694" i="29"/>
  <c r="M3693" i="29"/>
  <c r="L3693" i="29"/>
  <c r="M3692" i="29"/>
  <c r="L3692" i="29"/>
  <c r="M3691" i="29"/>
  <c r="L3691" i="29"/>
  <c r="M3690" i="29"/>
  <c r="L3690" i="29"/>
  <c r="M3689" i="29"/>
  <c r="L3689" i="29"/>
  <c r="M3688" i="29"/>
  <c r="L3688" i="29"/>
  <c r="M3687" i="29"/>
  <c r="L3687" i="29"/>
  <c r="M3686" i="29"/>
  <c r="L3686" i="29"/>
  <c r="M3685" i="29"/>
  <c r="L3685" i="29"/>
  <c r="M3684" i="29"/>
  <c r="L3684" i="29"/>
  <c r="M3683" i="29"/>
  <c r="L3683" i="29"/>
  <c r="M3682" i="29"/>
  <c r="L3682" i="29"/>
  <c r="M3681" i="29"/>
  <c r="L3681" i="29"/>
  <c r="M3680" i="29"/>
  <c r="L3680" i="29"/>
  <c r="M3679" i="29"/>
  <c r="L3679" i="29"/>
  <c r="M3678" i="29"/>
  <c r="L3678" i="29"/>
  <c r="M3677" i="29"/>
  <c r="L3677" i="29"/>
  <c r="M3676" i="29"/>
  <c r="L3676" i="29"/>
  <c r="M3675" i="29"/>
  <c r="L3675" i="29"/>
  <c r="M3674" i="29"/>
  <c r="L3674" i="29"/>
  <c r="M3673" i="29"/>
  <c r="L3673" i="29"/>
  <c r="M3672" i="29"/>
  <c r="L3672" i="29"/>
  <c r="M3671" i="29"/>
  <c r="L3671" i="29"/>
  <c r="M3670" i="29"/>
  <c r="L3670" i="29"/>
  <c r="M3669" i="29"/>
  <c r="L3669" i="29"/>
  <c r="M3668" i="29"/>
  <c r="L3668" i="29"/>
  <c r="M3667" i="29"/>
  <c r="L3667" i="29"/>
  <c r="M3666" i="29"/>
  <c r="L3666" i="29"/>
  <c r="M3665" i="29"/>
  <c r="L3665" i="29"/>
  <c r="M3664" i="29"/>
  <c r="L3664" i="29"/>
  <c r="M3663" i="29"/>
  <c r="L3663" i="29"/>
  <c r="M3662" i="29"/>
  <c r="L3662" i="29"/>
  <c r="M3661" i="29"/>
  <c r="L3661" i="29"/>
  <c r="M3660" i="29"/>
  <c r="L3660" i="29"/>
  <c r="M3659" i="29"/>
  <c r="L3659" i="29"/>
  <c r="M3658" i="29"/>
  <c r="L3658" i="29"/>
  <c r="M3657" i="29"/>
  <c r="L3657" i="29"/>
  <c r="M3656" i="29"/>
  <c r="L3656" i="29"/>
  <c r="M3655" i="29"/>
  <c r="L3655" i="29"/>
  <c r="M3654" i="29"/>
  <c r="L3654" i="29"/>
  <c r="M3653" i="29"/>
  <c r="L3653" i="29"/>
  <c r="M3652" i="29"/>
  <c r="L3652" i="29"/>
  <c r="M3651" i="29"/>
  <c r="L3651" i="29"/>
  <c r="M3650" i="29"/>
  <c r="L3650" i="29"/>
  <c r="M3649" i="29"/>
  <c r="L3649" i="29"/>
  <c r="M3648" i="29"/>
  <c r="L3648" i="29"/>
  <c r="M3647" i="29"/>
  <c r="L3647" i="29"/>
  <c r="M3646" i="29"/>
  <c r="L3646" i="29"/>
  <c r="M3645" i="29"/>
  <c r="L3645" i="29"/>
  <c r="M3644" i="29"/>
  <c r="L3644" i="29"/>
  <c r="M3643" i="29"/>
  <c r="L3643" i="29"/>
  <c r="M3642" i="29"/>
  <c r="L3642" i="29"/>
  <c r="M3641" i="29"/>
  <c r="L3641" i="29"/>
  <c r="M3640" i="29"/>
  <c r="L3640" i="29"/>
  <c r="M3639" i="29"/>
  <c r="L3639" i="29"/>
  <c r="M3638" i="29"/>
  <c r="L3638" i="29"/>
  <c r="M3637" i="29"/>
  <c r="L3637" i="29"/>
  <c r="M3636" i="29"/>
  <c r="L3636" i="29"/>
  <c r="M3635" i="29"/>
  <c r="L3635" i="29"/>
  <c r="M3634" i="29"/>
  <c r="L3634" i="29"/>
  <c r="M3633" i="29"/>
  <c r="L3633" i="29"/>
  <c r="M3632" i="29"/>
  <c r="L3632" i="29"/>
  <c r="M3631" i="29"/>
  <c r="L3631" i="29"/>
  <c r="M3630" i="29"/>
  <c r="L3630" i="29"/>
  <c r="M3629" i="29"/>
  <c r="L3629" i="29"/>
  <c r="M3628" i="29"/>
  <c r="L3628" i="29"/>
  <c r="M3627" i="29"/>
  <c r="L3627" i="29"/>
  <c r="M3626" i="29"/>
  <c r="L3626" i="29"/>
  <c r="M3625" i="29"/>
  <c r="L3625" i="29"/>
  <c r="M3624" i="29"/>
  <c r="L3624" i="29"/>
  <c r="M3623" i="29"/>
  <c r="L3623" i="29"/>
  <c r="M3622" i="29"/>
  <c r="L3622" i="29"/>
  <c r="M3621" i="29"/>
  <c r="L3621" i="29"/>
  <c r="M3620" i="29"/>
  <c r="L3620" i="29"/>
  <c r="M3619" i="29"/>
  <c r="L3619" i="29"/>
  <c r="M3618" i="29"/>
  <c r="L3618" i="29"/>
  <c r="M3617" i="29"/>
  <c r="L3617" i="29"/>
  <c r="M3616" i="29"/>
  <c r="L3616" i="29"/>
  <c r="M3615" i="29"/>
  <c r="L3615" i="29"/>
  <c r="M3614" i="29"/>
  <c r="L3614" i="29"/>
  <c r="M3613" i="29"/>
  <c r="L3613" i="29"/>
  <c r="M3612" i="29"/>
  <c r="L3612" i="29"/>
  <c r="M3611" i="29"/>
  <c r="L3611" i="29"/>
  <c r="M3610" i="29"/>
  <c r="L3610" i="29"/>
  <c r="M3609" i="29"/>
  <c r="L3609" i="29"/>
  <c r="M3608" i="29"/>
  <c r="L3608" i="29"/>
  <c r="M3607" i="29"/>
  <c r="L3607" i="29"/>
  <c r="M3606" i="29"/>
  <c r="L3606" i="29"/>
  <c r="M3605" i="29"/>
  <c r="L3605" i="29"/>
  <c r="M3604" i="29"/>
  <c r="L3604" i="29"/>
  <c r="M3603" i="29"/>
  <c r="L3603" i="29"/>
  <c r="M3602" i="29"/>
  <c r="L3602" i="29"/>
  <c r="M3601" i="29"/>
  <c r="L3601" i="29"/>
  <c r="M3600" i="29"/>
  <c r="L3600" i="29"/>
  <c r="M3599" i="29"/>
  <c r="L3599" i="29"/>
  <c r="M3598" i="29"/>
  <c r="L3598" i="29"/>
  <c r="M3597" i="29"/>
  <c r="L3597" i="29"/>
  <c r="M3596" i="29"/>
  <c r="L3596" i="29"/>
  <c r="M3595" i="29"/>
  <c r="L3595" i="29"/>
  <c r="M3594" i="29"/>
  <c r="L3594" i="29"/>
  <c r="M3593" i="29"/>
  <c r="L3593" i="29"/>
  <c r="M3592" i="29"/>
  <c r="L3592" i="29"/>
  <c r="M3591" i="29"/>
  <c r="L3591" i="29"/>
  <c r="M3590" i="29"/>
  <c r="L3590" i="29"/>
  <c r="M3589" i="29"/>
  <c r="L3589" i="29"/>
  <c r="M3588" i="29"/>
  <c r="L3588" i="29"/>
  <c r="M3587" i="29"/>
  <c r="L3587" i="29"/>
  <c r="M3586" i="29"/>
  <c r="L3586" i="29"/>
  <c r="M3585" i="29"/>
  <c r="L3585" i="29"/>
  <c r="M3584" i="29"/>
  <c r="L3584" i="29"/>
  <c r="M3583" i="29"/>
  <c r="L3583" i="29"/>
  <c r="M3582" i="29"/>
  <c r="L3582" i="29"/>
  <c r="M3581" i="29"/>
  <c r="L3581" i="29"/>
  <c r="M3580" i="29"/>
  <c r="L3580" i="29"/>
  <c r="M3579" i="29"/>
  <c r="L3579" i="29"/>
  <c r="M3578" i="29"/>
  <c r="L3578" i="29"/>
  <c r="M3577" i="29"/>
  <c r="L3577" i="29"/>
  <c r="M3576" i="29"/>
  <c r="L3576" i="29"/>
  <c r="M3575" i="29"/>
  <c r="L3575" i="29"/>
  <c r="M3574" i="29"/>
  <c r="L3574" i="29"/>
  <c r="M3573" i="29"/>
  <c r="L3573" i="29"/>
  <c r="M3572" i="29"/>
  <c r="L3572" i="29"/>
  <c r="M3571" i="29"/>
  <c r="L3571" i="29"/>
  <c r="M3570" i="29"/>
  <c r="L3570" i="29"/>
  <c r="M3569" i="29"/>
  <c r="L3569" i="29"/>
  <c r="M3568" i="29"/>
  <c r="L3568" i="29"/>
  <c r="M3567" i="29"/>
  <c r="L3567" i="29"/>
  <c r="M3566" i="29"/>
  <c r="L3566" i="29"/>
  <c r="M3565" i="29"/>
  <c r="L3565" i="29"/>
  <c r="M3564" i="29"/>
  <c r="L3564" i="29"/>
  <c r="M3563" i="29"/>
  <c r="L3563" i="29"/>
  <c r="M3562" i="29"/>
  <c r="L3562" i="29"/>
  <c r="M3561" i="29"/>
  <c r="L3561" i="29"/>
  <c r="M3560" i="29"/>
  <c r="L3560" i="29"/>
  <c r="M3559" i="29"/>
  <c r="L3559" i="29"/>
  <c r="M3558" i="29"/>
  <c r="L3558" i="29"/>
  <c r="M3557" i="29"/>
  <c r="L3557" i="29"/>
  <c r="M3556" i="29"/>
  <c r="L3556" i="29"/>
  <c r="M3555" i="29"/>
  <c r="L3555" i="29"/>
  <c r="M3554" i="29"/>
  <c r="L3554" i="29"/>
  <c r="M3553" i="29"/>
  <c r="L3553" i="29"/>
  <c r="M3552" i="29"/>
  <c r="L3552" i="29"/>
  <c r="M3551" i="29"/>
  <c r="L3551" i="29"/>
  <c r="M3550" i="29"/>
  <c r="L3550" i="29"/>
  <c r="M3549" i="29"/>
  <c r="L3549" i="29"/>
  <c r="M3548" i="29"/>
  <c r="L3548" i="29"/>
  <c r="M3547" i="29"/>
  <c r="L3547" i="29"/>
  <c r="M3546" i="29"/>
  <c r="L3546" i="29"/>
  <c r="M3545" i="29"/>
  <c r="L3545" i="29"/>
  <c r="M3544" i="29"/>
  <c r="L3544" i="29"/>
  <c r="M3543" i="29"/>
  <c r="L3543" i="29"/>
  <c r="M3542" i="29"/>
  <c r="L3542" i="29"/>
  <c r="M3541" i="29"/>
  <c r="L3541" i="29"/>
  <c r="M3540" i="29"/>
  <c r="L3540" i="29"/>
  <c r="M3539" i="29"/>
  <c r="L3539" i="29"/>
  <c r="M3538" i="29"/>
  <c r="L3538" i="29"/>
  <c r="M3537" i="29"/>
  <c r="L3537" i="29"/>
  <c r="M3536" i="29"/>
  <c r="L3536" i="29"/>
  <c r="M3535" i="29"/>
  <c r="L3535" i="29"/>
  <c r="M3534" i="29"/>
  <c r="L3534" i="29"/>
  <c r="M3533" i="29"/>
  <c r="L3533" i="29"/>
  <c r="M3532" i="29"/>
  <c r="L3532" i="29"/>
  <c r="M3531" i="29"/>
  <c r="L3531" i="29"/>
  <c r="M3530" i="29"/>
  <c r="L3530" i="29"/>
  <c r="M3529" i="29"/>
  <c r="L3529" i="29"/>
  <c r="M3528" i="29"/>
  <c r="L3528" i="29"/>
  <c r="M3527" i="29"/>
  <c r="L3527" i="29"/>
  <c r="M3526" i="29"/>
  <c r="L3526" i="29"/>
  <c r="M3525" i="29"/>
  <c r="L3525" i="29"/>
  <c r="M3524" i="29"/>
  <c r="L3524" i="29"/>
  <c r="M3523" i="29"/>
  <c r="L3523" i="29"/>
  <c r="M3522" i="29"/>
  <c r="L3522" i="29"/>
  <c r="M3521" i="29"/>
  <c r="L3521" i="29"/>
  <c r="M3520" i="29"/>
  <c r="L3520" i="29"/>
  <c r="M3519" i="29"/>
  <c r="L3519" i="29"/>
  <c r="M3518" i="29"/>
  <c r="L3518" i="29"/>
  <c r="M3517" i="29"/>
  <c r="L3517" i="29"/>
  <c r="M3516" i="29"/>
  <c r="L3516" i="29"/>
  <c r="M3515" i="29"/>
  <c r="L3515" i="29"/>
  <c r="M3514" i="29"/>
  <c r="L3514" i="29"/>
  <c r="M3513" i="29"/>
  <c r="L3513" i="29"/>
  <c r="M3512" i="29"/>
  <c r="L3512" i="29"/>
  <c r="M3511" i="29"/>
  <c r="L3511" i="29"/>
  <c r="M3510" i="29"/>
  <c r="L3510" i="29"/>
  <c r="M3509" i="29"/>
  <c r="L3509" i="29"/>
  <c r="M3508" i="29"/>
  <c r="L3508" i="29"/>
  <c r="M3507" i="29"/>
  <c r="L3507" i="29"/>
  <c r="M3506" i="29"/>
  <c r="L3506" i="29"/>
  <c r="M3505" i="29"/>
  <c r="L3505" i="29"/>
  <c r="M3504" i="29"/>
  <c r="L3504" i="29"/>
  <c r="M3503" i="29"/>
  <c r="L3503" i="29"/>
  <c r="M3502" i="29"/>
  <c r="L3502" i="29"/>
  <c r="M3501" i="29"/>
  <c r="L3501" i="29"/>
  <c r="M3500" i="29"/>
  <c r="L3500" i="29"/>
  <c r="M3499" i="29"/>
  <c r="L3499" i="29"/>
  <c r="M3498" i="29"/>
  <c r="L3498" i="29"/>
  <c r="M3497" i="29"/>
  <c r="L3497" i="29"/>
  <c r="M3496" i="29"/>
  <c r="L3496" i="29"/>
  <c r="M3495" i="29"/>
  <c r="L3495" i="29"/>
  <c r="M3494" i="29"/>
  <c r="L3494" i="29"/>
  <c r="M3493" i="29"/>
  <c r="L3493" i="29"/>
  <c r="M3492" i="29"/>
  <c r="L3492" i="29"/>
  <c r="M3491" i="29"/>
  <c r="L3491" i="29"/>
  <c r="M3490" i="29"/>
  <c r="L3490" i="29"/>
  <c r="M3489" i="29"/>
  <c r="L3489" i="29"/>
  <c r="M3488" i="29"/>
  <c r="L3488" i="29"/>
  <c r="M3487" i="29"/>
  <c r="L3487" i="29"/>
  <c r="M3486" i="29"/>
  <c r="L3486" i="29"/>
  <c r="M3485" i="29"/>
  <c r="L3485" i="29"/>
  <c r="M3484" i="29"/>
  <c r="L3484" i="29"/>
  <c r="M3483" i="29"/>
  <c r="L3483" i="29"/>
  <c r="M3482" i="29"/>
  <c r="L3482" i="29"/>
  <c r="M3481" i="29"/>
  <c r="L3481" i="29"/>
  <c r="M3480" i="29"/>
  <c r="L3480" i="29"/>
  <c r="M3479" i="29"/>
  <c r="L3479" i="29"/>
  <c r="M3478" i="29"/>
  <c r="L3478" i="29"/>
  <c r="M3477" i="29"/>
  <c r="L3477" i="29"/>
  <c r="M3476" i="29"/>
  <c r="L3476" i="29"/>
  <c r="M3475" i="29"/>
  <c r="L3475" i="29"/>
  <c r="M3474" i="29"/>
  <c r="L3474" i="29"/>
  <c r="M3473" i="29"/>
  <c r="L3473" i="29"/>
  <c r="M3472" i="29"/>
  <c r="L3472" i="29"/>
  <c r="M3471" i="29"/>
  <c r="L3471" i="29"/>
  <c r="M3470" i="29"/>
  <c r="L3470" i="29"/>
  <c r="M3469" i="29"/>
  <c r="L3469" i="29"/>
  <c r="M3468" i="29"/>
  <c r="L3468" i="29"/>
  <c r="M3467" i="29"/>
  <c r="L3467" i="29"/>
  <c r="M3466" i="29"/>
  <c r="L3466" i="29"/>
  <c r="M3465" i="29"/>
  <c r="L3465" i="29"/>
  <c r="M3464" i="29"/>
  <c r="L3464" i="29"/>
  <c r="M3463" i="29"/>
  <c r="L3463" i="29"/>
  <c r="M3462" i="29"/>
  <c r="L3462" i="29"/>
  <c r="M3461" i="29"/>
  <c r="L3461" i="29"/>
  <c r="M3460" i="29"/>
  <c r="L3460" i="29"/>
  <c r="M3459" i="29"/>
  <c r="L3459" i="29"/>
  <c r="M3458" i="29"/>
  <c r="L3458" i="29"/>
  <c r="M3457" i="29"/>
  <c r="L3457" i="29"/>
  <c r="M3456" i="29"/>
  <c r="L3456" i="29"/>
  <c r="M3455" i="29"/>
  <c r="L3455" i="29"/>
  <c r="M3454" i="29"/>
  <c r="L3454" i="29"/>
  <c r="M3453" i="29"/>
  <c r="L3453" i="29"/>
  <c r="M3452" i="29"/>
  <c r="L3452" i="29"/>
  <c r="M3451" i="29"/>
  <c r="L3451" i="29"/>
  <c r="M3450" i="29"/>
  <c r="L3450" i="29"/>
  <c r="M3449" i="29"/>
  <c r="L3449" i="29"/>
  <c r="M3448" i="29"/>
  <c r="L3448" i="29"/>
  <c r="M3447" i="29"/>
  <c r="L3447" i="29"/>
  <c r="M3446" i="29"/>
  <c r="L3446" i="29"/>
  <c r="M3445" i="29"/>
  <c r="L3445" i="29"/>
  <c r="M3444" i="29"/>
  <c r="L3444" i="29"/>
  <c r="M3443" i="29"/>
  <c r="L3443" i="29"/>
  <c r="M3442" i="29"/>
  <c r="L3442" i="29"/>
  <c r="M3441" i="29"/>
  <c r="L3441" i="29"/>
  <c r="M3440" i="29"/>
  <c r="L3440" i="29"/>
  <c r="M3439" i="29"/>
  <c r="L3439" i="29"/>
  <c r="M3438" i="29"/>
  <c r="L3438" i="29"/>
  <c r="M3437" i="29"/>
  <c r="L3437" i="29"/>
  <c r="M3436" i="29"/>
  <c r="L3436" i="29"/>
  <c r="M3435" i="29"/>
  <c r="L3435" i="29"/>
  <c r="M3434" i="29"/>
  <c r="L3434" i="29"/>
  <c r="M3433" i="29"/>
  <c r="L3433" i="29"/>
  <c r="M3432" i="29"/>
  <c r="L3432" i="29"/>
  <c r="M3431" i="29"/>
  <c r="L3431" i="29"/>
  <c r="M3430" i="29"/>
  <c r="L3430" i="29"/>
  <c r="M3429" i="29"/>
  <c r="L3429" i="29"/>
  <c r="M3428" i="29"/>
  <c r="L3428" i="29"/>
  <c r="M3427" i="29"/>
  <c r="L3427" i="29"/>
  <c r="M3426" i="29"/>
  <c r="L3426" i="29"/>
  <c r="M3425" i="29"/>
  <c r="L3425" i="29"/>
  <c r="M3424" i="29"/>
  <c r="L3424" i="29"/>
  <c r="M3423" i="29"/>
  <c r="L3423" i="29"/>
  <c r="M3422" i="29"/>
  <c r="L3422" i="29"/>
  <c r="M3421" i="29"/>
  <c r="L3421" i="29"/>
  <c r="M3420" i="29"/>
  <c r="L3420" i="29"/>
  <c r="M3419" i="29"/>
  <c r="L3419" i="29"/>
  <c r="M3418" i="29"/>
  <c r="L3418" i="29"/>
  <c r="M3417" i="29"/>
  <c r="L3417" i="29"/>
  <c r="M3416" i="29"/>
  <c r="L3416" i="29"/>
  <c r="M3415" i="29"/>
  <c r="L3415" i="29"/>
  <c r="M3414" i="29"/>
  <c r="L3414" i="29"/>
  <c r="M3413" i="29"/>
  <c r="L3413" i="29"/>
  <c r="M3412" i="29"/>
  <c r="L3412" i="29"/>
  <c r="M3411" i="29"/>
  <c r="L3411" i="29"/>
  <c r="M3410" i="29"/>
  <c r="L3410" i="29"/>
  <c r="M3409" i="29"/>
  <c r="L3409" i="29"/>
  <c r="M3408" i="29"/>
  <c r="L3408" i="29"/>
  <c r="M3407" i="29"/>
  <c r="L3407" i="29"/>
  <c r="M3406" i="29"/>
  <c r="L3406" i="29"/>
  <c r="M3405" i="29"/>
  <c r="L3405" i="29"/>
  <c r="M3404" i="29"/>
  <c r="L3404" i="29"/>
  <c r="M3403" i="29"/>
  <c r="L3403" i="29"/>
  <c r="M3402" i="29"/>
  <c r="L3402" i="29"/>
  <c r="M3401" i="29"/>
  <c r="L3401" i="29"/>
  <c r="M3400" i="29"/>
  <c r="L3400" i="29"/>
  <c r="M3399" i="29"/>
  <c r="L3399" i="29"/>
  <c r="M3398" i="29"/>
  <c r="L3398" i="29"/>
  <c r="M3397" i="29"/>
  <c r="L3397" i="29"/>
  <c r="M3396" i="29"/>
  <c r="L3396" i="29"/>
  <c r="M3395" i="29"/>
  <c r="L3395" i="29"/>
  <c r="M3394" i="29"/>
  <c r="L3394" i="29"/>
  <c r="M3393" i="29"/>
  <c r="L3393" i="29"/>
  <c r="M3392" i="29"/>
  <c r="L3392" i="29"/>
  <c r="M3391" i="29"/>
  <c r="L3391" i="29"/>
  <c r="M3390" i="29"/>
  <c r="L3390" i="29"/>
  <c r="M3389" i="29"/>
  <c r="L3389" i="29"/>
  <c r="M3388" i="29"/>
  <c r="L3388" i="29"/>
  <c r="M3387" i="29"/>
  <c r="L3387" i="29"/>
  <c r="M3386" i="29"/>
  <c r="L3386" i="29"/>
  <c r="M3385" i="29"/>
  <c r="L3385" i="29"/>
  <c r="M3384" i="29"/>
  <c r="L3384" i="29"/>
  <c r="M3383" i="29"/>
  <c r="L3383" i="29"/>
  <c r="M3382" i="29"/>
  <c r="L3382" i="29"/>
  <c r="M3381" i="29"/>
  <c r="L3381" i="29"/>
  <c r="M3380" i="29"/>
  <c r="L3380" i="29"/>
  <c r="M3379" i="29"/>
  <c r="L3379" i="29"/>
  <c r="M3378" i="29"/>
  <c r="L3378" i="29"/>
  <c r="M3377" i="29"/>
  <c r="L3377" i="29"/>
  <c r="M3376" i="29"/>
  <c r="L3376" i="29"/>
  <c r="M3375" i="29"/>
  <c r="L3375" i="29"/>
  <c r="M3374" i="29"/>
  <c r="L3374" i="29"/>
  <c r="M3373" i="29"/>
  <c r="L3373" i="29"/>
  <c r="M3372" i="29"/>
  <c r="L3372" i="29"/>
  <c r="M3371" i="29"/>
  <c r="L3371" i="29"/>
  <c r="M3370" i="29"/>
  <c r="L3370" i="29"/>
  <c r="M3369" i="29"/>
  <c r="L3369" i="29"/>
  <c r="M3368" i="29"/>
  <c r="L3368" i="29"/>
  <c r="M3367" i="29"/>
  <c r="L3367" i="29"/>
  <c r="M3366" i="29"/>
  <c r="L3366" i="29"/>
  <c r="M3365" i="29"/>
  <c r="L3365" i="29"/>
  <c r="M3364" i="29"/>
  <c r="L3364" i="29"/>
  <c r="M3363" i="29"/>
  <c r="L3363" i="29"/>
  <c r="M3362" i="29"/>
  <c r="L3362" i="29"/>
  <c r="M3361" i="29"/>
  <c r="L3361" i="29"/>
  <c r="M3360" i="29"/>
  <c r="L3360" i="29"/>
  <c r="M3359" i="29"/>
  <c r="L3359" i="29"/>
  <c r="M3358" i="29"/>
  <c r="L3358" i="29"/>
  <c r="M3357" i="29"/>
  <c r="L3357" i="29"/>
  <c r="M3356" i="29"/>
  <c r="L3356" i="29"/>
  <c r="M3355" i="29"/>
  <c r="L3355" i="29"/>
  <c r="M3354" i="29"/>
  <c r="L3354" i="29"/>
  <c r="M3353" i="29"/>
  <c r="L3353" i="29"/>
  <c r="M3352" i="29"/>
  <c r="L3352" i="29"/>
  <c r="M3351" i="29"/>
  <c r="L3351" i="29"/>
  <c r="M3350" i="29"/>
  <c r="L3350" i="29"/>
  <c r="M3349" i="29"/>
  <c r="L3349" i="29"/>
  <c r="M3348" i="29"/>
  <c r="L3348" i="29"/>
  <c r="M3347" i="29"/>
  <c r="L3347" i="29"/>
  <c r="M3346" i="29"/>
  <c r="L3346" i="29"/>
  <c r="M3345" i="29"/>
  <c r="L3345" i="29"/>
  <c r="M3344" i="29"/>
  <c r="L3344" i="29"/>
  <c r="M3343" i="29"/>
  <c r="L3343" i="29"/>
  <c r="M3342" i="29"/>
  <c r="L3342" i="29"/>
  <c r="M3341" i="29"/>
  <c r="L3341" i="29"/>
  <c r="M3340" i="29"/>
  <c r="L3340" i="29"/>
  <c r="M3339" i="29"/>
  <c r="L3339" i="29"/>
  <c r="M3338" i="29"/>
  <c r="L3338" i="29"/>
  <c r="M3337" i="29"/>
  <c r="L3337" i="29"/>
  <c r="M3336" i="29"/>
  <c r="L3336" i="29"/>
  <c r="M3335" i="29"/>
  <c r="L3335" i="29"/>
  <c r="M3334" i="29"/>
  <c r="L3334" i="29"/>
  <c r="M3333" i="29"/>
  <c r="L3333" i="29"/>
  <c r="M3332" i="29"/>
  <c r="L3332" i="29"/>
  <c r="M3331" i="29"/>
  <c r="L3331" i="29"/>
  <c r="M3330" i="29"/>
  <c r="L3330" i="29"/>
  <c r="M3329" i="29"/>
  <c r="L3329" i="29"/>
  <c r="M3328" i="29"/>
  <c r="L3328" i="29"/>
  <c r="M3327" i="29"/>
  <c r="L3327" i="29"/>
  <c r="M3326" i="29"/>
  <c r="L3326" i="29"/>
  <c r="M3325" i="29"/>
  <c r="L3325" i="29"/>
  <c r="M3324" i="29"/>
  <c r="L3324" i="29"/>
  <c r="M3323" i="29"/>
  <c r="L3323" i="29"/>
  <c r="M3322" i="29"/>
  <c r="L3322" i="29"/>
  <c r="M3321" i="29"/>
  <c r="L3321" i="29"/>
  <c r="M3320" i="29"/>
  <c r="L3320" i="29"/>
  <c r="M3319" i="29"/>
  <c r="L3319" i="29"/>
  <c r="M3318" i="29"/>
  <c r="L3318" i="29"/>
  <c r="M3317" i="29"/>
  <c r="L3317" i="29"/>
  <c r="M3316" i="29"/>
  <c r="L3316" i="29"/>
  <c r="M3315" i="29"/>
  <c r="L3315" i="29"/>
  <c r="M3314" i="29"/>
  <c r="L3314" i="29"/>
  <c r="M3313" i="29"/>
  <c r="L3313" i="29"/>
  <c r="M3312" i="29"/>
  <c r="L3312" i="29"/>
  <c r="M3311" i="29"/>
  <c r="L3311" i="29"/>
  <c r="M3310" i="29"/>
  <c r="L3310" i="29"/>
  <c r="M3309" i="29"/>
  <c r="L3309" i="29"/>
  <c r="M3308" i="29"/>
  <c r="L3308" i="29"/>
  <c r="M3307" i="29"/>
  <c r="L3307" i="29"/>
  <c r="M3306" i="29"/>
  <c r="L3306" i="29"/>
  <c r="M3305" i="29"/>
  <c r="L3305" i="29"/>
  <c r="M3304" i="29"/>
  <c r="L3304" i="29"/>
  <c r="M3303" i="29"/>
  <c r="L3303" i="29"/>
  <c r="M3302" i="29"/>
  <c r="L3302" i="29"/>
  <c r="M3301" i="29"/>
  <c r="L3301" i="29"/>
  <c r="M3300" i="29"/>
  <c r="L3300" i="29"/>
  <c r="M3299" i="29"/>
  <c r="L3299" i="29"/>
  <c r="M3298" i="29"/>
  <c r="L3298" i="29"/>
  <c r="M3297" i="29"/>
  <c r="L3297" i="29"/>
  <c r="M3296" i="29"/>
  <c r="L3296" i="29"/>
  <c r="M3295" i="29"/>
  <c r="L3295" i="29"/>
  <c r="M3294" i="29"/>
  <c r="L3294" i="29"/>
  <c r="M3293" i="29"/>
  <c r="L3293" i="29"/>
  <c r="M3292" i="29"/>
  <c r="L3292" i="29"/>
  <c r="M3291" i="29"/>
  <c r="L3291" i="29"/>
  <c r="M3290" i="29"/>
  <c r="L3290" i="29"/>
  <c r="M3289" i="29"/>
  <c r="L3289" i="29"/>
  <c r="M3288" i="29"/>
  <c r="L3288" i="29"/>
  <c r="M3287" i="29"/>
  <c r="L3287" i="29"/>
  <c r="M3286" i="29"/>
  <c r="L3286" i="29"/>
  <c r="M3285" i="29"/>
  <c r="L3285" i="29"/>
  <c r="M3284" i="29"/>
  <c r="L3284" i="29"/>
  <c r="M3283" i="29"/>
  <c r="L3283" i="29"/>
  <c r="M3282" i="29"/>
  <c r="L3282" i="29"/>
  <c r="M3281" i="29"/>
  <c r="L3281" i="29"/>
  <c r="M3280" i="29"/>
  <c r="L3280" i="29"/>
  <c r="M3279" i="29"/>
  <c r="L3279" i="29"/>
  <c r="M3278" i="29"/>
  <c r="L3278" i="29"/>
  <c r="M3277" i="29"/>
  <c r="L3277" i="29"/>
  <c r="M3276" i="29"/>
  <c r="L3276" i="29"/>
  <c r="M3275" i="29"/>
  <c r="L3275" i="29"/>
  <c r="M3274" i="29"/>
  <c r="L3274" i="29"/>
  <c r="M3273" i="29"/>
  <c r="L3273" i="29"/>
  <c r="M3272" i="29"/>
  <c r="L3272" i="29"/>
  <c r="M3271" i="29"/>
  <c r="L3271" i="29"/>
  <c r="M3270" i="29"/>
  <c r="L3270" i="29"/>
  <c r="M3269" i="29"/>
  <c r="L3269" i="29"/>
  <c r="M3268" i="29"/>
  <c r="L3268" i="29"/>
  <c r="M3267" i="29"/>
  <c r="L3267" i="29"/>
  <c r="M3266" i="29"/>
  <c r="L3266" i="29"/>
  <c r="M3265" i="29"/>
  <c r="L3265" i="29"/>
  <c r="M3264" i="29"/>
  <c r="L3264" i="29"/>
  <c r="M3263" i="29"/>
  <c r="L3263" i="29"/>
  <c r="M3262" i="29"/>
  <c r="L3262" i="29"/>
  <c r="M3261" i="29"/>
  <c r="L3261" i="29"/>
  <c r="M3260" i="29"/>
  <c r="L3260" i="29"/>
  <c r="M3259" i="29"/>
  <c r="L3259" i="29"/>
  <c r="M3258" i="29"/>
  <c r="L3258" i="29"/>
  <c r="M3257" i="29"/>
  <c r="L3257" i="29"/>
  <c r="M3256" i="29"/>
  <c r="L3256" i="29"/>
  <c r="M3255" i="29"/>
  <c r="L3255" i="29"/>
  <c r="M3254" i="29"/>
  <c r="L3254" i="29"/>
  <c r="M3253" i="29"/>
  <c r="L3253" i="29"/>
  <c r="M3252" i="29"/>
  <c r="L3252" i="29"/>
  <c r="M3251" i="29"/>
  <c r="L3251" i="29"/>
  <c r="M3250" i="29"/>
  <c r="L3250" i="29"/>
  <c r="M3249" i="29"/>
  <c r="L3249" i="29"/>
  <c r="M3248" i="29"/>
  <c r="L3248" i="29"/>
  <c r="M3247" i="29"/>
  <c r="L3247" i="29"/>
  <c r="M3246" i="29"/>
  <c r="L3246" i="29"/>
  <c r="M3245" i="29"/>
  <c r="L3245" i="29"/>
  <c r="M3244" i="29"/>
  <c r="L3244" i="29"/>
  <c r="M3243" i="29"/>
  <c r="L3243" i="29"/>
  <c r="M3242" i="29"/>
  <c r="L3242" i="29"/>
  <c r="M3241" i="29"/>
  <c r="L3241" i="29"/>
  <c r="M3240" i="29"/>
  <c r="L3240" i="29"/>
  <c r="M3239" i="29"/>
  <c r="L3239" i="29"/>
  <c r="M3238" i="29"/>
  <c r="L3238" i="29"/>
  <c r="M3237" i="29"/>
  <c r="L3237" i="29"/>
  <c r="M3236" i="29"/>
  <c r="L3236" i="29"/>
  <c r="M3235" i="29"/>
  <c r="L3235" i="29"/>
  <c r="M3234" i="29"/>
  <c r="L3234" i="29"/>
  <c r="M3233" i="29"/>
  <c r="L3233" i="29"/>
  <c r="M3232" i="29"/>
  <c r="L3232" i="29"/>
  <c r="M3231" i="29"/>
  <c r="L3231" i="29"/>
  <c r="M3230" i="29"/>
  <c r="L3230" i="29"/>
  <c r="M3229" i="29"/>
  <c r="L3229" i="29"/>
  <c r="M3228" i="29"/>
  <c r="L3228" i="29"/>
  <c r="M3227" i="29"/>
  <c r="L3227" i="29"/>
  <c r="M3226" i="29"/>
  <c r="L3226" i="29"/>
  <c r="M3225" i="29"/>
  <c r="L3225" i="29"/>
  <c r="M3224" i="29"/>
  <c r="L3224" i="29"/>
  <c r="M3223" i="29"/>
  <c r="L3223" i="29"/>
  <c r="M3222" i="29"/>
  <c r="L3222" i="29"/>
  <c r="M3221" i="29"/>
  <c r="L3221" i="29"/>
  <c r="M3220" i="29"/>
  <c r="L3220" i="29"/>
  <c r="M3219" i="29"/>
  <c r="L3219" i="29"/>
  <c r="M3218" i="29"/>
  <c r="L3218" i="29"/>
  <c r="M3217" i="29"/>
  <c r="L3217" i="29"/>
  <c r="M3216" i="29"/>
  <c r="L3216" i="29"/>
  <c r="M3215" i="29"/>
  <c r="L3215" i="29"/>
  <c r="M3214" i="29"/>
  <c r="L3214" i="29"/>
  <c r="M3213" i="29"/>
  <c r="L3213" i="29"/>
  <c r="M3212" i="29"/>
  <c r="L3212" i="29"/>
  <c r="M3211" i="29"/>
  <c r="L3211" i="29"/>
  <c r="M3210" i="29"/>
  <c r="L3210" i="29"/>
  <c r="M3209" i="29"/>
  <c r="L3209" i="29"/>
  <c r="M3208" i="29"/>
  <c r="L3208" i="29"/>
  <c r="M3207" i="29"/>
  <c r="L3207" i="29"/>
  <c r="M3206" i="29"/>
  <c r="L3206" i="29"/>
  <c r="M3205" i="29"/>
  <c r="L3205" i="29"/>
  <c r="M3204" i="29"/>
  <c r="L3204" i="29"/>
  <c r="M3203" i="29"/>
  <c r="L3203" i="29"/>
  <c r="M3202" i="29"/>
  <c r="L3202" i="29"/>
  <c r="M3201" i="29"/>
  <c r="L3201" i="29"/>
  <c r="M3200" i="29"/>
  <c r="L3200" i="29"/>
  <c r="M3199" i="29"/>
  <c r="L3199" i="29"/>
  <c r="M3198" i="29"/>
  <c r="L3198" i="29"/>
  <c r="M3197" i="29"/>
  <c r="L3197" i="29"/>
  <c r="M3196" i="29"/>
  <c r="L3196" i="29"/>
  <c r="M3195" i="29"/>
  <c r="L3195" i="29"/>
  <c r="M3194" i="29"/>
  <c r="L3194" i="29"/>
  <c r="M3193" i="29"/>
  <c r="L3193" i="29"/>
  <c r="M3192" i="29"/>
  <c r="L3192" i="29"/>
  <c r="M3191" i="29"/>
  <c r="L3191" i="29"/>
  <c r="M3190" i="29"/>
  <c r="L3190" i="29"/>
  <c r="M3189" i="29"/>
  <c r="L3189" i="29"/>
  <c r="M3188" i="29"/>
  <c r="L3188" i="29"/>
  <c r="M3187" i="29"/>
  <c r="L3187" i="29"/>
  <c r="M3186" i="29"/>
  <c r="L3186" i="29"/>
  <c r="M3185" i="29"/>
  <c r="L3185" i="29"/>
  <c r="M3184" i="29"/>
  <c r="L3184" i="29"/>
  <c r="M3183" i="29"/>
  <c r="L3183" i="29"/>
  <c r="M3182" i="29"/>
  <c r="L3182" i="29"/>
  <c r="M3181" i="29"/>
  <c r="L3181" i="29"/>
  <c r="M3180" i="29"/>
  <c r="L3180" i="29"/>
  <c r="M3179" i="29"/>
  <c r="L3179" i="29"/>
  <c r="M3178" i="29"/>
  <c r="L3178" i="29"/>
  <c r="M3177" i="29"/>
  <c r="L3177" i="29"/>
  <c r="M3176" i="29"/>
  <c r="L3176" i="29"/>
  <c r="M3175" i="29"/>
  <c r="L3175" i="29"/>
  <c r="M3174" i="29"/>
  <c r="L3174" i="29"/>
  <c r="M3173" i="29"/>
  <c r="L3173" i="29"/>
  <c r="M3172" i="29"/>
  <c r="L3172" i="29"/>
  <c r="M3171" i="29"/>
  <c r="L3171" i="29"/>
  <c r="M3170" i="29"/>
  <c r="L3170" i="29"/>
  <c r="M3169" i="29"/>
  <c r="L3169" i="29"/>
  <c r="M3168" i="29"/>
  <c r="L3168" i="29"/>
  <c r="M3167" i="29"/>
  <c r="L3167" i="29"/>
  <c r="M3166" i="29"/>
  <c r="L3166" i="29"/>
  <c r="M3165" i="29"/>
  <c r="L3165" i="29"/>
  <c r="M3164" i="29"/>
  <c r="L3164" i="29"/>
  <c r="M3163" i="29"/>
  <c r="L3163" i="29"/>
  <c r="M3162" i="29"/>
  <c r="L3162" i="29"/>
  <c r="M3161" i="29"/>
  <c r="L3161" i="29"/>
  <c r="M3160" i="29"/>
  <c r="L3160" i="29"/>
  <c r="M3159" i="29"/>
  <c r="L3159" i="29"/>
  <c r="M3158" i="29"/>
  <c r="L3158" i="29"/>
  <c r="M3157" i="29"/>
  <c r="L3157" i="29"/>
  <c r="M3156" i="29"/>
  <c r="L3156" i="29"/>
  <c r="M3155" i="29"/>
  <c r="L3155" i="29"/>
  <c r="M3154" i="29"/>
  <c r="L3154" i="29"/>
  <c r="M3153" i="29"/>
  <c r="L3153" i="29"/>
  <c r="M3152" i="29"/>
  <c r="L3152" i="29"/>
  <c r="M3151" i="29"/>
  <c r="L3151" i="29"/>
  <c r="M3150" i="29"/>
  <c r="L3150" i="29"/>
  <c r="M3149" i="29"/>
  <c r="L3149" i="29"/>
  <c r="M3148" i="29"/>
  <c r="L3148" i="29"/>
  <c r="M3147" i="29"/>
  <c r="L3147" i="29"/>
  <c r="M3146" i="29"/>
  <c r="L3146" i="29"/>
  <c r="M3145" i="29"/>
  <c r="L3145" i="29"/>
  <c r="M3144" i="29"/>
  <c r="L3144" i="29"/>
  <c r="M3143" i="29"/>
  <c r="L3143" i="29"/>
  <c r="M3142" i="29"/>
  <c r="L3142" i="29"/>
  <c r="M3141" i="29"/>
  <c r="L3141" i="29"/>
  <c r="M3140" i="29"/>
  <c r="L3140" i="29"/>
  <c r="M3139" i="29"/>
  <c r="L3139" i="29"/>
  <c r="M3138" i="29"/>
  <c r="L3138" i="29"/>
  <c r="M3137" i="29"/>
  <c r="L3137" i="29"/>
  <c r="M3136" i="29"/>
  <c r="L3136" i="29"/>
  <c r="M3135" i="29"/>
  <c r="L3135" i="29"/>
  <c r="M3134" i="29"/>
  <c r="L3134" i="29"/>
  <c r="M3133" i="29"/>
  <c r="L3133" i="29"/>
  <c r="M3132" i="29"/>
  <c r="L3132" i="29"/>
  <c r="M3131" i="29"/>
  <c r="L3131" i="29"/>
  <c r="M3130" i="29"/>
  <c r="L3130" i="29"/>
  <c r="M3129" i="29"/>
  <c r="L3129" i="29"/>
  <c r="M3128" i="29"/>
  <c r="L3128" i="29"/>
  <c r="M3127" i="29"/>
  <c r="L3127" i="29"/>
  <c r="M3126" i="29"/>
  <c r="L3126" i="29"/>
  <c r="M3125" i="29"/>
  <c r="L3125" i="29"/>
  <c r="M3124" i="29"/>
  <c r="L3124" i="29"/>
  <c r="M3123" i="29"/>
  <c r="L3123" i="29"/>
  <c r="M3122" i="29"/>
  <c r="L3122" i="29"/>
  <c r="M3121" i="29"/>
  <c r="L3121" i="29"/>
  <c r="M3120" i="29"/>
  <c r="L3120" i="29"/>
  <c r="M3119" i="29"/>
  <c r="L3119" i="29"/>
  <c r="M3118" i="29"/>
  <c r="L3118" i="29"/>
  <c r="M3117" i="29"/>
  <c r="L3117" i="29"/>
  <c r="M3116" i="29"/>
  <c r="L3116" i="29"/>
  <c r="M3115" i="29"/>
  <c r="L3115" i="29"/>
  <c r="M3114" i="29"/>
  <c r="L3114" i="29"/>
  <c r="M3113" i="29"/>
  <c r="L3113" i="29"/>
  <c r="M3112" i="29"/>
  <c r="L3112" i="29"/>
  <c r="M3111" i="29"/>
  <c r="L3111" i="29"/>
  <c r="M3110" i="29"/>
  <c r="L3110" i="29"/>
  <c r="M3109" i="29"/>
  <c r="L3109" i="29"/>
  <c r="M3108" i="29"/>
  <c r="L3108" i="29"/>
  <c r="M3107" i="29"/>
  <c r="L3107" i="29"/>
  <c r="M3106" i="29"/>
  <c r="L3106" i="29"/>
  <c r="M3105" i="29"/>
  <c r="L3105" i="29"/>
  <c r="M3104" i="29"/>
  <c r="L3104" i="29"/>
  <c r="M3103" i="29"/>
  <c r="L3103" i="29"/>
  <c r="M3102" i="29"/>
  <c r="L3102" i="29"/>
  <c r="M3101" i="29"/>
  <c r="L3101" i="29"/>
  <c r="M3100" i="29"/>
  <c r="L3100" i="29"/>
  <c r="M3099" i="29"/>
  <c r="L3099" i="29"/>
  <c r="M3098" i="29"/>
  <c r="L3098" i="29"/>
  <c r="M3097" i="29"/>
  <c r="L3097" i="29"/>
  <c r="M3096" i="29"/>
  <c r="L3096" i="29"/>
  <c r="M3095" i="29"/>
  <c r="L3095" i="29"/>
  <c r="M3094" i="29"/>
  <c r="L3094" i="29"/>
  <c r="M3093" i="29"/>
  <c r="L3093" i="29"/>
  <c r="M3092" i="29"/>
  <c r="L3092" i="29"/>
  <c r="M3091" i="29"/>
  <c r="L3091" i="29"/>
  <c r="M3090" i="29"/>
  <c r="L3090" i="29"/>
  <c r="M3089" i="29"/>
  <c r="L3089" i="29"/>
  <c r="M3088" i="29"/>
  <c r="L3088" i="29"/>
  <c r="M3087" i="29"/>
  <c r="L3087" i="29"/>
  <c r="M3086" i="29"/>
  <c r="L3086" i="29"/>
  <c r="M3085" i="29"/>
  <c r="L3085" i="29"/>
  <c r="M3084" i="29"/>
  <c r="L3084" i="29"/>
  <c r="M3083" i="29"/>
  <c r="L3083" i="29"/>
  <c r="M3082" i="29"/>
  <c r="L3082" i="29"/>
  <c r="M3081" i="29"/>
  <c r="L3081" i="29"/>
  <c r="M3080" i="29"/>
  <c r="L3080" i="29"/>
  <c r="M3079" i="29"/>
  <c r="L3079" i="29"/>
  <c r="M3078" i="29"/>
  <c r="L3078" i="29"/>
  <c r="M3077" i="29"/>
  <c r="L3077" i="29"/>
  <c r="M3076" i="29"/>
  <c r="L3076" i="29"/>
  <c r="M3075" i="29"/>
  <c r="L3075" i="29"/>
  <c r="M3074" i="29"/>
  <c r="L3074" i="29"/>
  <c r="M3073" i="29"/>
  <c r="L3073" i="29"/>
  <c r="M3072" i="29"/>
  <c r="L3072" i="29"/>
  <c r="M3071" i="29"/>
  <c r="L3071" i="29"/>
  <c r="M3070" i="29"/>
  <c r="L3070" i="29"/>
  <c r="M3069" i="29"/>
  <c r="L3069" i="29"/>
  <c r="M3068" i="29"/>
  <c r="L3068" i="29"/>
  <c r="M3067" i="29"/>
  <c r="L3067" i="29"/>
  <c r="M3066" i="29"/>
  <c r="L3066" i="29"/>
  <c r="M3065" i="29"/>
  <c r="L3065" i="29"/>
  <c r="M3064" i="29"/>
  <c r="L3064" i="29"/>
  <c r="M3063" i="29"/>
  <c r="L3063" i="29"/>
  <c r="M3062" i="29"/>
  <c r="L3062" i="29"/>
  <c r="M3061" i="29"/>
  <c r="L3061" i="29"/>
  <c r="M3060" i="29"/>
  <c r="L3060" i="29"/>
  <c r="M3059" i="29"/>
  <c r="L3059" i="29"/>
  <c r="M3058" i="29"/>
  <c r="L3058" i="29"/>
  <c r="M3057" i="29"/>
  <c r="L3057" i="29"/>
  <c r="M3056" i="29"/>
  <c r="L3056" i="29"/>
  <c r="M3055" i="29"/>
  <c r="L3055" i="29"/>
  <c r="M3054" i="29"/>
  <c r="L3054" i="29"/>
  <c r="M3053" i="29"/>
  <c r="L3053" i="29"/>
  <c r="M3052" i="29"/>
  <c r="L3052" i="29"/>
  <c r="M3051" i="29"/>
  <c r="L3051" i="29"/>
  <c r="M3050" i="29"/>
  <c r="L3050" i="29"/>
  <c r="M3049" i="29"/>
  <c r="L3049" i="29"/>
  <c r="M3048" i="29"/>
  <c r="L3048" i="29"/>
  <c r="M3047" i="29"/>
  <c r="L3047" i="29"/>
  <c r="M3046" i="29"/>
  <c r="L3046" i="29"/>
  <c r="M3045" i="29"/>
  <c r="L3045" i="29"/>
  <c r="M3044" i="29"/>
  <c r="L3044" i="29"/>
  <c r="M3043" i="29"/>
  <c r="L3043" i="29"/>
  <c r="M3042" i="29"/>
  <c r="L3042" i="29"/>
  <c r="M3041" i="29"/>
  <c r="L3041" i="29"/>
  <c r="M3040" i="29"/>
  <c r="L3040" i="29"/>
  <c r="M3039" i="29"/>
  <c r="L3039" i="29"/>
  <c r="M3038" i="29"/>
  <c r="L3038" i="29"/>
  <c r="M3037" i="29"/>
  <c r="L3037" i="29"/>
  <c r="M3036" i="29"/>
  <c r="L3036" i="29"/>
  <c r="M3035" i="29"/>
  <c r="L3035" i="29"/>
  <c r="M3034" i="29"/>
  <c r="L3034" i="29"/>
  <c r="M3033" i="29"/>
  <c r="L3033" i="29"/>
  <c r="M3032" i="29"/>
  <c r="L3032" i="29"/>
  <c r="M3031" i="29"/>
  <c r="L3031" i="29"/>
  <c r="M3030" i="29"/>
  <c r="L3030" i="29"/>
  <c r="M3029" i="29"/>
  <c r="L3029" i="29"/>
  <c r="M3028" i="29"/>
  <c r="L3028" i="29"/>
  <c r="M3027" i="29"/>
  <c r="L3027" i="29"/>
  <c r="M3026" i="29"/>
  <c r="L3026" i="29"/>
  <c r="M3025" i="29"/>
  <c r="L3025" i="29"/>
  <c r="M3024" i="29"/>
  <c r="L3024" i="29"/>
  <c r="M3023" i="29"/>
  <c r="L3023" i="29"/>
  <c r="M3022" i="29"/>
  <c r="L3022" i="29"/>
  <c r="M3021" i="29"/>
  <c r="L3021" i="29"/>
  <c r="M3020" i="29"/>
  <c r="L3020" i="29"/>
  <c r="M3019" i="29"/>
  <c r="L3019" i="29"/>
  <c r="M3018" i="29"/>
  <c r="L3018" i="29"/>
  <c r="M3017" i="29"/>
  <c r="L3017" i="29"/>
  <c r="M3016" i="29"/>
  <c r="L3016" i="29"/>
  <c r="M3015" i="29"/>
  <c r="L3015" i="29"/>
  <c r="M3014" i="29"/>
  <c r="L3014" i="29"/>
  <c r="M3013" i="29"/>
  <c r="L3013" i="29"/>
  <c r="M3012" i="29"/>
  <c r="L3012" i="29"/>
  <c r="M3011" i="29"/>
  <c r="L3011" i="29"/>
  <c r="M3010" i="29"/>
  <c r="L3010" i="29"/>
  <c r="M3009" i="29"/>
  <c r="L3009" i="29"/>
  <c r="M3008" i="29"/>
  <c r="L3008" i="29"/>
  <c r="M3007" i="29"/>
  <c r="L3007" i="29"/>
  <c r="M3006" i="29"/>
  <c r="L3006" i="29"/>
  <c r="M3005" i="29"/>
  <c r="L3005" i="29"/>
  <c r="M3004" i="29"/>
  <c r="L3004" i="29"/>
  <c r="M3003" i="29"/>
  <c r="L3003" i="29"/>
  <c r="M3002" i="29"/>
  <c r="L3002" i="29"/>
  <c r="M3001" i="29"/>
  <c r="L3001" i="29"/>
  <c r="M3000" i="29"/>
  <c r="L3000" i="29"/>
  <c r="M2999" i="29"/>
  <c r="L2999" i="29"/>
  <c r="M2998" i="29"/>
  <c r="L2998" i="29"/>
  <c r="M2997" i="29"/>
  <c r="L2997" i="29"/>
  <c r="M2996" i="29"/>
  <c r="L2996" i="29"/>
  <c r="M2995" i="29"/>
  <c r="L2995" i="29"/>
  <c r="M2994" i="29"/>
  <c r="L2994" i="29"/>
  <c r="M2993" i="29"/>
  <c r="L2993" i="29"/>
  <c r="M2992" i="29"/>
  <c r="L2992" i="29"/>
  <c r="M2991" i="29"/>
  <c r="L2991" i="29"/>
  <c r="M2990" i="29"/>
  <c r="L2990" i="29"/>
  <c r="M2989" i="29"/>
  <c r="L2989" i="29"/>
  <c r="M2988" i="29"/>
  <c r="L2988" i="29"/>
  <c r="M2987" i="29"/>
  <c r="L2987" i="29"/>
  <c r="M2986" i="29"/>
  <c r="L2986" i="29"/>
  <c r="M2985" i="29"/>
  <c r="L2985" i="29"/>
  <c r="M2984" i="29"/>
  <c r="L2984" i="29"/>
  <c r="M2983" i="29"/>
  <c r="L2983" i="29"/>
  <c r="M2982" i="29"/>
  <c r="L2982" i="29"/>
  <c r="M2981" i="29"/>
  <c r="L2981" i="29"/>
  <c r="M2980" i="29"/>
  <c r="L2980" i="29"/>
  <c r="M2979" i="29"/>
  <c r="L2979" i="29"/>
  <c r="M2978" i="29"/>
  <c r="L2978" i="29"/>
  <c r="M2977" i="29"/>
  <c r="L2977" i="29"/>
  <c r="M2976" i="29"/>
  <c r="L2976" i="29"/>
  <c r="M2975" i="29"/>
  <c r="L2975" i="29"/>
  <c r="M2974" i="29"/>
  <c r="L2974" i="29"/>
  <c r="M2973" i="29"/>
  <c r="L2973" i="29"/>
  <c r="M2972" i="29"/>
  <c r="L2972" i="29"/>
  <c r="M2971" i="29"/>
  <c r="L2971" i="29"/>
  <c r="M2970" i="29"/>
  <c r="L2970" i="29"/>
  <c r="M2969" i="29"/>
  <c r="L2969" i="29"/>
  <c r="M2968" i="29"/>
  <c r="L2968" i="29"/>
  <c r="M2967" i="29"/>
  <c r="L2967" i="29"/>
  <c r="M2966" i="29"/>
  <c r="L2966" i="29"/>
  <c r="M2965" i="29"/>
  <c r="L2965" i="29"/>
  <c r="M2964" i="29"/>
  <c r="L2964" i="29"/>
  <c r="M2963" i="29"/>
  <c r="L2963" i="29"/>
  <c r="M2962" i="29"/>
  <c r="L2962" i="29"/>
  <c r="M2961" i="29"/>
  <c r="L2961" i="29"/>
  <c r="M2960" i="29"/>
  <c r="L2960" i="29"/>
  <c r="M2959" i="29"/>
  <c r="L2959" i="29"/>
  <c r="M2958" i="29"/>
  <c r="L2958" i="29"/>
  <c r="M2957" i="29"/>
  <c r="L2957" i="29"/>
  <c r="M2956" i="29"/>
  <c r="L2956" i="29"/>
  <c r="M2955" i="29"/>
  <c r="L2955" i="29"/>
  <c r="M2954" i="29"/>
  <c r="L2954" i="29"/>
  <c r="M2953" i="29"/>
  <c r="L2953" i="29"/>
  <c r="M2952" i="29"/>
  <c r="L2952" i="29"/>
  <c r="M2951" i="29"/>
  <c r="L2951" i="29"/>
  <c r="M2950" i="29"/>
  <c r="L2950" i="29"/>
  <c r="M2949" i="29"/>
  <c r="L2949" i="29"/>
  <c r="M2948" i="29"/>
  <c r="L2948" i="29"/>
  <c r="M2947" i="29"/>
  <c r="L2947" i="29"/>
  <c r="M2946" i="29"/>
  <c r="L2946" i="29"/>
  <c r="M2945" i="29"/>
  <c r="L2945" i="29"/>
  <c r="M2944" i="29"/>
  <c r="L2944" i="29"/>
  <c r="M2943" i="29"/>
  <c r="L2943" i="29"/>
  <c r="M2942" i="29"/>
  <c r="L2942" i="29"/>
  <c r="M2941" i="29"/>
  <c r="L2941" i="29"/>
  <c r="M2940" i="29"/>
  <c r="L2940" i="29"/>
  <c r="M2939" i="29"/>
  <c r="L2939" i="29"/>
  <c r="M2938" i="29"/>
  <c r="L2938" i="29"/>
  <c r="M2937" i="29"/>
  <c r="L2937" i="29"/>
  <c r="M2936" i="29"/>
  <c r="L2936" i="29"/>
  <c r="M2935" i="29"/>
  <c r="L2935" i="29"/>
  <c r="M2934" i="29"/>
  <c r="L2934" i="29"/>
  <c r="M2933" i="29"/>
  <c r="L2933" i="29"/>
  <c r="M2932" i="29"/>
  <c r="L2932" i="29"/>
  <c r="M2931" i="29"/>
  <c r="L2931" i="29"/>
  <c r="M2930" i="29"/>
  <c r="L2930" i="29"/>
  <c r="M2929" i="29"/>
  <c r="L2929" i="29"/>
  <c r="M2928" i="29"/>
  <c r="L2928" i="29"/>
  <c r="M2927" i="29"/>
  <c r="L2927" i="29"/>
  <c r="M2926" i="29"/>
  <c r="L2926" i="29"/>
  <c r="M2925" i="29"/>
  <c r="L2925" i="29"/>
  <c r="M2924" i="29"/>
  <c r="L2924" i="29"/>
  <c r="M2923" i="29"/>
  <c r="L2923" i="29"/>
  <c r="M2922" i="29"/>
  <c r="L2922" i="29"/>
  <c r="M2921" i="29"/>
  <c r="L2921" i="29"/>
  <c r="M2920" i="29"/>
  <c r="L2920" i="29"/>
  <c r="M2919" i="29"/>
  <c r="L2919" i="29"/>
  <c r="M2918" i="29"/>
  <c r="L2918" i="29"/>
  <c r="M2917" i="29"/>
  <c r="L2917" i="29"/>
  <c r="M2916" i="29"/>
  <c r="L2916" i="29"/>
  <c r="M2915" i="29"/>
  <c r="L2915" i="29"/>
  <c r="M2914" i="29"/>
  <c r="L2914" i="29"/>
  <c r="M2913" i="29"/>
  <c r="L2913" i="29"/>
  <c r="M2912" i="29"/>
  <c r="L2912" i="29"/>
  <c r="M2911" i="29"/>
  <c r="L2911" i="29"/>
  <c r="M2910" i="29"/>
  <c r="L2910" i="29"/>
  <c r="M2909" i="29"/>
  <c r="L2909" i="29"/>
  <c r="M2908" i="29"/>
  <c r="L2908" i="29"/>
  <c r="M2907" i="29"/>
  <c r="L2907" i="29"/>
  <c r="M2906" i="29"/>
  <c r="L2906" i="29"/>
  <c r="M2905" i="29"/>
  <c r="L2905" i="29"/>
  <c r="M2904" i="29"/>
  <c r="L2904" i="29"/>
  <c r="M2903" i="29"/>
  <c r="L2903" i="29"/>
  <c r="M2902" i="29"/>
  <c r="L2902" i="29"/>
  <c r="M2901" i="29"/>
  <c r="L2901" i="29"/>
  <c r="M2900" i="29"/>
  <c r="L2900" i="29"/>
  <c r="M2899" i="29"/>
  <c r="L2899" i="29"/>
  <c r="M2898" i="29"/>
  <c r="L2898" i="29"/>
  <c r="M2897" i="29"/>
  <c r="L2897" i="29"/>
  <c r="M2896" i="29"/>
  <c r="L2896" i="29"/>
  <c r="M2895" i="29"/>
  <c r="L2895" i="29"/>
  <c r="M2894" i="29"/>
  <c r="L2894" i="29"/>
  <c r="M2893" i="29"/>
  <c r="L2893" i="29"/>
  <c r="M2892" i="29"/>
  <c r="L2892" i="29"/>
  <c r="M2891" i="29"/>
  <c r="L2891" i="29"/>
  <c r="M2890" i="29"/>
  <c r="M2889" i="29"/>
  <c r="M2888" i="29"/>
  <c r="M2887" i="29"/>
  <c r="M2886" i="29"/>
  <c r="M2885" i="29"/>
  <c r="M2884" i="29"/>
  <c r="M2883" i="29"/>
  <c r="M2882" i="29"/>
  <c r="M2881" i="29"/>
  <c r="M2880" i="29"/>
  <c r="M2879" i="29"/>
  <c r="M2878" i="29"/>
  <c r="M2877" i="29"/>
  <c r="M2876" i="29"/>
  <c r="M2875" i="29"/>
  <c r="M2874" i="29"/>
  <c r="M2873" i="29"/>
  <c r="M2872" i="29"/>
  <c r="M2871" i="29"/>
  <c r="L2871" i="29"/>
  <c r="M2870" i="29"/>
  <c r="L2870" i="29"/>
  <c r="M2869" i="29"/>
  <c r="L2869" i="29"/>
  <c r="M2868" i="29"/>
  <c r="L2868" i="29"/>
  <c r="M2867" i="29"/>
  <c r="L2867" i="29"/>
  <c r="M2866" i="29"/>
  <c r="L2866" i="29"/>
  <c r="M2865" i="29"/>
  <c r="L2865" i="29"/>
  <c r="M2864" i="29"/>
  <c r="L2864" i="29"/>
  <c r="M2863" i="29"/>
  <c r="L2863" i="29"/>
  <c r="M2862" i="29"/>
  <c r="L2862" i="29"/>
  <c r="M2861" i="29"/>
  <c r="L2861" i="29"/>
  <c r="M2860" i="29"/>
  <c r="L2860" i="29"/>
  <c r="M2859" i="29"/>
  <c r="L2859" i="29"/>
  <c r="M2858" i="29"/>
  <c r="L2858" i="29"/>
  <c r="M2857" i="29"/>
  <c r="L2857" i="29"/>
  <c r="M2856" i="29"/>
  <c r="L2856" i="29"/>
  <c r="M2855" i="29"/>
  <c r="L2855" i="29"/>
  <c r="M2854" i="29"/>
  <c r="L2854" i="29"/>
  <c r="M2853" i="29"/>
  <c r="L2853" i="29"/>
  <c r="M2852" i="29"/>
  <c r="L2852" i="29"/>
  <c r="M2851" i="29"/>
  <c r="L2851" i="29"/>
  <c r="M2850" i="29"/>
  <c r="L2850" i="29"/>
  <c r="M2849" i="29"/>
  <c r="L2849" i="29"/>
  <c r="M2848" i="29"/>
  <c r="L2848" i="29"/>
  <c r="M2847" i="29"/>
  <c r="L2847" i="29"/>
  <c r="M2846" i="29"/>
  <c r="L2846" i="29"/>
  <c r="M2845" i="29"/>
  <c r="L2845" i="29"/>
  <c r="M2844" i="29"/>
  <c r="L2844" i="29"/>
  <c r="M2843" i="29"/>
  <c r="L2843" i="29"/>
  <c r="M2842" i="29"/>
  <c r="L2842" i="29"/>
  <c r="M2841" i="29"/>
  <c r="L2841" i="29"/>
  <c r="M2840" i="29"/>
  <c r="L2840" i="29"/>
  <c r="M2839" i="29"/>
  <c r="L2839" i="29"/>
  <c r="M2838" i="29"/>
  <c r="L2838" i="29"/>
  <c r="M2837" i="29"/>
  <c r="L2837" i="29"/>
  <c r="M2836" i="29"/>
  <c r="L2836" i="29"/>
  <c r="M2835" i="29"/>
  <c r="L2835" i="29"/>
  <c r="M2834" i="29"/>
  <c r="L2834" i="29"/>
  <c r="M2833" i="29"/>
  <c r="L2833" i="29"/>
  <c r="M2832" i="29"/>
  <c r="L2832" i="29"/>
  <c r="M2831" i="29"/>
  <c r="L2831" i="29"/>
  <c r="M2830" i="29"/>
  <c r="L2830" i="29"/>
  <c r="M2829" i="29"/>
  <c r="L2829" i="29"/>
  <c r="M2828" i="29"/>
  <c r="L2828" i="29"/>
  <c r="M2827" i="29"/>
  <c r="L2827" i="29"/>
  <c r="M2826" i="29"/>
  <c r="L2826" i="29"/>
  <c r="M2825" i="29"/>
  <c r="L2825" i="29"/>
  <c r="M2824" i="29"/>
  <c r="L2824" i="29"/>
  <c r="M2823" i="29"/>
  <c r="L2823" i="29"/>
  <c r="M2822" i="29"/>
  <c r="L2822" i="29"/>
  <c r="M2821" i="29"/>
  <c r="L2821" i="29"/>
  <c r="M2820" i="29"/>
  <c r="L2820" i="29"/>
  <c r="M2819" i="29"/>
  <c r="L2819" i="29"/>
  <c r="M2818" i="29"/>
  <c r="L2818" i="29"/>
  <c r="M2817" i="29"/>
  <c r="L2817" i="29"/>
  <c r="M2816" i="29"/>
  <c r="L2816" i="29"/>
  <c r="M2815" i="29"/>
  <c r="L2815" i="29"/>
  <c r="M2814" i="29"/>
  <c r="L2814" i="29"/>
  <c r="M2813" i="29"/>
  <c r="L2813" i="29"/>
  <c r="M2812" i="29"/>
  <c r="L2812" i="29"/>
  <c r="M2811" i="29"/>
  <c r="L2811" i="29"/>
  <c r="M2810" i="29"/>
  <c r="L2810" i="29"/>
  <c r="M2809" i="29"/>
  <c r="L2809" i="29"/>
  <c r="M2808" i="29"/>
  <c r="L2808" i="29"/>
  <c r="M2807" i="29"/>
  <c r="L2807" i="29"/>
  <c r="M2806" i="29"/>
  <c r="L2806" i="29"/>
  <c r="M2805" i="29"/>
  <c r="L2805" i="29"/>
  <c r="M2804" i="29"/>
  <c r="L2804" i="29"/>
  <c r="M2803" i="29"/>
  <c r="L2803" i="29"/>
  <c r="M2802" i="29"/>
  <c r="L2802" i="29"/>
  <c r="M2801" i="29"/>
  <c r="L2801" i="29"/>
  <c r="M2800" i="29"/>
  <c r="L2800" i="29"/>
  <c r="M2799" i="29"/>
  <c r="L2799" i="29"/>
  <c r="M2798" i="29"/>
  <c r="L2798" i="29"/>
  <c r="M2797" i="29"/>
  <c r="L2797" i="29"/>
  <c r="M2796" i="29"/>
  <c r="L2796" i="29"/>
  <c r="M2795" i="29"/>
  <c r="L2795" i="29"/>
  <c r="M2794" i="29"/>
  <c r="L2794" i="29"/>
  <c r="M2793" i="29"/>
  <c r="L2793" i="29"/>
  <c r="M2792" i="29"/>
  <c r="L2792" i="29"/>
  <c r="M2791" i="29"/>
  <c r="L2791" i="29"/>
  <c r="M2790" i="29"/>
  <c r="L2790" i="29"/>
  <c r="M2789" i="29"/>
  <c r="L2789" i="29"/>
  <c r="M2788" i="29"/>
  <c r="L2788" i="29"/>
  <c r="M2787" i="29"/>
  <c r="L2787" i="29"/>
  <c r="M2786" i="29"/>
  <c r="L2786" i="29"/>
  <c r="M2785" i="29"/>
  <c r="L2785" i="29"/>
  <c r="M2784" i="29"/>
  <c r="L2784" i="29"/>
  <c r="M2783" i="29"/>
  <c r="L2783" i="29"/>
  <c r="M2782" i="29"/>
  <c r="L2782" i="29"/>
  <c r="M2781" i="29"/>
  <c r="L2781" i="29"/>
  <c r="M2780" i="29"/>
  <c r="L2780" i="29"/>
  <c r="M2779" i="29"/>
  <c r="L2779" i="29"/>
  <c r="M2778" i="29"/>
  <c r="L2778" i="29"/>
  <c r="M2777" i="29"/>
  <c r="L2777" i="29"/>
  <c r="M2776" i="29"/>
  <c r="L2776" i="29"/>
  <c r="M2775" i="29"/>
  <c r="L2775" i="29"/>
  <c r="M2774" i="29"/>
  <c r="L2774" i="29"/>
  <c r="M2773" i="29"/>
  <c r="L2773" i="29"/>
  <c r="M2772" i="29"/>
  <c r="L2772" i="29"/>
  <c r="M2771" i="29"/>
  <c r="L2771" i="29"/>
  <c r="M2770" i="29"/>
  <c r="L2770" i="29"/>
  <c r="M2769" i="29"/>
  <c r="L2769" i="29"/>
  <c r="M2768" i="29"/>
  <c r="L2768" i="29"/>
  <c r="M2767" i="29"/>
  <c r="L2767" i="29"/>
  <c r="M2766" i="29"/>
  <c r="L2766" i="29"/>
  <c r="M2765" i="29"/>
  <c r="L2765" i="29"/>
  <c r="M2764" i="29"/>
  <c r="L2764" i="29"/>
  <c r="M2763" i="29"/>
  <c r="L2763" i="29"/>
  <c r="M2762" i="29"/>
  <c r="L2762" i="29"/>
  <c r="M2761" i="29"/>
  <c r="L2761" i="29"/>
  <c r="M2760" i="29"/>
  <c r="L2760" i="29"/>
  <c r="M2759" i="29"/>
  <c r="L2759" i="29"/>
  <c r="M2758" i="29"/>
  <c r="L2758" i="29"/>
  <c r="M2757" i="29"/>
  <c r="L2757" i="29"/>
  <c r="M2756" i="29"/>
  <c r="L2756" i="29"/>
  <c r="M2755" i="29"/>
  <c r="L2755" i="29"/>
  <c r="M2754" i="29"/>
  <c r="L2754" i="29"/>
  <c r="M2753" i="29"/>
  <c r="L2753" i="29"/>
  <c r="M2752" i="29"/>
  <c r="L2752" i="29"/>
  <c r="M2751" i="29"/>
  <c r="L2751" i="29"/>
  <c r="M2750" i="29"/>
  <c r="L2750" i="29"/>
  <c r="M2749" i="29"/>
  <c r="L2749" i="29"/>
  <c r="M2748" i="29"/>
  <c r="L2748" i="29"/>
  <c r="M2747" i="29"/>
  <c r="L2747" i="29"/>
  <c r="M2746" i="29"/>
  <c r="L2746" i="29"/>
  <c r="M2745" i="29"/>
  <c r="L2745" i="29"/>
  <c r="M2744" i="29"/>
  <c r="L2744" i="29"/>
  <c r="M2743" i="29"/>
  <c r="L2743" i="29"/>
  <c r="M2742" i="29"/>
  <c r="L2742" i="29"/>
  <c r="M2741" i="29"/>
  <c r="L2741" i="29"/>
  <c r="M2740" i="29"/>
  <c r="L2740" i="29"/>
  <c r="M2739" i="29"/>
  <c r="L2739" i="29"/>
  <c r="M2738" i="29"/>
  <c r="L2738" i="29"/>
  <c r="M2737" i="29"/>
  <c r="L2737" i="29"/>
  <c r="M2736" i="29"/>
  <c r="L2736" i="29"/>
  <c r="M2735" i="29"/>
  <c r="L2735" i="29"/>
  <c r="M2734" i="29"/>
  <c r="L2734" i="29"/>
  <c r="M2733" i="29"/>
  <c r="L2733" i="29"/>
  <c r="M2732" i="29"/>
  <c r="L2732" i="29"/>
  <c r="M2731" i="29"/>
  <c r="L2731" i="29"/>
  <c r="M2730" i="29"/>
  <c r="L2730" i="29"/>
  <c r="M2729" i="29"/>
  <c r="L2729" i="29"/>
  <c r="M2728" i="29"/>
  <c r="L2728" i="29"/>
  <c r="M2727" i="29"/>
  <c r="L2727" i="29"/>
  <c r="M2726" i="29"/>
  <c r="L2726" i="29"/>
  <c r="M2725" i="29"/>
  <c r="L2725" i="29"/>
  <c r="M2724" i="29"/>
  <c r="L2724" i="29"/>
  <c r="M2723" i="29"/>
  <c r="L2723" i="29"/>
  <c r="M2722" i="29"/>
  <c r="L2722" i="29"/>
  <c r="M2721" i="29"/>
  <c r="L2721" i="29"/>
  <c r="M2720" i="29"/>
  <c r="L2720" i="29"/>
  <c r="M2719" i="29"/>
  <c r="L2719" i="29"/>
  <c r="M2718" i="29"/>
  <c r="L2718" i="29"/>
  <c r="M2717" i="29"/>
  <c r="L2717" i="29"/>
  <c r="M2716" i="29"/>
  <c r="L2716" i="29"/>
  <c r="M2715" i="29"/>
  <c r="L2715" i="29"/>
  <c r="M2714" i="29"/>
  <c r="L2714" i="29"/>
  <c r="M2713" i="29"/>
  <c r="L2713" i="29"/>
  <c r="M2712" i="29"/>
  <c r="L2712" i="29"/>
  <c r="M2711" i="29"/>
  <c r="L2711" i="29"/>
  <c r="M2710" i="29"/>
  <c r="L2710" i="29"/>
  <c r="M2709" i="29"/>
  <c r="L2709" i="29"/>
  <c r="M2708" i="29"/>
  <c r="L2708" i="29"/>
  <c r="M2707" i="29"/>
  <c r="L2707" i="29"/>
  <c r="M2706" i="29"/>
  <c r="L2706" i="29"/>
  <c r="M2705" i="29"/>
  <c r="L2705" i="29"/>
  <c r="M2704" i="29"/>
  <c r="L2704" i="29"/>
  <c r="M2703" i="29"/>
  <c r="L2703" i="29"/>
  <c r="M2702" i="29"/>
  <c r="L2702" i="29"/>
  <c r="M2701" i="29"/>
  <c r="L2701" i="29"/>
  <c r="M2700" i="29"/>
  <c r="L2700" i="29"/>
  <c r="M2699" i="29"/>
  <c r="L2699" i="29"/>
  <c r="M2698" i="29"/>
  <c r="L2698" i="29"/>
  <c r="M2697" i="29"/>
  <c r="L2697" i="29"/>
  <c r="M2696" i="29"/>
  <c r="L2696" i="29"/>
  <c r="M2695" i="29"/>
  <c r="L2695" i="29"/>
  <c r="M2694" i="29"/>
  <c r="L2694" i="29"/>
  <c r="M2693" i="29"/>
  <c r="L2693" i="29"/>
  <c r="M2692" i="29"/>
  <c r="L2692" i="29"/>
  <c r="M2691" i="29"/>
  <c r="L2691" i="29"/>
  <c r="M2690" i="29"/>
  <c r="L2690" i="29"/>
  <c r="M2689" i="29"/>
  <c r="L2689" i="29"/>
  <c r="M2688" i="29"/>
  <c r="L2688" i="29"/>
  <c r="M2687" i="29"/>
  <c r="L2687" i="29"/>
  <c r="M2686" i="29"/>
  <c r="L2686" i="29"/>
  <c r="M2685" i="29"/>
  <c r="L2685" i="29"/>
  <c r="M2684" i="29"/>
  <c r="L2684" i="29"/>
  <c r="M2683" i="29"/>
  <c r="L2683" i="29"/>
  <c r="M2682" i="29"/>
  <c r="L2682" i="29"/>
  <c r="M2681" i="29"/>
  <c r="L2681" i="29"/>
  <c r="M2680" i="29"/>
  <c r="L2680" i="29"/>
  <c r="M2679" i="29"/>
  <c r="L2679" i="29"/>
  <c r="M2678" i="29"/>
  <c r="L2678" i="29"/>
  <c r="M2677" i="29"/>
  <c r="L2677" i="29"/>
  <c r="M2676" i="29"/>
  <c r="L2676" i="29"/>
  <c r="M2675" i="29"/>
  <c r="L2675" i="29"/>
  <c r="M2674" i="29"/>
  <c r="L2674" i="29"/>
  <c r="M2673" i="29"/>
  <c r="L2673" i="29"/>
  <c r="M2672" i="29"/>
  <c r="L2672" i="29"/>
  <c r="M2671" i="29"/>
  <c r="L2671" i="29"/>
  <c r="M2670" i="29"/>
  <c r="L2670" i="29"/>
  <c r="M2669" i="29"/>
  <c r="L2669" i="29"/>
  <c r="M2668" i="29"/>
  <c r="L2668" i="29"/>
  <c r="M2667" i="29"/>
  <c r="L2667" i="29"/>
  <c r="M2666" i="29"/>
  <c r="L2666" i="29"/>
  <c r="M2665" i="29"/>
  <c r="L2665" i="29"/>
  <c r="M2664" i="29"/>
  <c r="L2664" i="29"/>
  <c r="M2663" i="29"/>
  <c r="L2663" i="29"/>
  <c r="M2662" i="29"/>
  <c r="L2662" i="29"/>
  <c r="M2661" i="29"/>
  <c r="L2661" i="29"/>
  <c r="M2660" i="29"/>
  <c r="L2660" i="29"/>
  <c r="M2659" i="29"/>
  <c r="L2659" i="29"/>
  <c r="M2658" i="29"/>
  <c r="L2658" i="29"/>
  <c r="M2657" i="29"/>
  <c r="L2657" i="29"/>
  <c r="M2656" i="29"/>
  <c r="L2656" i="29"/>
  <c r="M2655" i="29"/>
  <c r="L2655" i="29"/>
  <c r="M2654" i="29"/>
  <c r="L2654" i="29"/>
  <c r="M2653" i="29"/>
  <c r="L2653" i="29"/>
  <c r="M2652" i="29"/>
  <c r="L2652" i="29"/>
  <c r="M2651" i="29"/>
  <c r="L2651" i="29"/>
  <c r="M2650" i="29"/>
  <c r="L2650" i="29"/>
  <c r="M2649" i="29"/>
  <c r="L2649" i="29"/>
  <c r="M2648" i="29"/>
  <c r="L2648" i="29"/>
  <c r="M2647" i="29"/>
  <c r="L2647" i="29"/>
  <c r="M2646" i="29"/>
  <c r="L2646" i="29"/>
  <c r="M2645" i="29"/>
  <c r="L2645" i="29"/>
  <c r="M2644" i="29"/>
  <c r="L2644" i="29"/>
  <c r="M2643" i="29"/>
  <c r="L2643" i="29"/>
  <c r="M2642" i="29"/>
  <c r="L2642" i="29"/>
  <c r="M2641" i="29"/>
  <c r="L2641" i="29"/>
  <c r="M2640" i="29"/>
  <c r="L2640" i="29"/>
  <c r="M2639" i="29"/>
  <c r="L2639" i="29"/>
  <c r="M2638" i="29"/>
  <c r="L2638" i="29"/>
  <c r="M2637" i="29"/>
  <c r="L2637" i="29"/>
  <c r="M2636" i="29"/>
  <c r="L2636" i="29"/>
  <c r="M2635" i="29"/>
  <c r="L2635" i="29"/>
  <c r="M2634" i="29"/>
  <c r="L2634" i="29"/>
  <c r="M2633" i="29"/>
  <c r="L2633" i="29"/>
  <c r="M2632" i="29"/>
  <c r="L2632" i="29"/>
  <c r="M2631" i="29"/>
  <c r="L2631" i="29"/>
  <c r="M2630" i="29"/>
  <c r="L2630" i="29"/>
  <c r="M2629" i="29"/>
  <c r="L2629" i="29"/>
  <c r="M2628" i="29"/>
  <c r="L2628" i="29"/>
  <c r="M2627" i="29"/>
  <c r="L2627" i="29"/>
  <c r="M2626" i="29"/>
  <c r="L2626" i="29"/>
  <c r="M2625" i="29"/>
  <c r="L2625" i="29"/>
  <c r="M2624" i="29"/>
  <c r="L2624" i="29"/>
  <c r="M2623" i="29"/>
  <c r="L2623" i="29"/>
  <c r="M2622" i="29"/>
  <c r="L2622" i="29"/>
  <c r="M2621" i="29"/>
  <c r="L2621" i="29"/>
  <c r="M2620" i="29"/>
  <c r="L2620" i="29"/>
  <c r="M2619" i="29"/>
  <c r="L2619" i="29"/>
  <c r="M2618" i="29"/>
  <c r="L2618" i="29"/>
  <c r="M2617" i="29"/>
  <c r="L2617" i="29"/>
  <c r="M2616" i="29"/>
  <c r="L2616" i="29"/>
  <c r="M2615" i="29"/>
  <c r="L2615" i="29"/>
  <c r="M2614" i="29"/>
  <c r="L2614" i="29"/>
  <c r="M2613" i="29"/>
  <c r="L2613" i="29"/>
  <c r="M2612" i="29"/>
  <c r="L2612" i="29"/>
  <c r="M2611" i="29"/>
  <c r="L2611" i="29"/>
  <c r="M2610" i="29"/>
  <c r="L2610" i="29"/>
  <c r="M2609" i="29"/>
  <c r="L2609" i="29"/>
  <c r="M2608" i="29"/>
  <c r="L2608" i="29"/>
  <c r="M2607" i="29"/>
  <c r="L2607" i="29"/>
  <c r="M2606" i="29"/>
  <c r="L2606" i="29"/>
  <c r="M2605" i="29"/>
  <c r="L2605" i="29"/>
  <c r="M2604" i="29"/>
  <c r="L2604" i="29"/>
  <c r="M2603" i="29"/>
  <c r="L2603" i="29"/>
  <c r="M2602" i="29"/>
  <c r="L2602" i="29"/>
  <c r="M2601" i="29"/>
  <c r="L2601" i="29"/>
  <c r="M2600" i="29"/>
  <c r="L2600" i="29"/>
  <c r="M2599" i="29"/>
  <c r="L2599" i="29"/>
  <c r="M2598" i="29"/>
  <c r="L2598" i="29"/>
  <c r="M2597" i="29"/>
  <c r="L2597" i="29"/>
  <c r="M2596" i="29"/>
  <c r="L2596" i="29"/>
  <c r="M2595" i="29"/>
  <c r="L2595" i="29"/>
  <c r="M2594" i="29"/>
  <c r="L2594" i="29"/>
  <c r="M2593" i="29"/>
  <c r="L2593" i="29"/>
  <c r="M2592" i="29"/>
  <c r="L2592" i="29"/>
  <c r="M2591" i="29"/>
  <c r="L2591" i="29"/>
  <c r="M2590" i="29"/>
  <c r="L2590" i="29"/>
  <c r="M2589" i="29"/>
  <c r="L2589" i="29"/>
  <c r="M2588" i="29"/>
  <c r="L2588" i="29"/>
  <c r="M2587" i="29"/>
  <c r="L2587" i="29"/>
  <c r="M2586" i="29"/>
  <c r="L2586" i="29"/>
  <c r="M2585" i="29"/>
  <c r="L2585" i="29"/>
  <c r="M2584" i="29"/>
  <c r="L2584" i="29"/>
  <c r="M2583" i="29"/>
  <c r="L2583" i="29"/>
  <c r="M2582" i="29"/>
  <c r="L2582" i="29"/>
  <c r="M2581" i="29"/>
  <c r="L2581" i="29"/>
  <c r="M2580" i="29"/>
  <c r="L2580" i="29"/>
  <c r="M2579" i="29"/>
  <c r="L2579" i="29"/>
  <c r="M2578" i="29"/>
  <c r="L2578" i="29"/>
  <c r="M2577" i="29"/>
  <c r="L2577" i="29"/>
  <c r="M2576" i="29"/>
  <c r="L2576" i="29"/>
  <c r="M2575" i="29"/>
  <c r="L2575" i="29"/>
  <c r="M2574" i="29"/>
  <c r="L2574" i="29"/>
  <c r="M2573" i="29"/>
  <c r="L2573" i="29"/>
  <c r="M2572" i="29"/>
  <c r="L2572" i="29"/>
  <c r="M2571" i="29"/>
  <c r="L2571" i="29"/>
  <c r="M2570" i="29"/>
  <c r="L2570" i="29"/>
  <c r="M2569" i="29"/>
  <c r="L2569" i="29"/>
  <c r="M2568" i="29"/>
  <c r="L2568" i="29"/>
  <c r="M2567" i="29"/>
  <c r="L2567" i="29"/>
  <c r="M2566" i="29"/>
  <c r="L2566" i="29"/>
  <c r="M2565" i="29"/>
  <c r="L2565" i="29"/>
  <c r="M2564" i="29"/>
  <c r="L2564" i="29"/>
  <c r="M2563" i="29"/>
  <c r="L2563" i="29"/>
  <c r="M2562" i="29"/>
  <c r="L2562" i="29"/>
  <c r="M2561" i="29"/>
  <c r="L2561" i="29"/>
  <c r="M2560" i="29"/>
  <c r="L2560" i="29"/>
  <c r="M2559" i="29"/>
  <c r="L2559" i="29"/>
  <c r="M2558" i="29"/>
  <c r="L2558" i="29"/>
  <c r="M2557" i="29"/>
  <c r="L2557" i="29"/>
  <c r="M2556" i="29"/>
  <c r="L2556" i="29"/>
  <c r="M2555" i="29"/>
  <c r="L2555" i="29"/>
  <c r="M2554" i="29"/>
  <c r="L2554" i="29"/>
  <c r="M2553" i="29"/>
  <c r="L2553" i="29"/>
  <c r="M2552" i="29"/>
  <c r="L2552" i="29"/>
  <c r="M2551" i="29"/>
  <c r="L2551" i="29"/>
  <c r="M2550" i="29"/>
  <c r="L2550" i="29"/>
  <c r="M2549" i="29"/>
  <c r="L2549" i="29"/>
  <c r="M2548" i="29"/>
  <c r="L2548" i="29"/>
  <c r="M2547" i="29"/>
  <c r="L2547" i="29"/>
  <c r="M2546" i="29"/>
  <c r="L2546" i="29"/>
  <c r="M2545" i="29"/>
  <c r="L2545" i="29"/>
  <c r="M2544" i="29"/>
  <c r="L2544" i="29"/>
  <c r="M2543" i="29"/>
  <c r="L2543" i="29"/>
  <c r="M2542" i="29"/>
  <c r="L2542" i="29"/>
  <c r="M2541" i="29"/>
  <c r="L2541" i="29"/>
  <c r="M2540" i="29"/>
  <c r="L2540" i="29"/>
  <c r="M2539" i="29"/>
  <c r="L2539" i="29"/>
  <c r="M2538" i="29"/>
  <c r="L2538" i="29"/>
  <c r="M2537" i="29"/>
  <c r="L2537" i="29"/>
  <c r="M2536" i="29"/>
  <c r="L2536" i="29"/>
  <c r="M2535" i="29"/>
  <c r="L2535" i="29"/>
  <c r="M2534" i="29"/>
  <c r="L2534" i="29"/>
  <c r="M2533" i="29"/>
  <c r="L2533" i="29"/>
  <c r="M2532" i="29"/>
  <c r="L2532" i="29"/>
  <c r="M2531" i="29"/>
  <c r="L2531" i="29"/>
  <c r="M2530" i="29"/>
  <c r="L2530" i="29"/>
  <c r="M2529" i="29"/>
  <c r="L2529" i="29"/>
  <c r="M2528" i="29"/>
  <c r="L2528" i="29"/>
  <c r="M2527" i="29"/>
  <c r="L2527" i="29"/>
  <c r="M2526" i="29"/>
  <c r="L2526" i="29"/>
  <c r="M2525" i="29"/>
  <c r="L2525" i="29"/>
  <c r="M2524" i="29"/>
  <c r="L2524" i="29"/>
  <c r="M2523" i="29"/>
  <c r="L2523" i="29"/>
  <c r="M2522" i="29"/>
  <c r="L2522" i="29"/>
  <c r="M2521" i="29"/>
  <c r="L2521" i="29"/>
  <c r="M2520" i="29"/>
  <c r="L2520" i="29"/>
  <c r="M2519" i="29"/>
  <c r="L2519" i="29"/>
  <c r="M2518" i="29"/>
  <c r="L2518" i="29"/>
  <c r="M2517" i="29"/>
  <c r="L2517" i="29"/>
  <c r="M2516" i="29"/>
  <c r="L2516" i="29"/>
  <c r="M2515" i="29"/>
  <c r="L2515" i="29"/>
  <c r="M2514" i="29"/>
  <c r="L2514" i="29"/>
  <c r="M2513" i="29"/>
  <c r="L2513" i="29"/>
  <c r="M2512" i="29"/>
  <c r="L2512" i="29"/>
  <c r="M2511" i="29"/>
  <c r="L2511" i="29"/>
  <c r="M2510" i="29"/>
  <c r="L2510" i="29"/>
  <c r="M2509" i="29"/>
  <c r="L2509" i="29"/>
  <c r="M2508" i="29"/>
  <c r="L2508" i="29"/>
  <c r="M2507" i="29"/>
  <c r="L2507" i="29"/>
  <c r="M2506" i="29"/>
  <c r="L2506" i="29"/>
  <c r="M2505" i="29"/>
  <c r="L2505" i="29"/>
  <c r="M2504" i="29"/>
  <c r="L2504" i="29"/>
  <c r="M2503" i="29"/>
  <c r="L2503" i="29"/>
  <c r="M2502" i="29"/>
  <c r="L2502" i="29"/>
  <c r="M2501" i="29"/>
  <c r="L2501" i="29"/>
  <c r="M2500" i="29"/>
  <c r="L2500" i="29"/>
  <c r="M2499" i="29"/>
  <c r="L2499" i="29"/>
  <c r="M2498" i="29"/>
  <c r="L2498" i="29"/>
  <c r="M2497" i="29"/>
  <c r="L2497" i="29"/>
  <c r="M2496" i="29"/>
  <c r="L2496" i="29"/>
  <c r="M2495" i="29"/>
  <c r="L2495" i="29"/>
  <c r="M2494" i="29"/>
  <c r="L2494" i="29"/>
  <c r="M2493" i="29"/>
  <c r="L2493" i="29"/>
  <c r="M2492" i="29"/>
  <c r="L2492" i="29"/>
  <c r="M2491" i="29"/>
  <c r="L2491" i="29"/>
  <c r="M2490" i="29"/>
  <c r="L2490" i="29"/>
  <c r="M2489" i="29"/>
  <c r="L2489" i="29"/>
  <c r="M2488" i="29"/>
  <c r="L2488" i="29"/>
  <c r="M2487" i="29"/>
  <c r="L2487" i="29"/>
  <c r="M2486" i="29"/>
  <c r="L2486" i="29"/>
  <c r="M2485" i="29"/>
  <c r="L2485" i="29"/>
  <c r="M2484" i="29"/>
  <c r="L2484" i="29"/>
  <c r="M2483" i="29"/>
  <c r="L2483" i="29"/>
  <c r="M2482" i="29"/>
  <c r="L2482" i="29"/>
  <c r="M2481" i="29"/>
  <c r="L2481" i="29"/>
  <c r="M2480" i="29"/>
  <c r="L2480" i="29"/>
  <c r="M2479" i="29"/>
  <c r="L2479" i="29"/>
  <c r="M2478" i="29"/>
  <c r="L2478" i="29"/>
  <c r="M2477" i="29"/>
  <c r="L2477" i="29"/>
  <c r="M2476" i="29"/>
  <c r="L2476" i="29"/>
  <c r="M2475" i="29"/>
  <c r="L2475" i="29"/>
  <c r="M2474" i="29"/>
  <c r="L2474" i="29"/>
  <c r="M2473" i="29"/>
  <c r="L2473" i="29"/>
  <c r="M2472" i="29"/>
  <c r="L2472" i="29"/>
  <c r="M2471" i="29"/>
  <c r="L2471" i="29"/>
  <c r="M2470" i="29"/>
  <c r="L2470" i="29"/>
  <c r="M2469" i="29"/>
  <c r="L2469" i="29"/>
  <c r="M2468" i="29"/>
  <c r="L2468" i="29"/>
  <c r="M2467" i="29"/>
  <c r="L2467" i="29"/>
  <c r="M2466" i="29"/>
  <c r="L2466" i="29"/>
  <c r="M2465" i="29"/>
  <c r="L2465" i="29"/>
  <c r="M2464" i="29"/>
  <c r="L2464" i="29"/>
  <c r="M2463" i="29"/>
  <c r="L2463" i="29"/>
  <c r="M2462" i="29"/>
  <c r="L2462" i="29"/>
  <c r="M2461" i="29"/>
  <c r="L2461" i="29"/>
  <c r="M2460" i="29"/>
  <c r="L2460" i="29"/>
  <c r="M2459" i="29"/>
  <c r="L2459" i="29"/>
  <c r="M2458" i="29"/>
  <c r="L2458" i="29"/>
  <c r="M2457" i="29"/>
  <c r="L2457" i="29"/>
  <c r="M2456" i="29"/>
  <c r="L2456" i="29"/>
  <c r="M2455" i="29"/>
  <c r="L2455" i="29"/>
  <c r="M2454" i="29"/>
  <c r="L2454" i="29"/>
  <c r="M2453" i="29"/>
  <c r="L2453" i="29"/>
  <c r="M2452" i="29"/>
  <c r="L2452" i="29"/>
  <c r="M2451" i="29"/>
  <c r="L2451" i="29"/>
  <c r="M2450" i="29"/>
  <c r="L2450" i="29"/>
  <c r="M2449" i="29"/>
  <c r="L2449" i="29"/>
  <c r="M2448" i="29"/>
  <c r="L2448" i="29"/>
  <c r="M2447" i="29"/>
  <c r="L2447" i="29"/>
  <c r="M2446" i="29"/>
  <c r="L2446" i="29"/>
  <c r="M2445" i="29"/>
  <c r="L2445" i="29"/>
  <c r="M2444" i="29"/>
  <c r="L2444" i="29"/>
  <c r="M2443" i="29"/>
  <c r="L2443" i="29"/>
  <c r="M2442" i="29"/>
  <c r="L2442" i="29"/>
  <c r="M2441" i="29"/>
  <c r="L2441" i="29"/>
  <c r="M2440" i="29"/>
  <c r="L2440" i="29"/>
  <c r="M2439" i="29"/>
  <c r="L2439" i="29"/>
  <c r="M2438" i="29"/>
  <c r="L2438" i="29"/>
  <c r="M2437" i="29"/>
  <c r="L2437" i="29"/>
  <c r="M2436" i="29"/>
  <c r="L2436" i="29"/>
  <c r="M2435" i="29"/>
  <c r="L2435" i="29"/>
  <c r="M2434" i="29"/>
  <c r="L2434" i="29"/>
  <c r="M2433" i="29"/>
  <c r="L2433" i="29"/>
  <c r="M2432" i="29"/>
  <c r="L2432" i="29"/>
  <c r="M2431" i="29"/>
  <c r="L2431" i="29"/>
  <c r="M2430" i="29"/>
  <c r="L2430" i="29"/>
  <c r="M2429" i="29"/>
  <c r="L2429" i="29"/>
  <c r="M2428" i="29"/>
  <c r="L2428" i="29"/>
  <c r="M2427" i="29"/>
  <c r="L2427" i="29"/>
  <c r="M2426" i="29"/>
  <c r="L2426" i="29"/>
  <c r="M2425" i="29"/>
  <c r="L2425" i="29"/>
  <c r="M2424" i="29"/>
  <c r="L2424" i="29"/>
  <c r="M2423" i="29"/>
  <c r="L2423" i="29"/>
  <c r="M2422" i="29"/>
  <c r="L2422" i="29"/>
  <c r="M2421" i="29"/>
  <c r="L2421" i="29"/>
  <c r="M2420" i="29"/>
  <c r="L2420" i="29"/>
  <c r="M2419" i="29"/>
  <c r="L2419" i="29"/>
  <c r="M2418" i="29"/>
  <c r="L2418" i="29"/>
  <c r="M2417" i="29"/>
  <c r="L2417" i="29"/>
  <c r="M2416" i="29"/>
  <c r="L2416" i="29"/>
  <c r="M2415" i="29"/>
  <c r="L2415" i="29"/>
  <c r="M2414" i="29"/>
  <c r="L2414" i="29"/>
  <c r="M2413" i="29"/>
  <c r="L2413" i="29"/>
  <c r="M2412" i="29"/>
  <c r="L2412" i="29"/>
  <c r="M2411" i="29"/>
  <c r="L2411" i="29"/>
  <c r="M2410" i="29"/>
  <c r="L2410" i="29"/>
  <c r="M2409" i="29"/>
  <c r="L2409" i="29"/>
  <c r="M2408" i="29"/>
  <c r="L2408" i="29"/>
  <c r="M2407" i="29"/>
  <c r="L2407" i="29"/>
  <c r="M2406" i="29"/>
  <c r="L2406" i="29"/>
  <c r="M2405" i="29"/>
  <c r="L2405" i="29"/>
  <c r="M2404" i="29"/>
  <c r="L2404" i="29"/>
  <c r="M2403" i="29"/>
  <c r="L2403" i="29"/>
  <c r="M2402" i="29"/>
  <c r="L2402" i="29"/>
  <c r="M2401" i="29"/>
  <c r="L2401" i="29"/>
  <c r="M2400" i="29"/>
  <c r="L2400" i="29"/>
  <c r="M2399" i="29"/>
  <c r="L2399" i="29"/>
  <c r="M2398" i="29"/>
  <c r="L2398" i="29"/>
  <c r="M2397" i="29"/>
  <c r="L2397" i="29"/>
  <c r="M2396" i="29"/>
  <c r="L2396" i="29"/>
  <c r="M2395" i="29"/>
  <c r="L2395" i="29"/>
  <c r="M2394" i="29"/>
  <c r="L2394" i="29"/>
  <c r="M2393" i="29"/>
  <c r="L2393" i="29"/>
  <c r="M2392" i="29"/>
  <c r="L2392" i="29"/>
  <c r="M2391" i="29"/>
  <c r="L2391" i="29"/>
  <c r="M2390" i="29"/>
  <c r="L2390" i="29"/>
  <c r="M2389" i="29"/>
  <c r="L2389" i="29"/>
  <c r="M2388" i="29"/>
  <c r="L2388" i="29"/>
  <c r="M2387" i="29"/>
  <c r="L2387" i="29"/>
  <c r="M2386" i="29"/>
  <c r="L2386" i="29"/>
  <c r="M2385" i="29"/>
  <c r="L2385" i="29"/>
  <c r="M2384" i="29"/>
  <c r="L2384" i="29"/>
  <c r="M2383" i="29"/>
  <c r="L2383" i="29"/>
  <c r="M2382" i="29"/>
  <c r="L2382" i="29"/>
  <c r="M2381" i="29"/>
  <c r="L2381" i="29"/>
  <c r="M2380" i="29"/>
  <c r="L2380" i="29"/>
  <c r="M2379" i="29"/>
  <c r="L2379" i="29"/>
  <c r="M2378" i="29"/>
  <c r="L2378" i="29"/>
  <c r="M2377" i="29"/>
  <c r="L2377" i="29"/>
  <c r="M2376" i="29"/>
  <c r="L2376" i="29"/>
  <c r="M2375" i="29"/>
  <c r="L2375" i="29"/>
  <c r="M2374" i="29"/>
  <c r="L2374" i="29"/>
  <c r="M2373" i="29"/>
  <c r="L2373" i="29"/>
  <c r="M2372" i="29"/>
  <c r="L2372" i="29"/>
  <c r="M2371" i="29"/>
  <c r="L2371" i="29"/>
  <c r="M2370" i="29"/>
  <c r="L2370" i="29"/>
  <c r="M2369" i="29"/>
  <c r="L2369" i="29"/>
  <c r="M2368" i="29"/>
  <c r="L2368" i="29"/>
  <c r="M2367" i="29"/>
  <c r="L2367" i="29"/>
  <c r="M2366" i="29"/>
  <c r="L2366" i="29"/>
  <c r="M2365" i="29"/>
  <c r="L2365" i="29"/>
  <c r="M2364" i="29"/>
  <c r="L2364" i="29"/>
  <c r="M2363" i="29"/>
  <c r="L2363" i="29"/>
  <c r="M2362" i="29"/>
  <c r="L2362" i="29"/>
  <c r="M2361" i="29"/>
  <c r="L2361" i="29"/>
  <c r="M2360" i="29"/>
  <c r="L2360" i="29"/>
  <c r="M2359" i="29"/>
  <c r="L2359" i="29"/>
  <c r="M2358" i="29"/>
  <c r="L2358" i="29"/>
  <c r="M2357" i="29"/>
  <c r="L2357" i="29"/>
  <c r="M2356" i="29"/>
  <c r="L2356" i="29"/>
  <c r="M2355" i="29"/>
  <c r="L2355" i="29"/>
  <c r="M2354" i="29"/>
  <c r="L2354" i="29"/>
  <c r="M2353" i="29"/>
  <c r="L2353" i="29"/>
  <c r="M2352" i="29"/>
  <c r="L2352" i="29"/>
  <c r="M2351" i="29"/>
  <c r="L2351" i="29"/>
  <c r="M2350" i="29"/>
  <c r="L2350" i="29"/>
  <c r="M2349" i="29"/>
  <c r="L2349" i="29"/>
  <c r="M2348" i="29"/>
  <c r="L2348" i="29"/>
  <c r="M2347" i="29"/>
  <c r="L2347" i="29"/>
  <c r="M2346" i="29"/>
  <c r="L2346" i="29"/>
  <c r="M2345" i="29"/>
  <c r="L2345" i="29"/>
  <c r="M2344" i="29"/>
  <c r="L2344" i="29"/>
  <c r="M2343" i="29"/>
  <c r="L2343" i="29"/>
  <c r="M2342" i="29"/>
  <c r="L2342" i="29"/>
  <c r="M2341" i="29"/>
  <c r="L2341" i="29"/>
  <c r="M2340" i="29"/>
  <c r="L2340" i="29"/>
  <c r="M2339" i="29"/>
  <c r="L2339" i="29"/>
  <c r="M2338" i="29"/>
  <c r="L2338" i="29"/>
  <c r="M2337" i="29"/>
  <c r="L2337" i="29"/>
  <c r="M2336" i="29"/>
  <c r="L2336" i="29"/>
  <c r="M2335" i="29"/>
  <c r="L2335" i="29"/>
  <c r="M2334" i="29"/>
  <c r="L2334" i="29"/>
  <c r="M2333" i="29"/>
  <c r="L2333" i="29"/>
  <c r="M2332" i="29"/>
  <c r="L2332" i="29"/>
  <c r="M2331" i="29"/>
  <c r="L2331" i="29"/>
  <c r="M2330" i="29"/>
  <c r="L2330" i="29"/>
  <c r="M2329" i="29"/>
  <c r="L2329" i="29"/>
  <c r="M2328" i="29"/>
  <c r="L2328" i="29"/>
  <c r="M2327" i="29"/>
  <c r="L2327" i="29"/>
  <c r="M2326" i="29"/>
  <c r="L2326" i="29"/>
  <c r="M2325" i="29"/>
  <c r="L2325" i="29"/>
  <c r="M2324" i="29"/>
  <c r="L2324" i="29"/>
  <c r="M2323" i="29"/>
  <c r="L2323" i="29"/>
  <c r="M2322" i="29"/>
  <c r="L2322" i="29"/>
  <c r="M2321" i="29"/>
  <c r="L2321" i="29"/>
  <c r="M2320" i="29"/>
  <c r="L2320" i="29"/>
  <c r="M2319" i="29"/>
  <c r="L2319" i="29"/>
  <c r="M2318" i="29"/>
  <c r="L2318" i="29"/>
  <c r="M2317" i="29"/>
  <c r="L2317" i="29"/>
  <c r="M2316" i="29"/>
  <c r="L2316" i="29"/>
  <c r="M2315" i="29"/>
  <c r="L2315" i="29"/>
  <c r="M2314" i="29"/>
  <c r="L2314" i="29"/>
  <c r="M2313" i="29"/>
  <c r="L2313" i="29"/>
  <c r="M2312" i="29"/>
  <c r="L2312" i="29"/>
  <c r="M2311" i="29"/>
  <c r="L2311" i="29"/>
  <c r="M2310" i="29"/>
  <c r="L2310" i="29"/>
  <c r="M2309" i="29"/>
  <c r="L2309" i="29"/>
  <c r="M2308" i="29"/>
  <c r="L2308" i="29"/>
  <c r="M2307" i="29"/>
  <c r="L2307" i="29"/>
  <c r="M2306" i="29"/>
  <c r="L2306" i="29"/>
  <c r="M2305" i="29"/>
  <c r="L2305" i="29"/>
  <c r="M2304" i="29"/>
  <c r="L2304" i="29"/>
  <c r="M2303" i="29"/>
  <c r="L2303" i="29"/>
  <c r="M2302" i="29"/>
  <c r="L2302" i="29"/>
  <c r="M2301" i="29"/>
  <c r="L2301" i="29"/>
  <c r="M2300" i="29"/>
  <c r="L2300" i="29"/>
  <c r="M2299" i="29"/>
  <c r="L2299" i="29"/>
  <c r="M2298" i="29"/>
  <c r="L2298" i="29"/>
  <c r="M2297" i="29"/>
  <c r="L2297" i="29"/>
  <c r="M2296" i="29"/>
  <c r="L2296" i="29"/>
  <c r="M2295" i="29"/>
  <c r="L2295" i="29"/>
  <c r="M2294" i="29"/>
  <c r="L2294" i="29"/>
  <c r="M2293" i="29"/>
  <c r="L2293" i="29"/>
  <c r="M2292" i="29"/>
  <c r="L2292" i="29"/>
  <c r="M2291" i="29"/>
  <c r="L2291" i="29"/>
  <c r="M2290" i="29"/>
  <c r="L2290" i="29"/>
  <c r="M2289" i="29"/>
  <c r="L2289" i="29"/>
  <c r="M2288" i="29"/>
  <c r="L2288" i="29"/>
  <c r="M2287" i="29"/>
  <c r="L2287" i="29"/>
  <c r="M2286" i="29"/>
  <c r="L2286" i="29"/>
  <c r="M2285" i="29"/>
  <c r="L2285" i="29"/>
  <c r="M2284" i="29"/>
  <c r="L2284" i="29"/>
  <c r="M2283" i="29"/>
  <c r="L2283" i="29"/>
  <c r="M2282" i="29"/>
  <c r="L2282" i="29"/>
  <c r="M2281" i="29"/>
  <c r="L2281" i="29"/>
  <c r="M2280" i="29"/>
  <c r="L2280" i="29"/>
  <c r="M2279" i="29"/>
  <c r="L2279" i="29"/>
  <c r="M2278" i="29"/>
  <c r="L2278" i="29"/>
  <c r="M2277" i="29"/>
  <c r="L2277" i="29"/>
  <c r="M2276" i="29"/>
  <c r="L2276" i="29"/>
  <c r="M2275" i="29"/>
  <c r="L2275" i="29"/>
  <c r="M2274" i="29"/>
  <c r="L2274" i="29"/>
  <c r="M2273" i="29"/>
  <c r="L2273" i="29"/>
  <c r="M2272" i="29"/>
  <c r="L2272" i="29"/>
  <c r="M2271" i="29"/>
  <c r="L2271" i="29"/>
  <c r="M2270" i="29"/>
  <c r="L2270" i="29"/>
  <c r="M2269" i="29"/>
  <c r="L2269" i="29"/>
  <c r="M2268" i="29"/>
  <c r="L2268" i="29"/>
  <c r="M2267" i="29"/>
  <c r="L2267" i="29"/>
  <c r="M2266" i="29"/>
  <c r="L2266" i="29"/>
  <c r="M2265" i="29"/>
  <c r="L2265" i="29"/>
  <c r="M2264" i="29"/>
  <c r="L2264" i="29"/>
  <c r="M2263" i="29"/>
  <c r="L2263" i="29"/>
  <c r="M2262" i="29"/>
  <c r="L2262" i="29"/>
  <c r="M2261" i="29"/>
  <c r="L2261" i="29"/>
  <c r="M2260" i="29"/>
  <c r="L2260" i="29"/>
  <c r="M2259" i="29"/>
  <c r="L2259" i="29"/>
  <c r="M2258" i="29"/>
  <c r="L2258" i="29"/>
  <c r="M2257" i="29"/>
  <c r="L2257" i="29"/>
  <c r="M2256" i="29"/>
  <c r="L2256" i="29"/>
  <c r="M2255" i="29"/>
  <c r="L2255" i="29"/>
  <c r="M2254" i="29"/>
  <c r="L2254" i="29"/>
  <c r="M2253" i="29"/>
  <c r="L2253" i="29"/>
  <c r="M2252" i="29"/>
  <c r="L2252" i="29"/>
  <c r="M2251" i="29"/>
  <c r="L2251" i="29"/>
  <c r="M2250" i="29"/>
  <c r="L2250" i="29"/>
  <c r="M2249" i="29"/>
  <c r="L2249" i="29"/>
  <c r="M2248" i="29"/>
  <c r="L2248" i="29"/>
  <c r="M2247" i="29"/>
  <c r="L2247" i="29"/>
  <c r="M2246" i="29"/>
  <c r="L2246" i="29"/>
  <c r="M2245" i="29"/>
  <c r="L2245" i="29"/>
  <c r="M2244" i="29"/>
  <c r="L2244" i="29"/>
  <c r="M2243" i="29"/>
  <c r="L2243" i="29"/>
  <c r="M2242" i="29"/>
  <c r="L2242" i="29"/>
  <c r="M2241" i="29"/>
  <c r="L2241" i="29"/>
  <c r="M2240" i="29"/>
  <c r="L2240" i="29"/>
  <c r="M2239" i="29"/>
  <c r="L2239" i="29"/>
  <c r="M2238" i="29"/>
  <c r="L2238" i="29"/>
  <c r="M2237" i="29"/>
  <c r="L2237" i="29"/>
  <c r="M2236" i="29"/>
  <c r="L2236" i="29"/>
  <c r="M2235" i="29"/>
  <c r="L2235" i="29"/>
  <c r="M2234" i="29"/>
  <c r="L2234" i="29"/>
  <c r="M2233" i="29"/>
  <c r="L2233" i="29"/>
  <c r="M2232" i="29"/>
  <c r="L2232" i="29"/>
  <c r="M2231" i="29"/>
  <c r="L2231" i="29"/>
  <c r="M2230" i="29"/>
  <c r="L2230" i="29"/>
  <c r="M2229" i="29"/>
  <c r="L2229" i="29"/>
  <c r="M2228" i="29"/>
  <c r="L2228" i="29"/>
  <c r="M2227" i="29"/>
  <c r="L2227" i="29"/>
  <c r="M2226" i="29"/>
  <c r="L2226" i="29"/>
  <c r="M2225" i="29"/>
  <c r="L2225" i="29"/>
  <c r="M2224" i="29"/>
  <c r="L2224" i="29"/>
  <c r="M2223" i="29"/>
  <c r="L2223" i="29"/>
  <c r="M2222" i="29"/>
  <c r="L2222" i="29"/>
  <c r="M2221" i="29"/>
  <c r="L2221" i="29"/>
  <c r="M2220" i="29"/>
  <c r="L2220" i="29"/>
  <c r="M2219" i="29"/>
  <c r="L2219" i="29"/>
  <c r="M2218" i="29"/>
  <c r="L2218" i="29"/>
  <c r="M2217" i="29"/>
  <c r="L2217" i="29"/>
  <c r="M2216" i="29"/>
  <c r="L2216" i="29"/>
  <c r="M2215" i="29"/>
  <c r="L2215" i="29"/>
  <c r="M2214" i="29"/>
  <c r="L2214" i="29"/>
  <c r="M2213" i="29"/>
  <c r="L2213" i="29"/>
  <c r="M2212" i="29"/>
  <c r="L2212" i="29"/>
  <c r="M2211" i="29"/>
  <c r="L2211" i="29"/>
  <c r="M2210" i="29"/>
  <c r="L2210" i="29"/>
  <c r="M2209" i="29"/>
  <c r="L2209" i="29"/>
  <c r="M2208" i="29"/>
  <c r="L2208" i="29"/>
  <c r="M2207" i="29"/>
  <c r="L2207" i="29"/>
  <c r="M2206" i="29"/>
  <c r="L2206" i="29"/>
  <c r="M2205" i="29"/>
  <c r="L2205" i="29"/>
  <c r="M2204" i="29"/>
  <c r="L2204" i="29"/>
  <c r="M2203" i="29"/>
  <c r="L2203" i="29"/>
  <c r="M2202" i="29"/>
  <c r="L2202" i="29"/>
  <c r="M2201" i="29"/>
  <c r="L2201" i="29"/>
  <c r="M2200" i="29"/>
  <c r="L2200" i="29"/>
  <c r="M2199" i="29"/>
  <c r="L2199" i="29"/>
  <c r="M2198" i="29"/>
  <c r="L2198" i="29"/>
  <c r="M2197" i="29"/>
  <c r="L2197" i="29"/>
  <c r="M2196" i="29"/>
  <c r="L2196" i="29"/>
  <c r="M2195" i="29"/>
  <c r="L2195" i="29"/>
  <c r="M2194" i="29"/>
  <c r="L2194" i="29"/>
  <c r="M2193" i="29"/>
  <c r="L2193" i="29"/>
  <c r="M2192" i="29"/>
  <c r="L2192" i="29"/>
  <c r="M2191" i="29"/>
  <c r="L2191" i="29"/>
  <c r="M2190" i="29"/>
  <c r="L2190" i="29"/>
  <c r="M2189" i="29"/>
  <c r="L2189" i="29"/>
  <c r="M2188" i="29"/>
  <c r="L2188" i="29"/>
  <c r="M2187" i="29"/>
  <c r="L2187" i="29"/>
  <c r="M2186" i="29"/>
  <c r="L2186" i="29"/>
  <c r="M2185" i="29"/>
  <c r="L2185" i="29"/>
  <c r="M2184" i="29"/>
  <c r="L2184" i="29"/>
  <c r="M2183" i="29"/>
  <c r="L2183" i="29"/>
  <c r="M2182" i="29"/>
  <c r="L2182" i="29"/>
  <c r="M2181" i="29"/>
  <c r="L2181" i="29"/>
  <c r="M2180" i="29"/>
  <c r="L2180" i="29"/>
  <c r="M2179" i="29"/>
  <c r="L2179" i="29"/>
  <c r="M2178" i="29"/>
  <c r="L2178" i="29"/>
  <c r="M2177" i="29"/>
  <c r="L2177" i="29"/>
  <c r="M2176" i="29"/>
  <c r="L2176" i="29"/>
  <c r="M2175" i="29"/>
  <c r="L2175" i="29"/>
  <c r="M2174" i="29"/>
  <c r="L2174" i="29"/>
  <c r="M2173" i="29"/>
  <c r="L2173" i="29"/>
  <c r="M2172" i="29"/>
  <c r="L2172" i="29"/>
  <c r="M2171" i="29"/>
  <c r="L2171" i="29"/>
  <c r="M2170" i="29"/>
  <c r="L2170" i="29"/>
  <c r="M2169" i="29"/>
  <c r="L2169" i="29"/>
  <c r="M2168" i="29"/>
  <c r="L2168" i="29"/>
  <c r="M2167" i="29"/>
  <c r="L2167" i="29"/>
  <c r="M2166" i="29"/>
  <c r="L2166" i="29"/>
  <c r="M2165" i="29"/>
  <c r="L2165" i="29"/>
  <c r="M2164" i="29"/>
  <c r="L2164" i="29"/>
  <c r="M2163" i="29"/>
  <c r="L2163" i="29"/>
  <c r="M2162" i="29"/>
  <c r="L2162" i="29"/>
  <c r="M2161" i="29"/>
  <c r="L2161" i="29"/>
  <c r="M2160" i="29"/>
  <c r="L2160" i="29"/>
  <c r="M2159" i="29"/>
  <c r="L2159" i="29"/>
  <c r="M2158" i="29"/>
  <c r="L2158" i="29"/>
  <c r="M2157" i="29"/>
  <c r="L2157" i="29"/>
  <c r="M2156" i="29"/>
  <c r="L2156" i="29"/>
  <c r="M2155" i="29"/>
  <c r="L2155" i="29"/>
  <c r="M2154" i="29"/>
  <c r="L2154" i="29"/>
  <c r="M2153" i="29"/>
  <c r="L2153" i="29"/>
  <c r="M2152" i="29"/>
  <c r="L2152" i="29"/>
  <c r="M2151" i="29"/>
  <c r="L2151" i="29"/>
  <c r="M2150" i="29"/>
  <c r="L2150" i="29"/>
  <c r="M2149" i="29"/>
  <c r="L2149" i="29"/>
  <c r="M2148" i="29"/>
  <c r="L2148" i="29"/>
  <c r="M2147" i="29"/>
  <c r="L2147" i="29"/>
  <c r="M2146" i="29"/>
  <c r="L2146" i="29"/>
  <c r="M2145" i="29"/>
  <c r="L2145" i="29"/>
  <c r="M2144" i="29"/>
  <c r="L2144" i="29"/>
  <c r="M2143" i="29"/>
  <c r="L2143" i="29"/>
  <c r="M2142" i="29"/>
  <c r="L2142" i="29"/>
  <c r="M2141" i="29"/>
  <c r="L2141" i="29"/>
  <c r="M2140" i="29"/>
  <c r="L2140" i="29"/>
  <c r="M2139" i="29"/>
  <c r="L2139" i="29"/>
  <c r="M2138" i="29"/>
  <c r="L2138" i="29"/>
  <c r="M2137" i="29"/>
  <c r="L2137" i="29"/>
  <c r="M2136" i="29"/>
  <c r="L2136" i="29"/>
  <c r="M2135" i="29"/>
  <c r="L2135" i="29"/>
  <c r="M2134" i="29"/>
  <c r="L2134" i="29"/>
  <c r="M2133" i="29"/>
  <c r="L2133" i="29"/>
  <c r="M2132" i="29"/>
  <c r="L2132" i="29"/>
  <c r="M2131" i="29"/>
  <c r="L2131" i="29"/>
  <c r="M2130" i="29"/>
  <c r="L2130" i="29"/>
  <c r="M2129" i="29"/>
  <c r="L2129" i="29"/>
  <c r="M2128" i="29"/>
  <c r="L2128" i="29"/>
  <c r="M2127" i="29"/>
  <c r="L2127" i="29"/>
  <c r="M2126" i="29"/>
  <c r="L2126" i="29"/>
  <c r="M2125" i="29"/>
  <c r="L2125" i="29"/>
  <c r="M2124" i="29"/>
  <c r="L2124" i="29"/>
  <c r="M2123" i="29"/>
  <c r="L2123" i="29"/>
  <c r="M2122" i="29"/>
  <c r="L2122" i="29"/>
  <c r="M2121" i="29"/>
  <c r="L2121" i="29"/>
  <c r="M2120" i="29"/>
  <c r="L2120" i="29"/>
  <c r="M2119" i="29"/>
  <c r="L2119" i="29"/>
  <c r="M2118" i="29"/>
  <c r="L2118" i="29"/>
  <c r="M2117" i="29"/>
  <c r="L2117" i="29"/>
  <c r="M2116" i="29"/>
  <c r="L2116" i="29"/>
  <c r="M2115" i="29"/>
  <c r="L2115" i="29"/>
  <c r="M2114" i="29"/>
  <c r="L2114" i="29"/>
  <c r="M2113" i="29"/>
  <c r="L2113" i="29"/>
  <c r="M2112" i="29"/>
  <c r="L2112" i="29"/>
  <c r="M2111" i="29"/>
  <c r="L2111" i="29"/>
  <c r="M2110" i="29"/>
  <c r="L2110" i="29"/>
  <c r="M2109" i="29"/>
  <c r="L2109" i="29"/>
  <c r="M2108" i="29"/>
  <c r="L2108" i="29"/>
  <c r="M2107" i="29"/>
  <c r="L2107" i="29"/>
  <c r="M2106" i="29"/>
  <c r="L2106" i="29"/>
  <c r="M2105" i="29"/>
  <c r="L2105" i="29"/>
  <c r="M2104" i="29"/>
  <c r="L2104" i="29"/>
  <c r="M2103" i="29"/>
  <c r="L2103" i="29"/>
  <c r="M2102" i="29"/>
  <c r="L2102" i="29"/>
  <c r="M2101" i="29"/>
  <c r="L2101" i="29"/>
  <c r="M2100" i="29"/>
  <c r="L2100" i="29"/>
  <c r="M2099" i="29"/>
  <c r="L2099" i="29"/>
  <c r="M2098" i="29"/>
  <c r="L2098" i="29"/>
  <c r="M2097" i="29"/>
  <c r="L2097" i="29"/>
  <c r="M2096" i="29"/>
  <c r="L2096" i="29"/>
  <c r="M2095" i="29"/>
  <c r="L2095" i="29"/>
  <c r="M2094" i="29"/>
  <c r="L2094" i="29"/>
  <c r="M2093" i="29"/>
  <c r="L2093" i="29"/>
  <c r="M2092" i="29"/>
  <c r="L2092" i="29"/>
  <c r="M2091" i="29"/>
  <c r="L2091" i="29"/>
  <c r="M2090" i="29"/>
  <c r="L2090" i="29"/>
  <c r="M2089" i="29"/>
  <c r="L2089" i="29"/>
  <c r="M2088" i="29"/>
  <c r="L2088" i="29"/>
  <c r="M2087" i="29"/>
  <c r="L2087" i="29"/>
  <c r="M2086" i="29"/>
  <c r="L2086" i="29"/>
  <c r="M2085" i="29"/>
  <c r="L2085" i="29"/>
  <c r="M2084" i="29"/>
  <c r="L2084" i="29"/>
  <c r="M2083" i="29"/>
  <c r="L2083" i="29"/>
  <c r="M2082" i="29"/>
  <c r="L2082" i="29"/>
  <c r="M2081" i="29"/>
  <c r="L2081" i="29"/>
  <c r="M2080" i="29"/>
  <c r="L2080" i="29"/>
  <c r="M2079" i="29"/>
  <c r="L2079" i="29"/>
  <c r="M2078" i="29"/>
  <c r="L2078" i="29"/>
  <c r="M2077" i="29"/>
  <c r="L2077" i="29"/>
  <c r="M2076" i="29"/>
  <c r="L2076" i="29"/>
  <c r="M2075" i="29"/>
  <c r="L2075" i="29"/>
  <c r="M2074" i="29"/>
  <c r="L2074" i="29"/>
  <c r="M2073" i="29"/>
  <c r="L2073" i="29"/>
  <c r="M2072" i="29"/>
  <c r="L2072" i="29"/>
  <c r="M2071" i="29"/>
  <c r="L2071" i="29"/>
  <c r="M2070" i="29"/>
  <c r="L2070" i="29"/>
  <c r="M2069" i="29"/>
  <c r="L2069" i="29"/>
  <c r="M2068" i="29"/>
  <c r="L2068" i="29"/>
  <c r="M2067" i="29"/>
  <c r="L2067" i="29"/>
  <c r="M2066" i="29"/>
  <c r="L2066" i="29"/>
  <c r="M2065" i="29"/>
  <c r="L2065" i="29"/>
  <c r="M2064" i="29"/>
  <c r="L2064" i="29"/>
  <c r="M2063" i="29"/>
  <c r="L2063" i="29"/>
  <c r="M2062" i="29"/>
  <c r="L2062" i="29"/>
  <c r="M2061" i="29"/>
  <c r="L2061" i="29"/>
  <c r="M2060" i="29"/>
  <c r="L2060" i="29"/>
  <c r="M2059" i="29"/>
  <c r="L2059" i="29"/>
  <c r="M2058" i="29"/>
  <c r="L2058" i="29"/>
  <c r="M2057" i="29"/>
  <c r="L2057" i="29"/>
  <c r="M2056" i="29"/>
  <c r="L2056" i="29"/>
  <c r="M2055" i="29"/>
  <c r="L2055" i="29"/>
  <c r="M2054" i="29"/>
  <c r="L2054" i="29"/>
  <c r="M2053" i="29"/>
  <c r="L2053" i="29"/>
  <c r="M2052" i="29"/>
  <c r="L2052" i="29"/>
  <c r="M2051" i="29"/>
  <c r="L2051" i="29"/>
  <c r="M2050" i="29"/>
  <c r="L2050" i="29"/>
  <c r="M2049" i="29"/>
  <c r="L2049" i="29"/>
  <c r="M2048" i="29"/>
  <c r="L2048" i="29"/>
  <c r="M2047" i="29"/>
  <c r="L2047" i="29"/>
  <c r="M2046" i="29"/>
  <c r="L2046" i="29"/>
  <c r="M2045" i="29"/>
  <c r="L2045" i="29"/>
  <c r="M2044" i="29"/>
  <c r="L2044" i="29"/>
  <c r="M2043" i="29"/>
  <c r="L2043" i="29"/>
  <c r="M2042" i="29"/>
  <c r="L2042" i="29"/>
  <c r="M2041" i="29"/>
  <c r="L2041" i="29"/>
  <c r="M2040" i="29"/>
  <c r="L2040" i="29"/>
  <c r="M2039" i="29"/>
  <c r="L2039" i="29"/>
  <c r="M2038" i="29"/>
  <c r="L2038" i="29"/>
  <c r="M2037" i="29"/>
  <c r="L2037" i="29"/>
  <c r="M2036" i="29"/>
  <c r="L2036" i="29"/>
  <c r="M2035" i="29"/>
  <c r="L2035" i="29"/>
  <c r="M2034" i="29"/>
  <c r="L2034" i="29"/>
  <c r="M2033" i="29"/>
  <c r="L2033" i="29"/>
  <c r="M2032" i="29"/>
  <c r="L2032" i="29"/>
  <c r="M2031" i="29"/>
  <c r="L2031" i="29"/>
  <c r="M2030" i="29"/>
  <c r="L2030" i="29"/>
  <c r="M2029" i="29"/>
  <c r="L2029" i="29"/>
  <c r="M2028" i="29"/>
  <c r="L2028" i="29"/>
  <c r="M2027" i="29"/>
  <c r="L2027" i="29"/>
  <c r="M2026" i="29"/>
  <c r="L2026" i="29"/>
  <c r="M2025" i="29"/>
  <c r="L2025" i="29"/>
  <c r="M2024" i="29"/>
  <c r="L2024" i="29"/>
  <c r="M2023" i="29"/>
  <c r="L2023" i="29"/>
  <c r="M2022" i="29"/>
  <c r="L2022" i="29"/>
  <c r="M2021" i="29"/>
  <c r="L2021" i="29"/>
  <c r="M2020" i="29"/>
  <c r="L2020" i="29"/>
  <c r="M2019" i="29"/>
  <c r="L2019" i="29"/>
  <c r="M2018" i="29"/>
  <c r="L2018" i="29"/>
  <c r="M2017" i="29"/>
  <c r="L2017" i="29"/>
  <c r="M2016" i="29"/>
  <c r="L2016" i="29"/>
  <c r="M2015" i="29"/>
  <c r="L2015" i="29"/>
  <c r="M2014" i="29"/>
  <c r="L2014" i="29"/>
  <c r="M2013" i="29"/>
  <c r="L2013" i="29"/>
  <c r="M2012" i="29"/>
  <c r="L2012" i="29"/>
  <c r="M2011" i="29"/>
  <c r="L2011" i="29"/>
  <c r="M2010" i="29"/>
  <c r="L2010" i="29"/>
  <c r="M2009" i="29"/>
  <c r="L2009" i="29"/>
  <c r="M2008" i="29"/>
  <c r="L2008" i="29"/>
  <c r="M2007" i="29"/>
  <c r="L2007" i="29"/>
  <c r="M2006" i="29"/>
  <c r="L2006" i="29"/>
  <c r="M2005" i="29"/>
  <c r="L2005" i="29"/>
  <c r="M2004" i="29"/>
  <c r="L2004" i="29"/>
  <c r="M2003" i="29"/>
  <c r="L2003" i="29"/>
  <c r="M2002" i="29"/>
  <c r="L2002" i="29"/>
  <c r="M2001" i="29"/>
  <c r="L2001" i="29"/>
  <c r="M2000" i="29"/>
  <c r="L2000" i="29"/>
  <c r="M1999" i="29"/>
  <c r="L1999" i="29"/>
  <c r="M1998" i="29"/>
  <c r="L1998" i="29"/>
  <c r="M1997" i="29"/>
  <c r="L1997" i="29"/>
  <c r="M1996" i="29"/>
  <c r="L1996" i="29"/>
  <c r="M1995" i="29"/>
  <c r="L1995" i="29"/>
  <c r="M1994" i="29"/>
  <c r="L1994" i="29"/>
  <c r="M1993" i="29"/>
  <c r="L1993" i="29"/>
  <c r="M1992" i="29"/>
  <c r="L1992" i="29"/>
  <c r="M1991" i="29"/>
  <c r="L1991" i="29"/>
  <c r="M1990" i="29"/>
  <c r="L1990" i="29"/>
  <c r="M1989" i="29"/>
  <c r="L1989" i="29"/>
  <c r="M1988" i="29"/>
  <c r="L1988" i="29"/>
  <c r="M1987" i="29"/>
  <c r="L1987" i="29"/>
  <c r="M1986" i="29"/>
  <c r="L1986" i="29"/>
  <c r="M1985" i="29"/>
  <c r="L1985" i="29"/>
  <c r="M1984" i="29"/>
  <c r="L1984" i="29"/>
  <c r="M1983" i="29"/>
  <c r="L1983" i="29"/>
  <c r="M1982" i="29"/>
  <c r="L1982" i="29"/>
  <c r="M1981" i="29"/>
  <c r="L1981" i="29"/>
  <c r="M1980" i="29"/>
  <c r="L1980" i="29"/>
  <c r="M1979" i="29"/>
  <c r="L1979" i="29"/>
  <c r="M1978" i="29"/>
  <c r="L1978" i="29"/>
  <c r="M1977" i="29"/>
  <c r="L1977" i="29"/>
  <c r="M1976" i="29"/>
  <c r="L1976" i="29"/>
  <c r="M1975" i="29"/>
  <c r="L1975" i="29"/>
  <c r="M1974" i="29"/>
  <c r="L1974" i="29"/>
  <c r="M1973" i="29"/>
  <c r="L1973" i="29"/>
  <c r="M1972" i="29"/>
  <c r="L1972" i="29"/>
  <c r="M1971" i="29"/>
  <c r="L1971" i="29"/>
  <c r="M1970" i="29"/>
  <c r="L1970" i="29"/>
  <c r="M1969" i="29"/>
  <c r="L1969" i="29"/>
  <c r="M1968" i="29"/>
  <c r="L1968" i="29"/>
  <c r="M1967" i="29"/>
  <c r="L1967" i="29"/>
  <c r="M1966" i="29"/>
  <c r="L1966" i="29"/>
  <c r="M1965" i="29"/>
  <c r="L1965" i="29"/>
  <c r="M1964" i="29"/>
  <c r="L1964" i="29"/>
  <c r="M1963" i="29"/>
  <c r="L1963" i="29"/>
  <c r="M1962" i="29"/>
  <c r="L1962" i="29"/>
  <c r="M1961" i="29"/>
  <c r="L1961" i="29"/>
  <c r="M1960" i="29"/>
  <c r="L1960" i="29"/>
  <c r="M1959" i="29"/>
  <c r="L1959" i="29"/>
  <c r="M1958" i="29"/>
  <c r="L1958" i="29"/>
  <c r="M1957" i="29"/>
  <c r="L1957" i="29"/>
  <c r="M1956" i="29"/>
  <c r="L1956" i="29"/>
  <c r="M1955" i="29"/>
  <c r="L1955" i="29"/>
  <c r="M1954" i="29"/>
  <c r="L1954" i="29"/>
  <c r="M1953" i="29"/>
  <c r="L1953" i="29"/>
  <c r="M1952" i="29"/>
  <c r="L1952" i="29"/>
  <c r="M1951" i="29"/>
  <c r="L1951" i="29"/>
  <c r="M1950" i="29"/>
  <c r="L1950" i="29"/>
  <c r="M1949" i="29"/>
  <c r="L1949" i="29"/>
  <c r="M1948" i="29"/>
  <c r="L1948" i="29"/>
  <c r="M1947" i="29"/>
  <c r="L1947" i="29"/>
  <c r="M1946" i="29"/>
  <c r="L1946" i="29"/>
  <c r="M1945" i="29"/>
  <c r="L1945" i="29"/>
  <c r="M1944" i="29"/>
  <c r="L1944" i="29"/>
  <c r="M1943" i="29"/>
  <c r="L1943" i="29"/>
  <c r="M1942" i="29"/>
  <c r="L1942" i="29"/>
  <c r="M1941" i="29"/>
  <c r="L1941" i="29"/>
  <c r="M1940" i="29"/>
  <c r="L1940" i="29"/>
  <c r="M1939" i="29"/>
  <c r="L1939" i="29"/>
  <c r="M1938" i="29"/>
  <c r="L1938" i="29"/>
  <c r="M1937" i="29"/>
  <c r="L1937" i="29"/>
  <c r="M1936" i="29"/>
  <c r="L1936" i="29"/>
  <c r="M1935" i="29"/>
  <c r="L1935" i="29"/>
  <c r="M1934" i="29"/>
  <c r="L1934" i="29"/>
  <c r="M1933" i="29"/>
  <c r="L1933" i="29"/>
  <c r="M1932" i="29"/>
  <c r="L1932" i="29"/>
  <c r="M1931" i="29"/>
  <c r="L1931" i="29"/>
  <c r="M1930" i="29"/>
  <c r="L1930" i="29"/>
  <c r="M1929" i="29"/>
  <c r="L1929" i="29"/>
  <c r="M1928" i="29"/>
  <c r="L1928" i="29"/>
  <c r="M1927" i="29"/>
  <c r="L1927" i="29"/>
  <c r="M1926" i="29"/>
  <c r="L1926" i="29"/>
  <c r="M1925" i="29"/>
  <c r="L1925" i="29"/>
  <c r="M1924" i="29"/>
  <c r="L1924" i="29"/>
  <c r="M1923" i="29"/>
  <c r="L1923" i="29"/>
  <c r="M1922" i="29"/>
  <c r="L1922" i="29"/>
  <c r="M1921" i="29"/>
  <c r="L1921" i="29"/>
  <c r="M1920" i="29"/>
  <c r="L1920" i="29"/>
  <c r="M1919" i="29"/>
  <c r="L1919" i="29"/>
  <c r="M1918" i="29"/>
  <c r="L1918" i="29"/>
  <c r="M1917" i="29"/>
  <c r="L1917" i="29"/>
  <c r="M1916" i="29"/>
  <c r="L1916" i="29"/>
  <c r="M1915" i="29"/>
  <c r="L1915" i="29"/>
  <c r="M1914" i="29"/>
  <c r="L1914" i="29"/>
  <c r="M1913" i="29"/>
  <c r="L1913" i="29"/>
  <c r="M1912" i="29"/>
  <c r="L1912" i="29"/>
  <c r="M1911" i="29"/>
  <c r="L1911" i="29"/>
  <c r="M1910" i="29"/>
  <c r="L1910" i="29"/>
  <c r="M1909" i="29"/>
  <c r="L1909" i="29"/>
  <c r="M1908" i="29"/>
  <c r="L1908" i="29"/>
  <c r="M1907" i="29"/>
  <c r="L1907" i="29"/>
  <c r="M1906" i="29"/>
  <c r="L1906" i="29"/>
  <c r="M1905" i="29"/>
  <c r="L1905" i="29"/>
  <c r="M1904" i="29"/>
  <c r="L1904" i="29"/>
  <c r="M1903" i="29"/>
  <c r="L1903" i="29"/>
  <c r="M1902" i="29"/>
  <c r="L1902" i="29"/>
  <c r="M1901" i="29"/>
  <c r="L1901" i="29"/>
  <c r="M1900" i="29"/>
  <c r="L1900" i="29"/>
  <c r="M1899" i="29"/>
  <c r="L1899" i="29"/>
  <c r="M1898" i="29"/>
  <c r="L1898" i="29"/>
  <c r="M1897" i="29"/>
  <c r="L1897" i="29"/>
  <c r="M1896" i="29"/>
  <c r="L1896" i="29"/>
  <c r="M1895" i="29"/>
  <c r="L1895" i="29"/>
  <c r="M1894" i="29"/>
  <c r="L1894" i="29"/>
  <c r="M1893" i="29"/>
  <c r="L1893" i="29"/>
  <c r="M1892" i="29"/>
  <c r="L1892" i="29"/>
  <c r="M1891" i="29"/>
  <c r="L1891" i="29"/>
  <c r="M1890" i="29"/>
  <c r="L1890" i="29"/>
  <c r="M1889" i="29"/>
  <c r="L1889" i="29"/>
  <c r="M1888" i="29"/>
  <c r="L1888" i="29"/>
  <c r="M1887" i="29"/>
  <c r="L1887" i="29"/>
  <c r="M1886" i="29"/>
  <c r="L1886" i="29"/>
  <c r="M1885" i="29"/>
  <c r="L1885" i="29"/>
  <c r="M1884" i="29"/>
  <c r="L1884" i="29"/>
  <c r="M1883" i="29"/>
  <c r="L1883" i="29"/>
  <c r="M1882" i="29"/>
  <c r="L1882" i="29"/>
  <c r="M1881" i="29"/>
  <c r="L1881" i="29"/>
  <c r="M1880" i="29"/>
  <c r="L1880" i="29"/>
  <c r="M1879" i="29"/>
  <c r="L1879" i="29"/>
  <c r="M1878" i="29"/>
  <c r="L1878" i="29"/>
  <c r="M1877" i="29"/>
  <c r="L1877" i="29"/>
  <c r="M1876" i="29"/>
  <c r="L1876" i="29"/>
  <c r="M1875" i="29"/>
  <c r="L1875" i="29"/>
  <c r="M1874" i="29"/>
  <c r="L1874" i="29"/>
  <c r="M1873" i="29"/>
  <c r="L1873" i="29"/>
  <c r="M1872" i="29"/>
  <c r="L1872" i="29"/>
  <c r="M1871" i="29"/>
  <c r="L1871" i="29"/>
  <c r="M1870" i="29"/>
  <c r="L1870" i="29"/>
  <c r="M1869" i="29"/>
  <c r="L1869" i="29"/>
  <c r="M1868" i="29"/>
  <c r="L1868" i="29"/>
  <c r="M1867" i="29"/>
  <c r="L1867" i="29"/>
  <c r="M1866" i="29"/>
  <c r="L1866" i="29"/>
  <c r="M1865" i="29"/>
  <c r="L1865" i="29"/>
  <c r="M1864" i="29"/>
  <c r="L1864" i="29"/>
  <c r="M1863" i="29"/>
  <c r="L1863" i="29"/>
  <c r="M1862" i="29"/>
  <c r="L1862" i="29"/>
  <c r="M1861" i="29"/>
  <c r="L1861" i="29"/>
  <c r="M1860" i="29"/>
  <c r="L1860" i="29"/>
  <c r="M1859" i="29"/>
  <c r="L1859" i="29"/>
  <c r="M1858" i="29"/>
  <c r="L1858" i="29"/>
  <c r="M1857" i="29"/>
  <c r="L1857" i="29"/>
  <c r="M1856" i="29"/>
  <c r="L1856" i="29"/>
  <c r="M1855" i="29"/>
  <c r="L1855" i="29"/>
  <c r="M1854" i="29"/>
  <c r="L1854" i="29"/>
  <c r="M1853" i="29"/>
  <c r="L1853" i="29"/>
  <c r="M1852" i="29"/>
  <c r="L1852" i="29"/>
  <c r="M1851" i="29"/>
  <c r="L1851" i="29"/>
  <c r="M1850" i="29"/>
  <c r="L1850" i="29"/>
  <c r="M1849" i="29"/>
  <c r="L1849" i="29"/>
  <c r="M1848" i="29"/>
  <c r="L1848" i="29"/>
  <c r="M1847" i="29"/>
  <c r="L1847" i="29"/>
  <c r="M1846" i="29"/>
  <c r="L1846" i="29"/>
  <c r="M1845" i="29"/>
  <c r="L1845" i="29"/>
  <c r="M1844" i="29"/>
  <c r="L1844" i="29"/>
  <c r="M1843" i="29"/>
  <c r="L1843" i="29"/>
  <c r="M1842" i="29"/>
  <c r="L1842" i="29"/>
  <c r="M1841" i="29"/>
  <c r="L1841" i="29"/>
  <c r="M1840" i="29"/>
  <c r="L1840" i="29"/>
  <c r="M1839" i="29"/>
  <c r="L1839" i="29"/>
  <c r="M1838" i="29"/>
  <c r="L1838" i="29"/>
  <c r="M1837" i="29"/>
  <c r="L1837" i="29"/>
  <c r="M1836" i="29"/>
  <c r="L1836" i="29"/>
  <c r="M1835" i="29"/>
  <c r="L1835" i="29"/>
  <c r="M1834" i="29"/>
  <c r="L1834" i="29"/>
  <c r="M1833" i="29"/>
  <c r="L1833" i="29"/>
  <c r="M1832" i="29"/>
  <c r="L1832" i="29"/>
  <c r="M1831" i="29"/>
  <c r="L1831" i="29"/>
  <c r="M1830" i="29"/>
  <c r="L1830" i="29"/>
  <c r="M1829" i="29"/>
  <c r="L1829" i="29"/>
  <c r="M1828" i="29"/>
  <c r="L1828" i="29"/>
  <c r="M1827" i="29"/>
  <c r="L1827" i="29"/>
  <c r="M1826" i="29"/>
  <c r="L1826" i="29"/>
  <c r="M1825" i="29"/>
  <c r="L1825" i="29"/>
  <c r="M1824" i="29"/>
  <c r="L1824" i="29"/>
  <c r="M1823" i="29"/>
  <c r="L1823" i="29"/>
  <c r="M1822" i="29"/>
  <c r="L1822" i="29"/>
  <c r="M1821" i="29"/>
  <c r="L1821" i="29"/>
  <c r="M1820" i="29"/>
  <c r="L1820" i="29"/>
  <c r="M1819" i="29"/>
  <c r="L1819" i="29"/>
  <c r="M1818" i="29"/>
  <c r="L1818" i="29"/>
  <c r="M1817" i="29"/>
  <c r="L1817" i="29"/>
  <c r="M1816" i="29"/>
  <c r="L1816" i="29"/>
  <c r="M1815" i="29"/>
  <c r="L1815" i="29"/>
  <c r="M1814" i="29"/>
  <c r="L1814" i="29"/>
  <c r="M1813" i="29"/>
  <c r="L1813" i="29"/>
  <c r="M1812" i="29"/>
  <c r="L1812" i="29"/>
  <c r="M1811" i="29"/>
  <c r="L1811" i="29"/>
  <c r="M1810" i="29"/>
  <c r="L1810" i="29"/>
  <c r="M1809" i="29"/>
  <c r="L1809" i="29"/>
  <c r="M1808" i="29"/>
  <c r="L1808" i="29"/>
  <c r="M1807" i="29"/>
  <c r="L1807" i="29"/>
  <c r="M1806" i="29"/>
  <c r="L1806" i="29"/>
  <c r="M1805" i="29"/>
  <c r="L1805" i="29"/>
  <c r="M1804" i="29"/>
  <c r="L1804" i="29"/>
  <c r="M1803" i="29"/>
  <c r="L1803" i="29"/>
  <c r="M1802" i="29"/>
  <c r="L1802" i="29"/>
  <c r="M1801" i="29"/>
  <c r="L1801" i="29"/>
  <c r="M1800" i="29"/>
  <c r="L1800" i="29"/>
  <c r="M1799" i="29"/>
  <c r="L1799" i="29"/>
  <c r="M1798" i="29"/>
  <c r="L1798" i="29"/>
  <c r="M1797" i="29"/>
  <c r="L1797" i="29"/>
  <c r="M1796" i="29"/>
  <c r="L1796" i="29"/>
  <c r="M1795" i="29"/>
  <c r="L1795" i="29"/>
  <c r="M1794" i="29"/>
  <c r="L1794" i="29"/>
  <c r="M1793" i="29"/>
  <c r="L1793" i="29"/>
  <c r="M1792" i="29"/>
  <c r="L1792" i="29"/>
  <c r="M1791" i="29"/>
  <c r="L1791" i="29"/>
  <c r="M1790" i="29"/>
  <c r="L1790" i="29"/>
  <c r="M1789" i="29"/>
  <c r="L1789" i="29"/>
  <c r="M1788" i="29"/>
  <c r="L1788" i="29"/>
  <c r="M1787" i="29"/>
  <c r="L1787" i="29"/>
  <c r="M1786" i="29"/>
  <c r="L1786" i="29"/>
  <c r="M1785" i="29"/>
  <c r="L1785" i="29"/>
  <c r="M1784" i="29"/>
  <c r="L1784" i="29"/>
  <c r="M1783" i="29"/>
  <c r="L1783" i="29"/>
  <c r="M1782" i="29"/>
  <c r="L1782" i="29"/>
  <c r="M1781" i="29"/>
  <c r="L1781" i="29"/>
  <c r="M1780" i="29"/>
  <c r="L1780" i="29"/>
  <c r="M1779" i="29"/>
  <c r="L1779" i="29"/>
  <c r="M1778" i="29"/>
  <c r="L1778" i="29"/>
  <c r="M1777" i="29"/>
  <c r="L1777" i="29"/>
  <c r="M1776" i="29"/>
  <c r="L1776" i="29"/>
  <c r="M1775" i="29"/>
  <c r="L1775" i="29"/>
  <c r="M1774" i="29"/>
  <c r="L1774" i="29"/>
  <c r="M1773" i="29"/>
  <c r="L1773" i="29"/>
  <c r="M1772" i="29"/>
  <c r="L1772" i="29"/>
  <c r="M1771" i="29"/>
  <c r="L1771" i="29"/>
  <c r="M1770" i="29"/>
  <c r="L1770" i="29"/>
  <c r="M1769" i="29"/>
  <c r="L1769" i="29"/>
  <c r="M1768" i="29"/>
  <c r="L1768" i="29"/>
  <c r="M1767" i="29"/>
  <c r="L1767" i="29"/>
  <c r="M1766" i="29"/>
  <c r="L1766" i="29"/>
  <c r="M1765" i="29"/>
  <c r="L1765" i="29"/>
  <c r="M1764" i="29"/>
  <c r="L1764" i="29"/>
  <c r="M1763" i="29"/>
  <c r="L1763" i="29"/>
  <c r="M1762" i="29"/>
  <c r="L1762" i="29"/>
  <c r="M1761" i="29"/>
  <c r="L1761" i="29"/>
  <c r="M1760" i="29"/>
  <c r="L1760" i="29"/>
  <c r="M1759" i="29"/>
  <c r="L1759" i="29"/>
  <c r="M1758" i="29"/>
  <c r="L1758" i="29"/>
  <c r="M1757" i="29"/>
  <c r="L1757" i="29"/>
  <c r="M1756" i="29"/>
  <c r="L1756" i="29"/>
  <c r="M1755" i="29"/>
  <c r="L1755" i="29"/>
  <c r="M1754" i="29"/>
  <c r="L1754" i="29"/>
  <c r="M1753" i="29"/>
  <c r="L1753" i="29"/>
  <c r="M1752" i="29"/>
  <c r="L1752" i="29"/>
  <c r="M1751" i="29"/>
  <c r="L1751" i="29"/>
  <c r="M1750" i="29"/>
  <c r="L1750" i="29"/>
  <c r="M1749" i="29"/>
  <c r="L1749" i="29"/>
  <c r="M1748" i="29"/>
  <c r="L1748" i="29"/>
  <c r="M1747" i="29"/>
  <c r="L1747" i="29"/>
  <c r="M1746" i="29"/>
  <c r="L1746" i="29"/>
  <c r="M1745" i="29"/>
  <c r="L1745" i="29"/>
  <c r="M1744" i="29"/>
  <c r="L1744" i="29"/>
  <c r="M1743" i="29"/>
  <c r="L1743" i="29"/>
  <c r="M1742" i="29"/>
  <c r="L1742" i="29"/>
  <c r="M1741" i="29"/>
  <c r="L1741" i="29"/>
  <c r="M1740" i="29"/>
  <c r="L1740" i="29"/>
  <c r="M1739" i="29"/>
  <c r="L1739" i="29"/>
  <c r="M1738" i="29"/>
  <c r="L1738" i="29"/>
  <c r="M1737" i="29"/>
  <c r="L1737" i="29"/>
  <c r="M1736" i="29"/>
  <c r="L1736" i="29"/>
  <c r="M1735" i="29"/>
  <c r="L1735" i="29"/>
  <c r="M1734" i="29"/>
  <c r="L1734" i="29"/>
  <c r="M1733" i="29"/>
  <c r="L1733" i="29"/>
  <c r="M1732" i="29"/>
  <c r="L1732" i="29"/>
  <c r="M1731" i="29"/>
  <c r="L1731" i="29"/>
  <c r="M1730" i="29"/>
  <c r="L1730" i="29"/>
  <c r="M1729" i="29"/>
  <c r="L1729" i="29"/>
  <c r="M1728" i="29"/>
  <c r="L1728" i="29"/>
  <c r="M1727" i="29"/>
  <c r="L1727" i="29"/>
  <c r="M1726" i="29"/>
  <c r="L1726" i="29"/>
  <c r="M1725" i="29"/>
  <c r="L1725" i="29"/>
  <c r="M1724" i="29"/>
  <c r="L1724" i="29"/>
  <c r="M1723" i="29"/>
  <c r="L1723" i="29"/>
  <c r="M1722" i="29"/>
  <c r="L1722" i="29"/>
  <c r="M1721" i="29"/>
  <c r="L1721" i="29"/>
  <c r="M1720" i="29"/>
  <c r="L1720" i="29"/>
  <c r="M1719" i="29"/>
  <c r="L1719" i="29"/>
  <c r="M1718" i="29"/>
  <c r="L1718" i="29"/>
  <c r="M1717" i="29"/>
  <c r="L1717" i="29"/>
  <c r="M1716" i="29"/>
  <c r="L1716" i="29"/>
  <c r="M1715" i="29"/>
  <c r="L1715" i="29"/>
  <c r="M1714" i="29"/>
  <c r="L1714" i="29"/>
  <c r="M1713" i="29"/>
  <c r="L1713" i="29"/>
  <c r="M1712" i="29"/>
  <c r="L1712" i="29"/>
  <c r="M1711" i="29"/>
  <c r="L1711" i="29"/>
  <c r="M1710" i="29"/>
  <c r="L1710" i="29"/>
  <c r="M1709" i="29"/>
  <c r="L1709" i="29"/>
  <c r="M1708" i="29"/>
  <c r="L1708" i="29"/>
  <c r="M1707" i="29"/>
  <c r="L1707" i="29"/>
  <c r="M1706" i="29"/>
  <c r="L1706" i="29"/>
  <c r="M1705" i="29"/>
  <c r="L1705" i="29"/>
  <c r="M1704" i="29"/>
  <c r="L1704" i="29"/>
  <c r="M1703" i="29"/>
  <c r="L1703" i="29"/>
  <c r="M1702" i="29"/>
  <c r="L1702" i="29"/>
  <c r="M1701" i="29"/>
  <c r="L1701" i="29"/>
  <c r="M1700" i="29"/>
  <c r="L1700" i="29"/>
  <c r="M1699" i="29"/>
  <c r="L1699" i="29"/>
  <c r="M1698" i="29"/>
  <c r="L1698" i="29"/>
  <c r="M1697" i="29"/>
  <c r="L1697" i="29"/>
  <c r="M1696" i="29"/>
  <c r="L1696" i="29"/>
  <c r="M1695" i="29"/>
  <c r="L1695" i="29"/>
  <c r="M1694" i="29"/>
  <c r="L1694" i="29"/>
  <c r="M1693" i="29"/>
  <c r="L1693" i="29"/>
  <c r="M1692" i="29"/>
  <c r="L1692" i="29"/>
  <c r="M1691" i="29"/>
  <c r="L1691" i="29"/>
  <c r="M1690" i="29"/>
  <c r="L1690" i="29"/>
  <c r="M1689" i="29"/>
  <c r="L1689" i="29"/>
  <c r="M1688" i="29"/>
  <c r="L1688" i="29"/>
  <c r="M1687" i="29"/>
  <c r="L1687" i="29"/>
  <c r="M1686" i="29"/>
  <c r="L1686" i="29"/>
  <c r="M1685" i="29"/>
  <c r="L1685" i="29"/>
  <c r="M1684" i="29"/>
  <c r="L1684" i="29"/>
  <c r="M1683" i="29"/>
  <c r="L1683" i="29"/>
  <c r="M1682" i="29"/>
  <c r="L1682" i="29"/>
  <c r="M1681" i="29"/>
  <c r="L1681" i="29"/>
  <c r="M1680" i="29"/>
  <c r="L1680" i="29"/>
  <c r="M1679" i="29"/>
  <c r="L1679" i="29"/>
  <c r="M1678" i="29"/>
  <c r="L1678" i="29"/>
  <c r="M1677" i="29"/>
  <c r="L1677" i="29"/>
  <c r="M1676" i="29"/>
  <c r="L1676" i="29"/>
  <c r="M1675" i="29"/>
  <c r="L1675" i="29"/>
  <c r="M1674" i="29"/>
  <c r="L1674" i="29"/>
  <c r="M1673" i="29"/>
  <c r="L1673" i="29"/>
  <c r="M1672" i="29"/>
  <c r="L1672" i="29"/>
  <c r="M1671" i="29"/>
  <c r="L1671" i="29"/>
  <c r="M1670" i="29"/>
  <c r="L1670" i="29"/>
  <c r="M1669" i="29"/>
  <c r="L1669" i="29"/>
  <c r="M1668" i="29"/>
  <c r="L1668" i="29"/>
  <c r="M1667" i="29"/>
  <c r="L1667" i="29"/>
  <c r="M1666" i="29"/>
  <c r="L1666" i="29"/>
  <c r="M1665" i="29"/>
  <c r="L1665" i="29"/>
  <c r="M1664" i="29"/>
  <c r="L1664" i="29"/>
  <c r="M1663" i="29"/>
  <c r="L1663" i="29"/>
  <c r="M1662" i="29"/>
  <c r="L1662" i="29"/>
  <c r="M1661" i="29"/>
  <c r="L1661" i="29"/>
  <c r="M1660" i="29"/>
  <c r="L1660" i="29"/>
  <c r="M1659" i="29"/>
  <c r="L1659" i="29"/>
  <c r="M1658" i="29"/>
  <c r="L1658" i="29"/>
  <c r="M1657" i="29"/>
  <c r="L1657" i="29"/>
  <c r="M1656" i="29"/>
  <c r="L1656" i="29"/>
  <c r="M1655" i="29"/>
  <c r="L1655" i="29"/>
  <c r="M1654" i="29"/>
  <c r="L1654" i="29"/>
  <c r="M1653" i="29"/>
  <c r="L1653" i="29"/>
  <c r="M1652" i="29"/>
  <c r="L1652" i="29"/>
  <c r="M1651" i="29"/>
  <c r="L1651" i="29"/>
  <c r="M1650" i="29"/>
  <c r="L1650" i="29"/>
  <c r="M1649" i="29"/>
  <c r="L1649" i="29"/>
  <c r="M1648" i="29"/>
  <c r="L1648" i="29"/>
  <c r="M1647" i="29"/>
  <c r="L1647" i="29"/>
  <c r="M1646" i="29"/>
  <c r="L1646" i="29"/>
  <c r="M1645" i="29"/>
  <c r="L1645" i="29"/>
  <c r="M1644" i="29"/>
  <c r="L1644" i="29"/>
  <c r="M1643" i="29"/>
  <c r="L1643" i="29"/>
  <c r="M1642" i="29"/>
  <c r="L1642" i="29"/>
  <c r="M1641" i="29"/>
  <c r="L1641" i="29"/>
  <c r="M1640" i="29"/>
  <c r="L1640" i="29"/>
  <c r="M1639" i="29"/>
  <c r="L1639" i="29"/>
  <c r="M1638" i="29"/>
  <c r="L1638" i="29"/>
  <c r="M1637" i="29"/>
  <c r="L1637" i="29"/>
  <c r="M1636" i="29"/>
  <c r="L1636" i="29"/>
  <c r="M1635" i="29"/>
  <c r="L1635" i="29"/>
  <c r="M1634" i="29"/>
  <c r="L1634" i="29"/>
  <c r="M1633" i="29"/>
  <c r="L1633" i="29"/>
  <c r="M1632" i="29"/>
  <c r="L1632" i="29"/>
  <c r="M1631" i="29"/>
  <c r="L1631" i="29"/>
  <c r="M1630" i="29"/>
  <c r="L1630" i="29"/>
  <c r="M1629" i="29"/>
  <c r="L1629" i="29"/>
  <c r="M1628" i="29"/>
  <c r="L1628" i="29"/>
  <c r="M1627" i="29"/>
  <c r="L1627" i="29"/>
  <c r="M1626" i="29"/>
  <c r="L1626" i="29"/>
  <c r="M1625" i="29"/>
  <c r="L1625" i="29"/>
  <c r="M1624" i="29"/>
  <c r="L1624" i="29"/>
  <c r="M1623" i="29"/>
  <c r="L1623" i="29"/>
  <c r="M1622" i="29"/>
  <c r="L1622" i="29"/>
  <c r="M1621" i="29"/>
  <c r="L1621" i="29"/>
  <c r="M1620" i="29"/>
  <c r="L1620" i="29"/>
  <c r="M1619" i="29"/>
  <c r="L1619" i="29"/>
  <c r="M1618" i="29"/>
  <c r="L1618" i="29"/>
  <c r="M1617" i="29"/>
  <c r="L1617" i="29"/>
  <c r="M1616" i="29"/>
  <c r="L1616" i="29"/>
  <c r="M1615" i="29"/>
  <c r="L1615" i="29"/>
  <c r="M1614" i="29"/>
  <c r="L1614" i="29"/>
  <c r="M1613" i="29"/>
  <c r="L1613" i="29"/>
  <c r="M1612" i="29"/>
  <c r="L1612" i="29"/>
  <c r="M1611" i="29"/>
  <c r="L1611" i="29"/>
  <c r="M1610" i="29"/>
  <c r="L1610" i="29"/>
  <c r="M1609" i="29"/>
  <c r="L1609" i="29"/>
  <c r="M1608" i="29"/>
  <c r="L1608" i="29"/>
  <c r="M1607" i="29"/>
  <c r="L1607" i="29"/>
  <c r="M1606" i="29"/>
  <c r="L1606" i="29"/>
  <c r="M1605" i="29"/>
  <c r="L1605" i="29"/>
  <c r="M1604" i="29"/>
  <c r="L1604" i="29"/>
  <c r="M1603" i="29"/>
  <c r="L1603" i="29"/>
  <c r="M1602" i="29"/>
  <c r="L1602" i="29"/>
  <c r="M1601" i="29"/>
  <c r="L1601" i="29"/>
  <c r="M1600" i="29"/>
  <c r="L1600" i="29"/>
  <c r="M1599" i="29"/>
  <c r="L1599" i="29"/>
  <c r="M1598" i="29"/>
  <c r="L1598" i="29"/>
  <c r="M1597" i="29"/>
  <c r="L1597" i="29"/>
  <c r="M1596" i="29"/>
  <c r="L1596" i="29"/>
  <c r="M1595" i="29"/>
  <c r="L1595" i="29"/>
  <c r="M1594" i="29"/>
  <c r="L1594" i="29"/>
  <c r="M1593" i="29"/>
  <c r="L1593" i="29"/>
  <c r="M1592" i="29"/>
  <c r="L1592" i="29"/>
  <c r="M1591" i="29"/>
  <c r="L1591" i="29"/>
  <c r="M1590" i="29"/>
  <c r="L1590" i="29"/>
  <c r="M1589" i="29"/>
  <c r="L1589" i="29"/>
  <c r="M1588" i="29"/>
  <c r="L1588" i="29"/>
  <c r="M1587" i="29"/>
  <c r="L1587" i="29"/>
  <c r="M1586" i="29"/>
  <c r="L1586" i="29"/>
  <c r="M1585" i="29"/>
  <c r="L1585" i="29"/>
  <c r="M1584" i="29"/>
  <c r="L1584" i="29"/>
  <c r="M1583" i="29"/>
  <c r="L1583" i="29"/>
  <c r="M1582" i="29"/>
  <c r="L1582" i="29"/>
  <c r="M1581" i="29"/>
  <c r="L1581" i="29"/>
  <c r="M1580" i="29"/>
  <c r="L1580" i="29"/>
  <c r="M1579" i="29"/>
  <c r="L1579" i="29"/>
  <c r="M1578" i="29"/>
  <c r="L1578" i="29"/>
  <c r="M1577" i="29"/>
  <c r="L1577" i="29"/>
  <c r="M1576" i="29"/>
  <c r="L1576" i="29"/>
  <c r="M1575" i="29"/>
  <c r="L1575" i="29"/>
  <c r="M1574" i="29"/>
  <c r="L1574" i="29"/>
  <c r="M1573" i="29"/>
  <c r="L1573" i="29"/>
  <c r="M1572" i="29"/>
  <c r="L1572" i="29"/>
  <c r="M1571" i="29"/>
  <c r="L1571" i="29"/>
  <c r="M1570" i="29"/>
  <c r="L1570" i="29"/>
  <c r="M1569" i="29"/>
  <c r="L1569" i="29"/>
  <c r="M1568" i="29"/>
  <c r="L1568" i="29"/>
  <c r="M1567" i="29"/>
  <c r="L1567" i="29"/>
  <c r="M1566" i="29"/>
  <c r="L1566" i="29"/>
  <c r="M1565" i="29"/>
  <c r="L1565" i="29"/>
  <c r="M1564" i="29"/>
  <c r="L1564" i="29"/>
  <c r="M1563" i="29"/>
  <c r="L1563" i="29"/>
  <c r="M1562" i="29"/>
  <c r="L1562" i="29"/>
  <c r="M1561" i="29"/>
  <c r="L1561" i="29"/>
  <c r="M1560" i="29"/>
  <c r="L1560" i="29"/>
  <c r="M1559" i="29"/>
  <c r="L1559" i="29"/>
  <c r="M1558" i="29"/>
  <c r="L1558" i="29"/>
  <c r="M1557" i="29"/>
  <c r="L1557" i="29"/>
  <c r="M1556" i="29"/>
  <c r="L1556" i="29"/>
  <c r="M1555" i="29"/>
  <c r="L1555" i="29"/>
  <c r="M1554" i="29"/>
  <c r="L1554" i="29"/>
  <c r="M1553" i="29"/>
  <c r="L1553" i="29"/>
  <c r="M1552" i="29"/>
  <c r="L1552" i="29"/>
  <c r="M1551" i="29"/>
  <c r="L1551" i="29"/>
  <c r="M1550" i="29"/>
  <c r="L1550" i="29"/>
  <c r="M1549" i="29"/>
  <c r="L1549" i="29"/>
  <c r="M1548" i="29"/>
  <c r="L1548" i="29"/>
  <c r="M1547" i="29"/>
  <c r="L1547" i="29"/>
  <c r="M1546" i="29"/>
  <c r="L1546" i="29"/>
  <c r="M1545" i="29"/>
  <c r="L1545" i="29"/>
  <c r="M1544" i="29"/>
  <c r="L1544" i="29"/>
  <c r="M1543" i="29"/>
  <c r="L1543" i="29"/>
  <c r="M1542" i="29"/>
  <c r="L1542" i="29"/>
  <c r="M1541" i="29"/>
  <c r="L1541" i="29"/>
  <c r="M1540" i="29"/>
  <c r="L1540" i="29"/>
  <c r="M1539" i="29"/>
  <c r="L1539" i="29"/>
  <c r="M1538" i="29"/>
  <c r="L1538" i="29"/>
  <c r="M1537" i="29"/>
  <c r="L1537" i="29"/>
  <c r="M1536" i="29"/>
  <c r="L1536" i="29"/>
  <c r="M1535" i="29"/>
  <c r="L1535" i="29"/>
  <c r="M1534" i="29"/>
  <c r="L1534" i="29"/>
  <c r="M1533" i="29"/>
  <c r="L1533" i="29"/>
  <c r="M1532" i="29"/>
  <c r="L1532" i="29"/>
  <c r="M1531" i="29"/>
  <c r="L1531" i="29"/>
  <c r="M1530" i="29"/>
  <c r="L1530" i="29"/>
  <c r="M1529" i="29"/>
  <c r="L1529" i="29"/>
  <c r="M1528" i="29"/>
  <c r="L1528" i="29"/>
  <c r="M1527" i="29"/>
  <c r="L1527" i="29"/>
  <c r="M1526" i="29"/>
  <c r="L1526" i="29"/>
  <c r="M1525" i="29"/>
  <c r="L1525" i="29"/>
  <c r="M1524" i="29"/>
  <c r="L1524" i="29"/>
  <c r="M1523" i="29"/>
  <c r="L1523" i="29"/>
  <c r="M1522" i="29"/>
  <c r="L1522" i="29"/>
  <c r="M1521" i="29"/>
  <c r="L1521" i="29"/>
  <c r="M1520" i="29"/>
  <c r="L1520" i="29"/>
  <c r="M1519" i="29"/>
  <c r="L1519" i="29"/>
  <c r="M1518" i="29"/>
  <c r="L1518" i="29"/>
  <c r="M1517" i="29"/>
  <c r="L1517" i="29"/>
  <c r="M1516" i="29"/>
  <c r="L1516" i="29"/>
  <c r="M1515" i="29"/>
  <c r="L1515" i="29"/>
  <c r="M1514" i="29"/>
  <c r="L1514" i="29"/>
  <c r="M1513" i="29"/>
  <c r="L1513" i="29"/>
  <c r="M1512" i="29"/>
  <c r="L1512" i="29"/>
  <c r="M1511" i="29"/>
  <c r="L1511" i="29"/>
  <c r="M1510" i="29"/>
  <c r="L1510" i="29"/>
  <c r="M1509" i="29"/>
  <c r="L1509" i="29"/>
  <c r="M1508" i="29"/>
  <c r="L1508" i="29"/>
  <c r="M1507" i="29"/>
  <c r="L1507" i="29"/>
  <c r="M1506" i="29"/>
  <c r="L1506" i="29"/>
  <c r="M1505" i="29"/>
  <c r="L1505" i="29"/>
  <c r="M1504" i="29"/>
  <c r="L1504" i="29"/>
  <c r="M1503" i="29"/>
  <c r="L1503" i="29"/>
  <c r="M1502" i="29"/>
  <c r="L1502" i="29"/>
  <c r="M1501" i="29"/>
  <c r="L1501" i="29"/>
  <c r="M1500" i="29"/>
  <c r="L1500" i="29"/>
  <c r="M1499" i="29"/>
  <c r="L1499" i="29"/>
  <c r="M1498" i="29"/>
  <c r="L1498" i="29"/>
  <c r="M1497" i="29"/>
  <c r="L1497" i="29"/>
  <c r="M1496" i="29"/>
  <c r="L1496" i="29"/>
  <c r="M1495" i="29"/>
  <c r="L1495" i="29"/>
  <c r="M1494" i="29"/>
  <c r="L1494" i="29"/>
  <c r="M1493" i="29"/>
  <c r="L1493" i="29"/>
  <c r="M1492" i="29"/>
  <c r="L1492" i="29"/>
  <c r="M1491" i="29"/>
  <c r="L1491" i="29"/>
  <c r="M1490" i="29"/>
  <c r="L1490" i="29"/>
  <c r="M1489" i="29"/>
  <c r="L1489" i="29"/>
  <c r="M1488" i="29"/>
  <c r="L1488" i="29"/>
  <c r="M1487" i="29"/>
  <c r="L1487" i="29"/>
  <c r="M1486" i="29"/>
  <c r="L1486" i="29"/>
  <c r="M1485" i="29"/>
  <c r="L1485" i="29"/>
  <c r="M1484" i="29"/>
  <c r="L1484" i="29"/>
  <c r="M1483" i="29"/>
  <c r="L1483" i="29"/>
  <c r="M1482" i="29"/>
  <c r="L1482" i="29"/>
  <c r="M1481" i="29"/>
  <c r="L1481" i="29"/>
  <c r="M1480" i="29"/>
  <c r="L1480" i="29"/>
  <c r="M1479" i="29"/>
  <c r="L1479" i="29"/>
  <c r="M1478" i="29"/>
  <c r="L1478" i="29"/>
  <c r="M1477" i="29"/>
  <c r="L1477" i="29"/>
  <c r="M1476" i="29"/>
  <c r="L1476" i="29"/>
  <c r="M1475" i="29"/>
  <c r="L1475" i="29"/>
  <c r="M1474" i="29"/>
  <c r="L1474" i="29"/>
  <c r="M1473" i="29"/>
  <c r="L1473" i="29"/>
  <c r="M1472" i="29"/>
  <c r="L1472" i="29"/>
  <c r="M1471" i="29"/>
  <c r="L1471" i="29"/>
  <c r="M1470" i="29"/>
  <c r="L1470" i="29"/>
  <c r="M1469" i="29"/>
  <c r="L1469" i="29"/>
  <c r="M1468" i="29"/>
  <c r="L1468" i="29"/>
  <c r="M1467" i="29"/>
  <c r="L1467" i="29"/>
  <c r="M1466" i="29"/>
  <c r="L1466" i="29"/>
  <c r="M1465" i="29"/>
  <c r="L1465" i="29"/>
  <c r="M1464" i="29"/>
  <c r="L1464" i="29"/>
  <c r="M1463" i="29"/>
  <c r="L1463" i="29"/>
  <c r="M1462" i="29"/>
  <c r="L1462" i="29"/>
  <c r="M1461" i="29"/>
  <c r="L1461" i="29"/>
  <c r="M1460" i="29"/>
  <c r="L1460" i="29"/>
  <c r="M1459" i="29"/>
  <c r="L1459" i="29"/>
  <c r="M1458" i="29"/>
  <c r="L1458" i="29"/>
  <c r="M1457" i="29"/>
  <c r="L1457" i="29"/>
  <c r="M1456" i="29"/>
  <c r="L1456" i="29"/>
  <c r="M1455" i="29"/>
  <c r="L1455" i="29"/>
  <c r="M1454" i="29"/>
  <c r="L1454" i="29"/>
  <c r="M1453" i="29"/>
  <c r="L1453" i="29"/>
  <c r="M1452" i="29"/>
  <c r="L1452" i="29"/>
  <c r="M1451" i="29"/>
  <c r="L1451" i="29"/>
  <c r="M1450" i="29"/>
  <c r="L1450" i="29"/>
  <c r="M1449" i="29"/>
  <c r="L1449" i="29"/>
  <c r="M1448" i="29"/>
  <c r="L1448" i="29"/>
  <c r="M1447" i="29"/>
  <c r="L1447" i="29"/>
  <c r="M1446" i="29"/>
  <c r="L1446" i="29"/>
  <c r="M1445" i="29"/>
  <c r="L1445" i="29"/>
  <c r="M1444" i="29"/>
  <c r="L1444" i="29"/>
  <c r="M1443" i="29"/>
  <c r="L1443" i="29"/>
  <c r="M1442" i="29"/>
  <c r="L1442" i="29"/>
  <c r="M1441" i="29"/>
  <c r="L1441" i="29"/>
  <c r="M1440" i="29"/>
  <c r="L1440" i="29"/>
  <c r="M1439" i="29"/>
  <c r="L1439" i="29"/>
  <c r="M1438" i="29"/>
  <c r="L1438" i="29"/>
  <c r="M1437" i="29"/>
  <c r="L1437" i="29"/>
  <c r="M1436" i="29"/>
  <c r="L1436" i="29"/>
  <c r="M1435" i="29"/>
  <c r="L1435" i="29"/>
  <c r="M1434" i="29"/>
  <c r="L1434" i="29"/>
  <c r="M1433" i="29"/>
  <c r="L1433" i="29"/>
  <c r="M1432" i="29"/>
  <c r="L1432" i="29"/>
  <c r="M1431" i="29"/>
  <c r="L1431" i="29"/>
  <c r="M1430" i="29"/>
  <c r="L1430" i="29"/>
  <c r="M1429" i="29"/>
  <c r="L1429" i="29"/>
  <c r="M1428" i="29"/>
  <c r="L1428" i="29"/>
  <c r="M1427" i="29"/>
  <c r="L1427" i="29"/>
  <c r="M1426" i="29"/>
  <c r="L1426" i="29"/>
  <c r="M1425" i="29"/>
  <c r="L1425" i="29"/>
  <c r="M1424" i="29"/>
  <c r="L1424" i="29"/>
  <c r="M1423" i="29"/>
  <c r="L1423" i="29"/>
  <c r="M1422" i="29"/>
  <c r="L1422" i="29"/>
  <c r="M1421" i="29"/>
  <c r="L1421" i="29"/>
  <c r="M1420" i="29"/>
  <c r="L1420" i="29"/>
  <c r="M1419" i="29"/>
  <c r="L1419" i="29"/>
  <c r="M1418" i="29"/>
  <c r="L1418" i="29"/>
  <c r="M1417" i="29"/>
  <c r="L1417" i="29"/>
  <c r="M1416" i="29"/>
  <c r="L1416" i="29"/>
  <c r="M1415" i="29"/>
  <c r="L1415" i="29"/>
  <c r="M1414" i="29"/>
  <c r="L1414" i="29"/>
  <c r="M1413" i="29"/>
  <c r="L1413" i="29"/>
  <c r="M1412" i="29"/>
  <c r="L1412" i="29"/>
  <c r="M1411" i="29"/>
  <c r="L1411" i="29"/>
  <c r="M1410" i="29"/>
  <c r="L1410" i="29"/>
  <c r="M1409" i="29"/>
  <c r="L1409" i="29"/>
  <c r="M1408" i="29"/>
  <c r="L1408" i="29"/>
  <c r="M1407" i="29"/>
  <c r="L1407" i="29"/>
  <c r="M1406" i="29"/>
  <c r="L1406" i="29"/>
  <c r="M1405" i="29"/>
  <c r="L1405" i="29"/>
  <c r="M1404" i="29"/>
  <c r="L1404" i="29"/>
  <c r="M1403" i="29"/>
  <c r="L1403" i="29"/>
  <c r="M1402" i="29"/>
  <c r="L1402" i="29"/>
  <c r="M1401" i="29"/>
  <c r="L1401" i="29"/>
  <c r="M1400" i="29"/>
  <c r="L1400" i="29"/>
  <c r="M1399" i="29"/>
  <c r="L1399" i="29"/>
  <c r="M1398" i="29"/>
  <c r="L1398" i="29"/>
  <c r="M1397" i="29"/>
  <c r="L1397" i="29"/>
  <c r="M1396" i="29"/>
  <c r="L1396" i="29"/>
  <c r="M1395" i="29"/>
  <c r="L1395" i="29"/>
  <c r="M1394" i="29"/>
  <c r="L1394" i="29"/>
  <c r="M1393" i="29"/>
  <c r="L1393" i="29"/>
  <c r="M1392" i="29"/>
  <c r="L1392" i="29"/>
  <c r="M1391" i="29"/>
  <c r="L1391" i="29"/>
  <c r="M1390" i="29"/>
  <c r="L1390" i="29"/>
  <c r="M1389" i="29"/>
  <c r="L1389" i="29"/>
  <c r="M1388" i="29"/>
  <c r="L1388" i="29"/>
  <c r="M1387" i="29"/>
  <c r="L1387" i="29"/>
  <c r="M1386" i="29"/>
  <c r="L1386" i="29"/>
  <c r="M1385" i="29"/>
  <c r="L1385" i="29"/>
  <c r="M1384" i="29"/>
  <c r="L1384" i="29"/>
  <c r="M1383" i="29"/>
  <c r="L1383" i="29"/>
  <c r="M1382" i="29"/>
  <c r="L1382" i="29"/>
  <c r="M1381" i="29"/>
  <c r="L1381" i="29"/>
  <c r="M1380" i="29"/>
  <c r="L1380" i="29"/>
  <c r="M1379" i="29"/>
  <c r="L1379" i="29"/>
  <c r="M1378" i="29"/>
  <c r="L1378" i="29"/>
  <c r="M1377" i="29"/>
  <c r="L1377" i="29"/>
  <c r="M1376" i="29"/>
  <c r="L1376" i="29"/>
  <c r="M1375" i="29"/>
  <c r="L1375" i="29"/>
  <c r="M1374" i="29"/>
  <c r="L1374" i="29"/>
  <c r="M1373" i="29"/>
  <c r="L1373" i="29"/>
  <c r="M1372" i="29"/>
  <c r="L1372" i="29"/>
  <c r="M1371" i="29"/>
  <c r="L1371" i="29"/>
  <c r="M1370" i="29"/>
  <c r="L1370" i="29"/>
  <c r="M1369" i="29"/>
  <c r="L1369" i="29"/>
  <c r="M1368" i="29"/>
  <c r="L1368" i="29"/>
  <c r="M1367" i="29"/>
  <c r="L1367" i="29"/>
  <c r="M1366" i="29"/>
  <c r="L1366" i="29"/>
  <c r="M1365" i="29"/>
  <c r="L1365" i="29"/>
  <c r="M1364" i="29"/>
  <c r="L1364" i="29"/>
  <c r="M1363" i="29"/>
  <c r="L1363" i="29"/>
  <c r="M1362" i="29"/>
  <c r="L1362" i="29"/>
  <c r="M1361" i="29"/>
  <c r="L1361" i="29"/>
  <c r="M1360" i="29"/>
  <c r="L1360" i="29"/>
  <c r="M1359" i="29"/>
  <c r="L1359" i="29"/>
  <c r="M1358" i="29"/>
  <c r="L1358" i="29"/>
  <c r="M1357" i="29"/>
  <c r="L1357" i="29"/>
  <c r="M1356" i="29"/>
  <c r="L1356" i="29"/>
  <c r="M1355" i="29"/>
  <c r="L1355" i="29"/>
  <c r="M1354" i="29"/>
  <c r="L1354" i="29"/>
  <c r="M1353" i="29"/>
  <c r="L1353" i="29"/>
  <c r="M1352" i="29"/>
  <c r="L1352" i="29"/>
  <c r="M1351" i="29"/>
  <c r="L1351" i="29"/>
  <c r="M1350" i="29"/>
  <c r="L1350" i="29"/>
  <c r="M1349" i="29"/>
  <c r="L1349" i="29"/>
  <c r="M1348" i="29"/>
  <c r="L1348" i="29"/>
  <c r="M1347" i="29"/>
  <c r="L1347" i="29"/>
  <c r="M1346" i="29"/>
  <c r="L1346" i="29"/>
  <c r="M1345" i="29"/>
  <c r="L1345" i="29"/>
  <c r="M1344" i="29"/>
  <c r="L1344" i="29"/>
  <c r="M1343" i="29"/>
  <c r="L1343" i="29"/>
  <c r="M1342" i="29"/>
  <c r="L1342" i="29"/>
  <c r="M1341" i="29"/>
  <c r="L1341" i="29"/>
  <c r="M1340" i="29"/>
  <c r="L1340" i="29"/>
  <c r="M1339" i="29"/>
  <c r="L1339" i="29"/>
  <c r="M1338" i="29"/>
  <c r="L1338" i="29"/>
  <c r="M1337" i="29"/>
  <c r="L1337" i="29"/>
  <c r="M1336" i="29"/>
  <c r="L1336" i="29"/>
  <c r="M1335" i="29"/>
  <c r="L1335" i="29"/>
  <c r="M1334" i="29"/>
  <c r="L1334" i="29"/>
  <c r="M1333" i="29"/>
  <c r="L1333" i="29"/>
  <c r="M1332" i="29"/>
  <c r="L1332" i="29"/>
  <c r="M1331" i="29"/>
  <c r="L1331" i="29"/>
  <c r="M1330" i="29"/>
  <c r="L1330" i="29"/>
  <c r="M1329" i="29"/>
  <c r="L1329" i="29"/>
  <c r="M1328" i="29"/>
  <c r="L1328" i="29"/>
  <c r="M1327" i="29"/>
  <c r="L1327" i="29"/>
  <c r="M1326" i="29"/>
  <c r="L1326" i="29"/>
  <c r="M1325" i="29"/>
  <c r="L1325" i="29"/>
  <c r="M1324" i="29"/>
  <c r="L1324" i="29"/>
  <c r="M1323" i="29"/>
  <c r="L1323" i="29"/>
  <c r="M1322" i="29"/>
  <c r="L1322" i="29"/>
  <c r="M1321" i="29"/>
  <c r="L1321" i="29"/>
  <c r="M1320" i="29"/>
  <c r="L1320" i="29"/>
  <c r="M1319" i="29"/>
  <c r="L1319" i="29"/>
  <c r="M1318" i="29"/>
  <c r="L1318" i="29"/>
  <c r="M1317" i="29"/>
  <c r="L1317" i="29"/>
  <c r="M1316" i="29"/>
  <c r="L1316" i="29"/>
  <c r="M1315" i="29"/>
  <c r="L1315" i="29"/>
  <c r="M1314" i="29"/>
  <c r="L1314" i="29"/>
  <c r="M1313" i="29"/>
  <c r="L1313" i="29"/>
  <c r="M1312" i="29"/>
  <c r="L1312" i="29"/>
  <c r="M1311" i="29"/>
  <c r="L1311" i="29"/>
  <c r="M1310" i="29"/>
  <c r="L1310" i="29"/>
  <c r="M1309" i="29"/>
  <c r="L1309" i="29"/>
  <c r="M1308" i="29"/>
  <c r="L1308" i="29"/>
  <c r="M1307" i="29"/>
  <c r="L1307" i="29"/>
  <c r="M1306" i="29"/>
  <c r="L1306" i="29"/>
  <c r="M1305" i="29"/>
  <c r="L1305" i="29"/>
  <c r="M1304" i="29"/>
  <c r="L1304" i="29"/>
  <c r="M1303" i="29"/>
  <c r="L1303" i="29"/>
  <c r="M1302" i="29"/>
  <c r="L1302" i="29"/>
  <c r="M1301" i="29"/>
  <c r="L1301" i="29"/>
  <c r="M1300" i="29"/>
  <c r="L1300" i="29"/>
  <c r="M1299" i="29"/>
  <c r="L1299" i="29"/>
  <c r="M1298" i="29"/>
  <c r="L1298" i="29"/>
  <c r="M1297" i="29"/>
  <c r="L1297" i="29"/>
  <c r="M1296" i="29"/>
  <c r="L1296" i="29"/>
  <c r="M1295" i="29"/>
  <c r="L1295" i="29"/>
  <c r="M1294" i="29"/>
  <c r="L1294" i="29"/>
  <c r="M1293" i="29"/>
  <c r="L1293" i="29"/>
  <c r="M1292" i="29"/>
  <c r="L1292" i="29"/>
  <c r="M1291" i="29"/>
  <c r="L1291" i="29"/>
  <c r="M1290" i="29"/>
  <c r="L1290" i="29"/>
  <c r="M1289" i="29"/>
  <c r="L1289" i="29"/>
  <c r="M1288" i="29"/>
  <c r="L1288" i="29"/>
  <c r="M1287" i="29"/>
  <c r="L1287" i="29"/>
  <c r="M1286" i="29"/>
  <c r="L1286" i="29"/>
  <c r="M1285" i="29"/>
  <c r="L1285" i="29"/>
  <c r="M1284" i="29"/>
  <c r="L1284" i="29"/>
  <c r="M1283" i="29"/>
  <c r="L1283" i="29"/>
  <c r="M1282" i="29"/>
  <c r="L1282" i="29"/>
  <c r="M1281" i="29"/>
  <c r="L1281" i="29"/>
  <c r="M1280" i="29"/>
  <c r="L1280" i="29"/>
  <c r="M1279" i="29"/>
  <c r="L1279" i="29"/>
  <c r="M1278" i="29"/>
  <c r="L1278" i="29"/>
  <c r="M1277" i="29"/>
  <c r="L1277" i="29"/>
  <c r="M1276" i="29"/>
  <c r="L1276" i="29"/>
  <c r="M1275" i="29"/>
  <c r="L1275" i="29"/>
  <c r="M1274" i="29"/>
  <c r="L1274" i="29"/>
  <c r="M1273" i="29"/>
  <c r="L1273" i="29"/>
  <c r="M1272" i="29"/>
  <c r="L1272" i="29"/>
  <c r="M1271" i="29"/>
  <c r="L1271" i="29"/>
  <c r="M1270" i="29"/>
  <c r="L1270" i="29"/>
  <c r="M1269" i="29"/>
  <c r="L1269" i="29"/>
  <c r="M1268" i="29"/>
  <c r="L1268" i="29"/>
  <c r="M1267" i="29"/>
  <c r="L1267" i="29"/>
  <c r="M1266" i="29"/>
  <c r="L1266" i="29"/>
  <c r="M1265" i="29"/>
  <c r="L1265" i="29"/>
  <c r="M1264" i="29"/>
  <c r="L1264" i="29"/>
  <c r="M1263" i="29"/>
  <c r="L1263" i="29"/>
  <c r="M1262" i="29"/>
  <c r="L1262" i="29"/>
  <c r="M1261" i="29"/>
  <c r="L1261" i="29"/>
  <c r="M1260" i="29"/>
  <c r="L1260" i="29"/>
  <c r="M1259" i="29"/>
  <c r="L1259" i="29"/>
  <c r="M1258" i="29"/>
  <c r="L1258" i="29"/>
  <c r="M1257" i="29"/>
  <c r="L1257" i="29"/>
  <c r="M1256" i="29"/>
  <c r="L1256" i="29"/>
  <c r="M1255" i="29"/>
  <c r="L1255" i="29"/>
  <c r="M1254" i="29"/>
  <c r="L1254" i="29"/>
  <c r="M1253" i="29"/>
  <c r="L1253" i="29"/>
  <c r="M1252" i="29"/>
  <c r="L1252" i="29"/>
  <c r="M1251" i="29"/>
  <c r="L1251" i="29"/>
  <c r="M1250" i="29"/>
  <c r="L1250" i="29"/>
  <c r="M1249" i="29"/>
  <c r="L1249" i="29"/>
  <c r="M1248" i="29"/>
  <c r="L1248" i="29"/>
  <c r="M1247" i="29"/>
  <c r="L1247" i="29"/>
  <c r="M1246" i="29"/>
  <c r="L1246" i="29"/>
  <c r="M1245" i="29"/>
  <c r="L1245" i="29"/>
  <c r="M1244" i="29"/>
  <c r="L1244" i="29"/>
  <c r="M1243" i="29"/>
  <c r="L1243" i="29"/>
  <c r="M1242" i="29"/>
  <c r="L1242" i="29"/>
  <c r="M1241" i="29"/>
  <c r="L1241" i="29"/>
  <c r="M1240" i="29"/>
  <c r="L1240" i="29"/>
  <c r="M1239" i="29"/>
  <c r="L1239" i="29"/>
  <c r="M1238" i="29"/>
  <c r="L1238" i="29"/>
  <c r="M1237" i="29"/>
  <c r="L1237" i="29"/>
  <c r="M1236" i="29"/>
  <c r="L1236" i="29"/>
  <c r="M1235" i="29"/>
  <c r="L1235" i="29"/>
  <c r="M1234" i="29"/>
  <c r="L1234" i="29"/>
  <c r="M1233" i="29"/>
  <c r="L1233" i="29"/>
  <c r="M1232" i="29"/>
  <c r="L1232" i="29"/>
  <c r="M1231" i="29"/>
  <c r="L1231" i="29"/>
  <c r="M1230" i="29"/>
  <c r="L1230" i="29"/>
  <c r="M1229" i="29"/>
  <c r="L1229" i="29"/>
  <c r="M1228" i="29"/>
  <c r="L1228" i="29"/>
  <c r="M1227" i="29"/>
  <c r="L1227" i="29"/>
  <c r="M1226" i="29"/>
  <c r="L1226" i="29"/>
  <c r="M1225" i="29"/>
  <c r="L1225" i="29"/>
  <c r="M1224" i="29"/>
  <c r="L1224" i="29"/>
  <c r="M1223" i="29"/>
  <c r="L1223" i="29"/>
  <c r="M1222" i="29"/>
  <c r="L1222" i="29"/>
  <c r="M1221" i="29"/>
  <c r="L1221" i="29"/>
  <c r="M1220" i="29"/>
  <c r="L1220" i="29"/>
  <c r="M1219" i="29"/>
  <c r="L1219" i="29"/>
  <c r="M1218" i="29"/>
  <c r="L1218" i="29"/>
  <c r="M1217" i="29"/>
  <c r="L1217" i="29"/>
  <c r="M1216" i="29"/>
  <c r="L1216" i="29"/>
  <c r="M1215" i="29"/>
  <c r="L1215" i="29"/>
  <c r="M1214" i="29"/>
  <c r="L1214" i="29"/>
  <c r="M1213" i="29"/>
  <c r="L1213" i="29"/>
  <c r="M1212" i="29"/>
  <c r="L1212" i="29"/>
  <c r="M1211" i="29"/>
  <c r="L1211" i="29"/>
  <c r="M1210" i="29"/>
  <c r="L1210" i="29"/>
  <c r="M1209" i="29"/>
  <c r="L1209" i="29"/>
  <c r="M1208" i="29"/>
  <c r="L1208" i="29"/>
  <c r="M1207" i="29"/>
  <c r="L1207" i="29"/>
  <c r="M1206" i="29"/>
  <c r="L1206" i="29"/>
  <c r="M1205" i="29"/>
  <c r="L1205" i="29"/>
  <c r="M1204" i="29"/>
  <c r="L1204" i="29"/>
  <c r="M1203" i="29"/>
  <c r="L1203" i="29"/>
  <c r="M1202" i="29"/>
  <c r="L1202" i="29"/>
  <c r="M1201" i="29"/>
  <c r="L1201" i="29"/>
  <c r="M1200" i="29"/>
  <c r="L1200" i="29"/>
  <c r="M1199" i="29"/>
  <c r="L1199" i="29"/>
  <c r="M1198" i="29"/>
  <c r="L1198" i="29"/>
  <c r="M1197" i="29"/>
  <c r="L1197" i="29"/>
  <c r="M1196" i="29"/>
  <c r="L1196" i="29"/>
  <c r="M1195" i="29"/>
  <c r="L1195" i="29"/>
  <c r="M1194" i="29"/>
  <c r="L1194" i="29"/>
  <c r="M1193" i="29"/>
  <c r="L1193" i="29"/>
  <c r="M1192" i="29"/>
  <c r="L1192" i="29"/>
  <c r="M1191" i="29"/>
  <c r="L1191" i="29"/>
  <c r="M1190" i="29"/>
  <c r="L1190" i="29"/>
  <c r="M1189" i="29"/>
  <c r="L1189" i="29"/>
  <c r="M1188" i="29"/>
  <c r="L1188" i="29"/>
  <c r="M1187" i="29"/>
  <c r="L1187" i="29"/>
  <c r="M1186" i="29"/>
  <c r="L1186" i="29"/>
  <c r="M1185" i="29"/>
  <c r="L1185" i="29"/>
  <c r="M1184" i="29"/>
  <c r="L1184" i="29"/>
  <c r="M1183" i="29"/>
  <c r="L1183" i="29"/>
  <c r="M1182" i="29"/>
  <c r="L1182" i="29"/>
  <c r="M1181" i="29"/>
  <c r="L1181" i="29"/>
  <c r="M1180" i="29"/>
  <c r="L1180" i="29"/>
  <c r="M1179" i="29"/>
  <c r="L1179" i="29"/>
  <c r="M1178" i="29"/>
  <c r="L1178" i="29"/>
  <c r="M1177" i="29"/>
  <c r="L1177" i="29"/>
  <c r="M1176" i="29"/>
  <c r="L1176" i="29"/>
  <c r="M1175" i="29"/>
  <c r="L1175" i="29"/>
  <c r="M1174" i="29"/>
  <c r="L1174" i="29"/>
  <c r="M1173" i="29"/>
  <c r="L1173" i="29"/>
  <c r="M1172" i="29"/>
  <c r="L1172" i="29"/>
  <c r="M1171" i="29"/>
  <c r="L1171" i="29"/>
  <c r="M1170" i="29"/>
  <c r="L1170" i="29"/>
  <c r="M1169" i="29"/>
  <c r="L1169" i="29"/>
  <c r="M1168" i="29"/>
  <c r="L1168" i="29"/>
  <c r="M1167" i="29"/>
  <c r="L1167" i="29"/>
  <c r="M1166" i="29"/>
  <c r="L1166" i="29"/>
  <c r="M1165" i="29"/>
  <c r="L1165" i="29"/>
  <c r="M1164" i="29"/>
  <c r="L1164" i="29"/>
  <c r="M1163" i="29"/>
  <c r="L1163" i="29"/>
  <c r="M1162" i="29"/>
  <c r="L1162" i="29"/>
  <c r="M1161" i="29"/>
  <c r="L1161" i="29"/>
  <c r="M1160" i="29"/>
  <c r="L1160" i="29"/>
  <c r="M1159" i="29"/>
  <c r="L1159" i="29"/>
  <c r="M1158" i="29"/>
  <c r="L1158" i="29"/>
  <c r="M1157" i="29"/>
  <c r="L1157" i="29"/>
  <c r="M1156" i="29"/>
  <c r="L1156" i="29"/>
  <c r="M1155" i="29"/>
  <c r="L1155" i="29"/>
  <c r="M1154" i="29"/>
  <c r="L1154" i="29"/>
  <c r="M1153" i="29"/>
  <c r="L1153" i="29"/>
  <c r="M1152" i="29"/>
  <c r="L1152" i="29"/>
  <c r="M1151" i="29"/>
  <c r="L1151" i="29"/>
  <c r="M1150" i="29"/>
  <c r="L1150" i="29"/>
  <c r="M1149" i="29"/>
  <c r="L1149" i="29"/>
  <c r="M1148" i="29"/>
  <c r="L1148" i="29"/>
  <c r="M1147" i="29"/>
  <c r="L1147" i="29"/>
  <c r="M1146" i="29"/>
  <c r="L1146" i="29"/>
  <c r="M1145" i="29"/>
  <c r="L1145" i="29"/>
  <c r="M1144" i="29"/>
  <c r="L1144" i="29"/>
  <c r="M1143" i="29"/>
  <c r="L1143" i="29"/>
  <c r="M1142" i="29"/>
  <c r="L1142" i="29"/>
  <c r="M1141" i="29"/>
  <c r="L1141" i="29"/>
  <c r="M1140" i="29"/>
  <c r="L1140" i="29"/>
  <c r="M1139" i="29"/>
  <c r="L1139" i="29"/>
  <c r="M1138" i="29"/>
  <c r="L1138" i="29"/>
  <c r="M1137" i="29"/>
  <c r="L1137" i="29"/>
  <c r="M1136" i="29"/>
  <c r="L1136" i="29"/>
  <c r="M1135" i="29"/>
  <c r="L1135" i="29"/>
  <c r="M1134" i="29"/>
  <c r="L1134" i="29"/>
  <c r="M1133" i="29"/>
  <c r="L1133" i="29"/>
  <c r="M1132" i="29"/>
  <c r="L1132" i="29"/>
  <c r="M1131" i="29"/>
  <c r="L1131" i="29"/>
  <c r="M1130" i="29"/>
  <c r="L1130" i="29"/>
  <c r="M1129" i="29"/>
  <c r="L1129" i="29"/>
  <c r="M1128" i="29"/>
  <c r="L1128" i="29"/>
  <c r="M1127" i="29"/>
  <c r="L1127" i="29"/>
  <c r="M1126" i="29"/>
  <c r="L1126" i="29"/>
  <c r="M1125" i="29"/>
  <c r="L1125" i="29"/>
  <c r="M1124" i="29"/>
  <c r="L1124" i="29"/>
  <c r="M1123" i="29"/>
  <c r="L1123" i="29"/>
  <c r="M1122" i="29"/>
  <c r="L1122" i="29"/>
  <c r="M1121" i="29"/>
  <c r="L1121" i="29"/>
  <c r="M1120" i="29"/>
  <c r="L1120" i="29"/>
  <c r="M1119" i="29"/>
  <c r="L1119" i="29"/>
  <c r="M1118" i="29"/>
  <c r="L1118" i="29"/>
  <c r="M1117" i="29"/>
  <c r="L1117" i="29"/>
  <c r="M1116" i="29"/>
  <c r="L1116" i="29"/>
  <c r="M1115" i="29"/>
  <c r="L1115" i="29"/>
  <c r="M1114" i="29"/>
  <c r="L1114" i="29"/>
  <c r="M1113" i="29"/>
  <c r="L1113" i="29"/>
  <c r="M1112" i="29"/>
  <c r="L1112" i="29"/>
  <c r="M1111" i="29"/>
  <c r="L1111" i="29"/>
  <c r="M1110" i="29"/>
  <c r="L1110" i="29"/>
  <c r="M1109" i="29"/>
  <c r="L1109" i="29"/>
  <c r="M1108" i="29"/>
  <c r="L1108" i="29"/>
  <c r="M1107" i="29"/>
  <c r="L1107" i="29"/>
  <c r="M1106" i="29"/>
  <c r="L1106" i="29"/>
  <c r="M1105" i="29"/>
  <c r="L1105" i="29"/>
  <c r="M1104" i="29"/>
  <c r="L1104" i="29"/>
  <c r="M1103" i="29"/>
  <c r="L1103" i="29"/>
  <c r="M1102" i="29"/>
  <c r="L1102" i="29"/>
  <c r="M1101" i="29"/>
  <c r="L1101" i="29"/>
  <c r="M1100" i="29"/>
  <c r="L1100" i="29"/>
  <c r="M1099" i="29"/>
  <c r="L1099" i="29"/>
  <c r="M1098" i="29"/>
  <c r="L1098" i="29"/>
  <c r="M1097" i="29"/>
  <c r="L1097" i="29"/>
  <c r="M1096" i="29"/>
  <c r="L1096" i="29"/>
  <c r="M1095" i="29"/>
  <c r="L1095" i="29"/>
  <c r="M1094" i="29"/>
  <c r="L1094" i="29"/>
  <c r="M1093" i="29"/>
  <c r="L1093" i="29"/>
  <c r="M1092" i="29"/>
  <c r="L1092" i="29"/>
  <c r="M1091" i="29"/>
  <c r="L1091" i="29"/>
  <c r="M1090" i="29"/>
  <c r="L1090" i="29"/>
  <c r="M1089" i="29"/>
  <c r="L1089" i="29"/>
  <c r="M1088" i="29"/>
  <c r="L1088" i="29"/>
  <c r="M1087" i="29"/>
  <c r="L1087" i="29"/>
  <c r="M1086" i="29"/>
  <c r="L1086" i="29"/>
  <c r="M1085" i="29"/>
  <c r="L1085" i="29"/>
  <c r="M1084" i="29"/>
  <c r="L1084" i="29"/>
  <c r="M1083" i="29"/>
  <c r="L1083" i="29"/>
  <c r="M1082" i="29"/>
  <c r="L1082" i="29"/>
  <c r="M1081" i="29"/>
  <c r="L1081" i="29"/>
  <c r="M1080" i="29"/>
  <c r="L1080" i="29"/>
  <c r="M1079" i="29"/>
  <c r="L1079" i="29"/>
  <c r="M1078" i="29"/>
  <c r="L1078" i="29"/>
  <c r="M1077" i="29"/>
  <c r="L1077" i="29"/>
  <c r="M1076" i="29"/>
  <c r="L1076" i="29"/>
  <c r="M1075" i="29"/>
  <c r="L1075" i="29"/>
  <c r="M1074" i="29"/>
  <c r="L1074" i="29"/>
  <c r="M1073" i="29"/>
  <c r="L1073" i="29"/>
  <c r="M1072" i="29"/>
  <c r="L1072" i="29"/>
  <c r="M1071" i="29"/>
  <c r="L1071" i="29"/>
  <c r="M1070" i="29"/>
  <c r="L1070" i="29"/>
  <c r="M1069" i="29"/>
  <c r="L1069" i="29"/>
  <c r="M1068" i="29"/>
  <c r="L1068" i="29"/>
  <c r="M1067" i="29"/>
  <c r="L1067" i="29"/>
  <c r="M1066" i="29"/>
  <c r="L1066" i="29"/>
  <c r="M1065" i="29"/>
  <c r="L1065" i="29"/>
  <c r="M1064" i="29"/>
  <c r="L1064" i="29"/>
  <c r="M1063" i="29"/>
  <c r="L1063" i="29"/>
  <c r="M1062" i="29"/>
  <c r="L1062" i="29"/>
  <c r="M1061" i="29"/>
  <c r="L1061" i="29"/>
  <c r="M1060" i="29"/>
  <c r="L1060" i="29"/>
  <c r="M1059" i="29"/>
  <c r="L1059" i="29"/>
  <c r="M1058" i="29"/>
  <c r="L1058" i="29"/>
  <c r="M1057" i="29"/>
  <c r="L1057" i="29"/>
  <c r="M1056" i="29"/>
  <c r="L1056" i="29"/>
  <c r="M1055" i="29"/>
  <c r="L1055" i="29"/>
  <c r="M1054" i="29"/>
  <c r="L1054" i="29"/>
  <c r="M1053" i="29"/>
  <c r="L1053" i="29"/>
  <c r="M1052" i="29"/>
  <c r="L1052" i="29"/>
  <c r="M1051" i="29"/>
  <c r="L1051" i="29"/>
  <c r="M1050" i="29"/>
  <c r="L1050" i="29"/>
  <c r="M1049" i="29"/>
  <c r="L1049" i="29"/>
  <c r="M1048" i="29"/>
  <c r="L1048" i="29"/>
  <c r="M1047" i="29"/>
  <c r="L1047" i="29"/>
  <c r="M1046" i="29"/>
  <c r="L1046" i="29"/>
  <c r="M1045" i="29"/>
  <c r="L1045" i="29"/>
  <c r="M1044" i="29"/>
  <c r="L1044" i="29"/>
  <c r="M1043" i="29"/>
  <c r="L1043" i="29"/>
  <c r="M1042" i="29"/>
  <c r="L1042" i="29"/>
  <c r="M1041" i="29"/>
  <c r="L1041" i="29"/>
  <c r="M1040" i="29"/>
  <c r="L1040" i="29"/>
  <c r="M1039" i="29"/>
  <c r="L1039" i="29"/>
  <c r="M1038" i="29"/>
  <c r="L1038" i="29"/>
  <c r="M1037" i="29"/>
  <c r="L1037" i="29"/>
  <c r="M1036" i="29"/>
  <c r="L1036" i="29"/>
  <c r="M1035" i="29"/>
  <c r="L1035" i="29"/>
  <c r="M1034" i="29"/>
  <c r="L1034" i="29"/>
  <c r="M1033" i="29"/>
  <c r="L1033" i="29"/>
  <c r="M1032" i="29"/>
  <c r="L1032" i="29"/>
  <c r="M1031" i="29"/>
  <c r="L1031" i="29"/>
  <c r="M1030" i="29"/>
  <c r="L1030" i="29"/>
  <c r="M1029" i="29"/>
  <c r="L1029" i="29"/>
  <c r="M1028" i="29"/>
  <c r="L1028" i="29"/>
  <c r="M1027" i="29"/>
  <c r="L1027" i="29"/>
  <c r="M1026" i="29"/>
  <c r="L1026" i="29"/>
  <c r="M1025" i="29"/>
  <c r="L1025" i="29"/>
  <c r="M1024" i="29"/>
  <c r="L1024" i="29"/>
  <c r="M1023" i="29"/>
  <c r="L1023" i="29"/>
  <c r="M1022" i="29"/>
  <c r="L1022" i="29"/>
  <c r="M1021" i="29"/>
  <c r="L1021" i="29"/>
  <c r="M1020" i="29"/>
  <c r="L1020" i="29"/>
  <c r="M1019" i="29"/>
  <c r="L1019" i="29"/>
  <c r="M1018" i="29"/>
  <c r="L1018" i="29"/>
  <c r="M1017" i="29"/>
  <c r="L1017" i="29"/>
  <c r="M1016" i="29"/>
  <c r="L1016" i="29"/>
  <c r="M1015" i="29"/>
  <c r="L1015" i="29"/>
  <c r="M1014" i="29"/>
  <c r="L1014" i="29"/>
  <c r="M1013" i="29"/>
  <c r="L1013" i="29"/>
  <c r="M1012" i="29"/>
  <c r="L1012" i="29"/>
  <c r="M1011" i="29"/>
  <c r="L1011" i="29"/>
  <c r="M1010" i="29"/>
  <c r="L1010" i="29"/>
  <c r="M1009" i="29"/>
  <c r="L1009" i="29"/>
  <c r="M1008" i="29"/>
  <c r="L1008" i="29"/>
  <c r="M1007" i="29"/>
  <c r="L1007" i="29"/>
  <c r="M1006" i="29"/>
  <c r="L1006" i="29"/>
  <c r="M1005" i="29"/>
  <c r="L1005" i="29"/>
  <c r="M1004" i="29"/>
  <c r="L1004" i="29"/>
  <c r="M1003" i="29"/>
  <c r="L1003" i="29"/>
  <c r="M1002" i="29"/>
  <c r="L1002" i="29"/>
  <c r="M1001" i="29"/>
  <c r="L1001" i="29"/>
  <c r="M1000" i="29"/>
  <c r="L1000" i="29"/>
  <c r="M999" i="29"/>
  <c r="L999" i="29"/>
  <c r="M998" i="29"/>
  <c r="L998" i="29"/>
  <c r="M997" i="29"/>
  <c r="L997" i="29"/>
  <c r="M996" i="29"/>
  <c r="L996" i="29"/>
  <c r="M995" i="29"/>
  <c r="L995" i="29"/>
  <c r="M994" i="29"/>
  <c r="L994" i="29"/>
  <c r="M993" i="29"/>
  <c r="L993" i="29"/>
  <c r="M992" i="29"/>
  <c r="L992" i="29"/>
  <c r="M991" i="29"/>
  <c r="L991" i="29"/>
  <c r="M990" i="29"/>
  <c r="L990" i="29"/>
  <c r="M989" i="29"/>
  <c r="L989" i="29"/>
  <c r="M988" i="29"/>
  <c r="L988" i="29"/>
  <c r="M987" i="29"/>
  <c r="L987" i="29"/>
  <c r="M986" i="29"/>
  <c r="L986" i="29"/>
  <c r="M985" i="29"/>
  <c r="L985" i="29"/>
  <c r="M984" i="29"/>
  <c r="L984" i="29"/>
  <c r="M983" i="29"/>
  <c r="L983" i="29"/>
  <c r="M982" i="29"/>
  <c r="L982" i="29"/>
  <c r="M981" i="29"/>
  <c r="L981" i="29"/>
  <c r="M980" i="29"/>
  <c r="L980" i="29"/>
  <c r="M979" i="29"/>
  <c r="L979" i="29"/>
  <c r="M978" i="29"/>
  <c r="L978" i="29"/>
  <c r="M977" i="29"/>
  <c r="L977" i="29"/>
  <c r="M976" i="29"/>
  <c r="L976" i="29"/>
  <c r="M975" i="29"/>
  <c r="L975" i="29"/>
  <c r="M974" i="29"/>
  <c r="L974" i="29"/>
  <c r="M973" i="29"/>
  <c r="L973" i="29"/>
  <c r="M972" i="29"/>
  <c r="L972" i="29"/>
  <c r="M971" i="29"/>
  <c r="L971" i="29"/>
  <c r="M970" i="29"/>
  <c r="L970" i="29"/>
  <c r="M969" i="29"/>
  <c r="L969" i="29"/>
  <c r="M968" i="29"/>
  <c r="L968" i="29"/>
  <c r="M967" i="29"/>
  <c r="L967" i="29"/>
  <c r="M966" i="29"/>
  <c r="L966" i="29"/>
  <c r="M965" i="29"/>
  <c r="L965" i="29"/>
  <c r="M964" i="29"/>
  <c r="L964" i="29"/>
  <c r="M963" i="29"/>
  <c r="L963" i="29"/>
  <c r="M962" i="29"/>
  <c r="L962" i="29"/>
  <c r="M961" i="29"/>
  <c r="L961" i="29"/>
  <c r="M960" i="29"/>
  <c r="L960" i="29"/>
  <c r="M959" i="29"/>
  <c r="L959" i="29"/>
  <c r="M958" i="29"/>
  <c r="L958" i="29"/>
  <c r="M957" i="29"/>
  <c r="L957" i="29"/>
  <c r="M956" i="29"/>
  <c r="L956" i="29"/>
  <c r="M955" i="29"/>
  <c r="L955" i="29"/>
  <c r="M954" i="29"/>
  <c r="L954" i="29"/>
  <c r="M953" i="29"/>
  <c r="L953" i="29"/>
  <c r="M952" i="29"/>
  <c r="L952" i="29"/>
  <c r="M951" i="29"/>
  <c r="L951" i="29"/>
  <c r="M950" i="29"/>
  <c r="L950" i="29"/>
  <c r="M949" i="29"/>
  <c r="L949" i="29"/>
  <c r="M948" i="29"/>
  <c r="L948" i="29"/>
  <c r="M947" i="29"/>
  <c r="L947" i="29"/>
  <c r="M946" i="29"/>
  <c r="L946" i="29"/>
  <c r="M945" i="29"/>
  <c r="L945" i="29"/>
  <c r="M944" i="29"/>
  <c r="L944" i="29"/>
  <c r="M943" i="29"/>
  <c r="L943" i="29"/>
  <c r="M942" i="29"/>
  <c r="L942" i="29"/>
  <c r="M941" i="29"/>
  <c r="L941" i="29"/>
  <c r="M940" i="29"/>
  <c r="L940" i="29"/>
  <c r="M939" i="29"/>
  <c r="L939" i="29"/>
  <c r="M938" i="29"/>
  <c r="L938" i="29"/>
  <c r="M937" i="29"/>
  <c r="L937" i="29"/>
  <c r="M936" i="29"/>
  <c r="L936" i="29"/>
  <c r="M935" i="29"/>
  <c r="L935" i="29"/>
  <c r="M934" i="29"/>
  <c r="L934" i="29"/>
  <c r="M933" i="29"/>
  <c r="L933" i="29"/>
  <c r="M932" i="29"/>
  <c r="L932" i="29"/>
  <c r="M931" i="29"/>
  <c r="L931" i="29"/>
  <c r="M930" i="29"/>
  <c r="L930" i="29"/>
  <c r="M929" i="29"/>
  <c r="L929" i="29"/>
  <c r="M928" i="29"/>
  <c r="L928" i="29"/>
  <c r="M927" i="29"/>
  <c r="L927" i="29"/>
  <c r="M926" i="29"/>
  <c r="L926" i="29"/>
  <c r="M925" i="29"/>
  <c r="L925" i="29"/>
  <c r="M924" i="29"/>
  <c r="L924" i="29"/>
  <c r="M923" i="29"/>
  <c r="L923" i="29"/>
  <c r="M922" i="29"/>
  <c r="L922" i="29"/>
  <c r="M921" i="29"/>
  <c r="L921" i="29"/>
  <c r="M920" i="29"/>
  <c r="L920" i="29"/>
  <c r="M919" i="29"/>
  <c r="L919" i="29"/>
  <c r="M918" i="29"/>
  <c r="L918" i="29"/>
  <c r="M917" i="29"/>
  <c r="L917" i="29"/>
  <c r="M916" i="29"/>
  <c r="L916" i="29"/>
  <c r="M915" i="29"/>
  <c r="L915" i="29"/>
  <c r="M914" i="29"/>
  <c r="L914" i="29"/>
  <c r="M913" i="29"/>
  <c r="L913" i="29"/>
  <c r="M912" i="29"/>
  <c r="L912" i="29"/>
  <c r="M911" i="29"/>
  <c r="L911" i="29"/>
  <c r="M910" i="29"/>
  <c r="L910" i="29"/>
  <c r="M909" i="29"/>
  <c r="L909" i="29"/>
  <c r="M908" i="29"/>
  <c r="L908" i="29"/>
  <c r="M907" i="29"/>
  <c r="L907" i="29"/>
  <c r="M906" i="29"/>
  <c r="L906" i="29"/>
  <c r="M905" i="29"/>
  <c r="L905" i="29"/>
  <c r="M904" i="29"/>
  <c r="L904" i="29"/>
  <c r="M903" i="29"/>
  <c r="L903" i="29"/>
  <c r="M902" i="29"/>
  <c r="L902" i="29"/>
  <c r="M901" i="29"/>
  <c r="L901" i="29"/>
  <c r="M900" i="29"/>
  <c r="L900" i="29"/>
  <c r="M899" i="29"/>
  <c r="L899" i="29"/>
  <c r="M898" i="29"/>
  <c r="L898" i="29"/>
  <c r="M897" i="29"/>
  <c r="L897" i="29"/>
  <c r="M896" i="29"/>
  <c r="L896" i="29"/>
  <c r="M895" i="29"/>
  <c r="L895" i="29"/>
  <c r="M894" i="29"/>
  <c r="L894" i="29"/>
  <c r="M893" i="29"/>
  <c r="L893" i="29"/>
  <c r="M892" i="29"/>
  <c r="L892" i="29"/>
  <c r="M891" i="29"/>
  <c r="L891" i="29"/>
  <c r="M890" i="29"/>
  <c r="L890" i="29"/>
  <c r="M889" i="29"/>
  <c r="L889" i="29"/>
  <c r="M888" i="29"/>
  <c r="L888" i="29"/>
  <c r="M887" i="29"/>
  <c r="L887" i="29"/>
  <c r="M886" i="29"/>
  <c r="L886" i="29"/>
  <c r="M885" i="29"/>
  <c r="L885" i="29"/>
  <c r="M884" i="29"/>
  <c r="L884" i="29"/>
  <c r="M883" i="29"/>
  <c r="L883" i="29"/>
  <c r="M882" i="29"/>
  <c r="L882" i="29"/>
  <c r="M881" i="29"/>
  <c r="L881" i="29"/>
  <c r="M880" i="29"/>
  <c r="L880" i="29"/>
  <c r="M879" i="29"/>
  <c r="L879" i="29"/>
  <c r="M878" i="29"/>
  <c r="L878" i="29"/>
  <c r="M877" i="29"/>
  <c r="L877" i="29"/>
  <c r="M876" i="29"/>
  <c r="L876" i="29"/>
  <c r="M875" i="29"/>
  <c r="L875" i="29"/>
  <c r="M874" i="29"/>
  <c r="L874" i="29"/>
  <c r="M873" i="29"/>
  <c r="L873" i="29"/>
  <c r="M872" i="29"/>
  <c r="L872" i="29"/>
  <c r="M871" i="29"/>
  <c r="L871" i="29"/>
  <c r="M870" i="29"/>
  <c r="L870" i="29"/>
  <c r="M869" i="29"/>
  <c r="L869" i="29"/>
  <c r="M868" i="29"/>
  <c r="L868" i="29"/>
  <c r="M867" i="29"/>
  <c r="L867" i="29"/>
  <c r="M866" i="29"/>
  <c r="L866" i="29"/>
  <c r="M865" i="29"/>
  <c r="L865" i="29"/>
  <c r="M864" i="29"/>
  <c r="L864" i="29"/>
  <c r="M863" i="29"/>
  <c r="L863" i="29"/>
  <c r="M862" i="29"/>
  <c r="L862" i="29"/>
  <c r="M861" i="29"/>
  <c r="L861" i="29"/>
  <c r="M860" i="29"/>
  <c r="L860" i="29"/>
  <c r="M859" i="29"/>
  <c r="L859" i="29"/>
  <c r="M858" i="29"/>
  <c r="L858" i="29"/>
  <c r="M857" i="29"/>
  <c r="L857" i="29"/>
  <c r="M856" i="29"/>
  <c r="L856" i="29"/>
  <c r="M855" i="29"/>
  <c r="L855" i="29"/>
  <c r="M854" i="29"/>
  <c r="L854" i="29"/>
  <c r="M853" i="29"/>
  <c r="L853" i="29"/>
  <c r="M852" i="29"/>
  <c r="L852" i="29"/>
  <c r="M851" i="29"/>
  <c r="L851" i="29"/>
  <c r="M850" i="29"/>
  <c r="L850" i="29"/>
  <c r="M849" i="29"/>
  <c r="L849" i="29"/>
  <c r="M848" i="29"/>
  <c r="L848" i="29"/>
  <c r="M847" i="29"/>
  <c r="L847" i="29"/>
  <c r="M846" i="29"/>
  <c r="L846" i="29"/>
  <c r="M845" i="29"/>
  <c r="L845" i="29"/>
  <c r="M844" i="29"/>
  <c r="L844" i="29"/>
  <c r="M843" i="29"/>
  <c r="L843" i="29"/>
  <c r="M842" i="29"/>
  <c r="L842" i="29"/>
  <c r="M841" i="29"/>
  <c r="L841" i="29"/>
  <c r="M840" i="29"/>
  <c r="L840" i="29"/>
  <c r="M839" i="29"/>
  <c r="L839" i="29"/>
  <c r="M838" i="29"/>
  <c r="L838" i="29"/>
  <c r="M837" i="29"/>
  <c r="L837" i="29"/>
  <c r="M836" i="29"/>
  <c r="L836" i="29"/>
  <c r="M835" i="29"/>
  <c r="L835" i="29"/>
  <c r="M834" i="29"/>
  <c r="L834" i="29"/>
  <c r="M833" i="29"/>
  <c r="L833" i="29"/>
  <c r="M832" i="29"/>
  <c r="L832" i="29"/>
  <c r="M831" i="29"/>
  <c r="L831" i="29"/>
  <c r="M830" i="29"/>
  <c r="L830" i="29"/>
  <c r="M829" i="29"/>
  <c r="L829" i="29"/>
  <c r="M828" i="29"/>
  <c r="L828" i="29"/>
  <c r="M827" i="29"/>
  <c r="L827" i="29"/>
  <c r="M826" i="29"/>
  <c r="L826" i="29"/>
  <c r="M825" i="29"/>
  <c r="L825" i="29"/>
  <c r="M824" i="29"/>
  <c r="L824" i="29"/>
  <c r="M823" i="29"/>
  <c r="L823" i="29"/>
  <c r="M822" i="29"/>
  <c r="L822" i="29"/>
  <c r="M821" i="29"/>
  <c r="L821" i="29"/>
  <c r="M820" i="29"/>
  <c r="L820" i="29"/>
  <c r="M819" i="29"/>
  <c r="L819" i="29"/>
  <c r="M818" i="29"/>
  <c r="L818" i="29"/>
  <c r="M817" i="29"/>
  <c r="L817" i="29"/>
  <c r="M816" i="29"/>
  <c r="L816" i="29"/>
  <c r="M815" i="29"/>
  <c r="L815" i="29"/>
  <c r="M814" i="29"/>
  <c r="L814" i="29"/>
  <c r="M813" i="29"/>
  <c r="L813" i="29"/>
  <c r="M812" i="29"/>
  <c r="L812" i="29"/>
  <c r="M811" i="29"/>
  <c r="L811" i="29"/>
  <c r="M810" i="29"/>
  <c r="L810" i="29"/>
  <c r="M809" i="29"/>
  <c r="L809" i="29"/>
  <c r="M808" i="29"/>
  <c r="L808" i="29"/>
  <c r="M807" i="29"/>
  <c r="L807" i="29"/>
  <c r="M806" i="29"/>
  <c r="L806" i="29"/>
  <c r="M805" i="29"/>
  <c r="L805" i="29"/>
  <c r="M804" i="29"/>
  <c r="L804" i="29"/>
  <c r="M803" i="29"/>
  <c r="L803" i="29"/>
  <c r="M802" i="29"/>
  <c r="L802" i="29"/>
  <c r="M801" i="29"/>
  <c r="L801" i="29"/>
  <c r="M800" i="29"/>
  <c r="L800" i="29"/>
  <c r="M799" i="29"/>
  <c r="L799" i="29"/>
  <c r="M798" i="29"/>
  <c r="L798" i="29"/>
  <c r="M797" i="29"/>
  <c r="L797" i="29"/>
  <c r="M796" i="29"/>
  <c r="L796" i="29"/>
  <c r="M795" i="29"/>
  <c r="L795" i="29"/>
  <c r="M794" i="29"/>
  <c r="L794" i="29"/>
  <c r="M793" i="29"/>
  <c r="L793" i="29"/>
  <c r="M792" i="29"/>
  <c r="L792" i="29"/>
  <c r="M791" i="29"/>
  <c r="L791" i="29"/>
  <c r="M790" i="29"/>
  <c r="L790" i="29"/>
  <c r="M789" i="29"/>
  <c r="L789" i="29"/>
  <c r="M788" i="29"/>
  <c r="L788" i="29"/>
  <c r="M787" i="29"/>
  <c r="L787" i="29"/>
  <c r="M786" i="29"/>
  <c r="L786" i="29"/>
  <c r="M785" i="29"/>
  <c r="L785" i="29"/>
  <c r="M784" i="29"/>
  <c r="L784" i="29"/>
  <c r="M783" i="29"/>
  <c r="L783" i="29"/>
  <c r="M782" i="29"/>
  <c r="L782" i="29"/>
  <c r="M781" i="29"/>
  <c r="L781" i="29"/>
  <c r="M780" i="29"/>
  <c r="L780" i="29"/>
  <c r="M779" i="29"/>
  <c r="L779" i="29"/>
  <c r="M778" i="29"/>
  <c r="L778" i="29"/>
  <c r="M777" i="29"/>
  <c r="L777" i="29"/>
  <c r="M776" i="29"/>
  <c r="L776" i="29"/>
  <c r="M775" i="29"/>
  <c r="L775" i="29"/>
  <c r="M774" i="29"/>
  <c r="L774" i="29"/>
  <c r="M773" i="29"/>
  <c r="L773" i="29"/>
  <c r="M772" i="29"/>
  <c r="L772" i="29"/>
  <c r="M771" i="29"/>
  <c r="L771" i="29"/>
  <c r="M770" i="29"/>
  <c r="L770" i="29"/>
  <c r="M769" i="29"/>
  <c r="L769" i="29"/>
  <c r="M768" i="29"/>
  <c r="L768" i="29"/>
  <c r="M767" i="29"/>
  <c r="L767" i="29"/>
  <c r="M766" i="29"/>
  <c r="L766" i="29"/>
  <c r="M765" i="29"/>
  <c r="L765" i="29"/>
  <c r="M764" i="29"/>
  <c r="L764" i="29"/>
  <c r="M763" i="29"/>
  <c r="L763" i="29"/>
  <c r="M762" i="29"/>
  <c r="L762" i="29"/>
  <c r="M761" i="29"/>
  <c r="L761" i="29"/>
  <c r="M760" i="29"/>
  <c r="L760" i="29"/>
  <c r="M759" i="29"/>
  <c r="L759" i="29"/>
  <c r="M758" i="29"/>
  <c r="L758" i="29"/>
  <c r="M757" i="29"/>
  <c r="L757" i="29"/>
  <c r="M756" i="29"/>
  <c r="L756" i="29"/>
  <c r="M755" i="29"/>
  <c r="L755" i="29"/>
  <c r="M754" i="29"/>
  <c r="L754" i="29"/>
  <c r="M753" i="29"/>
  <c r="L753" i="29"/>
  <c r="M752" i="29"/>
  <c r="L752" i="29"/>
  <c r="M751" i="29"/>
  <c r="L751" i="29"/>
  <c r="M750" i="29"/>
  <c r="L750" i="29"/>
  <c r="M749" i="29"/>
  <c r="L749" i="29"/>
  <c r="M748" i="29"/>
  <c r="L748" i="29"/>
  <c r="M747" i="29"/>
  <c r="L747" i="29"/>
  <c r="M746" i="29"/>
  <c r="L746" i="29"/>
  <c r="M745" i="29"/>
  <c r="L745" i="29"/>
  <c r="M744" i="29"/>
  <c r="L744" i="29"/>
  <c r="M743" i="29"/>
  <c r="L743" i="29"/>
  <c r="M742" i="29"/>
  <c r="L742" i="29"/>
  <c r="M741" i="29"/>
  <c r="L741" i="29"/>
  <c r="M740" i="29"/>
  <c r="L740" i="29"/>
  <c r="M739" i="29"/>
  <c r="L739" i="29"/>
  <c r="M738" i="29"/>
  <c r="L738" i="29"/>
  <c r="M737" i="29"/>
  <c r="L737" i="29"/>
  <c r="M736" i="29"/>
  <c r="L736" i="29"/>
  <c r="M735" i="29"/>
  <c r="L735" i="29"/>
  <c r="M734" i="29"/>
  <c r="L734" i="29"/>
  <c r="M733" i="29"/>
  <c r="L733" i="29"/>
  <c r="M732" i="29"/>
  <c r="L732" i="29"/>
  <c r="M731" i="29"/>
  <c r="L731" i="29"/>
  <c r="M730" i="29"/>
  <c r="L730" i="29"/>
  <c r="M729" i="29"/>
  <c r="L729" i="29"/>
  <c r="M728" i="29"/>
  <c r="L728" i="29"/>
  <c r="M727" i="29"/>
  <c r="L727" i="29"/>
  <c r="M726" i="29"/>
  <c r="L726" i="29"/>
  <c r="M725" i="29"/>
  <c r="L725" i="29"/>
  <c r="M724" i="29"/>
  <c r="L724" i="29"/>
  <c r="M723" i="29"/>
  <c r="L723" i="29"/>
  <c r="M722" i="29"/>
  <c r="L722" i="29"/>
  <c r="M721" i="29"/>
  <c r="L721" i="29"/>
  <c r="M720" i="29"/>
  <c r="L720" i="29"/>
  <c r="M719" i="29"/>
  <c r="L719" i="29"/>
  <c r="M718" i="29"/>
  <c r="L718" i="29"/>
  <c r="M717" i="29"/>
  <c r="L717" i="29"/>
  <c r="M716" i="29"/>
  <c r="L716" i="29"/>
  <c r="M715" i="29"/>
  <c r="L715" i="29"/>
  <c r="M714" i="29"/>
  <c r="L714" i="29"/>
  <c r="M713" i="29"/>
  <c r="L713" i="29"/>
  <c r="M712" i="29"/>
  <c r="L712" i="29"/>
  <c r="M711" i="29"/>
  <c r="L711" i="29"/>
  <c r="M710" i="29"/>
  <c r="L710" i="29"/>
  <c r="M709" i="29"/>
  <c r="L709" i="29"/>
  <c r="M708" i="29"/>
  <c r="L708" i="29"/>
  <c r="M707" i="29"/>
  <c r="L707" i="29"/>
  <c r="M706" i="29"/>
  <c r="L706" i="29"/>
  <c r="M705" i="29"/>
  <c r="L705" i="29"/>
  <c r="M704" i="29"/>
  <c r="L704" i="29"/>
  <c r="M703" i="29"/>
  <c r="L703" i="29"/>
  <c r="M702" i="29"/>
  <c r="L702" i="29"/>
  <c r="M701" i="29"/>
  <c r="L701" i="29"/>
  <c r="M700" i="29"/>
  <c r="L700" i="29"/>
  <c r="M699" i="29"/>
  <c r="L699" i="29"/>
  <c r="M698" i="29"/>
  <c r="L698" i="29"/>
  <c r="M697" i="29"/>
  <c r="L697" i="29"/>
  <c r="M696" i="29"/>
  <c r="L696" i="29"/>
  <c r="M695" i="29"/>
  <c r="L695" i="29"/>
  <c r="M694" i="29"/>
  <c r="L694" i="29"/>
  <c r="M693" i="29"/>
  <c r="L693" i="29"/>
  <c r="M692" i="29"/>
  <c r="L692" i="29"/>
  <c r="M691" i="29"/>
  <c r="L691" i="29"/>
  <c r="M690" i="29"/>
  <c r="L690" i="29"/>
  <c r="M689" i="29"/>
  <c r="L689" i="29"/>
  <c r="M688" i="29"/>
  <c r="L688" i="29"/>
  <c r="M687" i="29"/>
  <c r="L687" i="29"/>
  <c r="M686" i="29"/>
  <c r="L686" i="29"/>
  <c r="M685" i="29"/>
  <c r="L685" i="29"/>
  <c r="M684" i="29"/>
  <c r="L684" i="29"/>
  <c r="M683" i="29"/>
  <c r="L683" i="29"/>
  <c r="M682" i="29"/>
  <c r="L682" i="29"/>
  <c r="M681" i="29"/>
  <c r="L681" i="29"/>
  <c r="M680" i="29"/>
  <c r="L680" i="29"/>
  <c r="M679" i="29"/>
  <c r="L679" i="29"/>
  <c r="M678" i="29"/>
  <c r="L678" i="29"/>
  <c r="M677" i="29"/>
  <c r="L677" i="29"/>
  <c r="M676" i="29"/>
  <c r="L676" i="29"/>
  <c r="M675" i="29"/>
  <c r="L675" i="29"/>
  <c r="M674" i="29"/>
  <c r="L674" i="29"/>
  <c r="M673" i="29"/>
  <c r="L673" i="29"/>
  <c r="M672" i="29"/>
  <c r="L672" i="29"/>
  <c r="M671" i="29"/>
  <c r="L671" i="29"/>
  <c r="M670" i="29"/>
  <c r="L670" i="29"/>
  <c r="M669" i="29"/>
  <c r="L669" i="29"/>
  <c r="M668" i="29"/>
  <c r="L668" i="29"/>
  <c r="M667" i="29"/>
  <c r="L667" i="29"/>
  <c r="M666" i="29"/>
  <c r="L666" i="29"/>
  <c r="M665" i="29"/>
  <c r="L665" i="29"/>
  <c r="M664" i="29"/>
  <c r="L664" i="29"/>
  <c r="M663" i="29"/>
  <c r="L663" i="29"/>
  <c r="M662" i="29"/>
  <c r="L662" i="29"/>
  <c r="M661" i="29"/>
  <c r="L661" i="29"/>
  <c r="M660" i="29"/>
  <c r="L660" i="29"/>
  <c r="M659" i="29"/>
  <c r="L659" i="29"/>
  <c r="M658" i="29"/>
  <c r="L658" i="29"/>
  <c r="M657" i="29"/>
  <c r="L657" i="29"/>
  <c r="M656" i="29"/>
  <c r="L656" i="29"/>
  <c r="M655" i="29"/>
  <c r="L655" i="29"/>
  <c r="M654" i="29"/>
  <c r="L654" i="29"/>
  <c r="M653" i="29"/>
  <c r="L653" i="29"/>
  <c r="M652" i="29"/>
  <c r="L652" i="29"/>
  <c r="M651" i="29"/>
  <c r="L651" i="29"/>
  <c r="M650" i="29"/>
  <c r="L650" i="29"/>
  <c r="M649" i="29"/>
  <c r="L649" i="29"/>
  <c r="M648" i="29"/>
  <c r="L648" i="29"/>
  <c r="M647" i="29"/>
  <c r="L647" i="29"/>
  <c r="M646" i="29"/>
  <c r="L646" i="29"/>
  <c r="M645" i="29"/>
  <c r="L645" i="29"/>
  <c r="M644" i="29"/>
  <c r="L644" i="29"/>
  <c r="M643" i="29"/>
  <c r="L643" i="29"/>
  <c r="M642" i="29"/>
  <c r="L642" i="29"/>
  <c r="M641" i="29"/>
  <c r="L641" i="29"/>
  <c r="M640" i="29"/>
  <c r="L640" i="29"/>
  <c r="M639" i="29"/>
  <c r="L639" i="29"/>
  <c r="M638" i="29"/>
  <c r="L638" i="29"/>
  <c r="M637" i="29"/>
  <c r="L637" i="29"/>
  <c r="M636" i="29"/>
  <c r="L636" i="29"/>
  <c r="M635" i="29"/>
  <c r="L635" i="29"/>
  <c r="M634" i="29"/>
  <c r="L634" i="29"/>
  <c r="M633" i="29"/>
  <c r="L633" i="29"/>
  <c r="M632" i="29"/>
  <c r="L632" i="29"/>
  <c r="M631" i="29"/>
  <c r="L631" i="29"/>
  <c r="M630" i="29"/>
  <c r="L630" i="29"/>
  <c r="M629" i="29"/>
  <c r="L629" i="29"/>
  <c r="M628" i="29"/>
  <c r="L628" i="29"/>
  <c r="M627" i="29"/>
  <c r="L627" i="29"/>
  <c r="M626" i="29"/>
  <c r="L626" i="29"/>
  <c r="M625" i="29"/>
  <c r="L625" i="29"/>
  <c r="M624" i="29"/>
  <c r="L624" i="29"/>
  <c r="M623" i="29"/>
  <c r="L623" i="29"/>
  <c r="M622" i="29"/>
  <c r="L622" i="29"/>
  <c r="M621" i="29"/>
  <c r="L621" i="29"/>
  <c r="M620" i="29"/>
  <c r="L620" i="29"/>
  <c r="M619" i="29"/>
  <c r="L619" i="29"/>
  <c r="M618" i="29"/>
  <c r="L618" i="29"/>
  <c r="M617" i="29"/>
  <c r="L617" i="29"/>
  <c r="M616" i="29"/>
  <c r="L616" i="29"/>
  <c r="M615" i="29"/>
  <c r="L615" i="29"/>
  <c r="M614" i="29"/>
  <c r="L614" i="29"/>
  <c r="M613" i="29"/>
  <c r="L613" i="29"/>
  <c r="M612" i="29"/>
  <c r="L612" i="29"/>
  <c r="M611" i="29"/>
  <c r="L611" i="29"/>
  <c r="M610" i="29"/>
  <c r="L610" i="29"/>
  <c r="M609" i="29"/>
  <c r="L609" i="29"/>
  <c r="M608" i="29"/>
  <c r="L608" i="29"/>
  <c r="M607" i="29"/>
  <c r="L607" i="29"/>
  <c r="M606" i="29"/>
  <c r="L606" i="29"/>
  <c r="M605" i="29"/>
  <c r="L605" i="29"/>
  <c r="M604" i="29"/>
  <c r="L604" i="29"/>
  <c r="M603" i="29"/>
  <c r="L603" i="29"/>
  <c r="M602" i="29"/>
  <c r="L602" i="29"/>
  <c r="M601" i="29"/>
  <c r="L601" i="29"/>
  <c r="M600" i="29"/>
  <c r="L600" i="29"/>
  <c r="M599" i="29"/>
  <c r="L599" i="29"/>
  <c r="M598" i="29"/>
  <c r="L598" i="29"/>
  <c r="M597" i="29"/>
  <c r="L597" i="29"/>
  <c r="M596" i="29"/>
  <c r="L596" i="29"/>
  <c r="M595" i="29"/>
  <c r="L595" i="29"/>
  <c r="M594" i="29"/>
  <c r="L594" i="29"/>
  <c r="M593" i="29"/>
  <c r="L593" i="29"/>
  <c r="M592" i="29"/>
  <c r="L592" i="29"/>
  <c r="M591" i="29"/>
  <c r="L591" i="29"/>
  <c r="M590" i="29"/>
  <c r="L590" i="29"/>
  <c r="M589" i="29"/>
  <c r="L589" i="29"/>
  <c r="M588" i="29"/>
  <c r="L588" i="29"/>
  <c r="M587" i="29"/>
  <c r="L587" i="29"/>
  <c r="M586" i="29"/>
  <c r="L586" i="29"/>
  <c r="M585" i="29"/>
  <c r="L585" i="29"/>
  <c r="M584" i="29"/>
  <c r="L584" i="29"/>
  <c r="M583" i="29"/>
  <c r="L583" i="29"/>
  <c r="M582" i="29"/>
  <c r="L582" i="29"/>
  <c r="M581" i="29"/>
  <c r="L581" i="29"/>
  <c r="M580" i="29"/>
  <c r="L580" i="29"/>
  <c r="M579" i="29"/>
  <c r="L579" i="29"/>
  <c r="M578" i="29"/>
  <c r="L578" i="29"/>
  <c r="M577" i="29"/>
  <c r="L577" i="29"/>
  <c r="M576" i="29"/>
  <c r="L576" i="29"/>
  <c r="M575" i="29"/>
  <c r="L575" i="29"/>
  <c r="M574" i="29"/>
  <c r="L574" i="29"/>
  <c r="M573" i="29"/>
  <c r="L573" i="29"/>
  <c r="M572" i="29"/>
  <c r="L572" i="29"/>
  <c r="M571" i="29"/>
  <c r="L571" i="29"/>
  <c r="M570" i="29"/>
  <c r="L570" i="29"/>
  <c r="M569" i="29"/>
  <c r="L569" i="29"/>
  <c r="M568" i="29"/>
  <c r="L568" i="29"/>
  <c r="M567" i="29"/>
  <c r="L567" i="29"/>
  <c r="M566" i="29"/>
  <c r="L566" i="29"/>
  <c r="M565" i="29"/>
  <c r="L565" i="29"/>
  <c r="M564" i="29"/>
  <c r="L564" i="29"/>
  <c r="M563" i="29"/>
  <c r="L563" i="29"/>
  <c r="M562" i="29"/>
  <c r="L562" i="29"/>
  <c r="M561" i="29"/>
  <c r="L561" i="29"/>
  <c r="M560" i="29"/>
  <c r="L560" i="29"/>
  <c r="M559" i="29"/>
  <c r="L559" i="29"/>
  <c r="M558" i="29"/>
  <c r="L558" i="29"/>
  <c r="M557" i="29"/>
  <c r="L557" i="29"/>
  <c r="M556" i="29"/>
  <c r="L556" i="29"/>
  <c r="M555" i="29"/>
  <c r="L555" i="29"/>
  <c r="M554" i="29"/>
  <c r="L554" i="29"/>
  <c r="M553" i="29"/>
  <c r="L553" i="29"/>
  <c r="M552" i="29"/>
  <c r="L552" i="29"/>
  <c r="M551" i="29"/>
  <c r="L551" i="29"/>
  <c r="M550" i="29"/>
  <c r="L550" i="29"/>
  <c r="M549" i="29"/>
  <c r="L549" i="29"/>
  <c r="M548" i="29"/>
  <c r="L548" i="29"/>
  <c r="M547" i="29"/>
  <c r="L547" i="29"/>
  <c r="M546" i="29"/>
  <c r="L546" i="29"/>
  <c r="M545" i="29"/>
  <c r="L545" i="29"/>
  <c r="M544" i="29"/>
  <c r="L544" i="29"/>
  <c r="M543" i="29"/>
  <c r="L543" i="29"/>
  <c r="M542" i="29"/>
  <c r="L542" i="29"/>
  <c r="M541" i="29"/>
  <c r="L541" i="29"/>
  <c r="M540" i="29"/>
  <c r="L540" i="29"/>
  <c r="M539" i="29"/>
  <c r="L539" i="29"/>
  <c r="M538" i="29"/>
  <c r="L538" i="29"/>
  <c r="M537" i="29"/>
  <c r="L537" i="29"/>
  <c r="M536" i="29"/>
  <c r="L536" i="29"/>
  <c r="M535" i="29"/>
  <c r="L535" i="29"/>
  <c r="M534" i="29"/>
  <c r="L534" i="29"/>
  <c r="M533" i="29"/>
  <c r="L533" i="29"/>
  <c r="M532" i="29"/>
  <c r="L532" i="29"/>
  <c r="M531" i="29"/>
  <c r="L531" i="29"/>
  <c r="M530" i="29"/>
  <c r="L530" i="29"/>
  <c r="M529" i="29"/>
  <c r="L529" i="29"/>
  <c r="M528" i="29"/>
  <c r="L528" i="29"/>
  <c r="M527" i="29"/>
  <c r="L527" i="29"/>
  <c r="M526" i="29"/>
  <c r="L526" i="29"/>
  <c r="M525" i="29"/>
  <c r="L525" i="29"/>
  <c r="M524" i="29"/>
  <c r="L524" i="29"/>
  <c r="M523" i="29"/>
  <c r="L523" i="29"/>
  <c r="M522" i="29"/>
  <c r="L522" i="29"/>
  <c r="M521" i="29"/>
  <c r="L521" i="29"/>
  <c r="M520" i="29"/>
  <c r="L520" i="29"/>
  <c r="M519" i="29"/>
  <c r="L519" i="29"/>
  <c r="M518" i="29"/>
  <c r="L518" i="29"/>
  <c r="M517" i="29"/>
  <c r="L517" i="29"/>
  <c r="M516" i="29"/>
  <c r="L516" i="29"/>
  <c r="M515" i="29"/>
  <c r="L515" i="29"/>
  <c r="M514" i="29"/>
  <c r="L514" i="29"/>
  <c r="M513" i="29"/>
  <c r="L513" i="29"/>
  <c r="M512" i="29"/>
  <c r="L512" i="29"/>
  <c r="M511" i="29"/>
  <c r="L511" i="29"/>
  <c r="M510" i="29"/>
  <c r="L510" i="29"/>
  <c r="M509" i="29"/>
  <c r="L509" i="29"/>
  <c r="M508" i="29"/>
  <c r="L508" i="29"/>
  <c r="M507" i="29"/>
  <c r="L507" i="29"/>
  <c r="M506" i="29"/>
  <c r="L506" i="29"/>
  <c r="M505" i="29"/>
  <c r="L505" i="29"/>
  <c r="M504" i="29"/>
  <c r="L504" i="29"/>
  <c r="M503" i="29"/>
  <c r="L503" i="29"/>
  <c r="M502" i="29"/>
  <c r="L502" i="29"/>
  <c r="M501" i="29"/>
  <c r="L501" i="29"/>
  <c r="M500" i="29"/>
  <c r="L500" i="29"/>
  <c r="M499" i="29"/>
  <c r="L499" i="29"/>
  <c r="M498" i="29"/>
  <c r="L498" i="29"/>
  <c r="M497" i="29"/>
  <c r="L497" i="29"/>
  <c r="M496" i="29"/>
  <c r="L496" i="29"/>
  <c r="M495" i="29"/>
  <c r="L495" i="29"/>
  <c r="M494" i="29"/>
  <c r="L494" i="29"/>
  <c r="M493" i="29"/>
  <c r="L493" i="29"/>
  <c r="M492" i="29"/>
  <c r="L492" i="29"/>
  <c r="M491" i="29"/>
  <c r="L491" i="29"/>
  <c r="M490" i="29"/>
  <c r="L490" i="29"/>
  <c r="M489" i="29"/>
  <c r="L489" i="29"/>
  <c r="M488" i="29"/>
  <c r="L488" i="29"/>
  <c r="M487" i="29"/>
  <c r="L487" i="29"/>
  <c r="M486" i="29"/>
  <c r="L486" i="29"/>
  <c r="M485" i="29"/>
  <c r="L485" i="29"/>
  <c r="M484" i="29"/>
  <c r="L484" i="29"/>
  <c r="M483" i="29"/>
  <c r="L483" i="29"/>
  <c r="M482" i="29"/>
  <c r="L482" i="29"/>
  <c r="M481" i="29"/>
  <c r="L481" i="29"/>
  <c r="M480" i="29"/>
  <c r="L480" i="29"/>
  <c r="M479" i="29"/>
  <c r="L479" i="29"/>
  <c r="M478" i="29"/>
  <c r="L478" i="29"/>
  <c r="M477" i="29"/>
  <c r="L477" i="29"/>
  <c r="M476" i="29"/>
  <c r="L476" i="29"/>
  <c r="M475" i="29"/>
  <c r="L475" i="29"/>
  <c r="M474" i="29"/>
  <c r="L474" i="29"/>
  <c r="M473" i="29"/>
  <c r="L473" i="29"/>
  <c r="M472" i="29"/>
  <c r="L472" i="29"/>
  <c r="M471" i="29"/>
  <c r="L471" i="29"/>
  <c r="M470" i="29"/>
  <c r="L470" i="29"/>
  <c r="M469" i="29"/>
  <c r="L469" i="29"/>
  <c r="M468" i="29"/>
  <c r="L468" i="29"/>
  <c r="M467" i="29"/>
  <c r="L467" i="29"/>
  <c r="M466" i="29"/>
  <c r="L466" i="29"/>
  <c r="M465" i="29"/>
  <c r="L465" i="29"/>
  <c r="M464" i="29"/>
  <c r="L464" i="29"/>
  <c r="M463" i="29"/>
  <c r="L463" i="29"/>
  <c r="M462" i="29"/>
  <c r="L462" i="29"/>
  <c r="M461" i="29"/>
  <c r="L461" i="29"/>
  <c r="M460" i="29"/>
  <c r="L460" i="29"/>
  <c r="M459" i="29"/>
  <c r="L459" i="29"/>
  <c r="M458" i="29"/>
  <c r="L458" i="29"/>
  <c r="M457" i="29"/>
  <c r="L457" i="29"/>
  <c r="M456" i="29"/>
  <c r="L456" i="29"/>
  <c r="M455" i="29"/>
  <c r="L455" i="29"/>
  <c r="M454" i="29"/>
  <c r="L454" i="29"/>
  <c r="M453" i="29"/>
  <c r="L453" i="29"/>
  <c r="M452" i="29"/>
  <c r="L452" i="29"/>
  <c r="M451" i="29"/>
  <c r="L451" i="29"/>
  <c r="M450" i="29"/>
  <c r="L450" i="29"/>
  <c r="M449" i="29"/>
  <c r="L449" i="29"/>
  <c r="M448" i="29"/>
  <c r="L448" i="29"/>
  <c r="M447" i="29"/>
  <c r="L447" i="29"/>
  <c r="M446" i="29"/>
  <c r="L446" i="29"/>
  <c r="M445" i="29"/>
  <c r="L445" i="29"/>
  <c r="M444" i="29"/>
  <c r="L444" i="29"/>
  <c r="M443" i="29"/>
  <c r="L443" i="29"/>
  <c r="M442" i="29"/>
  <c r="L442" i="29"/>
  <c r="M441" i="29"/>
  <c r="L441" i="29"/>
  <c r="M440" i="29"/>
  <c r="L440" i="29"/>
  <c r="M439" i="29"/>
  <c r="L439" i="29"/>
  <c r="M438" i="29"/>
  <c r="L438" i="29"/>
  <c r="M437" i="29"/>
  <c r="L437" i="29"/>
  <c r="M436" i="29"/>
  <c r="L436" i="29"/>
  <c r="M435" i="29"/>
  <c r="L435" i="29"/>
  <c r="M434" i="29"/>
  <c r="L434" i="29"/>
  <c r="M433" i="29"/>
  <c r="L433" i="29"/>
  <c r="M432" i="29"/>
  <c r="L432" i="29"/>
  <c r="M431" i="29"/>
  <c r="L431" i="29"/>
  <c r="M430" i="29"/>
  <c r="L430" i="29"/>
  <c r="M429" i="29"/>
  <c r="L429" i="29"/>
  <c r="M428" i="29"/>
  <c r="L428" i="29"/>
  <c r="M427" i="29"/>
  <c r="L427" i="29"/>
  <c r="M426" i="29"/>
  <c r="L426" i="29"/>
  <c r="M425" i="29"/>
  <c r="L425" i="29"/>
  <c r="M424" i="29"/>
  <c r="L424" i="29"/>
  <c r="M423" i="29"/>
  <c r="L423" i="29"/>
  <c r="M422" i="29"/>
  <c r="L422" i="29"/>
  <c r="M421" i="29"/>
  <c r="L421" i="29"/>
  <c r="M420" i="29"/>
  <c r="L420" i="29"/>
  <c r="M419" i="29"/>
  <c r="L419" i="29"/>
  <c r="M418" i="29"/>
  <c r="L418" i="29"/>
  <c r="M417" i="29"/>
  <c r="L417" i="29"/>
  <c r="M416" i="29"/>
  <c r="L416" i="29"/>
  <c r="M415" i="29"/>
  <c r="L415" i="29"/>
  <c r="M414" i="29"/>
  <c r="L414" i="29"/>
  <c r="M413" i="29"/>
  <c r="L413" i="29"/>
  <c r="M412" i="29"/>
  <c r="L412" i="29"/>
  <c r="M411" i="29"/>
  <c r="L411" i="29"/>
  <c r="M410" i="29"/>
  <c r="L410" i="29"/>
  <c r="M409" i="29"/>
  <c r="L409" i="29"/>
  <c r="M408" i="29"/>
  <c r="L408" i="29"/>
  <c r="M407" i="29"/>
  <c r="L407" i="29"/>
  <c r="M406" i="29"/>
  <c r="L406" i="29"/>
  <c r="M405" i="29"/>
  <c r="L405" i="29"/>
  <c r="M404" i="29"/>
  <c r="L404" i="29"/>
  <c r="M403" i="29"/>
  <c r="L403" i="29"/>
  <c r="M402" i="29"/>
  <c r="L402" i="29"/>
  <c r="M401" i="29"/>
  <c r="L401" i="29"/>
  <c r="M400" i="29"/>
  <c r="L400" i="29"/>
  <c r="M399" i="29"/>
  <c r="L399" i="29"/>
  <c r="M398" i="29"/>
  <c r="L398" i="29"/>
  <c r="M397" i="29"/>
  <c r="L397" i="29"/>
  <c r="M396" i="29"/>
  <c r="L396" i="29"/>
  <c r="M395" i="29"/>
  <c r="L395" i="29"/>
  <c r="M394" i="29"/>
  <c r="L394" i="29"/>
  <c r="M393" i="29"/>
  <c r="L393" i="29"/>
  <c r="M392" i="29"/>
  <c r="L392" i="29"/>
  <c r="M391" i="29"/>
  <c r="L391" i="29"/>
  <c r="M390" i="29"/>
  <c r="L390" i="29"/>
  <c r="M389" i="29"/>
  <c r="L389" i="29"/>
  <c r="M388" i="29"/>
  <c r="L388" i="29"/>
  <c r="M387" i="29"/>
  <c r="L387" i="29"/>
  <c r="M386" i="29"/>
  <c r="L386" i="29"/>
  <c r="M385" i="29"/>
  <c r="L385" i="29"/>
  <c r="M384" i="29"/>
  <c r="L384" i="29"/>
  <c r="M383" i="29"/>
  <c r="L383" i="29"/>
  <c r="M382" i="29"/>
  <c r="L382" i="29"/>
  <c r="M381" i="29"/>
  <c r="L381" i="29"/>
  <c r="M380" i="29"/>
  <c r="L380" i="29"/>
  <c r="M379" i="29"/>
  <c r="L379" i="29"/>
  <c r="M378" i="29"/>
  <c r="L378" i="29"/>
  <c r="M377" i="29"/>
  <c r="L377" i="29"/>
  <c r="M376" i="29"/>
  <c r="L376" i="29"/>
  <c r="M375" i="29"/>
  <c r="L375" i="29"/>
  <c r="M374" i="29"/>
  <c r="L374" i="29"/>
  <c r="M373" i="29"/>
  <c r="L373" i="29"/>
  <c r="M372" i="29"/>
  <c r="L372" i="29"/>
  <c r="M371" i="29"/>
  <c r="L371" i="29"/>
  <c r="M370" i="29"/>
  <c r="L370" i="29"/>
  <c r="M369" i="29"/>
  <c r="L369" i="29"/>
  <c r="M368" i="29"/>
  <c r="L368" i="29"/>
  <c r="M367" i="29"/>
  <c r="L367" i="29"/>
  <c r="M366" i="29"/>
  <c r="L366" i="29"/>
  <c r="M365" i="29"/>
  <c r="L365" i="29"/>
  <c r="M364" i="29"/>
  <c r="L364" i="29"/>
  <c r="M363" i="29"/>
  <c r="L363" i="29"/>
  <c r="M362" i="29"/>
  <c r="L362" i="29"/>
  <c r="M361" i="29"/>
  <c r="L361" i="29"/>
  <c r="M360" i="29"/>
  <c r="L360" i="29"/>
  <c r="M359" i="29"/>
  <c r="L359" i="29"/>
  <c r="M358" i="29"/>
  <c r="L358" i="29"/>
  <c r="M357" i="29"/>
  <c r="L357" i="29"/>
  <c r="M356" i="29"/>
  <c r="L356" i="29"/>
  <c r="M355" i="29"/>
  <c r="L355" i="29"/>
  <c r="M354" i="29"/>
  <c r="L354" i="29"/>
  <c r="M353" i="29"/>
  <c r="L353" i="29"/>
  <c r="M352" i="29"/>
  <c r="L352" i="29"/>
  <c r="M351" i="29"/>
  <c r="L351" i="29"/>
  <c r="M350" i="29"/>
  <c r="L350" i="29"/>
  <c r="M349" i="29"/>
  <c r="L349" i="29"/>
  <c r="M348" i="29"/>
  <c r="L348" i="29"/>
  <c r="M347" i="29"/>
  <c r="L347" i="29"/>
  <c r="M346" i="29"/>
  <c r="L346" i="29"/>
  <c r="M345" i="29"/>
  <c r="L345" i="29"/>
  <c r="M344" i="29"/>
  <c r="L344" i="29"/>
  <c r="M343" i="29"/>
  <c r="L343" i="29"/>
  <c r="M342" i="29"/>
  <c r="L342" i="29"/>
  <c r="M341" i="29"/>
  <c r="L341" i="29"/>
  <c r="M340" i="29"/>
  <c r="L340" i="29"/>
  <c r="M339" i="29"/>
  <c r="L339" i="29"/>
  <c r="M338" i="29"/>
  <c r="L338" i="29"/>
  <c r="M337" i="29"/>
  <c r="L337" i="29"/>
  <c r="M336" i="29"/>
  <c r="L336" i="29"/>
  <c r="M335" i="29"/>
  <c r="L335" i="29"/>
  <c r="M334" i="29"/>
  <c r="L334" i="29"/>
  <c r="M333" i="29"/>
  <c r="L333" i="29"/>
  <c r="M332" i="29"/>
  <c r="L332" i="29"/>
  <c r="M331" i="29"/>
  <c r="L331" i="29"/>
  <c r="M330" i="29"/>
  <c r="L330" i="29"/>
  <c r="M329" i="29"/>
  <c r="L329" i="29"/>
  <c r="M328" i="29"/>
  <c r="L328" i="29"/>
  <c r="M327" i="29"/>
  <c r="L327" i="29"/>
  <c r="M326" i="29"/>
  <c r="L326" i="29"/>
  <c r="M325" i="29"/>
  <c r="L325" i="29"/>
  <c r="M324" i="29"/>
  <c r="L324" i="29"/>
  <c r="M323" i="29"/>
  <c r="L323" i="29"/>
  <c r="M322" i="29"/>
  <c r="L322" i="29"/>
  <c r="M321" i="29"/>
  <c r="L321" i="29"/>
  <c r="M320" i="29"/>
  <c r="L320" i="29"/>
  <c r="M319" i="29"/>
  <c r="L319" i="29"/>
  <c r="M318" i="29"/>
  <c r="L318" i="29"/>
  <c r="M317" i="29"/>
  <c r="L317" i="29"/>
  <c r="M316" i="29"/>
  <c r="L316" i="29"/>
  <c r="M315" i="29"/>
  <c r="L315" i="29"/>
  <c r="M314" i="29"/>
  <c r="L314" i="29"/>
  <c r="M313" i="29"/>
  <c r="L313" i="29"/>
  <c r="M312" i="29"/>
  <c r="L312" i="29"/>
  <c r="M311" i="29"/>
  <c r="L311" i="29"/>
  <c r="M310" i="29"/>
  <c r="L310" i="29"/>
  <c r="M309" i="29"/>
  <c r="L309" i="29"/>
  <c r="M308" i="29"/>
  <c r="L308" i="29"/>
  <c r="M307" i="29"/>
  <c r="L307" i="29"/>
  <c r="M306" i="29"/>
  <c r="L306" i="29"/>
  <c r="M305" i="29"/>
  <c r="L305" i="29"/>
  <c r="M304" i="29"/>
  <c r="L304" i="29"/>
  <c r="M303" i="29"/>
  <c r="L303" i="29"/>
  <c r="M302" i="29"/>
  <c r="L302" i="29"/>
  <c r="M301" i="29"/>
  <c r="L301" i="29"/>
  <c r="M300" i="29"/>
  <c r="L300" i="29"/>
  <c r="M299" i="29"/>
  <c r="L299" i="29"/>
  <c r="M298" i="29"/>
  <c r="L298" i="29"/>
  <c r="M297" i="29"/>
  <c r="L297" i="29"/>
  <c r="M296" i="29"/>
  <c r="L296" i="29"/>
  <c r="M295" i="29"/>
  <c r="L295" i="29"/>
  <c r="M294" i="29"/>
  <c r="L294" i="29"/>
  <c r="M293" i="29"/>
  <c r="L293" i="29"/>
  <c r="M292" i="29"/>
  <c r="L292" i="29"/>
  <c r="M291" i="29"/>
  <c r="L291" i="29"/>
  <c r="M290" i="29"/>
  <c r="L290" i="29"/>
  <c r="M289" i="29"/>
  <c r="L289" i="29"/>
  <c r="M288" i="29"/>
  <c r="L288" i="29"/>
  <c r="M287" i="29"/>
  <c r="L287" i="29"/>
  <c r="M286" i="29"/>
  <c r="L286" i="29"/>
  <c r="M285" i="29"/>
  <c r="L285" i="29"/>
  <c r="M284" i="29"/>
  <c r="L284" i="29"/>
  <c r="M283" i="29"/>
  <c r="L283" i="29"/>
  <c r="M282" i="29"/>
  <c r="L282" i="29"/>
  <c r="M281" i="29"/>
  <c r="L281" i="29"/>
  <c r="M280" i="29"/>
  <c r="L280" i="29"/>
  <c r="M279" i="29"/>
  <c r="L279" i="29"/>
  <c r="M278" i="29"/>
  <c r="L278" i="29"/>
  <c r="M277" i="29"/>
  <c r="L277" i="29"/>
  <c r="M276" i="29"/>
  <c r="L276" i="29"/>
  <c r="M275" i="29"/>
  <c r="L275" i="29"/>
  <c r="M274" i="29"/>
  <c r="L274" i="29"/>
  <c r="M273" i="29"/>
  <c r="L273" i="29"/>
  <c r="M272" i="29"/>
  <c r="L272" i="29"/>
  <c r="M271" i="29"/>
  <c r="L271" i="29"/>
  <c r="M270" i="29"/>
  <c r="L270" i="29"/>
  <c r="M269" i="29"/>
  <c r="L269" i="29"/>
  <c r="M268" i="29"/>
  <c r="L268" i="29"/>
  <c r="M267" i="29"/>
  <c r="L267" i="29"/>
  <c r="M266" i="29"/>
  <c r="L266" i="29"/>
  <c r="M265" i="29"/>
  <c r="L265" i="29"/>
  <c r="M264" i="29"/>
  <c r="L264" i="29"/>
  <c r="M263" i="29"/>
  <c r="L263" i="29"/>
  <c r="M262" i="29"/>
  <c r="L262" i="29"/>
  <c r="M261" i="29"/>
  <c r="L261" i="29"/>
  <c r="M260" i="29"/>
  <c r="L260" i="29"/>
  <c r="M259" i="29"/>
  <c r="L259" i="29"/>
  <c r="M258" i="29"/>
  <c r="L258" i="29"/>
  <c r="M257" i="29"/>
  <c r="L257" i="29"/>
  <c r="M256" i="29"/>
  <c r="L256" i="29"/>
  <c r="M255" i="29"/>
  <c r="L255" i="29"/>
  <c r="M254" i="29"/>
  <c r="L254" i="29"/>
  <c r="M253" i="29"/>
  <c r="L253" i="29"/>
  <c r="M252" i="29"/>
  <c r="L252" i="29"/>
  <c r="M251" i="29"/>
  <c r="L251" i="29"/>
  <c r="M250" i="29"/>
  <c r="L250" i="29"/>
  <c r="M249" i="29"/>
  <c r="L249" i="29"/>
  <c r="M248" i="29"/>
  <c r="L248" i="29"/>
  <c r="M247" i="29"/>
  <c r="L247" i="29"/>
  <c r="M246" i="29"/>
  <c r="L246" i="29"/>
  <c r="M245" i="29"/>
  <c r="L245" i="29"/>
  <c r="M244" i="29"/>
  <c r="L244" i="29"/>
  <c r="M243" i="29"/>
  <c r="L243" i="29"/>
  <c r="M242" i="29"/>
  <c r="L242" i="29"/>
  <c r="M241" i="29"/>
  <c r="L241" i="29"/>
  <c r="M240" i="29"/>
  <c r="L240" i="29"/>
  <c r="M239" i="29"/>
  <c r="L239" i="29"/>
  <c r="M238" i="29"/>
  <c r="L238" i="29"/>
  <c r="M237" i="29"/>
  <c r="L237" i="29"/>
  <c r="M236" i="29"/>
  <c r="L236" i="29"/>
  <c r="M235" i="29"/>
  <c r="L235" i="29"/>
  <c r="M234" i="29"/>
  <c r="L234" i="29"/>
  <c r="M233" i="29"/>
  <c r="L233" i="29"/>
  <c r="M232" i="29"/>
  <c r="L232" i="29"/>
  <c r="M231" i="29"/>
  <c r="L231" i="29"/>
  <c r="M230" i="29"/>
  <c r="L230" i="29"/>
  <c r="M229" i="29"/>
  <c r="L229" i="29"/>
  <c r="M228" i="29"/>
  <c r="L228" i="29"/>
  <c r="M227" i="29"/>
  <c r="L227" i="29"/>
  <c r="M226" i="29"/>
  <c r="L226" i="29"/>
  <c r="M225" i="29"/>
  <c r="L225" i="29"/>
  <c r="M224" i="29"/>
  <c r="L224" i="29"/>
  <c r="M223" i="29"/>
  <c r="L223" i="29"/>
  <c r="M222" i="29"/>
  <c r="L222" i="29"/>
  <c r="M221" i="29"/>
  <c r="L221" i="29"/>
  <c r="M220" i="29"/>
  <c r="L220" i="29"/>
  <c r="M219" i="29"/>
  <c r="L219" i="29"/>
  <c r="M218" i="29"/>
  <c r="L218" i="29"/>
  <c r="M217" i="29"/>
  <c r="L217" i="29"/>
  <c r="M216" i="29"/>
  <c r="L216" i="29"/>
  <c r="M215" i="29"/>
  <c r="L215" i="29"/>
  <c r="M214" i="29"/>
  <c r="L214" i="29"/>
  <c r="M213" i="29"/>
  <c r="L213" i="29"/>
  <c r="M212" i="29"/>
  <c r="L212" i="29"/>
  <c r="M211" i="29"/>
  <c r="L211" i="29"/>
  <c r="M210" i="29"/>
  <c r="L210" i="29"/>
  <c r="M209" i="29"/>
  <c r="L209" i="29"/>
  <c r="M208" i="29"/>
  <c r="L208" i="29"/>
  <c r="M207" i="29"/>
  <c r="L207" i="29"/>
  <c r="M206" i="29"/>
  <c r="L206" i="29"/>
  <c r="M205" i="29"/>
  <c r="L205" i="29"/>
  <c r="M204" i="29"/>
  <c r="L204" i="29"/>
  <c r="M203" i="29"/>
  <c r="L203" i="29"/>
  <c r="M202" i="29"/>
  <c r="L202" i="29"/>
  <c r="M201" i="29"/>
  <c r="L201" i="29"/>
  <c r="M200" i="29"/>
  <c r="L200" i="29"/>
  <c r="M199" i="29"/>
  <c r="L199" i="29"/>
  <c r="M198" i="29"/>
  <c r="L198" i="29"/>
  <c r="M197" i="29"/>
  <c r="L197" i="29"/>
  <c r="M196" i="29"/>
  <c r="L196" i="29"/>
  <c r="M195" i="29"/>
  <c r="L195" i="29"/>
  <c r="M194" i="29"/>
  <c r="L194" i="29"/>
  <c r="M193" i="29"/>
  <c r="L193" i="29"/>
  <c r="M192" i="29"/>
  <c r="L192" i="29"/>
  <c r="M191" i="29"/>
  <c r="L191" i="29"/>
  <c r="M190" i="29"/>
  <c r="L190" i="29"/>
  <c r="M189" i="29"/>
  <c r="L189" i="29"/>
  <c r="M188" i="29"/>
  <c r="L188" i="29"/>
  <c r="M187" i="29"/>
  <c r="L187" i="29"/>
  <c r="M186" i="29"/>
  <c r="L186" i="29"/>
  <c r="M185" i="29"/>
  <c r="L185" i="29"/>
  <c r="M184" i="29"/>
  <c r="L184" i="29"/>
  <c r="M183" i="29"/>
  <c r="L183" i="29"/>
  <c r="M182" i="29"/>
  <c r="L182" i="29"/>
  <c r="M181" i="29"/>
  <c r="L181" i="29"/>
  <c r="M180" i="29"/>
  <c r="L180" i="29"/>
  <c r="M179" i="29"/>
  <c r="L179" i="29"/>
  <c r="M178" i="29"/>
  <c r="L178" i="29"/>
  <c r="M177" i="29"/>
  <c r="L177" i="29"/>
  <c r="M176" i="29"/>
  <c r="L176" i="29"/>
  <c r="M175" i="29"/>
  <c r="L175" i="29"/>
  <c r="M174" i="29"/>
  <c r="L174" i="29"/>
  <c r="M173" i="29"/>
  <c r="L173" i="29"/>
  <c r="M172" i="29"/>
  <c r="L172" i="29"/>
  <c r="M171" i="29"/>
  <c r="L171" i="29"/>
  <c r="M170" i="29"/>
  <c r="L170" i="29"/>
  <c r="M169" i="29"/>
  <c r="L169" i="29"/>
  <c r="M168" i="29"/>
  <c r="L168" i="29"/>
  <c r="M167" i="29"/>
  <c r="L167" i="29"/>
  <c r="M166" i="29"/>
  <c r="L166" i="29"/>
  <c r="M165" i="29"/>
  <c r="L165" i="29"/>
  <c r="M164" i="29"/>
  <c r="L164" i="29"/>
  <c r="M163" i="29"/>
  <c r="L163" i="29"/>
  <c r="M162" i="29"/>
  <c r="L162" i="29"/>
  <c r="M161" i="29"/>
  <c r="L161" i="29"/>
  <c r="M160" i="29"/>
  <c r="L160" i="29"/>
  <c r="M159" i="29"/>
  <c r="L159" i="29"/>
  <c r="M158" i="29"/>
  <c r="L158" i="29"/>
  <c r="M157" i="29"/>
  <c r="L157" i="29"/>
  <c r="M156" i="29"/>
  <c r="L156" i="29"/>
  <c r="M155" i="29"/>
  <c r="L155" i="29"/>
  <c r="M154" i="29"/>
  <c r="L154" i="29"/>
  <c r="M153" i="29"/>
  <c r="L153" i="29"/>
  <c r="M152" i="29"/>
  <c r="L152" i="29"/>
  <c r="M151" i="29"/>
  <c r="L151" i="29"/>
  <c r="M150" i="29"/>
  <c r="L150" i="29"/>
  <c r="M149" i="29"/>
  <c r="L149" i="29"/>
  <c r="M148" i="29"/>
  <c r="L148" i="29"/>
  <c r="M147" i="29"/>
  <c r="L147" i="29"/>
  <c r="M146" i="29"/>
  <c r="L146" i="29"/>
  <c r="M145" i="29"/>
  <c r="L145" i="29"/>
  <c r="M144" i="29"/>
  <c r="L144" i="29"/>
  <c r="M143" i="29"/>
  <c r="L143" i="29"/>
  <c r="M142" i="29"/>
  <c r="L142" i="29"/>
  <c r="M141" i="29"/>
  <c r="L141" i="29"/>
  <c r="M140" i="29"/>
  <c r="L140" i="29"/>
  <c r="M139" i="29"/>
  <c r="L139" i="29"/>
  <c r="M138" i="29"/>
  <c r="L138" i="29"/>
  <c r="M137" i="29"/>
  <c r="L137" i="29"/>
  <c r="M136" i="29"/>
  <c r="L136" i="29"/>
  <c r="M135" i="29"/>
  <c r="L135" i="29"/>
  <c r="M134" i="29"/>
  <c r="L134" i="29"/>
  <c r="M133" i="29"/>
  <c r="L133" i="29"/>
  <c r="M132" i="29"/>
  <c r="L132" i="29"/>
  <c r="M131" i="29"/>
  <c r="L131" i="29"/>
  <c r="M130" i="29"/>
  <c r="L130" i="29"/>
  <c r="M129" i="29"/>
  <c r="L129" i="29"/>
  <c r="M128" i="29"/>
  <c r="L128" i="29"/>
  <c r="M127" i="29"/>
  <c r="L127" i="29"/>
  <c r="M126" i="29"/>
  <c r="L126" i="29"/>
  <c r="M125" i="29"/>
  <c r="L125" i="29"/>
  <c r="M124" i="29"/>
  <c r="L124" i="29"/>
  <c r="M123" i="29"/>
  <c r="L123" i="29"/>
  <c r="M122" i="29"/>
  <c r="L122" i="29"/>
  <c r="M121" i="29"/>
  <c r="L121" i="29"/>
  <c r="M120" i="29"/>
  <c r="L120" i="29"/>
  <c r="M119" i="29"/>
  <c r="L119" i="29"/>
  <c r="M118" i="29"/>
  <c r="L118" i="29"/>
  <c r="M117" i="29"/>
  <c r="L117" i="29"/>
  <c r="M116" i="29"/>
  <c r="L116" i="29"/>
  <c r="M115" i="29"/>
  <c r="L115" i="29"/>
  <c r="M114" i="29"/>
  <c r="L114" i="29"/>
  <c r="M113" i="29"/>
  <c r="L113" i="29"/>
  <c r="M112" i="29"/>
  <c r="L112" i="29"/>
  <c r="M111" i="29"/>
  <c r="L111" i="29"/>
  <c r="M110" i="29"/>
  <c r="L110" i="29"/>
  <c r="M109" i="29"/>
  <c r="L109" i="29"/>
  <c r="M108" i="29"/>
  <c r="L108" i="29"/>
  <c r="M107" i="29"/>
  <c r="L107" i="29"/>
  <c r="M106" i="29"/>
  <c r="L106" i="29"/>
  <c r="M105" i="29"/>
  <c r="L105" i="29"/>
  <c r="M104" i="29"/>
  <c r="L104" i="29"/>
  <c r="M103" i="29"/>
  <c r="L103" i="29"/>
  <c r="M102" i="29"/>
  <c r="L102" i="29"/>
  <c r="M101" i="29"/>
  <c r="L101" i="29"/>
  <c r="M100" i="29"/>
  <c r="L100" i="29"/>
  <c r="M99" i="29"/>
  <c r="L99" i="29"/>
  <c r="M98" i="29"/>
  <c r="L98" i="29"/>
  <c r="M97" i="29"/>
  <c r="L97" i="29"/>
  <c r="M96" i="29"/>
  <c r="L96" i="29"/>
  <c r="M95" i="29"/>
  <c r="L95" i="29"/>
  <c r="M94" i="29"/>
  <c r="L94" i="29"/>
  <c r="M93" i="29"/>
  <c r="L93" i="29"/>
  <c r="M92" i="29"/>
  <c r="L92" i="29"/>
  <c r="M91" i="29"/>
  <c r="L91" i="29"/>
  <c r="M90" i="29"/>
  <c r="L90" i="29"/>
  <c r="M89" i="29"/>
  <c r="L89" i="29"/>
  <c r="M88" i="29"/>
  <c r="L88" i="29"/>
  <c r="M87" i="29"/>
  <c r="L87" i="29"/>
  <c r="M86" i="29"/>
  <c r="L86" i="29"/>
  <c r="M85" i="29"/>
  <c r="L85" i="29"/>
  <c r="M84" i="29"/>
  <c r="L84" i="29"/>
  <c r="M83" i="29"/>
  <c r="L83" i="29"/>
  <c r="M82" i="29"/>
  <c r="L82" i="29"/>
  <c r="M81" i="29"/>
  <c r="L81" i="29"/>
  <c r="M80" i="29"/>
  <c r="L80" i="29"/>
  <c r="M79" i="29"/>
  <c r="L79" i="29"/>
  <c r="M78" i="29"/>
  <c r="L78" i="29"/>
  <c r="M77" i="29"/>
  <c r="L77" i="29"/>
  <c r="M76" i="29"/>
  <c r="L76" i="29"/>
  <c r="M75" i="29"/>
  <c r="L75" i="29"/>
  <c r="M74" i="29"/>
  <c r="L74" i="29"/>
  <c r="M73" i="29"/>
  <c r="L73" i="29"/>
  <c r="M72" i="29"/>
  <c r="L72" i="29"/>
  <c r="M71" i="29"/>
  <c r="L71" i="29"/>
  <c r="M70" i="29"/>
  <c r="L70" i="29"/>
  <c r="M69" i="29"/>
  <c r="L69" i="29"/>
  <c r="M68" i="29"/>
  <c r="L68" i="29"/>
  <c r="M67" i="29"/>
  <c r="L67" i="29"/>
  <c r="M66" i="29"/>
  <c r="L66" i="29"/>
  <c r="M65" i="29"/>
  <c r="L65" i="29"/>
  <c r="M64" i="29"/>
  <c r="L64" i="29"/>
  <c r="M63" i="29"/>
  <c r="L63" i="29"/>
  <c r="M62" i="29"/>
  <c r="L62" i="29"/>
  <c r="M61" i="29"/>
  <c r="L61" i="29"/>
  <c r="M60" i="29"/>
  <c r="L60" i="29"/>
  <c r="M59" i="29"/>
  <c r="L59" i="29"/>
  <c r="M58" i="29"/>
  <c r="L58" i="29"/>
  <c r="M57" i="29"/>
  <c r="L57" i="29"/>
  <c r="M56" i="29"/>
  <c r="L56" i="29"/>
  <c r="M55" i="29"/>
  <c r="L55" i="29"/>
  <c r="M54" i="29"/>
  <c r="L54" i="29"/>
  <c r="M53" i="29"/>
  <c r="L53" i="29"/>
  <c r="M52" i="29"/>
  <c r="L52" i="29"/>
  <c r="M51" i="29"/>
  <c r="L51" i="29"/>
  <c r="M50" i="29"/>
  <c r="L50" i="29"/>
  <c r="M49" i="29"/>
  <c r="L49" i="29"/>
  <c r="M48" i="29"/>
  <c r="L48" i="29"/>
  <c r="M47" i="29"/>
  <c r="L47" i="29"/>
  <c r="M46" i="29"/>
  <c r="L46" i="29"/>
  <c r="M45" i="29"/>
  <c r="L45" i="29"/>
  <c r="M44" i="29"/>
  <c r="L44" i="29"/>
  <c r="M43" i="29"/>
  <c r="L43" i="29"/>
  <c r="M42" i="29"/>
  <c r="L42" i="29"/>
  <c r="M41" i="29"/>
  <c r="L41" i="29"/>
  <c r="M40" i="29"/>
  <c r="L40" i="29"/>
  <c r="M39" i="29"/>
  <c r="L39" i="29"/>
  <c r="I4" i="24" l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H4" i="24" s="1"/>
  <c r="AI4" i="24" s="1"/>
  <c r="AJ4" i="24" s="1"/>
  <c r="AK4" i="24" s="1"/>
  <c r="AL4" i="24" s="1"/>
  <c r="AM19" i="24" l="1"/>
  <c r="AN19" i="24" s="1"/>
  <c r="C19" i="24" s="1"/>
  <c r="F19" i="24" s="1"/>
  <c r="AM17" i="24"/>
  <c r="AN17" i="24" s="1"/>
  <c r="C17" i="24" s="1"/>
  <c r="F17" i="24" s="1"/>
  <c r="B2" i="24" l="1"/>
  <c r="AL3" i="24" l="1"/>
  <c r="V3" i="24" l="1"/>
  <c r="H3" i="24" l="1"/>
  <c r="D29" i="24" l="1"/>
  <c r="AM29" i="24"/>
  <c r="AN29" i="24" s="1"/>
  <c r="C29" i="24" s="1"/>
  <c r="AM20" i="24"/>
  <c r="AN20" i="24" s="1"/>
  <c r="C20" i="24" s="1"/>
  <c r="AM8" i="24"/>
  <c r="AN8" i="24" s="1"/>
  <c r="C8" i="24" s="1"/>
  <c r="AM10" i="24"/>
  <c r="AN10" i="24" s="1"/>
  <c r="C10" i="24" s="1"/>
  <c r="AM9" i="24"/>
  <c r="AN9" i="24" s="1"/>
  <c r="C9" i="24" s="1"/>
  <c r="AM12" i="24"/>
  <c r="AN12" i="24" s="1"/>
  <c r="C12" i="24" s="1"/>
  <c r="D21" i="24"/>
  <c r="AM21" i="24"/>
  <c r="AN21" i="24" s="1"/>
  <c r="C21" i="24" s="1"/>
  <c r="AM13" i="24"/>
  <c r="AN13" i="24" s="1"/>
  <c r="C13" i="24" s="1"/>
  <c r="AM24" i="24"/>
  <c r="AN24" i="24" s="1"/>
  <c r="C24" i="24" s="1"/>
  <c r="AM11" i="24"/>
  <c r="AN11" i="24" s="1"/>
  <c r="C11" i="24" s="1"/>
  <c r="D22" i="24"/>
  <c r="AM22" i="24"/>
  <c r="AN22" i="24" s="1"/>
  <c r="C22" i="24" s="1"/>
  <c r="D6" i="24"/>
  <c r="AM6" i="24"/>
  <c r="AN6" i="24" s="1"/>
  <c r="C6" i="24" s="1"/>
  <c r="AM26" i="24"/>
  <c r="AN26" i="24" s="1"/>
  <c r="C26" i="24" s="1"/>
  <c r="D28" i="24"/>
  <c r="AM28" i="24"/>
  <c r="AN28" i="24" s="1"/>
  <c r="C28" i="24" s="1"/>
  <c r="AM23" i="24"/>
  <c r="AN23" i="24" s="1"/>
  <c r="C23" i="24" s="1"/>
  <c r="D7" i="24"/>
  <c r="AM7" i="24"/>
  <c r="AN7" i="24" s="1"/>
  <c r="C7" i="24" s="1"/>
  <c r="AM27" i="24"/>
  <c r="AN27" i="24" s="1"/>
  <c r="C27" i="24" s="1"/>
  <c r="D33" i="24"/>
  <c r="AM33" i="24"/>
  <c r="AN33" i="24" s="1"/>
  <c r="C33" i="24" s="1"/>
  <c r="D34" i="24"/>
  <c r="AM34" i="24"/>
  <c r="AN34" i="24" s="1"/>
  <c r="C34" i="24" s="1"/>
  <c r="D35" i="24"/>
  <c r="AM35" i="24"/>
  <c r="AN35" i="24" s="1"/>
  <c r="C35" i="24" s="1"/>
  <c r="D36" i="24"/>
  <c r="AM36" i="24"/>
  <c r="AN36" i="24" s="1"/>
  <c r="C36" i="24" s="1"/>
  <c r="D37" i="24"/>
  <c r="AM37" i="24"/>
  <c r="AN37" i="24" s="1"/>
  <c r="C37" i="24" s="1"/>
  <c r="D38" i="24"/>
  <c r="AM38" i="24"/>
  <c r="AN38" i="24" s="1"/>
  <c r="C38" i="24" s="1"/>
  <c r="D39" i="24"/>
  <c r="AM39" i="24"/>
  <c r="AN39" i="24" s="1"/>
  <c r="C39" i="24" s="1"/>
  <c r="D40" i="24"/>
  <c r="AM40" i="24"/>
  <c r="AN40" i="24" s="1"/>
  <c r="C40" i="24" s="1"/>
  <c r="D41" i="24"/>
  <c r="AM41" i="24"/>
  <c r="AN41" i="24" s="1"/>
  <c r="C41" i="24" s="1"/>
  <c r="D42" i="24"/>
  <c r="AM42" i="24"/>
  <c r="AN42" i="24" s="1"/>
  <c r="C42" i="24" s="1"/>
  <c r="D43" i="24"/>
  <c r="AM43" i="24"/>
  <c r="AN43" i="24" s="1"/>
  <c r="C43" i="24" s="1"/>
  <c r="D44" i="24"/>
  <c r="AM44" i="24"/>
  <c r="AN44" i="24" s="1"/>
  <c r="C44" i="24" s="1"/>
  <c r="D45" i="24"/>
  <c r="AM45" i="24"/>
  <c r="AN45" i="24" s="1"/>
  <c r="C45" i="24" s="1"/>
  <c r="D46" i="24"/>
  <c r="AM46" i="24"/>
  <c r="AN46" i="24" s="1"/>
  <c r="C46" i="24" s="1"/>
  <c r="D47" i="24"/>
  <c r="AM47" i="24"/>
  <c r="AN47" i="24" s="1"/>
  <c r="C47" i="24" s="1"/>
  <c r="D48" i="24"/>
  <c r="AM48" i="24"/>
  <c r="AN48" i="24" s="1"/>
  <c r="C48" i="24" s="1"/>
  <c r="D49" i="24"/>
  <c r="AM49" i="24"/>
  <c r="AN49" i="24" s="1"/>
  <c r="C49" i="24" s="1"/>
  <c r="D50" i="24"/>
  <c r="AM50" i="24"/>
  <c r="AN50" i="24" s="1"/>
  <c r="C50" i="24" s="1"/>
  <c r="D51" i="24"/>
  <c r="AM51" i="24"/>
  <c r="AN51" i="24" s="1"/>
  <c r="C51" i="24" s="1"/>
  <c r="D52" i="24"/>
  <c r="AM52" i="24"/>
  <c r="AN52" i="24" s="1"/>
  <c r="C52" i="24" s="1"/>
  <c r="D53" i="24"/>
  <c r="AM53" i="24"/>
  <c r="AN53" i="24" s="1"/>
  <c r="C53" i="24" s="1"/>
  <c r="D54" i="24"/>
  <c r="AM54" i="24"/>
  <c r="AN54" i="24" s="1"/>
  <c r="C54" i="24" s="1"/>
  <c r="D55" i="24"/>
  <c r="AM55" i="24"/>
  <c r="AN55" i="24" s="1"/>
  <c r="C55" i="24" s="1"/>
  <c r="D56" i="24"/>
  <c r="AM56" i="24"/>
  <c r="AN56" i="24" s="1"/>
  <c r="C56" i="24" s="1"/>
  <c r="D57" i="24"/>
  <c r="AM57" i="24"/>
  <c r="AN57" i="24" s="1"/>
  <c r="C57" i="24" s="1"/>
  <c r="D58" i="24"/>
  <c r="AM58" i="24"/>
  <c r="AN58" i="24" s="1"/>
  <c r="C58" i="24" s="1"/>
  <c r="D59" i="24"/>
  <c r="AM59" i="24"/>
  <c r="AN59" i="24" s="1"/>
  <c r="C59" i="24" s="1"/>
  <c r="D60" i="24"/>
  <c r="AM60" i="24"/>
  <c r="AN60" i="24" s="1"/>
  <c r="C60" i="24" s="1"/>
  <c r="D61" i="24"/>
  <c r="AM61" i="24"/>
  <c r="AN61" i="24" s="1"/>
  <c r="C61" i="24" s="1"/>
  <c r="D62" i="24"/>
  <c r="AM62" i="24"/>
  <c r="AN62" i="24" s="1"/>
  <c r="C62" i="24" s="1"/>
  <c r="D63" i="24"/>
  <c r="AM63" i="24"/>
  <c r="AN63" i="24" s="1"/>
  <c r="C63" i="24" s="1"/>
  <c r="D64" i="24"/>
  <c r="AM64" i="24"/>
  <c r="AN64" i="24" s="1"/>
  <c r="C64" i="24" s="1"/>
  <c r="D65" i="24"/>
  <c r="AM65" i="24"/>
  <c r="AN65" i="24" s="1"/>
  <c r="C65" i="24" s="1"/>
  <c r="D66" i="24"/>
  <c r="AM66" i="24"/>
  <c r="AN66" i="24" s="1"/>
  <c r="C66" i="24" s="1"/>
  <c r="D67" i="24"/>
  <c r="AM67" i="24"/>
  <c r="AN67" i="24" s="1"/>
  <c r="C67" i="24" s="1"/>
  <c r="D68" i="24"/>
  <c r="AM68" i="24"/>
  <c r="AN68" i="24" s="1"/>
  <c r="C68" i="24" s="1"/>
  <c r="D69" i="24"/>
  <c r="AM69" i="24"/>
  <c r="AN69" i="24" s="1"/>
  <c r="C69" i="24" s="1"/>
  <c r="D70" i="24"/>
  <c r="AM70" i="24"/>
  <c r="AN70" i="24" s="1"/>
  <c r="C70" i="24" s="1"/>
  <c r="D71" i="24"/>
  <c r="AM71" i="24"/>
  <c r="AN71" i="24" s="1"/>
  <c r="C71" i="24" s="1"/>
  <c r="D72" i="24"/>
  <c r="AM72" i="24"/>
  <c r="AN72" i="24" s="1"/>
  <c r="C72" i="24" s="1"/>
  <c r="D73" i="24"/>
  <c r="AM73" i="24"/>
  <c r="AN73" i="24" s="1"/>
  <c r="C73" i="24" s="1"/>
  <c r="D74" i="24"/>
  <c r="AM74" i="24"/>
  <c r="AN74" i="24" s="1"/>
  <c r="C74" i="24" s="1"/>
  <c r="D75" i="24"/>
  <c r="AM75" i="24"/>
  <c r="AN75" i="24" s="1"/>
  <c r="C75" i="24" s="1"/>
  <c r="D76" i="24"/>
  <c r="AM76" i="24"/>
  <c r="AN76" i="24" s="1"/>
  <c r="C76" i="24" s="1"/>
  <c r="D77" i="24"/>
  <c r="AM77" i="24"/>
  <c r="AN77" i="24" s="1"/>
  <c r="C77" i="24" s="1"/>
  <c r="D78" i="24"/>
  <c r="AM78" i="24"/>
  <c r="AN78" i="24" s="1"/>
  <c r="C78" i="24" s="1"/>
  <c r="D79" i="24"/>
  <c r="AM79" i="24"/>
  <c r="AN79" i="24" s="1"/>
  <c r="C79" i="24" s="1"/>
  <c r="D80" i="24"/>
  <c r="AM80" i="24"/>
  <c r="AN80" i="24" s="1"/>
  <c r="C80" i="24" s="1"/>
  <c r="D81" i="24"/>
  <c r="AM81" i="24"/>
  <c r="AN81" i="24" s="1"/>
  <c r="C81" i="24" s="1"/>
  <c r="D82" i="24"/>
  <c r="AM82" i="24"/>
  <c r="AN82" i="24" s="1"/>
  <c r="C82" i="24" s="1"/>
  <c r="D83" i="24"/>
  <c r="AM83" i="24"/>
  <c r="AN83" i="24" s="1"/>
  <c r="C83" i="24" s="1"/>
  <c r="D84" i="24"/>
  <c r="AM84" i="24"/>
  <c r="AN84" i="24" s="1"/>
  <c r="C84" i="24" s="1"/>
  <c r="D85" i="24"/>
  <c r="AM85" i="24"/>
  <c r="AN85" i="24" s="1"/>
  <c r="C85" i="24" s="1"/>
  <c r="D86" i="24"/>
  <c r="AM86" i="24"/>
  <c r="AN86" i="24" s="1"/>
  <c r="C86" i="24" s="1"/>
  <c r="D87" i="24"/>
  <c r="AM87" i="24"/>
  <c r="AN87" i="24" s="1"/>
  <c r="C87" i="24" s="1"/>
  <c r="D88" i="24"/>
  <c r="AM88" i="24"/>
  <c r="AN88" i="24" s="1"/>
  <c r="C88" i="24" s="1"/>
  <c r="D89" i="24"/>
  <c r="AM89" i="24"/>
  <c r="AN89" i="24" s="1"/>
  <c r="C89" i="24" s="1"/>
  <c r="D90" i="24"/>
  <c r="AM90" i="24"/>
  <c r="AN90" i="24" s="1"/>
  <c r="C90" i="24" s="1"/>
  <c r="D91" i="24"/>
  <c r="AM91" i="24"/>
  <c r="AN91" i="24" s="1"/>
  <c r="C91" i="24" s="1"/>
  <c r="D92" i="24"/>
  <c r="AM92" i="24"/>
  <c r="AN92" i="24" s="1"/>
  <c r="C92" i="24" s="1"/>
  <c r="D93" i="24"/>
  <c r="AM93" i="24"/>
  <c r="AN93" i="24" s="1"/>
  <c r="C93" i="24" s="1"/>
  <c r="D94" i="24"/>
  <c r="AM94" i="24"/>
  <c r="AN94" i="24" s="1"/>
  <c r="C94" i="24" s="1"/>
  <c r="D95" i="24"/>
  <c r="AM95" i="24"/>
  <c r="AN95" i="24" s="1"/>
  <c r="C95" i="24" s="1"/>
  <c r="D96" i="24"/>
  <c r="AM96" i="24"/>
  <c r="AN96" i="24" s="1"/>
  <c r="C96" i="24" s="1"/>
  <c r="D97" i="24"/>
  <c r="AM97" i="24"/>
  <c r="AN97" i="24" s="1"/>
  <c r="C97" i="24" s="1"/>
  <c r="D98" i="24"/>
  <c r="AM98" i="24"/>
  <c r="AN98" i="24" s="1"/>
  <c r="C98" i="24" s="1"/>
  <c r="D99" i="24"/>
  <c r="AM99" i="24"/>
  <c r="AN99" i="24" s="1"/>
  <c r="C99" i="24" s="1"/>
  <c r="D100" i="24"/>
  <c r="AM100" i="24"/>
  <c r="AN100" i="24" s="1"/>
  <c r="C100" i="24" s="1"/>
  <c r="D101" i="24"/>
  <c r="AM101" i="24"/>
  <c r="AN101" i="24" s="1"/>
  <c r="C101" i="24" s="1"/>
  <c r="D102" i="24"/>
  <c r="AM102" i="24"/>
  <c r="AN102" i="24" s="1"/>
  <c r="C102" i="24" s="1"/>
  <c r="D103" i="24"/>
  <c r="AM103" i="24"/>
  <c r="AN103" i="24" s="1"/>
  <c r="C103" i="24" s="1"/>
  <c r="D104" i="24"/>
  <c r="AM104" i="24"/>
  <c r="AN104" i="24" s="1"/>
  <c r="C104" i="24" s="1"/>
  <c r="D105" i="24"/>
  <c r="AM105" i="24"/>
  <c r="AN105" i="24" s="1"/>
  <c r="C105" i="24" s="1"/>
  <c r="D106" i="24"/>
  <c r="AM106" i="24"/>
  <c r="AN106" i="24" s="1"/>
  <c r="C106" i="24" s="1"/>
  <c r="D107" i="24"/>
  <c r="AM107" i="24"/>
  <c r="AN107" i="24" s="1"/>
  <c r="C107" i="24" s="1"/>
  <c r="D108" i="24"/>
  <c r="AM108" i="24"/>
  <c r="AN108" i="24" s="1"/>
  <c r="C108" i="24" s="1"/>
  <c r="D109" i="24"/>
  <c r="AM109" i="24"/>
  <c r="AN109" i="24" s="1"/>
  <c r="C109" i="24" s="1"/>
  <c r="D110" i="24"/>
  <c r="AM110" i="24"/>
  <c r="AN110" i="24" s="1"/>
  <c r="C110" i="24" s="1"/>
  <c r="D111" i="24"/>
  <c r="AM111" i="24"/>
  <c r="AN111" i="24" s="1"/>
  <c r="C111" i="24" s="1"/>
  <c r="D112" i="24"/>
  <c r="AM112" i="24"/>
  <c r="AN112" i="24" s="1"/>
  <c r="C112" i="24" s="1"/>
  <c r="D113" i="24"/>
  <c r="AM113" i="24"/>
  <c r="AN113" i="24" s="1"/>
  <c r="C113" i="24" s="1"/>
  <c r="D114" i="24"/>
  <c r="AM114" i="24"/>
  <c r="AN114" i="24" s="1"/>
  <c r="C114" i="24" s="1"/>
  <c r="D115" i="24"/>
  <c r="AM115" i="24"/>
  <c r="AN115" i="24" s="1"/>
  <c r="C115" i="24" s="1"/>
  <c r="D116" i="24"/>
  <c r="AM116" i="24"/>
  <c r="AN116" i="24" s="1"/>
  <c r="C116" i="24" s="1"/>
  <c r="D117" i="24"/>
  <c r="AM117" i="24"/>
  <c r="AN117" i="24" s="1"/>
  <c r="C117" i="24" s="1"/>
  <c r="D118" i="24"/>
  <c r="AM118" i="24"/>
  <c r="AN118" i="24" s="1"/>
  <c r="C118" i="24" s="1"/>
  <c r="D119" i="24"/>
  <c r="AM119" i="24"/>
  <c r="AN119" i="24" s="1"/>
  <c r="C119" i="24" s="1"/>
  <c r="D120" i="24"/>
  <c r="AM120" i="24"/>
  <c r="AN120" i="24" s="1"/>
  <c r="C120" i="24" s="1"/>
  <c r="D121" i="24"/>
  <c r="AM121" i="24"/>
  <c r="AN121" i="24" s="1"/>
  <c r="C121" i="24" s="1"/>
  <c r="D122" i="24"/>
  <c r="AM122" i="24"/>
  <c r="AN122" i="24" s="1"/>
  <c r="C122" i="24" s="1"/>
  <c r="D123" i="24"/>
  <c r="AM123" i="24"/>
  <c r="AN123" i="24" s="1"/>
  <c r="C123" i="24" s="1"/>
  <c r="D124" i="24"/>
  <c r="AM124" i="24"/>
  <c r="AN124" i="24" s="1"/>
  <c r="C124" i="24" s="1"/>
  <c r="F104" i="24" l="1"/>
  <c r="F80" i="24"/>
  <c r="F43" i="24"/>
  <c r="F27" i="24"/>
  <c r="F96" i="24"/>
  <c r="F29" i="24"/>
  <c r="F66" i="24"/>
  <c r="F48" i="24"/>
  <c r="F34" i="24"/>
  <c r="F123" i="24"/>
  <c r="F113" i="24"/>
  <c r="F98" i="24"/>
  <c r="F75" i="24"/>
  <c r="F64" i="24"/>
  <c r="F24" i="24"/>
  <c r="F73" i="24"/>
  <c r="F41" i="24"/>
  <c r="F112" i="24"/>
  <c r="F107" i="24"/>
  <c r="F91" i="24"/>
  <c r="F81" i="24"/>
  <c r="F72" i="24"/>
  <c r="F67" i="24"/>
  <c r="F6" i="24"/>
  <c r="F105" i="24"/>
  <c r="F99" i="24"/>
  <c r="F59" i="24"/>
  <c r="F49" i="24"/>
  <c r="F40" i="24"/>
  <c r="F35" i="24"/>
  <c r="F106" i="24"/>
  <c r="F74" i="24"/>
  <c r="F42" i="24"/>
  <c r="F8" i="24"/>
  <c r="F121" i="24"/>
  <c r="F114" i="24"/>
  <c r="F89" i="24"/>
  <c r="F82" i="24"/>
  <c r="F57" i="24"/>
  <c r="F50" i="24"/>
  <c r="F122" i="24"/>
  <c r="F120" i="24"/>
  <c r="F115" i="24"/>
  <c r="F97" i="24"/>
  <c r="F90" i="24"/>
  <c r="F88" i="24"/>
  <c r="F83" i="24"/>
  <c r="F65" i="24"/>
  <c r="F58" i="24"/>
  <c r="F56" i="24"/>
  <c r="F51" i="24"/>
  <c r="F33" i="24"/>
  <c r="F22" i="24"/>
  <c r="F11" i="24"/>
  <c r="F9" i="24"/>
  <c r="F124" i="24"/>
  <c r="F119" i="24"/>
  <c r="F116" i="24"/>
  <c r="F111" i="24"/>
  <c r="F108" i="24"/>
  <c r="F103" i="24"/>
  <c r="F100" i="24"/>
  <c r="F95" i="24"/>
  <c r="F92" i="24"/>
  <c r="F87" i="24"/>
  <c r="F84" i="24"/>
  <c r="F79" i="24"/>
  <c r="F76" i="24"/>
  <c r="F71" i="24"/>
  <c r="F68" i="24"/>
  <c r="F63" i="24"/>
  <c r="F60" i="24"/>
  <c r="F55" i="24"/>
  <c r="F52" i="24"/>
  <c r="F47" i="24"/>
  <c r="F44" i="24"/>
  <c r="F39" i="24"/>
  <c r="F36" i="24"/>
  <c r="F7" i="24"/>
  <c r="F26" i="24"/>
  <c r="F118" i="24"/>
  <c r="F117" i="24"/>
  <c r="F109" i="24"/>
  <c r="F101" i="24"/>
  <c r="F93" i="24"/>
  <c r="F85" i="24"/>
  <c r="F77" i="24"/>
  <c r="F69" i="24"/>
  <c r="F61" i="24"/>
  <c r="F53" i="24"/>
  <c r="F45" i="24"/>
  <c r="F37" i="24"/>
  <c r="F28" i="24"/>
  <c r="F110" i="24"/>
  <c r="F102" i="24"/>
  <c r="F94" i="24"/>
  <c r="F86" i="24"/>
  <c r="F78" i="24"/>
  <c r="F70" i="24"/>
  <c r="F62" i="24"/>
  <c r="F54" i="24"/>
  <c r="F46" i="24"/>
  <c r="F38" i="24"/>
  <c r="F23" i="24"/>
  <c r="F21" i="24"/>
  <c r="F13" i="24"/>
  <c r="F12" i="24"/>
  <c r="F10" i="24"/>
  <c r="F20" i="24"/>
  <c r="D30" i="24" l="1"/>
  <c r="D31" i="24"/>
  <c r="D32" i="24"/>
  <c r="D5" i="24"/>
  <c r="AD3" i="24" l="1"/>
  <c r="AM14" i="24" l="1"/>
  <c r="AN14" i="24" s="1"/>
  <c r="C14" i="24" s="1"/>
  <c r="AM15" i="24"/>
  <c r="AN15" i="24" s="1"/>
  <c r="C15" i="24" s="1"/>
  <c r="F15" i="24" s="1"/>
  <c r="AM16" i="24"/>
  <c r="AN16" i="24" s="1"/>
  <c r="C16" i="24" s="1"/>
  <c r="AM18" i="24"/>
  <c r="AN18" i="24" s="1"/>
  <c r="C18" i="24" s="1"/>
  <c r="F18" i="24" s="1"/>
  <c r="AM30" i="24"/>
  <c r="AN30" i="24" s="1"/>
  <c r="C30" i="24" s="1"/>
  <c r="F30" i="24" s="1"/>
  <c r="AM31" i="24"/>
  <c r="AN31" i="24" s="1"/>
  <c r="C31" i="24" s="1"/>
  <c r="F31" i="24" s="1"/>
  <c r="AM32" i="24"/>
  <c r="AN32" i="24" s="1"/>
  <c r="C32" i="24" s="1"/>
  <c r="F32" i="24" s="1"/>
  <c r="AM5" i="24"/>
  <c r="AN5" i="24" s="1"/>
  <c r="C5" i="24" s="1"/>
  <c r="F5" i="24" s="1"/>
  <c r="AM25" i="24"/>
  <c r="AN25" i="24" s="1"/>
  <c r="C25" i="24" s="1"/>
  <c r="F25" i="24" s="1"/>
  <c r="C2" i="24" l="1"/>
  <c r="I3" i="24" l="1"/>
  <c r="J3" i="24"/>
  <c r="K3" i="24"/>
  <c r="L3" i="24"/>
  <c r="M3" i="24"/>
  <c r="N3" i="24"/>
  <c r="O3" i="24"/>
  <c r="P3" i="24"/>
  <c r="Q3" i="24"/>
  <c r="R3" i="24"/>
  <c r="S3" i="24"/>
  <c r="T3" i="24"/>
  <c r="U3" i="24"/>
  <c r="W3" i="24"/>
  <c r="X3" i="24"/>
  <c r="Y3" i="24"/>
  <c r="Z3" i="24"/>
  <c r="AA3" i="24"/>
  <c r="AB3" i="24"/>
  <c r="AC3" i="24"/>
  <c r="AE3" i="24"/>
  <c r="AF3" i="24"/>
  <c r="AG3" i="24"/>
  <c r="AH3" i="24"/>
  <c r="AI3" i="24"/>
  <c r="AJ3" i="24"/>
  <c r="AK3" i="24"/>
  <c r="F14" i="24" l="1"/>
  <c r="F16" i="24"/>
  <c r="E340" i="2" l="1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G342" i="2"/>
  <c r="AH342" i="2"/>
  <c r="AI342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G343" i="2"/>
  <c r="AH343" i="2"/>
  <c r="AI343" i="2"/>
  <c r="D344" i="2"/>
  <c r="D345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G346" i="2"/>
  <c r="AH346" i="2"/>
  <c r="AI346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G347" i="2"/>
  <c r="AH347" i="2"/>
  <c r="AI347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G348" i="2"/>
  <c r="AH348" i="2"/>
  <c r="AI348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G349" i="2"/>
  <c r="AH349" i="2"/>
  <c r="AI349" i="2"/>
  <c r="D350" i="2"/>
  <c r="D351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G352" i="2"/>
  <c r="AH352" i="2"/>
  <c r="AI352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AH353" i="2"/>
  <c r="AI353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G354" i="2"/>
  <c r="AH354" i="2"/>
  <c r="AI354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G355" i="2"/>
  <c r="AH355" i="2"/>
  <c r="AI355" i="2"/>
  <c r="D356" i="2"/>
  <c r="D357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G358" i="2"/>
  <c r="AH358" i="2"/>
  <c r="AI358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G359" i="2"/>
  <c r="AH359" i="2"/>
  <c r="AI359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G360" i="2"/>
  <c r="AH360" i="2"/>
  <c r="AI360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G361" i="2"/>
  <c r="AH361" i="2"/>
  <c r="AI361" i="2"/>
  <c r="D362" i="2"/>
  <c r="D363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G364" i="2"/>
  <c r="AH364" i="2"/>
  <c r="AI364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G365" i="2"/>
  <c r="AH365" i="2"/>
  <c r="AI365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G366" i="2"/>
  <c r="AH366" i="2"/>
  <c r="AI366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G367" i="2"/>
  <c r="AH367" i="2"/>
  <c r="AI367" i="2"/>
  <c r="D368" i="2"/>
  <c r="D369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G370" i="2"/>
  <c r="AH370" i="2"/>
  <c r="AI370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G371" i="2"/>
  <c r="AH371" i="2"/>
  <c r="AI371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G372" i="2"/>
  <c r="AH372" i="2"/>
  <c r="AI372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G373" i="2"/>
  <c r="AH373" i="2"/>
  <c r="AI373" i="2"/>
  <c r="D374" i="2"/>
  <c r="D375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G376" i="2"/>
  <c r="AH376" i="2"/>
  <c r="AI376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G377" i="2"/>
  <c r="AH377" i="2"/>
  <c r="AI377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G378" i="2"/>
  <c r="AH378" i="2"/>
  <c r="AI378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G379" i="2"/>
  <c r="AH379" i="2"/>
  <c r="AI379" i="2"/>
  <c r="D380" i="2"/>
  <c r="D381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G382" i="2"/>
  <c r="AH382" i="2"/>
  <c r="AI382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G383" i="2"/>
  <c r="AH383" i="2"/>
  <c r="AI383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G384" i="2"/>
  <c r="AH384" i="2"/>
  <c r="AI384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G385" i="2"/>
  <c r="AH385" i="2"/>
  <c r="AI385" i="2"/>
  <c r="D386" i="2"/>
  <c r="D387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G388" i="2"/>
  <c r="AH388" i="2"/>
  <c r="AI388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G389" i="2"/>
  <c r="AH389" i="2"/>
  <c r="AI389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G390" i="2"/>
  <c r="AH390" i="2"/>
  <c r="AI390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G391" i="2"/>
  <c r="AH391" i="2"/>
  <c r="AI391" i="2"/>
  <c r="D392" i="2"/>
  <c r="D393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G394" i="2"/>
  <c r="AH394" i="2"/>
  <c r="AI394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G395" i="2"/>
  <c r="AH395" i="2"/>
  <c r="AI395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G396" i="2"/>
  <c r="AH396" i="2"/>
  <c r="AI396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G397" i="2"/>
  <c r="AH397" i="2"/>
  <c r="AI397" i="2"/>
  <c r="D398" i="2"/>
  <c r="D399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G400" i="2"/>
  <c r="AH400" i="2"/>
  <c r="AI400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G401" i="2"/>
  <c r="AH401" i="2"/>
  <c r="AI401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G402" i="2"/>
  <c r="AH402" i="2"/>
  <c r="AI402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G403" i="2"/>
  <c r="AH403" i="2"/>
  <c r="AI403" i="2"/>
  <c r="D404" i="2"/>
  <c r="D405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G406" i="2"/>
  <c r="AH406" i="2"/>
  <c r="AI406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G407" i="2"/>
  <c r="AH407" i="2"/>
  <c r="AI407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G408" i="2"/>
  <c r="AH408" i="2"/>
  <c r="AI408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G409" i="2"/>
  <c r="AH409" i="2"/>
  <c r="AI409" i="2"/>
  <c r="D410" i="2"/>
  <c r="D411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G412" i="2"/>
  <c r="AH412" i="2"/>
  <c r="AI412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G413" i="2"/>
  <c r="AH413" i="2"/>
  <c r="AI413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G414" i="2"/>
  <c r="AH414" i="2"/>
  <c r="AI414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G415" i="2"/>
  <c r="AH415" i="2"/>
  <c r="AI415" i="2"/>
  <c r="D416" i="2"/>
  <c r="D417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G418" i="2"/>
  <c r="AH418" i="2"/>
  <c r="AI418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G419" i="2"/>
  <c r="AH419" i="2"/>
  <c r="AI419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G420" i="2"/>
  <c r="AH420" i="2"/>
  <c r="AI420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G421" i="2"/>
  <c r="AH421" i="2"/>
  <c r="AI421" i="2"/>
  <c r="D422" i="2"/>
  <c r="D423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G424" i="2"/>
  <c r="AH424" i="2"/>
  <c r="AI424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G425" i="2"/>
  <c r="AH425" i="2"/>
  <c r="AI425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G426" i="2"/>
  <c r="AH426" i="2"/>
  <c r="AI426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G427" i="2"/>
  <c r="AH427" i="2"/>
  <c r="AI427" i="2"/>
  <c r="D428" i="2"/>
  <c r="D429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G430" i="2"/>
  <c r="AH430" i="2"/>
  <c r="AI430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G431" i="2"/>
  <c r="AH431" i="2"/>
  <c r="AI431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G432" i="2"/>
  <c r="AH432" i="2"/>
  <c r="AI432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G433" i="2"/>
  <c r="AH433" i="2"/>
  <c r="AI433" i="2"/>
  <c r="D434" i="2"/>
  <c r="D435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G436" i="2"/>
  <c r="AH436" i="2"/>
  <c r="AI436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G437" i="2"/>
  <c r="AH437" i="2"/>
  <c r="AI437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G438" i="2"/>
  <c r="AH438" i="2"/>
  <c r="AI438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G439" i="2"/>
  <c r="AH439" i="2"/>
  <c r="AI439" i="2"/>
  <c r="D440" i="2"/>
  <c r="D441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G442" i="2"/>
  <c r="AH442" i="2"/>
  <c r="AI442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G443" i="2"/>
  <c r="AH443" i="2"/>
  <c r="AI443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G444" i="2"/>
  <c r="AH444" i="2"/>
  <c r="AI444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G445" i="2"/>
  <c r="AH445" i="2"/>
  <c r="AI445" i="2"/>
  <c r="D446" i="2"/>
  <c r="D447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G448" i="2"/>
  <c r="AH448" i="2"/>
  <c r="AI448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G449" i="2"/>
  <c r="AH449" i="2"/>
  <c r="AI449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G450" i="2"/>
  <c r="AH450" i="2"/>
  <c r="AI450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G451" i="2"/>
  <c r="AH451" i="2"/>
  <c r="AI451" i="2"/>
  <c r="D452" i="2"/>
  <c r="D453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G454" i="2"/>
  <c r="AH454" i="2"/>
  <c r="AI454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G455" i="2"/>
  <c r="AH455" i="2"/>
  <c r="AI455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G456" i="2"/>
  <c r="AH456" i="2"/>
  <c r="AI456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G457" i="2"/>
  <c r="AH457" i="2"/>
  <c r="AI457" i="2"/>
  <c r="D458" i="2"/>
  <c r="D459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G460" i="2"/>
  <c r="AH460" i="2"/>
  <c r="AI460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G461" i="2"/>
  <c r="AH461" i="2"/>
  <c r="AI461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G462" i="2"/>
  <c r="AH462" i="2"/>
  <c r="AI462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G463" i="2"/>
  <c r="AH463" i="2"/>
  <c r="AI463" i="2"/>
  <c r="D464" i="2"/>
  <c r="D465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G466" i="2"/>
  <c r="AH466" i="2"/>
  <c r="AI466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G467" i="2"/>
  <c r="AH467" i="2"/>
  <c r="AI467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G468" i="2"/>
  <c r="AH468" i="2"/>
  <c r="AI468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G469" i="2"/>
  <c r="AH469" i="2"/>
  <c r="AI469" i="2"/>
  <c r="D470" i="2"/>
  <c r="D471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G472" i="2"/>
  <c r="AH472" i="2"/>
  <c r="AI472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G473" i="2"/>
  <c r="AH473" i="2"/>
  <c r="AI473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G474" i="2"/>
  <c r="AH474" i="2"/>
  <c r="AI474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G475" i="2"/>
  <c r="AH475" i="2"/>
  <c r="AI475" i="2"/>
  <c r="D476" i="2"/>
  <c r="D477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G478" i="2"/>
  <c r="AH478" i="2"/>
  <c r="AI478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G479" i="2"/>
  <c r="AH479" i="2"/>
  <c r="AI479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G480" i="2"/>
  <c r="AH480" i="2"/>
  <c r="AI480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G481" i="2"/>
  <c r="AH481" i="2"/>
  <c r="AI481" i="2"/>
  <c r="D482" i="2"/>
  <c r="D483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G484" i="2"/>
  <c r="AH484" i="2"/>
  <c r="AI484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G485" i="2"/>
  <c r="AH485" i="2"/>
  <c r="AI485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G486" i="2"/>
  <c r="AH486" i="2"/>
  <c r="AI486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G487" i="2"/>
  <c r="AH487" i="2"/>
  <c r="AI487" i="2"/>
  <c r="D488" i="2"/>
  <c r="D489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G490" i="2"/>
  <c r="AH490" i="2"/>
  <c r="AI490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G491" i="2"/>
  <c r="AH491" i="2"/>
  <c r="AI491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G492" i="2"/>
  <c r="AH492" i="2"/>
  <c r="AI492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G493" i="2"/>
  <c r="AH493" i="2"/>
  <c r="AI493" i="2"/>
  <c r="D494" i="2"/>
  <c r="D495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G496" i="2"/>
  <c r="AH496" i="2"/>
  <c r="AI496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G497" i="2"/>
  <c r="AH497" i="2"/>
  <c r="AI497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G498" i="2"/>
  <c r="AH498" i="2"/>
  <c r="AI498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G499" i="2"/>
  <c r="AH499" i="2"/>
  <c r="AI499" i="2"/>
  <c r="D500" i="2"/>
  <c r="D501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Z502" i="2"/>
  <c r="AA502" i="2"/>
  <c r="AB502" i="2"/>
  <c r="AC502" i="2"/>
  <c r="AD502" i="2"/>
  <c r="AE502" i="2"/>
  <c r="AF502" i="2"/>
  <c r="AG502" i="2"/>
  <c r="AH502" i="2"/>
  <c r="AI502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Z503" i="2"/>
  <c r="AA503" i="2"/>
  <c r="AB503" i="2"/>
  <c r="AC503" i="2"/>
  <c r="AD503" i="2"/>
  <c r="AE503" i="2"/>
  <c r="AF503" i="2"/>
  <c r="AG503" i="2"/>
  <c r="AH503" i="2"/>
  <c r="AI503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Z504" i="2"/>
  <c r="AA504" i="2"/>
  <c r="AB504" i="2"/>
  <c r="AC504" i="2"/>
  <c r="AD504" i="2"/>
  <c r="AE504" i="2"/>
  <c r="AF504" i="2"/>
  <c r="AG504" i="2"/>
  <c r="AH504" i="2"/>
  <c r="AI504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Z505" i="2"/>
  <c r="AA505" i="2"/>
  <c r="AB505" i="2"/>
  <c r="AC505" i="2"/>
  <c r="AD505" i="2"/>
  <c r="AE505" i="2"/>
  <c r="AF505" i="2"/>
  <c r="AG505" i="2"/>
  <c r="AH505" i="2"/>
  <c r="AI505" i="2"/>
  <c r="D506" i="2"/>
  <c r="D507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Z508" i="2"/>
  <c r="AA508" i="2"/>
  <c r="AB508" i="2"/>
  <c r="AC508" i="2"/>
  <c r="AD508" i="2"/>
  <c r="AE508" i="2"/>
  <c r="AF508" i="2"/>
  <c r="AG508" i="2"/>
  <c r="AH508" i="2"/>
  <c r="AI508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Z509" i="2"/>
  <c r="AA509" i="2"/>
  <c r="AB509" i="2"/>
  <c r="AC509" i="2"/>
  <c r="AD509" i="2"/>
  <c r="AE509" i="2"/>
  <c r="AF509" i="2"/>
  <c r="AG509" i="2"/>
  <c r="AH509" i="2"/>
  <c r="AI509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Z510" i="2"/>
  <c r="AA510" i="2"/>
  <c r="AB510" i="2"/>
  <c r="AC510" i="2"/>
  <c r="AD510" i="2"/>
  <c r="AE510" i="2"/>
  <c r="AF510" i="2"/>
  <c r="AG510" i="2"/>
  <c r="AH510" i="2"/>
  <c r="AI510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Z511" i="2"/>
  <c r="AA511" i="2"/>
  <c r="AB511" i="2"/>
  <c r="AC511" i="2"/>
  <c r="AD511" i="2"/>
  <c r="AE511" i="2"/>
  <c r="AF511" i="2"/>
  <c r="AG511" i="2"/>
  <c r="AH511" i="2"/>
  <c r="AI511" i="2"/>
  <c r="D512" i="2"/>
  <c r="D513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Z514" i="2"/>
  <c r="AA514" i="2"/>
  <c r="AB514" i="2"/>
  <c r="AC514" i="2"/>
  <c r="AD514" i="2"/>
  <c r="AE514" i="2"/>
  <c r="AF514" i="2"/>
  <c r="AG514" i="2"/>
  <c r="AH514" i="2"/>
  <c r="AI514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Z515" i="2"/>
  <c r="AA515" i="2"/>
  <c r="AB515" i="2"/>
  <c r="AC515" i="2"/>
  <c r="AD515" i="2"/>
  <c r="AE515" i="2"/>
  <c r="AF515" i="2"/>
  <c r="AG515" i="2"/>
  <c r="AH515" i="2"/>
  <c r="AI515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Z516" i="2"/>
  <c r="AA516" i="2"/>
  <c r="AB516" i="2"/>
  <c r="AC516" i="2"/>
  <c r="AD516" i="2"/>
  <c r="AE516" i="2"/>
  <c r="AF516" i="2"/>
  <c r="AG516" i="2"/>
  <c r="AH516" i="2"/>
  <c r="AI516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D517" i="2"/>
  <c r="AE517" i="2"/>
  <c r="AF517" i="2"/>
  <c r="AG517" i="2"/>
  <c r="AH517" i="2"/>
  <c r="AI517" i="2"/>
  <c r="D518" i="2"/>
  <c r="D519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Z520" i="2"/>
  <c r="AA520" i="2"/>
  <c r="AB520" i="2"/>
  <c r="AC520" i="2"/>
  <c r="AD520" i="2"/>
  <c r="AE520" i="2"/>
  <c r="AF520" i="2"/>
  <c r="AG520" i="2"/>
  <c r="AH520" i="2"/>
  <c r="AI520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AA521" i="2"/>
  <c r="AB521" i="2"/>
  <c r="AC521" i="2"/>
  <c r="AD521" i="2"/>
  <c r="AE521" i="2"/>
  <c r="AF521" i="2"/>
  <c r="AG521" i="2"/>
  <c r="AH521" i="2"/>
  <c r="AI521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Z522" i="2"/>
  <c r="AA522" i="2"/>
  <c r="AB522" i="2"/>
  <c r="AC522" i="2"/>
  <c r="AD522" i="2"/>
  <c r="AE522" i="2"/>
  <c r="AF522" i="2"/>
  <c r="AG522" i="2"/>
  <c r="AH522" i="2"/>
  <c r="AI522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Z523" i="2"/>
  <c r="AA523" i="2"/>
  <c r="AB523" i="2"/>
  <c r="AC523" i="2"/>
  <c r="AD523" i="2"/>
  <c r="AE523" i="2"/>
  <c r="AF523" i="2"/>
  <c r="AG523" i="2"/>
  <c r="AH523" i="2"/>
  <c r="AI523" i="2"/>
  <c r="D524" i="2"/>
  <c r="D525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Z526" i="2"/>
  <c r="AA526" i="2"/>
  <c r="AB526" i="2"/>
  <c r="AC526" i="2"/>
  <c r="AD526" i="2"/>
  <c r="AE526" i="2"/>
  <c r="AF526" i="2"/>
  <c r="AG526" i="2"/>
  <c r="AH526" i="2"/>
  <c r="AI526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Z527" i="2"/>
  <c r="AA527" i="2"/>
  <c r="AB527" i="2"/>
  <c r="AC527" i="2"/>
  <c r="AD527" i="2"/>
  <c r="AE527" i="2"/>
  <c r="AF527" i="2"/>
  <c r="AG527" i="2"/>
  <c r="AH527" i="2"/>
  <c r="AI527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Z528" i="2"/>
  <c r="AA528" i="2"/>
  <c r="AB528" i="2"/>
  <c r="AC528" i="2"/>
  <c r="AD528" i="2"/>
  <c r="AE528" i="2"/>
  <c r="AF528" i="2"/>
  <c r="AG528" i="2"/>
  <c r="AH528" i="2"/>
  <c r="AI528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Z529" i="2"/>
  <c r="AA529" i="2"/>
  <c r="AB529" i="2"/>
  <c r="AC529" i="2"/>
  <c r="AD529" i="2"/>
  <c r="AE529" i="2"/>
  <c r="AF529" i="2"/>
  <c r="AG529" i="2"/>
  <c r="AH529" i="2"/>
  <c r="AI529" i="2"/>
  <c r="D530" i="2"/>
  <c r="D531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Z532" i="2"/>
  <c r="AA532" i="2"/>
  <c r="AB532" i="2"/>
  <c r="AC532" i="2"/>
  <c r="AD532" i="2"/>
  <c r="AE532" i="2"/>
  <c r="AF532" i="2"/>
  <c r="AG532" i="2"/>
  <c r="AH532" i="2"/>
  <c r="AI532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Z533" i="2"/>
  <c r="AA533" i="2"/>
  <c r="AB533" i="2"/>
  <c r="AC533" i="2"/>
  <c r="AD533" i="2"/>
  <c r="AE533" i="2"/>
  <c r="AF533" i="2"/>
  <c r="AG533" i="2"/>
  <c r="AH533" i="2"/>
  <c r="AI533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Z534" i="2"/>
  <c r="AA534" i="2"/>
  <c r="AB534" i="2"/>
  <c r="AC534" i="2"/>
  <c r="AD534" i="2"/>
  <c r="AE534" i="2"/>
  <c r="AF534" i="2"/>
  <c r="AG534" i="2"/>
  <c r="AH534" i="2"/>
  <c r="AI534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Z535" i="2"/>
  <c r="AA535" i="2"/>
  <c r="AB535" i="2"/>
  <c r="AC535" i="2"/>
  <c r="AD535" i="2"/>
  <c r="AE535" i="2"/>
  <c r="AF535" i="2"/>
  <c r="AG535" i="2"/>
  <c r="AH535" i="2"/>
  <c r="AI535" i="2"/>
  <c r="D536" i="2"/>
  <c r="D537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Z538" i="2"/>
  <c r="AA538" i="2"/>
  <c r="AB538" i="2"/>
  <c r="AC538" i="2"/>
  <c r="AD538" i="2"/>
  <c r="AE538" i="2"/>
  <c r="AF538" i="2"/>
  <c r="AG538" i="2"/>
  <c r="AH538" i="2"/>
  <c r="AI538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E539" i="2"/>
  <c r="AF539" i="2"/>
  <c r="AG539" i="2"/>
  <c r="AH539" i="2"/>
  <c r="AI539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Z540" i="2"/>
  <c r="AA540" i="2"/>
  <c r="AB540" i="2"/>
  <c r="AC540" i="2"/>
  <c r="AD540" i="2"/>
  <c r="AE540" i="2"/>
  <c r="AF540" i="2"/>
  <c r="AG540" i="2"/>
  <c r="AH540" i="2"/>
  <c r="AI540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E541" i="2"/>
  <c r="AF541" i="2"/>
  <c r="AG541" i="2"/>
  <c r="AH541" i="2"/>
  <c r="AI541" i="2"/>
  <c r="D542" i="2"/>
  <c r="D543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Z544" i="2"/>
  <c r="AA544" i="2"/>
  <c r="AB544" i="2"/>
  <c r="AC544" i="2"/>
  <c r="AD544" i="2"/>
  <c r="AE544" i="2"/>
  <c r="AF544" i="2"/>
  <c r="AG544" i="2"/>
  <c r="AH544" i="2"/>
  <c r="AI544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E545" i="2"/>
  <c r="AF545" i="2"/>
  <c r="AG545" i="2"/>
  <c r="AH545" i="2"/>
  <c r="AI545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E546" i="2"/>
  <c r="AF546" i="2"/>
  <c r="AG546" i="2"/>
  <c r="AH546" i="2"/>
  <c r="AI546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E547" i="2"/>
  <c r="AF547" i="2"/>
  <c r="AG547" i="2"/>
  <c r="AH547" i="2"/>
  <c r="AI547" i="2"/>
  <c r="D548" i="2"/>
  <c r="D549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E550" i="2"/>
  <c r="AF550" i="2"/>
  <c r="AG550" i="2"/>
  <c r="AH550" i="2"/>
  <c r="AI550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E551" i="2"/>
  <c r="AF551" i="2"/>
  <c r="AG551" i="2"/>
  <c r="AH551" i="2"/>
  <c r="AI551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E552" i="2"/>
  <c r="AF552" i="2"/>
  <c r="AG552" i="2"/>
  <c r="AH552" i="2"/>
  <c r="AI552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E553" i="2"/>
  <c r="AF553" i="2"/>
  <c r="AG553" i="2"/>
  <c r="AH553" i="2"/>
  <c r="AI553" i="2"/>
  <c r="D554" i="2"/>
  <c r="D555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E556" i="2"/>
  <c r="AF556" i="2"/>
  <c r="AG556" i="2"/>
  <c r="AH556" i="2"/>
  <c r="AI556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E557" i="2"/>
  <c r="AF557" i="2"/>
  <c r="AG557" i="2"/>
  <c r="AH557" i="2"/>
  <c r="AI557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E558" i="2"/>
  <c r="AF558" i="2"/>
  <c r="AG558" i="2"/>
  <c r="AH558" i="2"/>
  <c r="AI558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Z559" i="2"/>
  <c r="AA559" i="2"/>
  <c r="AB559" i="2"/>
  <c r="AC559" i="2"/>
  <c r="AD559" i="2"/>
  <c r="AE559" i="2"/>
  <c r="AF559" i="2"/>
  <c r="AG559" i="2"/>
  <c r="AH559" i="2"/>
  <c r="AI559" i="2"/>
  <c r="D560" i="2"/>
  <c r="D561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Z562" i="2"/>
  <c r="AA562" i="2"/>
  <c r="AB562" i="2"/>
  <c r="AC562" i="2"/>
  <c r="AD562" i="2"/>
  <c r="AE562" i="2"/>
  <c r="AF562" i="2"/>
  <c r="AG562" i="2"/>
  <c r="AH562" i="2"/>
  <c r="AI562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Z563" i="2"/>
  <c r="AA563" i="2"/>
  <c r="AB563" i="2"/>
  <c r="AC563" i="2"/>
  <c r="AD563" i="2"/>
  <c r="AE563" i="2"/>
  <c r="AF563" i="2"/>
  <c r="AG563" i="2"/>
  <c r="AH563" i="2"/>
  <c r="AI563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Z564" i="2"/>
  <c r="AA564" i="2"/>
  <c r="AB564" i="2"/>
  <c r="AC564" i="2"/>
  <c r="AD564" i="2"/>
  <c r="AE564" i="2"/>
  <c r="AF564" i="2"/>
  <c r="AG564" i="2"/>
  <c r="AH564" i="2"/>
  <c r="AI564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Z565" i="2"/>
  <c r="AA565" i="2"/>
  <c r="AB565" i="2"/>
  <c r="AC565" i="2"/>
  <c r="AD565" i="2"/>
  <c r="AE565" i="2"/>
  <c r="AF565" i="2"/>
  <c r="AG565" i="2"/>
  <c r="AH565" i="2"/>
  <c r="AI565" i="2"/>
  <c r="D566" i="2"/>
  <c r="D567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Z568" i="2"/>
  <c r="AA568" i="2"/>
  <c r="AB568" i="2"/>
  <c r="AC568" i="2"/>
  <c r="AD568" i="2"/>
  <c r="AE568" i="2"/>
  <c r="AF568" i="2"/>
  <c r="AG568" i="2"/>
  <c r="AH568" i="2"/>
  <c r="AI568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Z569" i="2"/>
  <c r="AA569" i="2"/>
  <c r="AB569" i="2"/>
  <c r="AC569" i="2"/>
  <c r="AD569" i="2"/>
  <c r="AE569" i="2"/>
  <c r="AF569" i="2"/>
  <c r="AG569" i="2"/>
  <c r="AH569" i="2"/>
  <c r="AI569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Z570" i="2"/>
  <c r="AA570" i="2"/>
  <c r="AB570" i="2"/>
  <c r="AC570" i="2"/>
  <c r="AD570" i="2"/>
  <c r="AE570" i="2"/>
  <c r="AF570" i="2"/>
  <c r="AG570" i="2"/>
  <c r="AH570" i="2"/>
  <c r="AI570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E571" i="2"/>
  <c r="AF571" i="2"/>
  <c r="AG571" i="2"/>
  <c r="AH571" i="2"/>
  <c r="AI571" i="2"/>
  <c r="D572" i="2"/>
  <c r="D573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Z574" i="2"/>
  <c r="AA574" i="2"/>
  <c r="AB574" i="2"/>
  <c r="AC574" i="2"/>
  <c r="AD574" i="2"/>
  <c r="AE574" i="2"/>
  <c r="AF574" i="2"/>
  <c r="AG574" i="2"/>
  <c r="AH574" i="2"/>
  <c r="AI574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E575" i="2"/>
  <c r="AF575" i="2"/>
  <c r="AG575" i="2"/>
  <c r="AH575" i="2"/>
  <c r="AI575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Z576" i="2"/>
  <c r="AA576" i="2"/>
  <c r="AB576" i="2"/>
  <c r="AC576" i="2"/>
  <c r="AD576" i="2"/>
  <c r="AE576" i="2"/>
  <c r="AF576" i="2"/>
  <c r="AG576" i="2"/>
  <c r="AH576" i="2"/>
  <c r="AI576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Z577" i="2"/>
  <c r="AA577" i="2"/>
  <c r="AB577" i="2"/>
  <c r="AC577" i="2"/>
  <c r="AD577" i="2"/>
  <c r="AE577" i="2"/>
  <c r="AF577" i="2"/>
  <c r="AG577" i="2"/>
  <c r="AH577" i="2"/>
  <c r="AI577" i="2"/>
  <c r="D578" i="2"/>
  <c r="D579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Z580" i="2"/>
  <c r="AA580" i="2"/>
  <c r="AB580" i="2"/>
  <c r="AC580" i="2"/>
  <c r="AD580" i="2"/>
  <c r="AE580" i="2"/>
  <c r="AF580" i="2"/>
  <c r="AG580" i="2"/>
  <c r="AH580" i="2"/>
  <c r="AI580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Z581" i="2"/>
  <c r="AA581" i="2"/>
  <c r="AB581" i="2"/>
  <c r="AC581" i="2"/>
  <c r="AD581" i="2"/>
  <c r="AE581" i="2"/>
  <c r="AF581" i="2"/>
  <c r="AG581" i="2"/>
  <c r="AH581" i="2"/>
  <c r="AI581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E582" i="2"/>
  <c r="AF582" i="2"/>
  <c r="AG582" i="2"/>
  <c r="AH582" i="2"/>
  <c r="AI582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E583" i="2"/>
  <c r="AF583" i="2"/>
  <c r="AG583" i="2"/>
  <c r="AH583" i="2"/>
  <c r="AI583" i="2"/>
  <c r="D584" i="2"/>
  <c r="D585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Z586" i="2"/>
  <c r="AA586" i="2"/>
  <c r="AB586" i="2"/>
  <c r="AC586" i="2"/>
  <c r="AD586" i="2"/>
  <c r="AE586" i="2"/>
  <c r="AF586" i="2"/>
  <c r="AG586" i="2"/>
  <c r="AH586" i="2"/>
  <c r="AI586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Z587" i="2"/>
  <c r="AA587" i="2"/>
  <c r="AB587" i="2"/>
  <c r="AC587" i="2"/>
  <c r="AD587" i="2"/>
  <c r="AE587" i="2"/>
  <c r="AF587" i="2"/>
  <c r="AG587" i="2"/>
  <c r="AH587" i="2"/>
  <c r="AI587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Z588" i="2"/>
  <c r="AA588" i="2"/>
  <c r="AB588" i="2"/>
  <c r="AC588" i="2"/>
  <c r="AD588" i="2"/>
  <c r="AE588" i="2"/>
  <c r="AF588" i="2"/>
  <c r="AG588" i="2"/>
  <c r="AH588" i="2"/>
  <c r="AI588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Z589" i="2"/>
  <c r="AA589" i="2"/>
  <c r="AB589" i="2"/>
  <c r="AC589" i="2"/>
  <c r="AD589" i="2"/>
  <c r="AE589" i="2"/>
  <c r="AF589" i="2"/>
  <c r="AG589" i="2"/>
  <c r="AH589" i="2"/>
  <c r="AI589" i="2"/>
  <c r="D590" i="2"/>
  <c r="D591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E592" i="2"/>
  <c r="AF592" i="2"/>
  <c r="AG592" i="2"/>
  <c r="AH592" i="2"/>
  <c r="AI592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Z593" i="2"/>
  <c r="AA593" i="2"/>
  <c r="AB593" i="2"/>
  <c r="AC593" i="2"/>
  <c r="AD593" i="2"/>
  <c r="AE593" i="2"/>
  <c r="AF593" i="2"/>
  <c r="AG593" i="2"/>
  <c r="AH593" i="2"/>
  <c r="AI593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Z594" i="2"/>
  <c r="AA594" i="2"/>
  <c r="AB594" i="2"/>
  <c r="AC594" i="2"/>
  <c r="AD594" i="2"/>
  <c r="AE594" i="2"/>
  <c r="AF594" i="2"/>
  <c r="AG594" i="2"/>
  <c r="AH594" i="2"/>
  <c r="AI594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Z595" i="2"/>
  <c r="AA595" i="2"/>
  <c r="AB595" i="2"/>
  <c r="AC595" i="2"/>
  <c r="AD595" i="2"/>
  <c r="AE595" i="2"/>
  <c r="AF595" i="2"/>
  <c r="AG595" i="2"/>
  <c r="AH595" i="2"/>
  <c r="AI595" i="2"/>
  <c r="D596" i="2"/>
  <c r="D597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Z598" i="2"/>
  <c r="AA598" i="2"/>
  <c r="AB598" i="2"/>
  <c r="AC598" i="2"/>
  <c r="AD598" i="2"/>
  <c r="AE598" i="2"/>
  <c r="AF598" i="2"/>
  <c r="AG598" i="2"/>
  <c r="AH598" i="2"/>
  <c r="AI598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E599" i="2"/>
  <c r="AF599" i="2"/>
  <c r="AG599" i="2"/>
  <c r="AH599" i="2"/>
  <c r="AI599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E600" i="2"/>
  <c r="AF600" i="2"/>
  <c r="AG600" i="2"/>
  <c r="AH600" i="2"/>
  <c r="AI600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Z601" i="2"/>
  <c r="AA601" i="2"/>
  <c r="AB601" i="2"/>
  <c r="AC601" i="2"/>
  <c r="AD601" i="2"/>
  <c r="AE601" i="2"/>
  <c r="AF601" i="2"/>
  <c r="AG601" i="2"/>
  <c r="AH601" i="2"/>
  <c r="AI601" i="2"/>
  <c r="D602" i="2"/>
  <c r="D603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Z604" i="2"/>
  <c r="AA604" i="2"/>
  <c r="AB604" i="2"/>
  <c r="AC604" i="2"/>
  <c r="AD604" i="2"/>
  <c r="AE604" i="2"/>
  <c r="AF604" i="2"/>
  <c r="AG604" i="2"/>
  <c r="AH604" i="2"/>
  <c r="AI604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E605" i="2"/>
  <c r="AF605" i="2"/>
  <c r="AG605" i="2"/>
  <c r="AH605" i="2"/>
  <c r="AI605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E606" i="2"/>
  <c r="AF606" i="2"/>
  <c r="AG606" i="2"/>
  <c r="AH606" i="2"/>
  <c r="AI606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Z607" i="2"/>
  <c r="AA607" i="2"/>
  <c r="AB607" i="2"/>
  <c r="AC607" i="2"/>
  <c r="AD607" i="2"/>
  <c r="AE607" i="2"/>
  <c r="AF607" i="2"/>
  <c r="AG607" i="2"/>
  <c r="AH607" i="2"/>
  <c r="AI607" i="2"/>
  <c r="D608" i="2"/>
  <c r="D609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Z610" i="2"/>
  <c r="AA610" i="2"/>
  <c r="AB610" i="2"/>
  <c r="AC610" i="2"/>
  <c r="AD610" i="2"/>
  <c r="AE610" i="2"/>
  <c r="AF610" i="2"/>
  <c r="AG610" i="2"/>
  <c r="AH610" i="2"/>
  <c r="AI610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Z611" i="2"/>
  <c r="AA611" i="2"/>
  <c r="AB611" i="2"/>
  <c r="AC611" i="2"/>
  <c r="AD611" i="2"/>
  <c r="AE611" i="2"/>
  <c r="AF611" i="2"/>
  <c r="AG611" i="2"/>
  <c r="AH611" i="2"/>
  <c r="AI611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Z612" i="2"/>
  <c r="AA612" i="2"/>
  <c r="AB612" i="2"/>
  <c r="AC612" i="2"/>
  <c r="AD612" i="2"/>
  <c r="AE612" i="2"/>
  <c r="AF612" i="2"/>
  <c r="AG612" i="2"/>
  <c r="AH612" i="2"/>
  <c r="AI612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Z613" i="2"/>
  <c r="AA613" i="2"/>
  <c r="AB613" i="2"/>
  <c r="AC613" i="2"/>
  <c r="AD613" i="2"/>
  <c r="AE613" i="2"/>
  <c r="AF613" i="2"/>
  <c r="AG613" i="2"/>
  <c r="AH613" i="2"/>
  <c r="AI613" i="2"/>
  <c r="D614" i="2"/>
  <c r="D615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Z616" i="2"/>
  <c r="AA616" i="2"/>
  <c r="AB616" i="2"/>
  <c r="AC616" i="2"/>
  <c r="AD616" i="2"/>
  <c r="AE616" i="2"/>
  <c r="AF616" i="2"/>
  <c r="AG616" i="2"/>
  <c r="AH616" i="2"/>
  <c r="AI616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Z617" i="2"/>
  <c r="AA617" i="2"/>
  <c r="AB617" i="2"/>
  <c r="AC617" i="2"/>
  <c r="AD617" i="2"/>
  <c r="AE617" i="2"/>
  <c r="AF617" i="2"/>
  <c r="AG617" i="2"/>
  <c r="AH617" i="2"/>
  <c r="AI617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Z618" i="2"/>
  <c r="AA618" i="2"/>
  <c r="AB618" i="2"/>
  <c r="AC618" i="2"/>
  <c r="AD618" i="2"/>
  <c r="AE618" i="2"/>
  <c r="AF618" i="2"/>
  <c r="AG618" i="2"/>
  <c r="AH618" i="2"/>
  <c r="AI618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Z619" i="2"/>
  <c r="AA619" i="2"/>
  <c r="AB619" i="2"/>
  <c r="AC619" i="2"/>
  <c r="AD619" i="2"/>
  <c r="AE619" i="2"/>
  <c r="AF619" i="2"/>
  <c r="AG619" i="2"/>
  <c r="AH619" i="2"/>
  <c r="AI619" i="2"/>
  <c r="D620" i="2"/>
  <c r="D621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E622" i="2"/>
  <c r="AF622" i="2"/>
  <c r="AG622" i="2"/>
  <c r="AH622" i="2"/>
  <c r="AI622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E623" i="2"/>
  <c r="AF623" i="2"/>
  <c r="AG623" i="2"/>
  <c r="AH623" i="2"/>
  <c r="AI623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E624" i="2"/>
  <c r="AF624" i="2"/>
  <c r="AG624" i="2"/>
  <c r="AH624" i="2"/>
  <c r="AI624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E625" i="2"/>
  <c r="AF625" i="2"/>
  <c r="AG625" i="2"/>
  <c r="AH625" i="2"/>
  <c r="AI625" i="2"/>
  <c r="D626" i="2"/>
  <c r="D627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E628" i="2"/>
  <c r="AF628" i="2"/>
  <c r="AG628" i="2"/>
  <c r="AH628" i="2"/>
  <c r="AI628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E629" i="2"/>
  <c r="AF629" i="2"/>
  <c r="AG629" i="2"/>
  <c r="AH629" i="2"/>
  <c r="AI629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V630" i="2"/>
  <c r="W630" i="2"/>
  <c r="X630" i="2"/>
  <c r="Y630" i="2"/>
  <c r="Z630" i="2"/>
  <c r="AA630" i="2"/>
  <c r="AB630" i="2"/>
  <c r="AC630" i="2"/>
  <c r="AD630" i="2"/>
  <c r="AE630" i="2"/>
  <c r="AF630" i="2"/>
  <c r="AG630" i="2"/>
  <c r="AH630" i="2"/>
  <c r="AI630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E631" i="2"/>
  <c r="AF631" i="2"/>
  <c r="AG631" i="2"/>
  <c r="AH631" i="2"/>
  <c r="AI631" i="2"/>
  <c r="D632" i="2"/>
  <c r="D633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V634" i="2"/>
  <c r="W634" i="2"/>
  <c r="X634" i="2"/>
  <c r="Y634" i="2"/>
  <c r="Z634" i="2"/>
  <c r="AA634" i="2"/>
  <c r="AB634" i="2"/>
  <c r="AC634" i="2"/>
  <c r="AD634" i="2"/>
  <c r="AE634" i="2"/>
  <c r="AF634" i="2"/>
  <c r="AG634" i="2"/>
  <c r="AH634" i="2"/>
  <c r="AI634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E635" i="2"/>
  <c r="AF635" i="2"/>
  <c r="AG635" i="2"/>
  <c r="AH635" i="2"/>
  <c r="AI635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E636" i="2"/>
  <c r="AF636" i="2"/>
  <c r="AG636" i="2"/>
  <c r="AH636" i="2"/>
  <c r="AI636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Z637" i="2"/>
  <c r="AA637" i="2"/>
  <c r="AB637" i="2"/>
  <c r="AC637" i="2"/>
  <c r="AD637" i="2"/>
  <c r="AE637" i="2"/>
  <c r="AF637" i="2"/>
  <c r="AG637" i="2"/>
  <c r="AH637" i="2"/>
  <c r="AI637" i="2"/>
  <c r="D638" i="2"/>
  <c r="D639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V640" i="2"/>
  <c r="W640" i="2"/>
  <c r="X640" i="2"/>
  <c r="Y640" i="2"/>
  <c r="Z640" i="2"/>
  <c r="AA640" i="2"/>
  <c r="AB640" i="2"/>
  <c r="AC640" i="2"/>
  <c r="AD640" i="2"/>
  <c r="AE640" i="2"/>
  <c r="AF640" i="2"/>
  <c r="AG640" i="2"/>
  <c r="AH640" i="2"/>
  <c r="AI640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V641" i="2"/>
  <c r="W641" i="2"/>
  <c r="X641" i="2"/>
  <c r="Y641" i="2"/>
  <c r="Z641" i="2"/>
  <c r="AA641" i="2"/>
  <c r="AB641" i="2"/>
  <c r="AC641" i="2"/>
  <c r="AD641" i="2"/>
  <c r="AE641" i="2"/>
  <c r="AF641" i="2"/>
  <c r="AG641" i="2"/>
  <c r="AH641" i="2"/>
  <c r="AI641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V642" i="2"/>
  <c r="W642" i="2"/>
  <c r="X642" i="2"/>
  <c r="Y642" i="2"/>
  <c r="Z642" i="2"/>
  <c r="AA642" i="2"/>
  <c r="AB642" i="2"/>
  <c r="AC642" i="2"/>
  <c r="AD642" i="2"/>
  <c r="AE642" i="2"/>
  <c r="AF642" i="2"/>
  <c r="AG642" i="2"/>
  <c r="AH642" i="2"/>
  <c r="AI642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E643" i="2"/>
  <c r="AF643" i="2"/>
  <c r="AG643" i="2"/>
  <c r="AH643" i="2"/>
  <c r="AI643" i="2"/>
  <c r="D644" i="2"/>
  <c r="D645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V646" i="2"/>
  <c r="W646" i="2"/>
  <c r="X646" i="2"/>
  <c r="Y646" i="2"/>
  <c r="Z646" i="2"/>
  <c r="AA646" i="2"/>
  <c r="AB646" i="2"/>
  <c r="AC646" i="2"/>
  <c r="AD646" i="2"/>
  <c r="AE646" i="2"/>
  <c r="AF646" i="2"/>
  <c r="AG646" i="2"/>
  <c r="AH646" i="2"/>
  <c r="AI646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E647" i="2"/>
  <c r="AF647" i="2"/>
  <c r="AG647" i="2"/>
  <c r="AH647" i="2"/>
  <c r="AI647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E648" i="2"/>
  <c r="AF648" i="2"/>
  <c r="AG648" i="2"/>
  <c r="AH648" i="2"/>
  <c r="AI648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E649" i="2"/>
  <c r="AF649" i="2"/>
  <c r="AG649" i="2"/>
  <c r="AH649" i="2"/>
  <c r="AI649" i="2"/>
  <c r="D650" i="2"/>
  <c r="D651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V652" i="2"/>
  <c r="W652" i="2"/>
  <c r="X652" i="2"/>
  <c r="Y652" i="2"/>
  <c r="Z652" i="2"/>
  <c r="AA652" i="2"/>
  <c r="AB652" i="2"/>
  <c r="AC652" i="2"/>
  <c r="AD652" i="2"/>
  <c r="AE652" i="2"/>
  <c r="AF652" i="2"/>
  <c r="AG652" i="2"/>
  <c r="AH652" i="2"/>
  <c r="AI652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Z653" i="2"/>
  <c r="AA653" i="2"/>
  <c r="AB653" i="2"/>
  <c r="AC653" i="2"/>
  <c r="AD653" i="2"/>
  <c r="AE653" i="2"/>
  <c r="AF653" i="2"/>
  <c r="AG653" i="2"/>
  <c r="AH653" i="2"/>
  <c r="AI653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V654" i="2"/>
  <c r="W654" i="2"/>
  <c r="X654" i="2"/>
  <c r="Y654" i="2"/>
  <c r="Z654" i="2"/>
  <c r="AA654" i="2"/>
  <c r="AB654" i="2"/>
  <c r="AC654" i="2"/>
  <c r="AD654" i="2"/>
  <c r="AE654" i="2"/>
  <c r="AF654" i="2"/>
  <c r="AG654" i="2"/>
  <c r="AH654" i="2"/>
  <c r="AI654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V655" i="2"/>
  <c r="W655" i="2"/>
  <c r="X655" i="2"/>
  <c r="Y655" i="2"/>
  <c r="Z655" i="2"/>
  <c r="AA655" i="2"/>
  <c r="AB655" i="2"/>
  <c r="AC655" i="2"/>
  <c r="AD655" i="2"/>
  <c r="AE655" i="2"/>
  <c r="AF655" i="2"/>
  <c r="AG655" i="2"/>
  <c r="AH655" i="2"/>
  <c r="AI655" i="2"/>
  <c r="D656" i="2"/>
  <c r="D657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V658" i="2"/>
  <c r="W658" i="2"/>
  <c r="X658" i="2"/>
  <c r="Y658" i="2"/>
  <c r="Z658" i="2"/>
  <c r="AA658" i="2"/>
  <c r="AB658" i="2"/>
  <c r="AC658" i="2"/>
  <c r="AD658" i="2"/>
  <c r="AE658" i="2"/>
  <c r="AF658" i="2"/>
  <c r="AG658" i="2"/>
  <c r="AH658" i="2"/>
  <c r="AI658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V659" i="2"/>
  <c r="W659" i="2"/>
  <c r="X659" i="2"/>
  <c r="Y659" i="2"/>
  <c r="Z659" i="2"/>
  <c r="AA659" i="2"/>
  <c r="AB659" i="2"/>
  <c r="AC659" i="2"/>
  <c r="AD659" i="2"/>
  <c r="AE659" i="2"/>
  <c r="AF659" i="2"/>
  <c r="AG659" i="2"/>
  <c r="AH659" i="2"/>
  <c r="AI659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V660" i="2"/>
  <c r="W660" i="2"/>
  <c r="X660" i="2"/>
  <c r="Y660" i="2"/>
  <c r="Z660" i="2"/>
  <c r="AA660" i="2"/>
  <c r="AB660" i="2"/>
  <c r="AC660" i="2"/>
  <c r="AD660" i="2"/>
  <c r="AE660" i="2"/>
  <c r="AF660" i="2"/>
  <c r="AG660" i="2"/>
  <c r="AH660" i="2"/>
  <c r="AI660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Z661" i="2"/>
  <c r="AA661" i="2"/>
  <c r="AB661" i="2"/>
  <c r="AC661" i="2"/>
  <c r="AD661" i="2"/>
  <c r="AE661" i="2"/>
  <c r="AF661" i="2"/>
  <c r="AG661" i="2"/>
  <c r="AH661" i="2"/>
  <c r="AI661" i="2"/>
  <c r="D662" i="2"/>
  <c r="D663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V664" i="2"/>
  <c r="W664" i="2"/>
  <c r="X664" i="2"/>
  <c r="Y664" i="2"/>
  <c r="Z664" i="2"/>
  <c r="AA664" i="2"/>
  <c r="AB664" i="2"/>
  <c r="AC664" i="2"/>
  <c r="AD664" i="2"/>
  <c r="AE664" i="2"/>
  <c r="AF664" i="2"/>
  <c r="AG664" i="2"/>
  <c r="AH664" i="2"/>
  <c r="AI664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V665" i="2"/>
  <c r="W665" i="2"/>
  <c r="X665" i="2"/>
  <c r="Y665" i="2"/>
  <c r="Z665" i="2"/>
  <c r="AA665" i="2"/>
  <c r="AB665" i="2"/>
  <c r="AC665" i="2"/>
  <c r="AD665" i="2"/>
  <c r="AE665" i="2"/>
  <c r="AF665" i="2"/>
  <c r="AG665" i="2"/>
  <c r="AH665" i="2"/>
  <c r="AI665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V666" i="2"/>
  <c r="W666" i="2"/>
  <c r="X666" i="2"/>
  <c r="Y666" i="2"/>
  <c r="Z666" i="2"/>
  <c r="AA666" i="2"/>
  <c r="AB666" i="2"/>
  <c r="AC666" i="2"/>
  <c r="AD666" i="2"/>
  <c r="AE666" i="2"/>
  <c r="AF666" i="2"/>
  <c r="AG666" i="2"/>
  <c r="AH666" i="2"/>
  <c r="AI666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V667" i="2"/>
  <c r="W667" i="2"/>
  <c r="X667" i="2"/>
  <c r="Y667" i="2"/>
  <c r="Z667" i="2"/>
  <c r="AA667" i="2"/>
  <c r="AB667" i="2"/>
  <c r="AC667" i="2"/>
  <c r="AD667" i="2"/>
  <c r="AE667" i="2"/>
  <c r="AF667" i="2"/>
  <c r="AG667" i="2"/>
  <c r="AH667" i="2"/>
  <c r="AI667" i="2"/>
  <c r="D668" i="2"/>
  <c r="D669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V670" i="2"/>
  <c r="W670" i="2"/>
  <c r="X670" i="2"/>
  <c r="Y670" i="2"/>
  <c r="Z670" i="2"/>
  <c r="AA670" i="2"/>
  <c r="AB670" i="2"/>
  <c r="AC670" i="2"/>
  <c r="AD670" i="2"/>
  <c r="AE670" i="2"/>
  <c r="AF670" i="2"/>
  <c r="AG670" i="2"/>
  <c r="AH670" i="2"/>
  <c r="AI670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V671" i="2"/>
  <c r="W671" i="2"/>
  <c r="X671" i="2"/>
  <c r="Y671" i="2"/>
  <c r="Z671" i="2"/>
  <c r="AA671" i="2"/>
  <c r="AB671" i="2"/>
  <c r="AC671" i="2"/>
  <c r="AD671" i="2"/>
  <c r="AE671" i="2"/>
  <c r="AF671" i="2"/>
  <c r="AG671" i="2"/>
  <c r="AH671" i="2"/>
  <c r="AI671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V672" i="2"/>
  <c r="W672" i="2"/>
  <c r="X672" i="2"/>
  <c r="Y672" i="2"/>
  <c r="Z672" i="2"/>
  <c r="AA672" i="2"/>
  <c r="AB672" i="2"/>
  <c r="AC672" i="2"/>
  <c r="AD672" i="2"/>
  <c r="AE672" i="2"/>
  <c r="AF672" i="2"/>
  <c r="AG672" i="2"/>
  <c r="AH672" i="2"/>
  <c r="AI672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V673" i="2"/>
  <c r="W673" i="2"/>
  <c r="X673" i="2"/>
  <c r="Y673" i="2"/>
  <c r="Z673" i="2"/>
  <c r="AA673" i="2"/>
  <c r="AB673" i="2"/>
  <c r="AC673" i="2"/>
  <c r="AD673" i="2"/>
  <c r="AE673" i="2"/>
  <c r="AF673" i="2"/>
  <c r="AG673" i="2"/>
  <c r="AH673" i="2"/>
  <c r="AI673" i="2"/>
  <c r="D674" i="2"/>
  <c r="D675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V676" i="2"/>
  <c r="W676" i="2"/>
  <c r="X676" i="2"/>
  <c r="Y676" i="2"/>
  <c r="Z676" i="2"/>
  <c r="AA676" i="2"/>
  <c r="AB676" i="2"/>
  <c r="AC676" i="2"/>
  <c r="AD676" i="2"/>
  <c r="AE676" i="2"/>
  <c r="AF676" i="2"/>
  <c r="AG676" i="2"/>
  <c r="AH676" i="2"/>
  <c r="AI676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Z677" i="2"/>
  <c r="AA677" i="2"/>
  <c r="AB677" i="2"/>
  <c r="AC677" i="2"/>
  <c r="AD677" i="2"/>
  <c r="AE677" i="2"/>
  <c r="AF677" i="2"/>
  <c r="AG677" i="2"/>
  <c r="AH677" i="2"/>
  <c r="AI677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V678" i="2"/>
  <c r="W678" i="2"/>
  <c r="X678" i="2"/>
  <c r="Y678" i="2"/>
  <c r="Z678" i="2"/>
  <c r="AA678" i="2"/>
  <c r="AB678" i="2"/>
  <c r="AC678" i="2"/>
  <c r="AD678" i="2"/>
  <c r="AE678" i="2"/>
  <c r="AF678" i="2"/>
  <c r="AG678" i="2"/>
  <c r="AH678" i="2"/>
  <c r="AI678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V679" i="2"/>
  <c r="W679" i="2"/>
  <c r="X679" i="2"/>
  <c r="Y679" i="2"/>
  <c r="Z679" i="2"/>
  <c r="AA679" i="2"/>
  <c r="AB679" i="2"/>
  <c r="AC679" i="2"/>
  <c r="AD679" i="2"/>
  <c r="AE679" i="2"/>
  <c r="AF679" i="2"/>
  <c r="AG679" i="2"/>
  <c r="AH679" i="2"/>
  <c r="AI679" i="2"/>
  <c r="D680" i="2"/>
  <c r="D681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V682" i="2"/>
  <c r="W682" i="2"/>
  <c r="X682" i="2"/>
  <c r="Y682" i="2"/>
  <c r="Z682" i="2"/>
  <c r="AA682" i="2"/>
  <c r="AB682" i="2"/>
  <c r="AC682" i="2"/>
  <c r="AD682" i="2"/>
  <c r="AE682" i="2"/>
  <c r="AF682" i="2"/>
  <c r="AG682" i="2"/>
  <c r="AH682" i="2"/>
  <c r="AI682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V683" i="2"/>
  <c r="W683" i="2"/>
  <c r="X683" i="2"/>
  <c r="Y683" i="2"/>
  <c r="Z683" i="2"/>
  <c r="AA683" i="2"/>
  <c r="AB683" i="2"/>
  <c r="AC683" i="2"/>
  <c r="AD683" i="2"/>
  <c r="AE683" i="2"/>
  <c r="AF683" i="2"/>
  <c r="AG683" i="2"/>
  <c r="AH683" i="2"/>
  <c r="AI683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V684" i="2"/>
  <c r="W684" i="2"/>
  <c r="X684" i="2"/>
  <c r="Y684" i="2"/>
  <c r="Z684" i="2"/>
  <c r="AA684" i="2"/>
  <c r="AB684" i="2"/>
  <c r="AC684" i="2"/>
  <c r="AD684" i="2"/>
  <c r="AE684" i="2"/>
  <c r="AF684" i="2"/>
  <c r="AG684" i="2"/>
  <c r="AH684" i="2"/>
  <c r="AI684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Z685" i="2"/>
  <c r="AA685" i="2"/>
  <c r="AB685" i="2"/>
  <c r="AC685" i="2"/>
  <c r="AD685" i="2"/>
  <c r="AE685" i="2"/>
  <c r="AF685" i="2"/>
  <c r="AG685" i="2"/>
  <c r="AH685" i="2"/>
  <c r="AI685" i="2"/>
  <c r="D686" i="2"/>
  <c r="D687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V688" i="2"/>
  <c r="W688" i="2"/>
  <c r="X688" i="2"/>
  <c r="Y688" i="2"/>
  <c r="Z688" i="2"/>
  <c r="AA688" i="2"/>
  <c r="AB688" i="2"/>
  <c r="AC688" i="2"/>
  <c r="AD688" i="2"/>
  <c r="AE688" i="2"/>
  <c r="AF688" i="2"/>
  <c r="AG688" i="2"/>
  <c r="AH688" i="2"/>
  <c r="AI688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Z689" i="2"/>
  <c r="AA689" i="2"/>
  <c r="AB689" i="2"/>
  <c r="AC689" i="2"/>
  <c r="AD689" i="2"/>
  <c r="AE689" i="2"/>
  <c r="AF689" i="2"/>
  <c r="AG689" i="2"/>
  <c r="AH689" i="2"/>
  <c r="AI689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V690" i="2"/>
  <c r="W690" i="2"/>
  <c r="X690" i="2"/>
  <c r="Y690" i="2"/>
  <c r="Z690" i="2"/>
  <c r="AA690" i="2"/>
  <c r="AB690" i="2"/>
  <c r="AC690" i="2"/>
  <c r="AD690" i="2"/>
  <c r="AE690" i="2"/>
  <c r="AF690" i="2"/>
  <c r="AG690" i="2"/>
  <c r="AH690" i="2"/>
  <c r="AI690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V691" i="2"/>
  <c r="W691" i="2"/>
  <c r="X691" i="2"/>
  <c r="Y691" i="2"/>
  <c r="Z691" i="2"/>
  <c r="AA691" i="2"/>
  <c r="AB691" i="2"/>
  <c r="AC691" i="2"/>
  <c r="AD691" i="2"/>
  <c r="AE691" i="2"/>
  <c r="AF691" i="2"/>
  <c r="AG691" i="2"/>
  <c r="AH691" i="2"/>
  <c r="AI691" i="2"/>
  <c r="D692" i="2"/>
  <c r="D693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V694" i="2"/>
  <c r="W694" i="2"/>
  <c r="X694" i="2"/>
  <c r="Y694" i="2"/>
  <c r="Z694" i="2"/>
  <c r="AA694" i="2"/>
  <c r="AB694" i="2"/>
  <c r="AC694" i="2"/>
  <c r="AD694" i="2"/>
  <c r="AE694" i="2"/>
  <c r="AF694" i="2"/>
  <c r="AG694" i="2"/>
  <c r="AH694" i="2"/>
  <c r="AI694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V695" i="2"/>
  <c r="W695" i="2"/>
  <c r="X695" i="2"/>
  <c r="Y695" i="2"/>
  <c r="Z695" i="2"/>
  <c r="AA695" i="2"/>
  <c r="AB695" i="2"/>
  <c r="AC695" i="2"/>
  <c r="AD695" i="2"/>
  <c r="AE695" i="2"/>
  <c r="AF695" i="2"/>
  <c r="AG695" i="2"/>
  <c r="AH695" i="2"/>
  <c r="AI695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V696" i="2"/>
  <c r="W696" i="2"/>
  <c r="X696" i="2"/>
  <c r="Y696" i="2"/>
  <c r="Z696" i="2"/>
  <c r="AA696" i="2"/>
  <c r="AB696" i="2"/>
  <c r="AC696" i="2"/>
  <c r="AD696" i="2"/>
  <c r="AE696" i="2"/>
  <c r="AF696" i="2"/>
  <c r="AG696" i="2"/>
  <c r="AH696" i="2"/>
  <c r="AI696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V697" i="2"/>
  <c r="W697" i="2"/>
  <c r="X697" i="2"/>
  <c r="Y697" i="2"/>
  <c r="Z697" i="2"/>
  <c r="AA697" i="2"/>
  <c r="AB697" i="2"/>
  <c r="AC697" i="2"/>
  <c r="AD697" i="2"/>
  <c r="AE697" i="2"/>
  <c r="AF697" i="2"/>
  <c r="AG697" i="2"/>
  <c r="AH697" i="2"/>
  <c r="AI697" i="2"/>
  <c r="D698" i="2"/>
  <c r="D699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V700" i="2"/>
  <c r="W700" i="2"/>
  <c r="X700" i="2"/>
  <c r="Y700" i="2"/>
  <c r="Z700" i="2"/>
  <c r="AA700" i="2"/>
  <c r="AB700" i="2"/>
  <c r="AC700" i="2"/>
  <c r="AD700" i="2"/>
  <c r="AE700" i="2"/>
  <c r="AF700" i="2"/>
  <c r="AG700" i="2"/>
  <c r="AH700" i="2"/>
  <c r="AI700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V701" i="2"/>
  <c r="W701" i="2"/>
  <c r="X701" i="2"/>
  <c r="Y701" i="2"/>
  <c r="Z701" i="2"/>
  <c r="AA701" i="2"/>
  <c r="AB701" i="2"/>
  <c r="AC701" i="2"/>
  <c r="AD701" i="2"/>
  <c r="AE701" i="2"/>
  <c r="AF701" i="2"/>
  <c r="AG701" i="2"/>
  <c r="AH701" i="2"/>
  <c r="AI701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V702" i="2"/>
  <c r="W702" i="2"/>
  <c r="X702" i="2"/>
  <c r="Y702" i="2"/>
  <c r="Z702" i="2"/>
  <c r="AA702" i="2"/>
  <c r="AB702" i="2"/>
  <c r="AC702" i="2"/>
  <c r="AD702" i="2"/>
  <c r="AE702" i="2"/>
  <c r="AF702" i="2"/>
  <c r="AG702" i="2"/>
  <c r="AH702" i="2"/>
  <c r="AI702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V703" i="2"/>
  <c r="W703" i="2"/>
  <c r="X703" i="2"/>
  <c r="Y703" i="2"/>
  <c r="Z703" i="2"/>
  <c r="AA703" i="2"/>
  <c r="AB703" i="2"/>
  <c r="AC703" i="2"/>
  <c r="AD703" i="2"/>
  <c r="AE703" i="2"/>
  <c r="AF703" i="2"/>
  <c r="AG703" i="2"/>
  <c r="AH703" i="2"/>
  <c r="AI703" i="2"/>
  <c r="D704" i="2"/>
  <c r="D705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V706" i="2"/>
  <c r="W706" i="2"/>
  <c r="X706" i="2"/>
  <c r="Y706" i="2"/>
  <c r="Z706" i="2"/>
  <c r="AA706" i="2"/>
  <c r="AB706" i="2"/>
  <c r="AC706" i="2"/>
  <c r="AD706" i="2"/>
  <c r="AE706" i="2"/>
  <c r="AF706" i="2"/>
  <c r="AG706" i="2"/>
  <c r="AH706" i="2"/>
  <c r="AI706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AA707" i="2"/>
  <c r="AB707" i="2"/>
  <c r="AC707" i="2"/>
  <c r="AD707" i="2"/>
  <c r="AE707" i="2"/>
  <c r="AF707" i="2"/>
  <c r="AG707" i="2"/>
  <c r="AH707" i="2"/>
  <c r="AI707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V708" i="2"/>
  <c r="W708" i="2"/>
  <c r="X708" i="2"/>
  <c r="Y708" i="2"/>
  <c r="Z708" i="2"/>
  <c r="AA708" i="2"/>
  <c r="AB708" i="2"/>
  <c r="AC708" i="2"/>
  <c r="AD708" i="2"/>
  <c r="AE708" i="2"/>
  <c r="AF708" i="2"/>
  <c r="AG708" i="2"/>
  <c r="AH708" i="2"/>
  <c r="AI708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V709" i="2"/>
  <c r="W709" i="2"/>
  <c r="X709" i="2"/>
  <c r="Y709" i="2"/>
  <c r="Z709" i="2"/>
  <c r="AA709" i="2"/>
  <c r="AB709" i="2"/>
  <c r="AC709" i="2"/>
  <c r="AD709" i="2"/>
  <c r="AE709" i="2"/>
  <c r="AF709" i="2"/>
  <c r="AG709" i="2"/>
  <c r="AH709" i="2"/>
  <c r="AI709" i="2"/>
  <c r="D710" i="2"/>
  <c r="D711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V712" i="2"/>
  <c r="W712" i="2"/>
  <c r="X712" i="2"/>
  <c r="Y712" i="2"/>
  <c r="Z712" i="2"/>
  <c r="AA712" i="2"/>
  <c r="AB712" i="2"/>
  <c r="AC712" i="2"/>
  <c r="AD712" i="2"/>
  <c r="AE712" i="2"/>
  <c r="AF712" i="2"/>
  <c r="AG712" i="2"/>
  <c r="AH712" i="2"/>
  <c r="AI712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V713" i="2"/>
  <c r="W713" i="2"/>
  <c r="X713" i="2"/>
  <c r="Y713" i="2"/>
  <c r="Z713" i="2"/>
  <c r="AA713" i="2"/>
  <c r="AB713" i="2"/>
  <c r="AC713" i="2"/>
  <c r="AD713" i="2"/>
  <c r="AE713" i="2"/>
  <c r="AF713" i="2"/>
  <c r="AG713" i="2"/>
  <c r="AH713" i="2"/>
  <c r="AI713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V714" i="2"/>
  <c r="W714" i="2"/>
  <c r="X714" i="2"/>
  <c r="Y714" i="2"/>
  <c r="Z714" i="2"/>
  <c r="AA714" i="2"/>
  <c r="AB714" i="2"/>
  <c r="AC714" i="2"/>
  <c r="AD714" i="2"/>
  <c r="AE714" i="2"/>
  <c r="AF714" i="2"/>
  <c r="AG714" i="2"/>
  <c r="AH714" i="2"/>
  <c r="AI714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V715" i="2"/>
  <c r="W715" i="2"/>
  <c r="X715" i="2"/>
  <c r="Y715" i="2"/>
  <c r="Z715" i="2"/>
  <c r="AA715" i="2"/>
  <c r="AB715" i="2"/>
  <c r="AC715" i="2"/>
  <c r="AD715" i="2"/>
  <c r="AE715" i="2"/>
  <c r="AF715" i="2"/>
  <c r="AG715" i="2"/>
  <c r="AH715" i="2"/>
  <c r="AI715" i="2"/>
  <c r="D716" i="2"/>
  <c r="D717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V718" i="2"/>
  <c r="W718" i="2"/>
  <c r="X718" i="2"/>
  <c r="Y718" i="2"/>
  <c r="Z718" i="2"/>
  <c r="AA718" i="2"/>
  <c r="AB718" i="2"/>
  <c r="AC718" i="2"/>
  <c r="AD718" i="2"/>
  <c r="AE718" i="2"/>
  <c r="AF718" i="2"/>
  <c r="AG718" i="2"/>
  <c r="AH718" i="2"/>
  <c r="AI718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E719" i="2"/>
  <c r="AF719" i="2"/>
  <c r="AG719" i="2"/>
  <c r="AH719" i="2"/>
  <c r="AI719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E720" i="2"/>
  <c r="AF720" i="2"/>
  <c r="AG720" i="2"/>
  <c r="AH720" i="2"/>
  <c r="AI720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V721" i="2"/>
  <c r="W721" i="2"/>
  <c r="X721" i="2"/>
  <c r="Y721" i="2"/>
  <c r="Z721" i="2"/>
  <c r="AA721" i="2"/>
  <c r="AB721" i="2"/>
  <c r="AC721" i="2"/>
  <c r="AD721" i="2"/>
  <c r="AE721" i="2"/>
  <c r="AF721" i="2"/>
  <c r="AG721" i="2"/>
  <c r="AH721" i="2"/>
  <c r="AI721" i="2"/>
  <c r="D722" i="2"/>
  <c r="D723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V724" i="2"/>
  <c r="W724" i="2"/>
  <c r="X724" i="2"/>
  <c r="Y724" i="2"/>
  <c r="Z724" i="2"/>
  <c r="AA724" i="2"/>
  <c r="AB724" i="2"/>
  <c r="AC724" i="2"/>
  <c r="AD724" i="2"/>
  <c r="AE724" i="2"/>
  <c r="AF724" i="2"/>
  <c r="AG724" i="2"/>
  <c r="AH724" i="2"/>
  <c r="AI724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V725" i="2"/>
  <c r="W725" i="2"/>
  <c r="X725" i="2"/>
  <c r="Y725" i="2"/>
  <c r="Z725" i="2"/>
  <c r="AA725" i="2"/>
  <c r="AB725" i="2"/>
  <c r="AC725" i="2"/>
  <c r="AD725" i="2"/>
  <c r="AE725" i="2"/>
  <c r="AF725" i="2"/>
  <c r="AG725" i="2"/>
  <c r="AH725" i="2"/>
  <c r="AI725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E726" i="2"/>
  <c r="AF726" i="2"/>
  <c r="AG726" i="2"/>
  <c r="AH726" i="2"/>
  <c r="AI726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E727" i="2"/>
  <c r="AF727" i="2"/>
  <c r="AG727" i="2"/>
  <c r="AH727" i="2"/>
  <c r="AI727" i="2"/>
  <c r="D728" i="2"/>
  <c r="D729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E730" i="2"/>
  <c r="AF730" i="2"/>
  <c r="AG730" i="2"/>
  <c r="AH730" i="2"/>
  <c r="AI730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E731" i="2"/>
  <c r="AF731" i="2"/>
  <c r="AG731" i="2"/>
  <c r="AH731" i="2"/>
  <c r="AI731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V732" i="2"/>
  <c r="W732" i="2"/>
  <c r="X732" i="2"/>
  <c r="Y732" i="2"/>
  <c r="Z732" i="2"/>
  <c r="AA732" i="2"/>
  <c r="AB732" i="2"/>
  <c r="AC732" i="2"/>
  <c r="AD732" i="2"/>
  <c r="AE732" i="2"/>
  <c r="AF732" i="2"/>
  <c r="AG732" i="2"/>
  <c r="AH732" i="2"/>
  <c r="AI732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E733" i="2"/>
  <c r="AF733" i="2"/>
  <c r="AG733" i="2"/>
  <c r="AH733" i="2"/>
  <c r="AI733" i="2"/>
  <c r="D734" i="2"/>
  <c r="D735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E736" i="2"/>
  <c r="AF736" i="2"/>
  <c r="AG736" i="2"/>
  <c r="AH736" i="2"/>
  <c r="AI736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E737" i="2"/>
  <c r="AF737" i="2"/>
  <c r="AG737" i="2"/>
  <c r="AH737" i="2"/>
  <c r="AI737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E738" i="2"/>
  <c r="AF738" i="2"/>
  <c r="AG738" i="2"/>
  <c r="AH738" i="2"/>
  <c r="AI738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E739" i="2"/>
  <c r="AF739" i="2"/>
  <c r="AG739" i="2"/>
  <c r="AH739" i="2"/>
  <c r="AI739" i="2"/>
  <c r="D740" i="2"/>
  <c r="D741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E742" i="2"/>
  <c r="AF742" i="2"/>
  <c r="AG742" i="2"/>
  <c r="AH742" i="2"/>
  <c r="AI742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E743" i="2"/>
  <c r="AF743" i="2"/>
  <c r="AG743" i="2"/>
  <c r="AH743" i="2"/>
  <c r="AI743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E744" i="2"/>
  <c r="AF744" i="2"/>
  <c r="AG744" i="2"/>
  <c r="AH744" i="2"/>
  <c r="AI744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E745" i="2"/>
  <c r="AF745" i="2"/>
  <c r="AG745" i="2"/>
  <c r="AH745" i="2"/>
  <c r="AI745" i="2"/>
  <c r="D746" i="2"/>
  <c r="D747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E748" i="2"/>
  <c r="AF748" i="2"/>
  <c r="AG748" i="2"/>
  <c r="AH748" i="2"/>
  <c r="AI748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E749" i="2"/>
  <c r="AF749" i="2"/>
  <c r="AG749" i="2"/>
  <c r="AH749" i="2"/>
  <c r="AI749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E750" i="2"/>
  <c r="AF750" i="2"/>
  <c r="AG750" i="2"/>
  <c r="AH750" i="2"/>
  <c r="AI750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E751" i="2"/>
  <c r="AF751" i="2"/>
  <c r="AG751" i="2"/>
  <c r="AH751" i="2"/>
  <c r="AI751" i="2"/>
  <c r="D752" i="2"/>
  <c r="D753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E754" i="2"/>
  <c r="AF754" i="2"/>
  <c r="AG754" i="2"/>
  <c r="AH754" i="2"/>
  <c r="AI754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E755" i="2"/>
  <c r="AF755" i="2"/>
  <c r="AG755" i="2"/>
  <c r="AH755" i="2"/>
  <c r="AI755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E756" i="2"/>
  <c r="AF756" i="2"/>
  <c r="AG756" i="2"/>
  <c r="AH756" i="2"/>
  <c r="AI756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E757" i="2"/>
  <c r="AF757" i="2"/>
  <c r="AG757" i="2"/>
  <c r="AH757" i="2"/>
  <c r="AI757" i="2"/>
  <c r="D758" i="2"/>
  <c r="D759" i="2"/>
  <c r="E760" i="2"/>
  <c r="F760" i="2"/>
  <c r="G760" i="2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E760" i="2"/>
  <c r="AF760" i="2"/>
  <c r="AG760" i="2"/>
  <c r="AH760" i="2"/>
  <c r="AI760" i="2"/>
  <c r="E761" i="2"/>
  <c r="F761" i="2"/>
  <c r="G761" i="2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E761" i="2"/>
  <c r="AF761" i="2"/>
  <c r="AG761" i="2"/>
  <c r="AH761" i="2"/>
  <c r="AI761" i="2"/>
  <c r="E762" i="2"/>
  <c r="F762" i="2"/>
  <c r="G762" i="2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E762" i="2"/>
  <c r="AF762" i="2"/>
  <c r="AG762" i="2"/>
  <c r="AH762" i="2"/>
  <c r="AI762" i="2"/>
  <c r="E763" i="2"/>
  <c r="F763" i="2"/>
  <c r="G763" i="2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E763" i="2"/>
  <c r="AF763" i="2"/>
  <c r="AG763" i="2"/>
  <c r="AH763" i="2"/>
  <c r="AI763" i="2"/>
  <c r="D764" i="2"/>
  <c r="D765" i="2"/>
  <c r="E766" i="2"/>
  <c r="F766" i="2"/>
  <c r="G766" i="2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E766" i="2"/>
  <c r="AF766" i="2"/>
  <c r="AG766" i="2"/>
  <c r="AH766" i="2"/>
  <c r="AI766" i="2"/>
  <c r="E767" i="2"/>
  <c r="F767" i="2"/>
  <c r="G767" i="2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E767" i="2"/>
  <c r="AF767" i="2"/>
  <c r="AG767" i="2"/>
  <c r="AH767" i="2"/>
  <c r="AI767" i="2"/>
  <c r="E768" i="2"/>
  <c r="F768" i="2"/>
  <c r="G768" i="2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E768" i="2"/>
  <c r="AF768" i="2"/>
  <c r="AG768" i="2"/>
  <c r="AH768" i="2"/>
  <c r="AI768" i="2"/>
  <c r="E769" i="2"/>
  <c r="F769" i="2"/>
  <c r="G769" i="2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E769" i="2"/>
  <c r="AF769" i="2"/>
  <c r="AG769" i="2"/>
  <c r="AH769" i="2"/>
  <c r="AI769" i="2"/>
  <c r="D770" i="2"/>
  <c r="D771" i="2"/>
  <c r="E772" i="2"/>
  <c r="F772" i="2"/>
  <c r="G772" i="2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E772" i="2"/>
  <c r="AF772" i="2"/>
  <c r="AG772" i="2"/>
  <c r="AH772" i="2"/>
  <c r="AI772" i="2"/>
  <c r="E773" i="2"/>
  <c r="F773" i="2"/>
  <c r="G773" i="2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E773" i="2"/>
  <c r="AF773" i="2"/>
  <c r="AG773" i="2"/>
  <c r="AH773" i="2"/>
  <c r="AI773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E774" i="2"/>
  <c r="AF774" i="2"/>
  <c r="AG774" i="2"/>
  <c r="AH774" i="2"/>
  <c r="AI774" i="2"/>
  <c r="E775" i="2"/>
  <c r="F775" i="2"/>
  <c r="G775" i="2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E775" i="2"/>
  <c r="AF775" i="2"/>
  <c r="AG775" i="2"/>
  <c r="AH775" i="2"/>
  <c r="AI775" i="2"/>
  <c r="D776" i="2"/>
  <c r="D777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E778" i="2"/>
  <c r="AF778" i="2"/>
  <c r="AG778" i="2"/>
  <c r="AH778" i="2"/>
  <c r="AI778" i="2"/>
  <c r="E779" i="2"/>
  <c r="F779" i="2"/>
  <c r="G779" i="2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E779" i="2"/>
  <c r="AF779" i="2"/>
  <c r="AG779" i="2"/>
  <c r="AH779" i="2"/>
  <c r="AI779" i="2"/>
  <c r="E780" i="2"/>
  <c r="F780" i="2"/>
  <c r="G780" i="2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E780" i="2"/>
  <c r="AF780" i="2"/>
  <c r="AG780" i="2"/>
  <c r="AH780" i="2"/>
  <c r="AI780" i="2"/>
  <c r="E781" i="2"/>
  <c r="F781" i="2"/>
  <c r="G781" i="2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E781" i="2"/>
  <c r="AF781" i="2"/>
  <c r="AG781" i="2"/>
  <c r="AH781" i="2"/>
  <c r="AI781" i="2"/>
  <c r="D782" i="2"/>
  <c r="D783" i="2"/>
  <c r="E784" i="2"/>
  <c r="F784" i="2"/>
  <c r="G784" i="2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E784" i="2"/>
  <c r="AF784" i="2"/>
  <c r="AG784" i="2"/>
  <c r="AH784" i="2"/>
  <c r="AI784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E785" i="2"/>
  <c r="AF785" i="2"/>
  <c r="AG785" i="2"/>
  <c r="AH785" i="2"/>
  <c r="AI785" i="2"/>
  <c r="E786" i="2"/>
  <c r="F786" i="2"/>
  <c r="G786" i="2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E786" i="2"/>
  <c r="AF786" i="2"/>
  <c r="AG786" i="2"/>
  <c r="AH786" i="2"/>
  <c r="AI786" i="2"/>
  <c r="E787" i="2"/>
  <c r="F787" i="2"/>
  <c r="G787" i="2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E787" i="2"/>
  <c r="AF787" i="2"/>
  <c r="AG787" i="2"/>
  <c r="AH787" i="2"/>
  <c r="AI787" i="2"/>
  <c r="D788" i="2"/>
  <c r="D789" i="2"/>
  <c r="E790" i="2"/>
  <c r="F790" i="2"/>
  <c r="G790" i="2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E790" i="2"/>
  <c r="AF790" i="2"/>
  <c r="AG790" i="2"/>
  <c r="AH790" i="2"/>
  <c r="AI790" i="2"/>
  <c r="E791" i="2"/>
  <c r="F791" i="2"/>
  <c r="G791" i="2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E791" i="2"/>
  <c r="AF791" i="2"/>
  <c r="AG791" i="2"/>
  <c r="AH791" i="2"/>
  <c r="AI791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V792" i="2"/>
  <c r="W792" i="2"/>
  <c r="X792" i="2"/>
  <c r="Y792" i="2"/>
  <c r="Z792" i="2"/>
  <c r="AA792" i="2"/>
  <c r="AB792" i="2"/>
  <c r="AC792" i="2"/>
  <c r="AD792" i="2"/>
  <c r="AE792" i="2"/>
  <c r="AF792" i="2"/>
  <c r="AG792" i="2"/>
  <c r="AH792" i="2"/>
  <c r="AI792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V793" i="2"/>
  <c r="W793" i="2"/>
  <c r="X793" i="2"/>
  <c r="Y793" i="2"/>
  <c r="Z793" i="2"/>
  <c r="AA793" i="2"/>
  <c r="AB793" i="2"/>
  <c r="AC793" i="2"/>
  <c r="AD793" i="2"/>
  <c r="AE793" i="2"/>
  <c r="AF793" i="2"/>
  <c r="AG793" i="2"/>
  <c r="AH793" i="2"/>
  <c r="AI793" i="2"/>
  <c r="D794" i="2"/>
  <c r="D795" i="2"/>
  <c r="E796" i="2"/>
  <c r="F796" i="2"/>
  <c r="G796" i="2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E796" i="2"/>
  <c r="AF796" i="2"/>
  <c r="AG796" i="2"/>
  <c r="AH796" i="2"/>
  <c r="AI796" i="2"/>
  <c r="E797" i="2"/>
  <c r="F797" i="2"/>
  <c r="G797" i="2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E797" i="2"/>
  <c r="AF797" i="2"/>
  <c r="AG797" i="2"/>
  <c r="AH797" i="2"/>
  <c r="AI797" i="2"/>
  <c r="E798" i="2"/>
  <c r="F798" i="2"/>
  <c r="G798" i="2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E798" i="2"/>
  <c r="AF798" i="2"/>
  <c r="AG798" i="2"/>
  <c r="AH798" i="2"/>
  <c r="AI798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E799" i="2"/>
  <c r="AF799" i="2"/>
  <c r="AG799" i="2"/>
  <c r="AH799" i="2"/>
  <c r="AI799" i="2"/>
  <c r="D800" i="2"/>
  <c r="D801" i="2"/>
  <c r="E802" i="2"/>
  <c r="F802" i="2"/>
  <c r="G802" i="2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E802" i="2"/>
  <c r="AF802" i="2"/>
  <c r="AG802" i="2"/>
  <c r="AH802" i="2"/>
  <c r="AI802" i="2"/>
  <c r="E803" i="2"/>
  <c r="F803" i="2"/>
  <c r="G803" i="2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E803" i="2"/>
  <c r="AF803" i="2"/>
  <c r="AG803" i="2"/>
  <c r="AH803" i="2"/>
  <c r="AI803" i="2"/>
  <c r="E804" i="2"/>
  <c r="F804" i="2"/>
  <c r="G804" i="2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H804" i="2"/>
  <c r="AI804" i="2"/>
  <c r="E805" i="2"/>
  <c r="F805" i="2"/>
  <c r="G805" i="2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H805" i="2"/>
  <c r="AI805" i="2"/>
  <c r="D806" i="2"/>
  <c r="D807" i="2"/>
  <c r="E808" i="2"/>
  <c r="F808" i="2"/>
  <c r="G808" i="2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E808" i="2"/>
  <c r="AF808" i="2"/>
  <c r="AG808" i="2"/>
  <c r="AH808" i="2"/>
  <c r="AI808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E809" i="2"/>
  <c r="AF809" i="2"/>
  <c r="AG809" i="2"/>
  <c r="AH809" i="2"/>
  <c r="AI809" i="2"/>
  <c r="E810" i="2"/>
  <c r="F810" i="2"/>
  <c r="G810" i="2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E810" i="2"/>
  <c r="AF810" i="2"/>
  <c r="AG810" i="2"/>
  <c r="AH810" i="2"/>
  <c r="AI810" i="2"/>
  <c r="E811" i="2"/>
  <c r="F811" i="2"/>
  <c r="G811" i="2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E811" i="2"/>
  <c r="AF811" i="2"/>
  <c r="AG811" i="2"/>
  <c r="AH811" i="2"/>
  <c r="AI811" i="2"/>
  <c r="D812" i="2"/>
  <c r="D813" i="2"/>
  <c r="E814" i="2"/>
  <c r="F814" i="2"/>
  <c r="G814" i="2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E814" i="2"/>
  <c r="AF814" i="2"/>
  <c r="AG814" i="2"/>
  <c r="AH814" i="2"/>
  <c r="AI814" i="2"/>
  <c r="E815" i="2"/>
  <c r="F815" i="2"/>
  <c r="G815" i="2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E815" i="2"/>
  <c r="AF815" i="2"/>
  <c r="AG815" i="2"/>
  <c r="AH815" i="2"/>
  <c r="AI815" i="2"/>
  <c r="E816" i="2"/>
  <c r="F816" i="2"/>
  <c r="G816" i="2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/>
  <c r="E817" i="2"/>
  <c r="F817" i="2"/>
  <c r="G817" i="2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E817" i="2"/>
  <c r="AF817" i="2"/>
  <c r="AG817" i="2"/>
  <c r="AH817" i="2"/>
  <c r="AI817" i="2"/>
  <c r="D818" i="2"/>
  <c r="D819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H820" i="2"/>
  <c r="AI820" i="2"/>
  <c r="E821" i="2"/>
  <c r="F821" i="2"/>
  <c r="G821" i="2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H821" i="2"/>
  <c r="AI821" i="2"/>
  <c r="E822" i="2"/>
  <c r="F822" i="2"/>
  <c r="G822" i="2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E822" i="2"/>
  <c r="AF822" i="2"/>
  <c r="AG822" i="2"/>
  <c r="AH822" i="2"/>
  <c r="AI822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H823" i="2"/>
  <c r="AI823" i="2"/>
  <c r="D824" i="2"/>
  <c r="D825" i="2"/>
  <c r="E826" i="2"/>
  <c r="F826" i="2"/>
  <c r="G826" i="2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H826" i="2"/>
  <c r="AI826" i="2"/>
  <c r="E827" i="2"/>
  <c r="F827" i="2"/>
  <c r="G827" i="2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H827" i="2"/>
  <c r="AI827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H828" i="2"/>
  <c r="AI828" i="2"/>
  <c r="E829" i="2"/>
  <c r="F829" i="2"/>
  <c r="G829" i="2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H829" i="2"/>
  <c r="AI829" i="2"/>
  <c r="D830" i="2"/>
  <c r="D831" i="2"/>
  <c r="E832" i="2"/>
  <c r="F832" i="2"/>
  <c r="G832" i="2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E832" i="2"/>
  <c r="AF832" i="2"/>
  <c r="AG832" i="2"/>
  <c r="AH832" i="2"/>
  <c r="AI832" i="2"/>
  <c r="E833" i="2"/>
  <c r="F833" i="2"/>
  <c r="G833" i="2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E833" i="2"/>
  <c r="AF833" i="2"/>
  <c r="AG833" i="2"/>
  <c r="AH833" i="2"/>
  <c r="AI833" i="2"/>
  <c r="E834" i="2"/>
  <c r="F834" i="2"/>
  <c r="G834" i="2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E834" i="2"/>
  <c r="AF834" i="2"/>
  <c r="AG834" i="2"/>
  <c r="AH834" i="2"/>
  <c r="AI834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H835" i="2"/>
  <c r="AI835" i="2"/>
  <c r="D836" i="2"/>
  <c r="D837" i="2"/>
  <c r="E838" i="2"/>
  <c r="F838" i="2"/>
  <c r="G838" i="2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E838" i="2"/>
  <c r="AF838" i="2"/>
  <c r="AG838" i="2"/>
  <c r="AH838" i="2"/>
  <c r="AI838" i="2"/>
  <c r="E839" i="2"/>
  <c r="F839" i="2"/>
  <c r="G839" i="2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E839" i="2"/>
  <c r="AF839" i="2"/>
  <c r="AG839" i="2"/>
  <c r="AH839" i="2"/>
  <c r="AI839" i="2"/>
  <c r="E840" i="2"/>
  <c r="F840" i="2"/>
  <c r="G840" i="2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E840" i="2"/>
  <c r="AF840" i="2"/>
  <c r="AG840" i="2"/>
  <c r="AH840" i="2"/>
  <c r="AI840" i="2"/>
  <c r="E841" i="2"/>
  <c r="F841" i="2"/>
  <c r="G841" i="2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E841" i="2"/>
  <c r="AF841" i="2"/>
  <c r="AG841" i="2"/>
  <c r="AH841" i="2"/>
  <c r="AI841" i="2"/>
  <c r="D842" i="2"/>
  <c r="D843" i="2"/>
  <c r="E844" i="2"/>
  <c r="F844" i="2"/>
  <c r="G844" i="2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E844" i="2"/>
  <c r="AF844" i="2"/>
  <c r="AG844" i="2"/>
  <c r="AH844" i="2"/>
  <c r="AI844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E845" i="2"/>
  <c r="AF845" i="2"/>
  <c r="AG845" i="2"/>
  <c r="AH845" i="2"/>
  <c r="AI845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E846" i="2"/>
  <c r="AF846" i="2"/>
  <c r="AG846" i="2"/>
  <c r="AH846" i="2"/>
  <c r="AI846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E847" i="2"/>
  <c r="AF847" i="2"/>
  <c r="AG847" i="2"/>
  <c r="AH847" i="2"/>
  <c r="AI847" i="2"/>
  <c r="D848" i="2"/>
  <c r="D849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E850" i="2"/>
  <c r="AF850" i="2"/>
  <c r="AG850" i="2"/>
  <c r="AH850" i="2"/>
  <c r="AI850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E851" i="2"/>
  <c r="AF851" i="2"/>
  <c r="AG851" i="2"/>
  <c r="AH851" i="2"/>
  <c r="AI851" i="2"/>
  <c r="E852" i="2"/>
  <c r="F852" i="2"/>
  <c r="G852" i="2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E852" i="2"/>
  <c r="AF852" i="2"/>
  <c r="AG852" i="2"/>
  <c r="AH852" i="2"/>
  <c r="AI852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E853" i="2"/>
  <c r="AF853" i="2"/>
  <c r="AG853" i="2"/>
  <c r="AH853" i="2"/>
  <c r="AI853" i="2"/>
  <c r="D854" i="2"/>
  <c r="D855" i="2"/>
  <c r="E856" i="2"/>
  <c r="F856" i="2"/>
  <c r="G856" i="2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E856" i="2"/>
  <c r="AF856" i="2"/>
  <c r="AG856" i="2"/>
  <c r="AH856" i="2"/>
  <c r="AI856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E857" i="2"/>
  <c r="AF857" i="2"/>
  <c r="AG857" i="2"/>
  <c r="AH857" i="2"/>
  <c r="AI857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E858" i="2"/>
  <c r="AF858" i="2"/>
  <c r="AG858" i="2"/>
  <c r="AH858" i="2"/>
  <c r="AI858" i="2"/>
  <c r="E859" i="2"/>
  <c r="F859" i="2"/>
  <c r="G859" i="2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E859" i="2"/>
  <c r="AF859" i="2"/>
  <c r="AG859" i="2"/>
  <c r="AH859" i="2"/>
  <c r="AI859" i="2"/>
  <c r="D860" i="2"/>
  <c r="D861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E862" i="2"/>
  <c r="AF862" i="2"/>
  <c r="AG862" i="2"/>
  <c r="AH862" i="2"/>
  <c r="AI862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E863" i="2"/>
  <c r="AF863" i="2"/>
  <c r="AG863" i="2"/>
  <c r="AH863" i="2"/>
  <c r="AI863" i="2"/>
  <c r="E864" i="2"/>
  <c r="F864" i="2"/>
  <c r="G864" i="2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E864" i="2"/>
  <c r="AF864" i="2"/>
  <c r="AG864" i="2"/>
  <c r="AH864" i="2"/>
  <c r="AI864" i="2"/>
  <c r="E865" i="2"/>
  <c r="F865" i="2"/>
  <c r="G865" i="2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E865" i="2"/>
  <c r="AF865" i="2"/>
  <c r="AG865" i="2"/>
  <c r="AH865" i="2"/>
  <c r="AI865" i="2"/>
  <c r="D866" i="2"/>
  <c r="D867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E868" i="2"/>
  <c r="AF868" i="2"/>
  <c r="AG868" i="2"/>
  <c r="AH868" i="2"/>
  <c r="AI868" i="2"/>
  <c r="E869" i="2"/>
  <c r="F869" i="2"/>
  <c r="G869" i="2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E869" i="2"/>
  <c r="AF869" i="2"/>
  <c r="AG869" i="2"/>
  <c r="AH869" i="2"/>
  <c r="AI869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E870" i="2"/>
  <c r="AF870" i="2"/>
  <c r="AG870" i="2"/>
  <c r="AH870" i="2"/>
  <c r="AI870" i="2"/>
  <c r="E871" i="2"/>
  <c r="F871" i="2"/>
  <c r="G871" i="2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E871" i="2"/>
  <c r="AF871" i="2"/>
  <c r="AG871" i="2"/>
  <c r="AH871" i="2"/>
  <c r="AI871" i="2"/>
  <c r="D872" i="2"/>
  <c r="D873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E874" i="2"/>
  <c r="AF874" i="2"/>
  <c r="AG874" i="2"/>
  <c r="AH874" i="2"/>
  <c r="AI874" i="2"/>
  <c r="E875" i="2"/>
  <c r="F875" i="2"/>
  <c r="G875" i="2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E875" i="2"/>
  <c r="AF875" i="2"/>
  <c r="AG875" i="2"/>
  <c r="AH875" i="2"/>
  <c r="AI875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E876" i="2"/>
  <c r="AF876" i="2"/>
  <c r="AG876" i="2"/>
  <c r="AH876" i="2"/>
  <c r="AI876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E877" i="2"/>
  <c r="AF877" i="2"/>
  <c r="AG877" i="2"/>
  <c r="AH877" i="2"/>
  <c r="AI877" i="2"/>
  <c r="D878" i="2"/>
  <c r="D879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E880" i="2"/>
  <c r="AF880" i="2"/>
  <c r="AG880" i="2"/>
  <c r="AH880" i="2"/>
  <c r="AI880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E881" i="2"/>
  <c r="AF881" i="2"/>
  <c r="AG881" i="2"/>
  <c r="AH881" i="2"/>
  <c r="AI881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E882" i="2"/>
  <c r="AF882" i="2"/>
  <c r="AG882" i="2"/>
  <c r="AH882" i="2"/>
  <c r="AI882" i="2"/>
  <c r="E883" i="2"/>
  <c r="F883" i="2"/>
  <c r="G883" i="2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E883" i="2"/>
  <c r="AF883" i="2"/>
  <c r="AG883" i="2"/>
  <c r="AH883" i="2"/>
  <c r="AI883" i="2"/>
  <c r="D884" i="2"/>
  <c r="D885" i="2"/>
  <c r="E886" i="2"/>
  <c r="F886" i="2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E886" i="2"/>
  <c r="AF886" i="2"/>
  <c r="AG886" i="2"/>
  <c r="AH886" i="2"/>
  <c r="AI886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E887" i="2"/>
  <c r="AF887" i="2"/>
  <c r="AG887" i="2"/>
  <c r="AH887" i="2"/>
  <c r="AI887" i="2"/>
  <c r="E888" i="2"/>
  <c r="F888" i="2"/>
  <c r="G888" i="2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E888" i="2"/>
  <c r="AF888" i="2"/>
  <c r="AG888" i="2"/>
  <c r="AH888" i="2"/>
  <c r="AI888" i="2"/>
  <c r="E889" i="2"/>
  <c r="F889" i="2"/>
  <c r="G889" i="2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E889" i="2"/>
  <c r="AF889" i="2"/>
  <c r="AG889" i="2"/>
  <c r="AH889" i="2"/>
  <c r="AI889" i="2"/>
  <c r="D890" i="2"/>
  <c r="D891" i="2"/>
  <c r="E892" i="2"/>
  <c r="F892" i="2"/>
  <c r="G892" i="2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E892" i="2"/>
  <c r="AF892" i="2"/>
  <c r="AG892" i="2"/>
  <c r="AH892" i="2"/>
  <c r="AI892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E893" i="2"/>
  <c r="AF893" i="2"/>
  <c r="AG893" i="2"/>
  <c r="AH893" i="2"/>
  <c r="AI893" i="2"/>
  <c r="E894" i="2"/>
  <c r="F894" i="2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E894" i="2"/>
  <c r="AF894" i="2"/>
  <c r="AG894" i="2"/>
  <c r="AH894" i="2"/>
  <c r="AI894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E895" i="2"/>
  <c r="AF895" i="2"/>
  <c r="AG895" i="2"/>
  <c r="AH895" i="2"/>
  <c r="AI895" i="2"/>
  <c r="D896" i="2"/>
  <c r="D897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E898" i="2"/>
  <c r="AF898" i="2"/>
  <c r="AG898" i="2"/>
  <c r="AH898" i="2"/>
  <c r="AI898" i="2"/>
  <c r="E899" i="2"/>
  <c r="F899" i="2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E899" i="2"/>
  <c r="AF899" i="2"/>
  <c r="AG899" i="2"/>
  <c r="AH899" i="2"/>
  <c r="AI899" i="2"/>
  <c r="E900" i="2"/>
  <c r="F900" i="2"/>
  <c r="G900" i="2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E900" i="2"/>
  <c r="AF900" i="2"/>
  <c r="AG900" i="2"/>
  <c r="AH900" i="2"/>
  <c r="AI900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E901" i="2"/>
  <c r="AF901" i="2"/>
  <c r="AG901" i="2"/>
  <c r="AH901" i="2"/>
  <c r="AI901" i="2"/>
  <c r="D902" i="2"/>
  <c r="D903" i="2"/>
  <c r="E904" i="2"/>
  <c r="F904" i="2"/>
  <c r="G904" i="2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E904" i="2"/>
  <c r="AF904" i="2"/>
  <c r="AG904" i="2"/>
  <c r="AH904" i="2"/>
  <c r="AI904" i="2"/>
  <c r="E905" i="2"/>
  <c r="F905" i="2"/>
  <c r="G905" i="2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E905" i="2"/>
  <c r="AF905" i="2"/>
  <c r="AG905" i="2"/>
  <c r="AH905" i="2"/>
  <c r="AI905" i="2"/>
  <c r="E906" i="2"/>
  <c r="F906" i="2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E906" i="2"/>
  <c r="AF906" i="2"/>
  <c r="AG906" i="2"/>
  <c r="AH906" i="2"/>
  <c r="AI906" i="2"/>
  <c r="E907" i="2"/>
  <c r="F907" i="2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E907" i="2"/>
  <c r="AF907" i="2"/>
  <c r="AG907" i="2"/>
  <c r="AH907" i="2"/>
  <c r="AI907" i="2"/>
  <c r="D908" i="2"/>
  <c r="D909" i="2"/>
  <c r="E910" i="2"/>
  <c r="F910" i="2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E910" i="2"/>
  <c r="AF910" i="2"/>
  <c r="AG910" i="2"/>
  <c r="AH910" i="2"/>
  <c r="AI910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E911" i="2"/>
  <c r="AF911" i="2"/>
  <c r="AG911" i="2"/>
  <c r="AH911" i="2"/>
  <c r="AI911" i="2"/>
  <c r="E912" i="2"/>
  <c r="F912" i="2"/>
  <c r="G912" i="2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E912" i="2"/>
  <c r="AF912" i="2"/>
  <c r="AG912" i="2"/>
  <c r="AH912" i="2"/>
  <c r="AI912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E913" i="2"/>
  <c r="AF913" i="2"/>
  <c r="AG913" i="2"/>
  <c r="AH913" i="2"/>
  <c r="AI913" i="2"/>
  <c r="D914" i="2"/>
  <c r="D915" i="2"/>
  <c r="E916" i="2"/>
  <c r="F916" i="2"/>
  <c r="G916" i="2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E916" i="2"/>
  <c r="AF916" i="2"/>
  <c r="AG916" i="2"/>
  <c r="AH916" i="2"/>
  <c r="AI916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E917" i="2"/>
  <c r="AF917" i="2"/>
  <c r="AG917" i="2"/>
  <c r="AH917" i="2"/>
  <c r="AI917" i="2"/>
  <c r="E918" i="2"/>
  <c r="F918" i="2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E918" i="2"/>
  <c r="AF918" i="2"/>
  <c r="AG918" i="2"/>
  <c r="AH918" i="2"/>
  <c r="AI918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E919" i="2"/>
  <c r="AF919" i="2"/>
  <c r="AG919" i="2"/>
  <c r="AH919" i="2"/>
  <c r="AI919" i="2"/>
  <c r="D920" i="2"/>
  <c r="D921" i="2"/>
  <c r="E922" i="2"/>
  <c r="F922" i="2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E922" i="2"/>
  <c r="AF922" i="2"/>
  <c r="AG922" i="2"/>
  <c r="AH922" i="2"/>
  <c r="AI922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E923" i="2"/>
  <c r="AF923" i="2"/>
  <c r="AG923" i="2"/>
  <c r="AH923" i="2"/>
  <c r="AI923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E924" i="2"/>
  <c r="AF924" i="2"/>
  <c r="AG924" i="2"/>
  <c r="AH924" i="2"/>
  <c r="AI924" i="2"/>
  <c r="E925" i="2"/>
  <c r="F925" i="2"/>
  <c r="G925" i="2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E925" i="2"/>
  <c r="AF925" i="2"/>
  <c r="AG925" i="2"/>
  <c r="AH925" i="2"/>
  <c r="AI925" i="2"/>
  <c r="D926" i="2"/>
  <c r="D927" i="2"/>
  <c r="B927" i="2"/>
  <c r="B357" i="2"/>
  <c r="B363" i="2"/>
  <c r="B369" i="2"/>
  <c r="B375" i="2"/>
  <c r="B381" i="2"/>
  <c r="B387" i="2"/>
  <c r="B393" i="2"/>
  <c r="B399" i="2"/>
  <c r="B405" i="2"/>
  <c r="B411" i="2"/>
  <c r="B417" i="2"/>
  <c r="B423" i="2"/>
  <c r="B429" i="2"/>
  <c r="B435" i="2"/>
  <c r="B441" i="2"/>
  <c r="B447" i="2"/>
  <c r="B453" i="2"/>
  <c r="B459" i="2"/>
  <c r="B465" i="2"/>
  <c r="B471" i="2"/>
  <c r="B477" i="2"/>
  <c r="B483" i="2"/>
  <c r="B489" i="2"/>
  <c r="B495" i="2"/>
  <c r="B501" i="2"/>
  <c r="B507" i="2"/>
  <c r="B513" i="2"/>
  <c r="B519" i="2"/>
  <c r="B525" i="2"/>
  <c r="B531" i="2"/>
  <c r="B537" i="2"/>
  <c r="B543" i="2"/>
  <c r="B549" i="2"/>
  <c r="B555" i="2"/>
  <c r="B561" i="2"/>
  <c r="B567" i="2"/>
  <c r="B573" i="2"/>
  <c r="B579" i="2"/>
  <c r="B585" i="2"/>
  <c r="B591" i="2"/>
  <c r="B597" i="2"/>
  <c r="B603" i="2"/>
  <c r="B609" i="2"/>
  <c r="B615" i="2"/>
  <c r="B621" i="2"/>
  <c r="B627" i="2"/>
  <c r="B633" i="2"/>
  <c r="B639" i="2"/>
  <c r="B645" i="2"/>
  <c r="B651" i="2"/>
  <c r="B657" i="2"/>
  <c r="B663" i="2"/>
  <c r="B669" i="2"/>
  <c r="B675" i="2"/>
  <c r="B681" i="2"/>
  <c r="B687" i="2"/>
  <c r="B693" i="2"/>
  <c r="B699" i="2"/>
  <c r="B705" i="2"/>
  <c r="B711" i="2"/>
  <c r="B717" i="2"/>
  <c r="B723" i="2"/>
  <c r="B729" i="2"/>
  <c r="B735" i="2"/>
  <c r="B741" i="2"/>
  <c r="B747" i="2"/>
  <c r="B753" i="2"/>
  <c r="B759" i="2"/>
  <c r="B765" i="2"/>
  <c r="B771" i="2"/>
  <c r="B777" i="2"/>
  <c r="B783" i="2"/>
  <c r="B789" i="2"/>
  <c r="B795" i="2"/>
  <c r="B801" i="2"/>
  <c r="B807" i="2"/>
  <c r="B813" i="2"/>
  <c r="B819" i="2"/>
  <c r="B825" i="2"/>
  <c r="B831" i="2"/>
  <c r="B837" i="2"/>
  <c r="B843" i="2"/>
  <c r="B849" i="2"/>
  <c r="B855" i="2"/>
  <c r="B861" i="2"/>
  <c r="B867" i="2"/>
  <c r="B873" i="2"/>
  <c r="B879" i="2"/>
  <c r="B885" i="2"/>
  <c r="B891" i="2"/>
  <c r="B897" i="2"/>
  <c r="B903" i="2"/>
  <c r="B909" i="2"/>
  <c r="B915" i="2"/>
  <c r="B921" i="2"/>
  <c r="B339" i="2"/>
  <c r="B345" i="2"/>
  <c r="B351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D267" i="2"/>
  <c r="D268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D273" i="2"/>
  <c r="D274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D279" i="2"/>
  <c r="D280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D285" i="2"/>
  <c r="D286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D291" i="2"/>
  <c r="D292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D297" i="2"/>
  <c r="D298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D303" i="2"/>
  <c r="D304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D309" i="2"/>
  <c r="D310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D315" i="2"/>
  <c r="D316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D321" i="2"/>
  <c r="D322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D327" i="2"/>
  <c r="D328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D333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D338" i="2"/>
  <c r="D339" i="2"/>
  <c r="B268" i="2"/>
  <c r="B274" i="2"/>
  <c r="B280" i="2"/>
  <c r="B286" i="2"/>
  <c r="B292" i="2"/>
  <c r="B298" i="2"/>
  <c r="B304" i="2"/>
  <c r="B310" i="2"/>
  <c r="B316" i="2"/>
  <c r="B322" i="2"/>
  <c r="G36" i="19"/>
  <c r="G37" i="19"/>
  <c r="G38" i="19"/>
  <c r="G39" i="19"/>
  <c r="G40" i="19"/>
  <c r="D262" i="2"/>
  <c r="D261" i="2"/>
  <c r="AI260" i="2"/>
  <c r="AH260" i="2"/>
  <c r="AG260" i="2"/>
  <c r="AF260" i="2"/>
  <c r="AE260" i="2"/>
  <c r="AD260" i="2"/>
  <c r="AC260" i="2"/>
  <c r="AB260" i="2"/>
  <c r="AA260" i="2"/>
  <c r="Z260" i="2"/>
  <c r="Y260" i="2"/>
  <c r="X260" i="2"/>
  <c r="W260" i="2"/>
  <c r="V260" i="2"/>
  <c r="U260" i="2"/>
  <c r="T260" i="2"/>
  <c r="S260" i="2"/>
  <c r="R260" i="2"/>
  <c r="Q260" i="2"/>
  <c r="P260" i="2"/>
  <c r="O260" i="2"/>
  <c r="N260" i="2"/>
  <c r="M260" i="2"/>
  <c r="L260" i="2"/>
  <c r="K260" i="2"/>
  <c r="J260" i="2"/>
  <c r="I260" i="2"/>
  <c r="H260" i="2"/>
  <c r="G260" i="2"/>
  <c r="F260" i="2"/>
  <c r="E260" i="2"/>
  <c r="AI259" i="2"/>
  <c r="AH259" i="2"/>
  <c r="AG259" i="2"/>
  <c r="AF259" i="2"/>
  <c r="AE259" i="2"/>
  <c r="AD259" i="2"/>
  <c r="AC259" i="2"/>
  <c r="AB259" i="2"/>
  <c r="AA259" i="2"/>
  <c r="Z259" i="2"/>
  <c r="Y259" i="2"/>
  <c r="X259" i="2"/>
  <c r="W259" i="2"/>
  <c r="V259" i="2"/>
  <c r="U259" i="2"/>
  <c r="T259" i="2"/>
  <c r="S259" i="2"/>
  <c r="R259" i="2"/>
  <c r="Q259" i="2"/>
  <c r="P259" i="2"/>
  <c r="O259" i="2"/>
  <c r="N259" i="2"/>
  <c r="M259" i="2"/>
  <c r="L259" i="2"/>
  <c r="K259" i="2"/>
  <c r="J259" i="2"/>
  <c r="I259" i="2"/>
  <c r="H259" i="2"/>
  <c r="G259" i="2"/>
  <c r="F259" i="2"/>
  <c r="E259" i="2"/>
  <c r="AI258" i="2"/>
  <c r="AH258" i="2"/>
  <c r="AG258" i="2"/>
  <c r="AF258" i="2"/>
  <c r="AE258" i="2"/>
  <c r="AD258" i="2"/>
  <c r="AC258" i="2"/>
  <c r="AB258" i="2"/>
  <c r="AA258" i="2"/>
  <c r="Z258" i="2"/>
  <c r="Y258" i="2"/>
  <c r="X258" i="2"/>
  <c r="W258" i="2"/>
  <c r="V258" i="2"/>
  <c r="U258" i="2"/>
  <c r="T258" i="2"/>
  <c r="S258" i="2"/>
  <c r="R258" i="2"/>
  <c r="Q258" i="2"/>
  <c r="P258" i="2"/>
  <c r="O258" i="2"/>
  <c r="N258" i="2"/>
  <c r="M258" i="2"/>
  <c r="L258" i="2"/>
  <c r="K258" i="2"/>
  <c r="J258" i="2"/>
  <c r="I258" i="2"/>
  <c r="H258" i="2"/>
  <c r="G258" i="2"/>
  <c r="F258" i="2"/>
  <c r="E258" i="2"/>
  <c r="AI257" i="2"/>
  <c r="AH257" i="2"/>
  <c r="AG257" i="2"/>
  <c r="AF257" i="2"/>
  <c r="AE257" i="2"/>
  <c r="AD257" i="2"/>
  <c r="AC257" i="2"/>
  <c r="AB257" i="2"/>
  <c r="AA257" i="2"/>
  <c r="Z257" i="2"/>
  <c r="Y257" i="2"/>
  <c r="X257" i="2"/>
  <c r="W257" i="2"/>
  <c r="V257" i="2"/>
  <c r="U257" i="2"/>
  <c r="T257" i="2"/>
  <c r="S257" i="2"/>
  <c r="R257" i="2"/>
  <c r="Q257" i="2"/>
  <c r="P257" i="2"/>
  <c r="O257" i="2"/>
  <c r="N257" i="2"/>
  <c r="M257" i="2"/>
  <c r="L257" i="2"/>
  <c r="K257" i="2"/>
  <c r="J257" i="2"/>
  <c r="I257" i="2"/>
  <c r="H257" i="2"/>
  <c r="G257" i="2"/>
  <c r="F257" i="2"/>
  <c r="E257" i="2"/>
  <c r="D256" i="2"/>
  <c r="D255" i="2"/>
  <c r="AI254" i="2"/>
  <c r="AH254" i="2"/>
  <c r="AG254" i="2"/>
  <c r="AF254" i="2"/>
  <c r="AE254" i="2"/>
  <c r="AD254" i="2"/>
  <c r="AC254" i="2"/>
  <c r="AB254" i="2"/>
  <c r="AA254" i="2"/>
  <c r="Z254" i="2"/>
  <c r="Y254" i="2"/>
  <c r="X254" i="2"/>
  <c r="W254" i="2"/>
  <c r="V254" i="2"/>
  <c r="U254" i="2"/>
  <c r="T254" i="2"/>
  <c r="S254" i="2"/>
  <c r="R254" i="2"/>
  <c r="Q254" i="2"/>
  <c r="P254" i="2"/>
  <c r="O254" i="2"/>
  <c r="N254" i="2"/>
  <c r="M254" i="2"/>
  <c r="L254" i="2"/>
  <c r="K254" i="2"/>
  <c r="J254" i="2"/>
  <c r="I254" i="2"/>
  <c r="H254" i="2"/>
  <c r="G254" i="2"/>
  <c r="F254" i="2"/>
  <c r="E254" i="2"/>
  <c r="AI253" i="2"/>
  <c r="AH253" i="2"/>
  <c r="AG253" i="2"/>
  <c r="AF253" i="2"/>
  <c r="AE253" i="2"/>
  <c r="AD253" i="2"/>
  <c r="AC253" i="2"/>
  <c r="AB253" i="2"/>
  <c r="AA253" i="2"/>
  <c r="Z253" i="2"/>
  <c r="Y253" i="2"/>
  <c r="X253" i="2"/>
  <c r="W253" i="2"/>
  <c r="V253" i="2"/>
  <c r="U253" i="2"/>
  <c r="T253" i="2"/>
  <c r="S253" i="2"/>
  <c r="R253" i="2"/>
  <c r="Q253" i="2"/>
  <c r="P253" i="2"/>
  <c r="O253" i="2"/>
  <c r="N253" i="2"/>
  <c r="M253" i="2"/>
  <c r="L253" i="2"/>
  <c r="K253" i="2"/>
  <c r="J253" i="2"/>
  <c r="I253" i="2"/>
  <c r="H253" i="2"/>
  <c r="G253" i="2"/>
  <c r="F253" i="2"/>
  <c r="E253" i="2"/>
  <c r="AI252" i="2"/>
  <c r="AH252" i="2"/>
  <c r="AG252" i="2"/>
  <c r="AF252" i="2"/>
  <c r="AE252" i="2"/>
  <c r="AD252" i="2"/>
  <c r="AC252" i="2"/>
  <c r="AB252" i="2"/>
  <c r="AA252" i="2"/>
  <c r="Z252" i="2"/>
  <c r="Y252" i="2"/>
  <c r="X252" i="2"/>
  <c r="W252" i="2"/>
  <c r="V252" i="2"/>
  <c r="U252" i="2"/>
  <c r="T252" i="2"/>
  <c r="S252" i="2"/>
  <c r="R252" i="2"/>
  <c r="Q252" i="2"/>
  <c r="P252" i="2"/>
  <c r="O252" i="2"/>
  <c r="N252" i="2"/>
  <c r="M252" i="2"/>
  <c r="L252" i="2"/>
  <c r="K252" i="2"/>
  <c r="J252" i="2"/>
  <c r="I252" i="2"/>
  <c r="H252" i="2"/>
  <c r="G252" i="2"/>
  <c r="F252" i="2"/>
  <c r="E252" i="2"/>
  <c r="AI251" i="2"/>
  <c r="AH251" i="2"/>
  <c r="AG251" i="2"/>
  <c r="AF251" i="2"/>
  <c r="AE251" i="2"/>
  <c r="AD251" i="2"/>
  <c r="AC251" i="2"/>
  <c r="AB251" i="2"/>
  <c r="AA251" i="2"/>
  <c r="Z251" i="2"/>
  <c r="Y251" i="2"/>
  <c r="X251" i="2"/>
  <c r="W251" i="2"/>
  <c r="V251" i="2"/>
  <c r="U251" i="2"/>
  <c r="T251" i="2"/>
  <c r="S251" i="2"/>
  <c r="R251" i="2"/>
  <c r="Q251" i="2"/>
  <c r="P251" i="2"/>
  <c r="O251" i="2"/>
  <c r="N251" i="2"/>
  <c r="M251" i="2"/>
  <c r="L251" i="2"/>
  <c r="K251" i="2"/>
  <c r="J251" i="2"/>
  <c r="I251" i="2"/>
  <c r="H251" i="2"/>
  <c r="G251" i="2"/>
  <c r="F251" i="2"/>
  <c r="E251" i="2"/>
  <c r="D250" i="2"/>
  <c r="D249" i="2"/>
  <c r="AI248" i="2"/>
  <c r="AH248" i="2"/>
  <c r="AG248" i="2"/>
  <c r="AF248" i="2"/>
  <c r="AE248" i="2"/>
  <c r="AD248" i="2"/>
  <c r="AC248" i="2"/>
  <c r="AB248" i="2"/>
  <c r="AA248" i="2"/>
  <c r="Z248" i="2"/>
  <c r="Y248" i="2"/>
  <c r="X248" i="2"/>
  <c r="W248" i="2"/>
  <c r="V248" i="2"/>
  <c r="U248" i="2"/>
  <c r="T248" i="2"/>
  <c r="S248" i="2"/>
  <c r="R248" i="2"/>
  <c r="Q248" i="2"/>
  <c r="P248" i="2"/>
  <c r="O248" i="2"/>
  <c r="N248" i="2"/>
  <c r="M248" i="2"/>
  <c r="L248" i="2"/>
  <c r="K248" i="2"/>
  <c r="J248" i="2"/>
  <c r="I248" i="2"/>
  <c r="H248" i="2"/>
  <c r="G248" i="2"/>
  <c r="F248" i="2"/>
  <c r="E248" i="2"/>
  <c r="AI247" i="2"/>
  <c r="AH247" i="2"/>
  <c r="AG247" i="2"/>
  <c r="AF247" i="2"/>
  <c r="AE247" i="2"/>
  <c r="AD247" i="2"/>
  <c r="AC247" i="2"/>
  <c r="AB247" i="2"/>
  <c r="AA247" i="2"/>
  <c r="Z247" i="2"/>
  <c r="Y247" i="2"/>
  <c r="X247" i="2"/>
  <c r="W247" i="2"/>
  <c r="V247" i="2"/>
  <c r="U247" i="2"/>
  <c r="T247" i="2"/>
  <c r="S247" i="2"/>
  <c r="R247" i="2"/>
  <c r="Q247" i="2"/>
  <c r="P247" i="2"/>
  <c r="O247" i="2"/>
  <c r="N247" i="2"/>
  <c r="M247" i="2"/>
  <c r="L247" i="2"/>
  <c r="K247" i="2"/>
  <c r="J247" i="2"/>
  <c r="I247" i="2"/>
  <c r="H247" i="2"/>
  <c r="G247" i="2"/>
  <c r="F247" i="2"/>
  <c r="E247" i="2"/>
  <c r="AI246" i="2"/>
  <c r="AH246" i="2"/>
  <c r="AG246" i="2"/>
  <c r="AF246" i="2"/>
  <c r="AE246" i="2"/>
  <c r="AD246" i="2"/>
  <c r="AC246" i="2"/>
  <c r="AB246" i="2"/>
  <c r="AA246" i="2"/>
  <c r="Z246" i="2"/>
  <c r="Y246" i="2"/>
  <c r="X246" i="2"/>
  <c r="W246" i="2"/>
  <c r="V246" i="2"/>
  <c r="U246" i="2"/>
  <c r="T246" i="2"/>
  <c r="S246" i="2"/>
  <c r="R246" i="2"/>
  <c r="Q246" i="2"/>
  <c r="P246" i="2"/>
  <c r="O246" i="2"/>
  <c r="N246" i="2"/>
  <c r="M246" i="2"/>
  <c r="L246" i="2"/>
  <c r="K246" i="2"/>
  <c r="J246" i="2"/>
  <c r="I246" i="2"/>
  <c r="H246" i="2"/>
  <c r="G246" i="2"/>
  <c r="F246" i="2"/>
  <c r="E246" i="2"/>
  <c r="AI245" i="2"/>
  <c r="AH245" i="2"/>
  <c r="AG245" i="2"/>
  <c r="AF245" i="2"/>
  <c r="AE245" i="2"/>
  <c r="AD245" i="2"/>
  <c r="AC245" i="2"/>
  <c r="AB245" i="2"/>
  <c r="AA245" i="2"/>
  <c r="Z245" i="2"/>
  <c r="Y245" i="2"/>
  <c r="X245" i="2"/>
  <c r="W245" i="2"/>
  <c r="V245" i="2"/>
  <c r="U245" i="2"/>
  <c r="T245" i="2"/>
  <c r="S245" i="2"/>
  <c r="R245" i="2"/>
  <c r="Q245" i="2"/>
  <c r="P245" i="2"/>
  <c r="O245" i="2"/>
  <c r="N245" i="2"/>
  <c r="M245" i="2"/>
  <c r="L245" i="2"/>
  <c r="K245" i="2"/>
  <c r="J245" i="2"/>
  <c r="I245" i="2"/>
  <c r="H245" i="2"/>
  <c r="G245" i="2"/>
  <c r="F245" i="2"/>
  <c r="E245" i="2"/>
  <c r="D244" i="2"/>
  <c r="D243" i="2"/>
  <c r="AI242" i="2"/>
  <c r="AH242" i="2"/>
  <c r="AG242" i="2"/>
  <c r="AF242" i="2"/>
  <c r="AE242" i="2"/>
  <c r="AD242" i="2"/>
  <c r="AC242" i="2"/>
  <c r="AB242" i="2"/>
  <c r="AA242" i="2"/>
  <c r="Z242" i="2"/>
  <c r="Y242" i="2"/>
  <c r="X242" i="2"/>
  <c r="W242" i="2"/>
  <c r="V242" i="2"/>
  <c r="U242" i="2"/>
  <c r="T242" i="2"/>
  <c r="S242" i="2"/>
  <c r="R242" i="2"/>
  <c r="Q242" i="2"/>
  <c r="P242" i="2"/>
  <c r="O242" i="2"/>
  <c r="N242" i="2"/>
  <c r="M242" i="2"/>
  <c r="L242" i="2"/>
  <c r="K242" i="2"/>
  <c r="J242" i="2"/>
  <c r="I242" i="2"/>
  <c r="H242" i="2"/>
  <c r="G242" i="2"/>
  <c r="F242" i="2"/>
  <c r="E242" i="2"/>
  <c r="AI241" i="2"/>
  <c r="AH241" i="2"/>
  <c r="AG241" i="2"/>
  <c r="AF241" i="2"/>
  <c r="AE241" i="2"/>
  <c r="AD241" i="2"/>
  <c r="AC241" i="2"/>
  <c r="AB241" i="2"/>
  <c r="AA241" i="2"/>
  <c r="Z241" i="2"/>
  <c r="Y241" i="2"/>
  <c r="X241" i="2"/>
  <c r="W241" i="2"/>
  <c r="V241" i="2"/>
  <c r="U241" i="2"/>
  <c r="T241" i="2"/>
  <c r="S241" i="2"/>
  <c r="R241" i="2"/>
  <c r="Q241" i="2"/>
  <c r="P241" i="2"/>
  <c r="O241" i="2"/>
  <c r="N241" i="2"/>
  <c r="M241" i="2"/>
  <c r="L241" i="2"/>
  <c r="K241" i="2"/>
  <c r="J241" i="2"/>
  <c r="I241" i="2"/>
  <c r="H241" i="2"/>
  <c r="G241" i="2"/>
  <c r="F241" i="2"/>
  <c r="E241" i="2"/>
  <c r="AI240" i="2"/>
  <c r="AH240" i="2"/>
  <c r="AG240" i="2"/>
  <c r="AF240" i="2"/>
  <c r="AE240" i="2"/>
  <c r="AD240" i="2"/>
  <c r="AC240" i="2"/>
  <c r="AB240" i="2"/>
  <c r="AA240" i="2"/>
  <c r="Z240" i="2"/>
  <c r="Y240" i="2"/>
  <c r="X240" i="2"/>
  <c r="W240" i="2"/>
  <c r="V240" i="2"/>
  <c r="U240" i="2"/>
  <c r="T240" i="2"/>
  <c r="S240" i="2"/>
  <c r="R240" i="2"/>
  <c r="Q240" i="2"/>
  <c r="P240" i="2"/>
  <c r="O240" i="2"/>
  <c r="N240" i="2"/>
  <c r="M240" i="2"/>
  <c r="L240" i="2"/>
  <c r="K240" i="2"/>
  <c r="J240" i="2"/>
  <c r="I240" i="2"/>
  <c r="H240" i="2"/>
  <c r="G240" i="2"/>
  <c r="F240" i="2"/>
  <c r="E240" i="2"/>
  <c r="AI239" i="2"/>
  <c r="AH239" i="2"/>
  <c r="AG239" i="2"/>
  <c r="AF239" i="2"/>
  <c r="AE239" i="2"/>
  <c r="AD239" i="2"/>
  <c r="AC239" i="2"/>
  <c r="AB239" i="2"/>
  <c r="AA239" i="2"/>
  <c r="Z239" i="2"/>
  <c r="Y239" i="2"/>
  <c r="X239" i="2"/>
  <c r="W239" i="2"/>
  <c r="V239" i="2"/>
  <c r="U239" i="2"/>
  <c r="T239" i="2"/>
  <c r="S239" i="2"/>
  <c r="R239" i="2"/>
  <c r="Q239" i="2"/>
  <c r="P239" i="2"/>
  <c r="O239" i="2"/>
  <c r="N239" i="2"/>
  <c r="M239" i="2"/>
  <c r="L239" i="2"/>
  <c r="K239" i="2"/>
  <c r="J239" i="2"/>
  <c r="I239" i="2"/>
  <c r="H239" i="2"/>
  <c r="G239" i="2"/>
  <c r="F239" i="2"/>
  <c r="E239" i="2"/>
  <c r="D238" i="2"/>
  <c r="D237" i="2"/>
  <c r="AI236" i="2"/>
  <c r="AH236" i="2"/>
  <c r="AG236" i="2"/>
  <c r="AF236" i="2"/>
  <c r="AE236" i="2"/>
  <c r="AD236" i="2"/>
  <c r="AC236" i="2"/>
  <c r="AB236" i="2"/>
  <c r="AA236" i="2"/>
  <c r="Z236" i="2"/>
  <c r="Y236" i="2"/>
  <c r="X236" i="2"/>
  <c r="W236" i="2"/>
  <c r="V236" i="2"/>
  <c r="U236" i="2"/>
  <c r="T236" i="2"/>
  <c r="S236" i="2"/>
  <c r="R236" i="2"/>
  <c r="Q236" i="2"/>
  <c r="P236" i="2"/>
  <c r="O236" i="2"/>
  <c r="N236" i="2"/>
  <c r="M236" i="2"/>
  <c r="L236" i="2"/>
  <c r="K236" i="2"/>
  <c r="J236" i="2"/>
  <c r="I236" i="2"/>
  <c r="H236" i="2"/>
  <c r="G236" i="2"/>
  <c r="F236" i="2"/>
  <c r="E236" i="2"/>
  <c r="AI235" i="2"/>
  <c r="AH235" i="2"/>
  <c r="AG235" i="2"/>
  <c r="AF235" i="2"/>
  <c r="AE235" i="2"/>
  <c r="AD235" i="2"/>
  <c r="AC235" i="2"/>
  <c r="AB235" i="2"/>
  <c r="AA235" i="2"/>
  <c r="Z235" i="2"/>
  <c r="Y235" i="2"/>
  <c r="X235" i="2"/>
  <c r="W235" i="2"/>
  <c r="V235" i="2"/>
  <c r="U235" i="2"/>
  <c r="T235" i="2"/>
  <c r="S235" i="2"/>
  <c r="R235" i="2"/>
  <c r="Q235" i="2"/>
  <c r="P235" i="2"/>
  <c r="O235" i="2"/>
  <c r="N235" i="2"/>
  <c r="M235" i="2"/>
  <c r="L235" i="2"/>
  <c r="K235" i="2"/>
  <c r="J235" i="2"/>
  <c r="I235" i="2"/>
  <c r="H235" i="2"/>
  <c r="G235" i="2"/>
  <c r="F235" i="2"/>
  <c r="E235" i="2"/>
  <c r="AI234" i="2"/>
  <c r="AH234" i="2"/>
  <c r="AG234" i="2"/>
  <c r="AF234" i="2"/>
  <c r="AE234" i="2"/>
  <c r="AD234" i="2"/>
  <c r="AC234" i="2"/>
  <c r="AB234" i="2"/>
  <c r="AA234" i="2"/>
  <c r="Z234" i="2"/>
  <c r="Y234" i="2"/>
  <c r="X234" i="2"/>
  <c r="W234" i="2"/>
  <c r="V234" i="2"/>
  <c r="U234" i="2"/>
  <c r="T234" i="2"/>
  <c r="S234" i="2"/>
  <c r="R234" i="2"/>
  <c r="Q234" i="2"/>
  <c r="P234" i="2"/>
  <c r="O234" i="2"/>
  <c r="N234" i="2"/>
  <c r="M234" i="2"/>
  <c r="L234" i="2"/>
  <c r="K234" i="2"/>
  <c r="J234" i="2"/>
  <c r="I234" i="2"/>
  <c r="H234" i="2"/>
  <c r="G234" i="2"/>
  <c r="F234" i="2"/>
  <c r="E234" i="2"/>
  <c r="AI233" i="2"/>
  <c r="AH233" i="2"/>
  <c r="AG233" i="2"/>
  <c r="AF233" i="2"/>
  <c r="AE233" i="2"/>
  <c r="AD233" i="2"/>
  <c r="AC233" i="2"/>
  <c r="AB233" i="2"/>
  <c r="AA233" i="2"/>
  <c r="Z233" i="2"/>
  <c r="Y233" i="2"/>
  <c r="X233" i="2"/>
  <c r="W233" i="2"/>
  <c r="V233" i="2"/>
  <c r="U233" i="2"/>
  <c r="T233" i="2"/>
  <c r="S233" i="2"/>
  <c r="R233" i="2"/>
  <c r="Q233" i="2"/>
  <c r="P233" i="2"/>
  <c r="O233" i="2"/>
  <c r="N233" i="2"/>
  <c r="M233" i="2"/>
  <c r="L233" i="2"/>
  <c r="K233" i="2"/>
  <c r="J233" i="2"/>
  <c r="I233" i="2"/>
  <c r="H233" i="2"/>
  <c r="G233" i="2"/>
  <c r="F233" i="2"/>
  <c r="E233" i="2"/>
  <c r="D232" i="2"/>
  <c r="D231" i="2"/>
  <c r="AI230" i="2"/>
  <c r="AH230" i="2"/>
  <c r="AG230" i="2"/>
  <c r="AF230" i="2"/>
  <c r="AE230" i="2"/>
  <c r="AD230" i="2"/>
  <c r="AC230" i="2"/>
  <c r="AB230" i="2"/>
  <c r="AA230" i="2"/>
  <c r="Z230" i="2"/>
  <c r="Y230" i="2"/>
  <c r="X230" i="2"/>
  <c r="W230" i="2"/>
  <c r="V230" i="2"/>
  <c r="U230" i="2"/>
  <c r="T230" i="2"/>
  <c r="S230" i="2"/>
  <c r="R230" i="2"/>
  <c r="Q230" i="2"/>
  <c r="P230" i="2"/>
  <c r="O230" i="2"/>
  <c r="N230" i="2"/>
  <c r="M230" i="2"/>
  <c r="L230" i="2"/>
  <c r="K230" i="2"/>
  <c r="J230" i="2"/>
  <c r="I230" i="2"/>
  <c r="H230" i="2"/>
  <c r="G230" i="2"/>
  <c r="F230" i="2"/>
  <c r="E230" i="2"/>
  <c r="AI229" i="2"/>
  <c r="AH229" i="2"/>
  <c r="AG229" i="2"/>
  <c r="AF229" i="2"/>
  <c r="AE229" i="2"/>
  <c r="AD229" i="2"/>
  <c r="AC229" i="2"/>
  <c r="AB229" i="2"/>
  <c r="AA229" i="2"/>
  <c r="Z229" i="2"/>
  <c r="Y229" i="2"/>
  <c r="X229" i="2"/>
  <c r="W229" i="2"/>
  <c r="V229" i="2"/>
  <c r="U229" i="2"/>
  <c r="T229" i="2"/>
  <c r="S229" i="2"/>
  <c r="R229" i="2"/>
  <c r="Q229" i="2"/>
  <c r="P229" i="2"/>
  <c r="O229" i="2"/>
  <c r="N229" i="2"/>
  <c r="M229" i="2"/>
  <c r="L229" i="2"/>
  <c r="K229" i="2"/>
  <c r="J229" i="2"/>
  <c r="I229" i="2"/>
  <c r="H229" i="2"/>
  <c r="G229" i="2"/>
  <c r="F229" i="2"/>
  <c r="E229" i="2"/>
  <c r="AI228" i="2"/>
  <c r="AH228" i="2"/>
  <c r="AG228" i="2"/>
  <c r="AF228" i="2"/>
  <c r="AE228" i="2"/>
  <c r="AD228" i="2"/>
  <c r="AC228" i="2"/>
  <c r="AB228" i="2"/>
  <c r="AA228" i="2"/>
  <c r="Z228" i="2"/>
  <c r="Y228" i="2"/>
  <c r="X228" i="2"/>
  <c r="W228" i="2"/>
  <c r="V228" i="2"/>
  <c r="U228" i="2"/>
  <c r="T228" i="2"/>
  <c r="S228" i="2"/>
  <c r="R228" i="2"/>
  <c r="Q228" i="2"/>
  <c r="P228" i="2"/>
  <c r="O228" i="2"/>
  <c r="N228" i="2"/>
  <c r="M228" i="2"/>
  <c r="L228" i="2"/>
  <c r="K228" i="2"/>
  <c r="J228" i="2"/>
  <c r="I228" i="2"/>
  <c r="H228" i="2"/>
  <c r="G228" i="2"/>
  <c r="F228" i="2"/>
  <c r="E228" i="2"/>
  <c r="AI227" i="2"/>
  <c r="AH227" i="2"/>
  <c r="AG227" i="2"/>
  <c r="AF227" i="2"/>
  <c r="AE227" i="2"/>
  <c r="AD227" i="2"/>
  <c r="AC227" i="2"/>
  <c r="AB227" i="2"/>
  <c r="AA227" i="2"/>
  <c r="Z227" i="2"/>
  <c r="Y227" i="2"/>
  <c r="X227" i="2"/>
  <c r="W227" i="2"/>
  <c r="V227" i="2"/>
  <c r="U227" i="2"/>
  <c r="T227" i="2"/>
  <c r="S227" i="2"/>
  <c r="R227" i="2"/>
  <c r="Q227" i="2"/>
  <c r="P227" i="2"/>
  <c r="O227" i="2"/>
  <c r="N227" i="2"/>
  <c r="M227" i="2"/>
  <c r="L227" i="2"/>
  <c r="K227" i="2"/>
  <c r="J227" i="2"/>
  <c r="I227" i="2"/>
  <c r="H227" i="2"/>
  <c r="G227" i="2"/>
  <c r="F227" i="2"/>
  <c r="E227" i="2"/>
  <c r="D226" i="2"/>
  <c r="D225" i="2"/>
  <c r="AI224" i="2"/>
  <c r="AH224" i="2"/>
  <c r="AG224" i="2"/>
  <c r="AF224" i="2"/>
  <c r="AE224" i="2"/>
  <c r="AD224" i="2"/>
  <c r="AC224" i="2"/>
  <c r="AB224" i="2"/>
  <c r="AA224" i="2"/>
  <c r="Z224" i="2"/>
  <c r="Y224" i="2"/>
  <c r="X224" i="2"/>
  <c r="W224" i="2"/>
  <c r="V224" i="2"/>
  <c r="U224" i="2"/>
  <c r="T224" i="2"/>
  <c r="S224" i="2"/>
  <c r="R224" i="2"/>
  <c r="Q224" i="2"/>
  <c r="P224" i="2"/>
  <c r="O224" i="2"/>
  <c r="N224" i="2"/>
  <c r="M224" i="2"/>
  <c r="L224" i="2"/>
  <c r="K224" i="2"/>
  <c r="J224" i="2"/>
  <c r="I224" i="2"/>
  <c r="H224" i="2"/>
  <c r="G224" i="2"/>
  <c r="F224" i="2"/>
  <c r="E224" i="2"/>
  <c r="AI223" i="2"/>
  <c r="AH223" i="2"/>
  <c r="AG223" i="2"/>
  <c r="AF223" i="2"/>
  <c r="AE223" i="2"/>
  <c r="AD223" i="2"/>
  <c r="AC223" i="2"/>
  <c r="AB223" i="2"/>
  <c r="AA223" i="2"/>
  <c r="Z223" i="2"/>
  <c r="Y223" i="2"/>
  <c r="X223" i="2"/>
  <c r="W223" i="2"/>
  <c r="V223" i="2"/>
  <c r="U223" i="2"/>
  <c r="T223" i="2"/>
  <c r="S223" i="2"/>
  <c r="R223" i="2"/>
  <c r="Q223" i="2"/>
  <c r="P223" i="2"/>
  <c r="O223" i="2"/>
  <c r="N223" i="2"/>
  <c r="M223" i="2"/>
  <c r="L223" i="2"/>
  <c r="K223" i="2"/>
  <c r="J223" i="2"/>
  <c r="I223" i="2"/>
  <c r="H223" i="2"/>
  <c r="G223" i="2"/>
  <c r="F223" i="2"/>
  <c r="E223" i="2"/>
  <c r="AI222" i="2"/>
  <c r="AH222" i="2"/>
  <c r="AG222" i="2"/>
  <c r="AF222" i="2"/>
  <c r="AE222" i="2"/>
  <c r="AD222" i="2"/>
  <c r="AC222" i="2"/>
  <c r="AB222" i="2"/>
  <c r="AA222" i="2"/>
  <c r="Z222" i="2"/>
  <c r="Y222" i="2"/>
  <c r="X222" i="2"/>
  <c r="W222" i="2"/>
  <c r="V222" i="2"/>
  <c r="U222" i="2"/>
  <c r="T222" i="2"/>
  <c r="S222" i="2"/>
  <c r="R222" i="2"/>
  <c r="Q222" i="2"/>
  <c r="P222" i="2"/>
  <c r="O222" i="2"/>
  <c r="N222" i="2"/>
  <c r="M222" i="2"/>
  <c r="L222" i="2"/>
  <c r="K222" i="2"/>
  <c r="J222" i="2"/>
  <c r="I222" i="2"/>
  <c r="H222" i="2"/>
  <c r="G222" i="2"/>
  <c r="F222" i="2"/>
  <c r="E222" i="2"/>
  <c r="AI221" i="2"/>
  <c r="AH221" i="2"/>
  <c r="AG221" i="2"/>
  <c r="AF221" i="2"/>
  <c r="AE221" i="2"/>
  <c r="AD221" i="2"/>
  <c r="AC221" i="2"/>
  <c r="AB221" i="2"/>
  <c r="AA221" i="2"/>
  <c r="Z221" i="2"/>
  <c r="Y221" i="2"/>
  <c r="X221" i="2"/>
  <c r="W221" i="2"/>
  <c r="V221" i="2"/>
  <c r="U221" i="2"/>
  <c r="T221" i="2"/>
  <c r="S221" i="2"/>
  <c r="R221" i="2"/>
  <c r="Q221" i="2"/>
  <c r="P221" i="2"/>
  <c r="O221" i="2"/>
  <c r="N221" i="2"/>
  <c r="M221" i="2"/>
  <c r="L221" i="2"/>
  <c r="K221" i="2"/>
  <c r="J221" i="2"/>
  <c r="I221" i="2"/>
  <c r="H221" i="2"/>
  <c r="G221" i="2"/>
  <c r="F221" i="2"/>
  <c r="E221" i="2"/>
  <c r="D220" i="2"/>
  <c r="D219" i="2"/>
  <c r="AI218" i="2"/>
  <c r="AH218" i="2"/>
  <c r="AG218" i="2"/>
  <c r="AF218" i="2"/>
  <c r="AE218" i="2"/>
  <c r="AD218" i="2"/>
  <c r="AC218" i="2"/>
  <c r="AB218" i="2"/>
  <c r="AA218" i="2"/>
  <c r="Z218" i="2"/>
  <c r="Y218" i="2"/>
  <c r="X218" i="2"/>
  <c r="W218" i="2"/>
  <c r="V218" i="2"/>
  <c r="U218" i="2"/>
  <c r="T218" i="2"/>
  <c r="S218" i="2"/>
  <c r="R218" i="2"/>
  <c r="Q218" i="2"/>
  <c r="P218" i="2"/>
  <c r="O218" i="2"/>
  <c r="N218" i="2"/>
  <c r="M218" i="2"/>
  <c r="L218" i="2"/>
  <c r="K218" i="2"/>
  <c r="J218" i="2"/>
  <c r="I218" i="2"/>
  <c r="H218" i="2"/>
  <c r="G218" i="2"/>
  <c r="F218" i="2"/>
  <c r="E218" i="2"/>
  <c r="AI217" i="2"/>
  <c r="AH217" i="2"/>
  <c r="AG217" i="2"/>
  <c r="AF217" i="2"/>
  <c r="AE217" i="2"/>
  <c r="AD217" i="2"/>
  <c r="AC217" i="2"/>
  <c r="AB217" i="2"/>
  <c r="AA217" i="2"/>
  <c r="Z217" i="2"/>
  <c r="Y217" i="2"/>
  <c r="X217" i="2"/>
  <c r="W217" i="2"/>
  <c r="V217" i="2"/>
  <c r="U217" i="2"/>
  <c r="T217" i="2"/>
  <c r="S217" i="2"/>
  <c r="R217" i="2"/>
  <c r="Q217" i="2"/>
  <c r="P217" i="2"/>
  <c r="O217" i="2"/>
  <c r="N217" i="2"/>
  <c r="M217" i="2"/>
  <c r="L217" i="2"/>
  <c r="K217" i="2"/>
  <c r="J217" i="2"/>
  <c r="I217" i="2"/>
  <c r="H217" i="2"/>
  <c r="G217" i="2"/>
  <c r="F217" i="2"/>
  <c r="E217" i="2"/>
  <c r="AI216" i="2"/>
  <c r="AH216" i="2"/>
  <c r="AG216" i="2"/>
  <c r="AF216" i="2"/>
  <c r="AE216" i="2"/>
  <c r="AD216" i="2"/>
  <c r="AC216" i="2"/>
  <c r="AB216" i="2"/>
  <c r="AA216" i="2"/>
  <c r="Z216" i="2"/>
  <c r="Y216" i="2"/>
  <c r="X216" i="2"/>
  <c r="W216" i="2"/>
  <c r="V216" i="2"/>
  <c r="U216" i="2"/>
  <c r="T216" i="2"/>
  <c r="S216" i="2"/>
  <c r="R216" i="2"/>
  <c r="Q216" i="2"/>
  <c r="P216" i="2"/>
  <c r="O216" i="2"/>
  <c r="N216" i="2"/>
  <c r="M216" i="2"/>
  <c r="L216" i="2"/>
  <c r="K216" i="2"/>
  <c r="J216" i="2"/>
  <c r="I216" i="2"/>
  <c r="H216" i="2"/>
  <c r="G216" i="2"/>
  <c r="F216" i="2"/>
  <c r="E216" i="2"/>
  <c r="AI215" i="2"/>
  <c r="AH215" i="2"/>
  <c r="AG215" i="2"/>
  <c r="AF215" i="2"/>
  <c r="AE215" i="2"/>
  <c r="AD215" i="2"/>
  <c r="AC215" i="2"/>
  <c r="AB215" i="2"/>
  <c r="AA215" i="2"/>
  <c r="Z215" i="2"/>
  <c r="Y215" i="2"/>
  <c r="X215" i="2"/>
  <c r="W215" i="2"/>
  <c r="V215" i="2"/>
  <c r="U215" i="2"/>
  <c r="T215" i="2"/>
  <c r="S215" i="2"/>
  <c r="R215" i="2"/>
  <c r="Q215" i="2"/>
  <c r="P215" i="2"/>
  <c r="O215" i="2"/>
  <c r="N215" i="2"/>
  <c r="M215" i="2"/>
  <c r="L215" i="2"/>
  <c r="K215" i="2"/>
  <c r="J215" i="2"/>
  <c r="I215" i="2"/>
  <c r="H215" i="2"/>
  <c r="G215" i="2"/>
  <c r="F215" i="2"/>
  <c r="E215" i="2"/>
  <c r="D214" i="2"/>
  <c r="E38" i="18" s="1"/>
  <c r="D213" i="2"/>
  <c r="D38" i="18" s="1"/>
  <c r="AI212" i="2"/>
  <c r="AH212" i="2"/>
  <c r="AG212" i="2"/>
  <c r="AF212" i="2"/>
  <c r="AE212" i="2"/>
  <c r="AD212" i="2"/>
  <c r="AC212" i="2"/>
  <c r="AB212" i="2"/>
  <c r="AA212" i="2"/>
  <c r="Z212" i="2"/>
  <c r="Y212" i="2"/>
  <c r="X212" i="2"/>
  <c r="W212" i="2"/>
  <c r="V212" i="2"/>
  <c r="U212" i="2"/>
  <c r="T212" i="2"/>
  <c r="S212" i="2"/>
  <c r="R212" i="2"/>
  <c r="Q212" i="2"/>
  <c r="P212" i="2"/>
  <c r="O212" i="2"/>
  <c r="N212" i="2"/>
  <c r="M212" i="2"/>
  <c r="L212" i="2"/>
  <c r="K212" i="2"/>
  <c r="J212" i="2"/>
  <c r="I212" i="2"/>
  <c r="H212" i="2"/>
  <c r="G212" i="2"/>
  <c r="F212" i="2"/>
  <c r="E212" i="2"/>
  <c r="AI211" i="2"/>
  <c r="AH211" i="2"/>
  <c r="AG211" i="2"/>
  <c r="AF211" i="2"/>
  <c r="AE211" i="2"/>
  <c r="AD211" i="2"/>
  <c r="AC211" i="2"/>
  <c r="AB211" i="2"/>
  <c r="AA211" i="2"/>
  <c r="Z211" i="2"/>
  <c r="Y211" i="2"/>
  <c r="X211" i="2"/>
  <c r="W211" i="2"/>
  <c r="V211" i="2"/>
  <c r="U211" i="2"/>
  <c r="T211" i="2"/>
  <c r="S211" i="2"/>
  <c r="R211" i="2"/>
  <c r="Q211" i="2"/>
  <c r="P211" i="2"/>
  <c r="O211" i="2"/>
  <c r="N211" i="2"/>
  <c r="M211" i="2"/>
  <c r="L211" i="2"/>
  <c r="K211" i="2"/>
  <c r="J211" i="2"/>
  <c r="I211" i="2"/>
  <c r="H211" i="2"/>
  <c r="G211" i="2"/>
  <c r="F211" i="2"/>
  <c r="E211" i="2"/>
  <c r="AI210" i="2"/>
  <c r="AH210" i="2"/>
  <c r="AG210" i="2"/>
  <c r="AF210" i="2"/>
  <c r="AE210" i="2"/>
  <c r="AD210" i="2"/>
  <c r="AC210" i="2"/>
  <c r="AB210" i="2"/>
  <c r="AA210" i="2"/>
  <c r="Z210" i="2"/>
  <c r="Y210" i="2"/>
  <c r="X210" i="2"/>
  <c r="W210" i="2"/>
  <c r="V210" i="2"/>
  <c r="U210" i="2"/>
  <c r="T210" i="2"/>
  <c r="S210" i="2"/>
  <c r="R210" i="2"/>
  <c r="Q210" i="2"/>
  <c r="P210" i="2"/>
  <c r="O210" i="2"/>
  <c r="N210" i="2"/>
  <c r="M210" i="2"/>
  <c r="L210" i="2"/>
  <c r="K210" i="2"/>
  <c r="J210" i="2"/>
  <c r="I210" i="2"/>
  <c r="H210" i="2"/>
  <c r="G210" i="2"/>
  <c r="F210" i="2"/>
  <c r="E210" i="2"/>
  <c r="AI209" i="2"/>
  <c r="AH209" i="2"/>
  <c r="AG209" i="2"/>
  <c r="AF209" i="2"/>
  <c r="AE209" i="2"/>
  <c r="AD209" i="2"/>
  <c r="AC209" i="2"/>
  <c r="AB209" i="2"/>
  <c r="AA209" i="2"/>
  <c r="Z209" i="2"/>
  <c r="Y209" i="2"/>
  <c r="X209" i="2"/>
  <c r="W209" i="2"/>
  <c r="V209" i="2"/>
  <c r="U209" i="2"/>
  <c r="T209" i="2"/>
  <c r="S209" i="2"/>
  <c r="R209" i="2"/>
  <c r="Q209" i="2"/>
  <c r="P209" i="2"/>
  <c r="O209" i="2"/>
  <c r="N209" i="2"/>
  <c r="M209" i="2"/>
  <c r="L209" i="2"/>
  <c r="K209" i="2"/>
  <c r="J209" i="2"/>
  <c r="I209" i="2"/>
  <c r="H209" i="2"/>
  <c r="G209" i="2"/>
  <c r="F209" i="2"/>
  <c r="E209" i="2"/>
  <c r="D208" i="2"/>
  <c r="E37" i="18" s="1"/>
  <c r="D207" i="2"/>
  <c r="D37" i="18" s="1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H206" i="2"/>
  <c r="G206" i="2"/>
  <c r="F206" i="2"/>
  <c r="E206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H205" i="2"/>
  <c r="G205" i="2"/>
  <c r="F205" i="2"/>
  <c r="E205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F204" i="2"/>
  <c r="E204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H203" i="2"/>
  <c r="G203" i="2"/>
  <c r="F203" i="2"/>
  <c r="E203" i="2"/>
  <c r="D202" i="2"/>
  <c r="E36" i="18" s="1"/>
  <c r="D201" i="2"/>
  <c r="D36" i="18" s="1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H200" i="2"/>
  <c r="G200" i="2"/>
  <c r="F200" i="2"/>
  <c r="E200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H199" i="2"/>
  <c r="G199" i="2"/>
  <c r="F199" i="2"/>
  <c r="E199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H198" i="2"/>
  <c r="G198" i="2"/>
  <c r="F198" i="2"/>
  <c r="E198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H197" i="2"/>
  <c r="G197" i="2"/>
  <c r="F197" i="2"/>
  <c r="E197" i="2"/>
  <c r="D196" i="2"/>
  <c r="E35" i="18" s="1"/>
  <c r="D195" i="2"/>
  <c r="D35" i="18" s="1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H194" i="2"/>
  <c r="G194" i="2"/>
  <c r="F194" i="2"/>
  <c r="E194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H193" i="2"/>
  <c r="G193" i="2"/>
  <c r="F193" i="2"/>
  <c r="E193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H192" i="2"/>
  <c r="G192" i="2"/>
  <c r="F192" i="2"/>
  <c r="E192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0" i="2"/>
  <c r="E34" i="18" s="1"/>
  <c r="D189" i="2"/>
  <c r="D34" i="18" s="1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H187" i="2"/>
  <c r="G187" i="2"/>
  <c r="F187" i="2"/>
  <c r="E187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H186" i="2"/>
  <c r="G186" i="2"/>
  <c r="F186" i="2"/>
  <c r="E186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H185" i="2"/>
  <c r="G185" i="2"/>
  <c r="F185" i="2"/>
  <c r="E185" i="2"/>
  <c r="D184" i="2"/>
  <c r="E33" i="18" s="1"/>
  <c r="D183" i="2"/>
  <c r="D33" i="18" s="1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H182" i="2"/>
  <c r="G182" i="2"/>
  <c r="F182" i="2"/>
  <c r="E182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H181" i="2"/>
  <c r="G181" i="2"/>
  <c r="F181" i="2"/>
  <c r="E181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H180" i="2"/>
  <c r="G180" i="2"/>
  <c r="F180" i="2"/>
  <c r="E180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H179" i="2"/>
  <c r="G179" i="2"/>
  <c r="F179" i="2"/>
  <c r="E179" i="2"/>
  <c r="D178" i="2"/>
  <c r="E32" i="18" s="1"/>
  <c r="D177" i="2"/>
  <c r="D32" i="18" s="1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H175" i="2"/>
  <c r="G175" i="2"/>
  <c r="F175" i="2"/>
  <c r="E175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H174" i="2"/>
  <c r="G174" i="2"/>
  <c r="F174" i="2"/>
  <c r="E174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F173" i="2"/>
  <c r="E173" i="2"/>
  <c r="D172" i="2"/>
  <c r="E31" i="18" s="1"/>
  <c r="D171" i="2"/>
  <c r="D31" i="18" s="1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H170" i="2"/>
  <c r="G170" i="2"/>
  <c r="F170" i="2"/>
  <c r="E170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E169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H168" i="2"/>
  <c r="G168" i="2"/>
  <c r="F168" i="2"/>
  <c r="E168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6" i="2"/>
  <c r="E30" i="18" s="1"/>
  <c r="D165" i="2"/>
  <c r="D30" i="18" s="1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H163" i="2"/>
  <c r="G163" i="2"/>
  <c r="F163" i="2"/>
  <c r="E163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H161" i="2"/>
  <c r="G161" i="2"/>
  <c r="F161" i="2"/>
  <c r="E161" i="2"/>
  <c r="D160" i="2"/>
  <c r="E29" i="18" s="1"/>
  <c r="D159" i="2"/>
  <c r="D29" i="18" s="1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H158" i="2"/>
  <c r="G158" i="2"/>
  <c r="F158" i="2"/>
  <c r="E158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H157" i="2"/>
  <c r="G157" i="2"/>
  <c r="F157" i="2"/>
  <c r="E157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H156" i="2"/>
  <c r="G156" i="2"/>
  <c r="F156" i="2"/>
  <c r="E156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4" i="2"/>
  <c r="E28" i="18" s="1"/>
  <c r="D153" i="2"/>
  <c r="D28" i="18" s="1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H152" i="2"/>
  <c r="G152" i="2"/>
  <c r="F152" i="2"/>
  <c r="E152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H151" i="2"/>
  <c r="G151" i="2"/>
  <c r="F151" i="2"/>
  <c r="E151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H150" i="2"/>
  <c r="G150" i="2"/>
  <c r="F150" i="2"/>
  <c r="E150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H149" i="2"/>
  <c r="G149" i="2"/>
  <c r="F149" i="2"/>
  <c r="E149" i="2"/>
  <c r="D148" i="2"/>
  <c r="E27" i="18" s="1"/>
  <c r="D147" i="2"/>
  <c r="D27" i="18" s="1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AI143" i="2"/>
  <c r="AH143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D142" i="2"/>
  <c r="E26" i="18" s="1"/>
  <c r="D141" i="2"/>
  <c r="D26" i="18" s="1"/>
  <c r="AI140" i="2"/>
  <c r="AH140" i="2"/>
  <c r="AG140" i="2"/>
  <c r="AF140" i="2"/>
  <c r="AE140" i="2"/>
  <c r="AD140" i="2"/>
  <c r="AC140" i="2"/>
  <c r="AB140" i="2"/>
  <c r="AA140" i="2"/>
  <c r="Z140" i="2"/>
  <c r="Y140" i="2"/>
  <c r="X140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AI139" i="2"/>
  <c r="AH139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AI138" i="2"/>
  <c r="AH138" i="2"/>
  <c r="AG138" i="2"/>
  <c r="AF138" i="2"/>
  <c r="AE138" i="2"/>
  <c r="AD138" i="2"/>
  <c r="AC138" i="2"/>
  <c r="AB138" i="2"/>
  <c r="AA138" i="2"/>
  <c r="Z138" i="2"/>
  <c r="Y138" i="2"/>
  <c r="X138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AI137" i="2"/>
  <c r="AH137" i="2"/>
  <c r="AG137" i="2"/>
  <c r="AF137" i="2"/>
  <c r="AE137" i="2"/>
  <c r="AD137" i="2"/>
  <c r="AC137" i="2"/>
  <c r="AB137" i="2"/>
  <c r="AA137" i="2"/>
  <c r="Z137" i="2"/>
  <c r="Y137" i="2"/>
  <c r="X137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6" i="2"/>
  <c r="E25" i="18" s="1"/>
  <c r="D135" i="2"/>
  <c r="D25" i="18" s="1"/>
  <c r="AI134" i="2"/>
  <c r="AH134" i="2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AI133" i="2"/>
  <c r="AH133" i="2"/>
  <c r="AG133" i="2"/>
  <c r="AF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AI132" i="2"/>
  <c r="AH132" i="2"/>
  <c r="AG132" i="2"/>
  <c r="AF132" i="2"/>
  <c r="AE132" i="2"/>
  <c r="AD132" i="2"/>
  <c r="AC132" i="2"/>
  <c r="AB132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AI131" i="2"/>
  <c r="AH131" i="2"/>
  <c r="AG131" i="2"/>
  <c r="AF131" i="2"/>
  <c r="AE131" i="2"/>
  <c r="AD131" i="2"/>
  <c r="AC131" i="2"/>
  <c r="AB131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0" i="2"/>
  <c r="E24" i="18" s="1"/>
  <c r="D129" i="2"/>
  <c r="D24" i="18" s="1"/>
  <c r="AI128" i="2"/>
  <c r="AH128" i="2"/>
  <c r="AG128" i="2"/>
  <c r="AF128" i="2"/>
  <c r="AE128" i="2"/>
  <c r="AD128" i="2"/>
  <c r="AC128" i="2"/>
  <c r="AB128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AI127" i="2"/>
  <c r="AH127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AI126" i="2"/>
  <c r="AH126" i="2"/>
  <c r="AG126" i="2"/>
  <c r="AF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AI125" i="2"/>
  <c r="AH125" i="2"/>
  <c r="AG125" i="2"/>
  <c r="AF125" i="2"/>
  <c r="AE125" i="2"/>
  <c r="AD125" i="2"/>
  <c r="AC125" i="2"/>
  <c r="AB125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4" i="2"/>
  <c r="E23" i="18" s="1"/>
  <c r="D123" i="2"/>
  <c r="D23" i="18" s="1"/>
  <c r="AI122" i="2"/>
  <c r="AH122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AI121" i="2"/>
  <c r="AH121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AI120" i="2"/>
  <c r="AH120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AI119" i="2"/>
  <c r="AH119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8" i="2"/>
  <c r="E22" i="18" s="1"/>
  <c r="D117" i="2"/>
  <c r="D22" i="18" s="1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AI115" i="2"/>
  <c r="AH115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AI11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AI113" i="2"/>
  <c r="AH113" i="2"/>
  <c r="AG113" i="2"/>
  <c r="AF113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2" i="2"/>
  <c r="E21" i="18" s="1"/>
  <c r="D111" i="2"/>
  <c r="D21" i="18" s="1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AI107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6" i="2"/>
  <c r="E20" i="18" s="1"/>
  <c r="D105" i="2"/>
  <c r="D20" i="18" s="1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0" i="2"/>
  <c r="E19" i="18" s="1"/>
  <c r="D99" i="2"/>
  <c r="D19" i="18" s="1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4" i="2"/>
  <c r="E18" i="18" s="1"/>
  <c r="D93" i="2"/>
  <c r="D18" i="18" s="1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8" i="2"/>
  <c r="E17" i="18" s="1"/>
  <c r="D87" i="2"/>
  <c r="D17" i="18" s="1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2" i="2"/>
  <c r="E16" i="18" s="1"/>
  <c r="D81" i="2"/>
  <c r="D16" i="18" s="1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6" i="2"/>
  <c r="E15" i="18" s="1"/>
  <c r="D75" i="2"/>
  <c r="D15" i="18" s="1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AI71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0" i="2"/>
  <c r="E14" i="18" s="1"/>
  <c r="D69" i="2"/>
  <c r="D14" i="18" s="1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4" i="2"/>
  <c r="E13" i="18" s="1"/>
  <c r="D63" i="2"/>
  <c r="D13" i="18" s="1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8" i="2"/>
  <c r="E12" i="18" s="1"/>
  <c r="D57" i="2"/>
  <c r="D12" i="18" s="1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B16" i="2"/>
  <c r="B22" i="2"/>
  <c r="B28" i="2"/>
  <c r="B34" i="2"/>
  <c r="B40" i="2"/>
  <c r="B46" i="2"/>
  <c r="B52" i="2"/>
  <c r="B58" i="2"/>
  <c r="B64" i="2"/>
  <c r="B70" i="2"/>
  <c r="B76" i="2"/>
  <c r="B82" i="2"/>
  <c r="B88" i="2"/>
  <c r="B94" i="2"/>
  <c r="B100" i="2"/>
  <c r="B106" i="2"/>
  <c r="B112" i="2"/>
  <c r="B118" i="2"/>
  <c r="B124" i="2"/>
  <c r="B130" i="2"/>
  <c r="B136" i="2"/>
  <c r="B142" i="2"/>
  <c r="B148" i="2"/>
  <c r="B154" i="2"/>
  <c r="B160" i="2"/>
  <c r="B166" i="2"/>
  <c r="B172" i="2"/>
  <c r="B178" i="2"/>
  <c r="B184" i="2"/>
  <c r="B190" i="2"/>
  <c r="B196" i="2"/>
  <c r="B202" i="2"/>
  <c r="B208" i="2"/>
  <c r="B214" i="2"/>
  <c r="B220" i="2"/>
  <c r="B226" i="2"/>
  <c r="B232" i="2"/>
  <c r="B238" i="2"/>
  <c r="B244" i="2"/>
  <c r="B250" i="2"/>
  <c r="B256" i="2"/>
  <c r="B262" i="2"/>
  <c r="B10" i="2"/>
  <c r="G4" i="2"/>
  <c r="G5" i="2"/>
  <c r="G6" i="2"/>
  <c r="G7" i="2"/>
  <c r="G8" i="2"/>
  <c r="G11" i="2"/>
  <c r="G12" i="2"/>
  <c r="G13" i="2"/>
  <c r="G14" i="2"/>
  <c r="G17" i="2"/>
  <c r="G18" i="2"/>
  <c r="G19" i="2"/>
  <c r="G20" i="2"/>
  <c r="G23" i="2"/>
  <c r="G24" i="2"/>
  <c r="G25" i="2"/>
  <c r="G26" i="2"/>
  <c r="G29" i="2"/>
  <c r="G30" i="2"/>
  <c r="G31" i="2"/>
  <c r="G32" i="2"/>
  <c r="G35" i="2"/>
  <c r="G36" i="2"/>
  <c r="G37" i="2"/>
  <c r="G38" i="2"/>
  <c r="G41" i="2"/>
  <c r="G42" i="2"/>
  <c r="G43" i="2"/>
  <c r="G44" i="2"/>
  <c r="G47" i="2"/>
  <c r="G48" i="2"/>
  <c r="G49" i="2"/>
  <c r="G50" i="2"/>
  <c r="E4" i="2"/>
  <c r="E5" i="2"/>
  <c r="E6" i="2"/>
  <c r="E7" i="2"/>
  <c r="E8" i="2"/>
  <c r="E11" i="2"/>
  <c r="E12" i="2"/>
  <c r="E13" i="2"/>
  <c r="E14" i="2"/>
  <c r="E17" i="2"/>
  <c r="E18" i="2"/>
  <c r="E19" i="2"/>
  <c r="E20" i="2"/>
  <c r="E23" i="2"/>
  <c r="E24" i="2"/>
  <c r="E25" i="2"/>
  <c r="E26" i="2"/>
  <c r="E29" i="2"/>
  <c r="E30" i="2"/>
  <c r="E31" i="2"/>
  <c r="E32" i="2"/>
  <c r="E35" i="2"/>
  <c r="E36" i="2"/>
  <c r="E37" i="2"/>
  <c r="E38" i="2"/>
  <c r="E41" i="2"/>
  <c r="E42" i="2"/>
  <c r="E43" i="2"/>
  <c r="E44" i="2"/>
  <c r="E47" i="2"/>
  <c r="E48" i="2"/>
  <c r="E49" i="2"/>
  <c r="E50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F50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F49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F48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F47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F44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F43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F42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F41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F38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F37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F36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F35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F32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F31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F30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F29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F26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F25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F24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F23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F20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F19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F18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F17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F14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F13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F12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F11" i="2"/>
  <c r="D52" i="2"/>
  <c r="E11" i="18" s="1"/>
  <c r="D51" i="2"/>
  <c r="D11" i="18" s="1"/>
  <c r="D46" i="2"/>
  <c r="E10" i="18" s="1"/>
  <c r="D45" i="2"/>
  <c r="D10" i="18" s="1"/>
  <c r="D40" i="2"/>
  <c r="E9" i="18" s="1"/>
  <c r="D39" i="2"/>
  <c r="D9" i="18" s="1"/>
  <c r="D34" i="2"/>
  <c r="E8" i="18" s="1"/>
  <c r="D33" i="2"/>
  <c r="D8" i="18" s="1"/>
  <c r="D28" i="2"/>
  <c r="E7" i="18" s="1"/>
  <c r="D27" i="2"/>
  <c r="D7" i="18" s="1"/>
  <c r="D22" i="2"/>
  <c r="E6" i="18" s="1"/>
  <c r="D21" i="2"/>
  <c r="D6" i="18" s="1"/>
  <c r="D16" i="2"/>
  <c r="E5" i="18" s="1"/>
  <c r="D15" i="2"/>
  <c r="D5" i="18" s="1"/>
  <c r="D10" i="2"/>
  <c r="E4" i="18" s="1"/>
  <c r="D9" i="2"/>
  <c r="D4" i="18" s="1"/>
  <c r="F6" i="2"/>
  <c r="F7" i="2"/>
  <c r="F8" i="2"/>
  <c r="F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F5" i="2"/>
  <c r="B328" i="2"/>
  <c r="F2" i="18"/>
  <c r="E915" i="2" l="1"/>
  <c r="F915" i="2" s="1"/>
  <c r="G915" i="2" s="1"/>
  <c r="H915" i="2" s="1"/>
  <c r="I915" i="2" s="1"/>
  <c r="J915" i="2" s="1"/>
  <c r="K915" i="2" s="1"/>
  <c r="L915" i="2" s="1"/>
  <c r="M915" i="2" s="1"/>
  <c r="N915" i="2" s="1"/>
  <c r="O915" i="2" s="1"/>
  <c r="P915" i="2" s="1"/>
  <c r="Q915" i="2" s="1"/>
  <c r="R915" i="2" s="1"/>
  <c r="S915" i="2" s="1"/>
  <c r="T915" i="2" s="1"/>
  <c r="U915" i="2" s="1"/>
  <c r="V915" i="2" s="1"/>
  <c r="W915" i="2" s="1"/>
  <c r="X915" i="2" s="1"/>
  <c r="Y915" i="2" s="1"/>
  <c r="Z915" i="2" s="1"/>
  <c r="AA915" i="2" s="1"/>
  <c r="AB915" i="2" s="1"/>
  <c r="AC915" i="2" s="1"/>
  <c r="AD915" i="2" s="1"/>
  <c r="AE915" i="2" s="1"/>
  <c r="AF915" i="2" s="1"/>
  <c r="AG915" i="2" s="1"/>
  <c r="AH915" i="2" s="1"/>
  <c r="AI915" i="2" s="1"/>
  <c r="AJ915" i="2" s="1"/>
  <c r="E903" i="2"/>
  <c r="F903" i="2" s="1"/>
  <c r="G903" i="2" s="1"/>
  <c r="H903" i="2" s="1"/>
  <c r="I903" i="2" s="1"/>
  <c r="J903" i="2" s="1"/>
  <c r="K903" i="2" s="1"/>
  <c r="L903" i="2" s="1"/>
  <c r="M903" i="2" s="1"/>
  <c r="N903" i="2" s="1"/>
  <c r="O903" i="2" s="1"/>
  <c r="P903" i="2" s="1"/>
  <c r="Q903" i="2" s="1"/>
  <c r="R903" i="2" s="1"/>
  <c r="S903" i="2" s="1"/>
  <c r="T903" i="2" s="1"/>
  <c r="U903" i="2" s="1"/>
  <c r="V903" i="2" s="1"/>
  <c r="W903" i="2" s="1"/>
  <c r="X903" i="2" s="1"/>
  <c r="Y903" i="2" s="1"/>
  <c r="Z903" i="2" s="1"/>
  <c r="AA903" i="2" s="1"/>
  <c r="AB903" i="2" s="1"/>
  <c r="AC903" i="2" s="1"/>
  <c r="AD903" i="2" s="1"/>
  <c r="AE903" i="2" s="1"/>
  <c r="AF903" i="2" s="1"/>
  <c r="AG903" i="2" s="1"/>
  <c r="AH903" i="2" s="1"/>
  <c r="AI903" i="2" s="1"/>
  <c r="AJ903" i="2" s="1"/>
  <c r="E897" i="2"/>
  <c r="F897" i="2" s="1"/>
  <c r="G897" i="2" s="1"/>
  <c r="H897" i="2" s="1"/>
  <c r="I897" i="2" s="1"/>
  <c r="J897" i="2" s="1"/>
  <c r="K897" i="2" s="1"/>
  <c r="L897" i="2" s="1"/>
  <c r="M897" i="2" s="1"/>
  <c r="N897" i="2" s="1"/>
  <c r="O897" i="2" s="1"/>
  <c r="P897" i="2" s="1"/>
  <c r="Q897" i="2" s="1"/>
  <c r="R897" i="2" s="1"/>
  <c r="S897" i="2" s="1"/>
  <c r="T897" i="2" s="1"/>
  <c r="U897" i="2" s="1"/>
  <c r="V897" i="2" s="1"/>
  <c r="W897" i="2" s="1"/>
  <c r="X897" i="2" s="1"/>
  <c r="Y897" i="2" s="1"/>
  <c r="Z897" i="2" s="1"/>
  <c r="AA897" i="2" s="1"/>
  <c r="AB897" i="2" s="1"/>
  <c r="AC897" i="2" s="1"/>
  <c r="AD897" i="2" s="1"/>
  <c r="AE897" i="2" s="1"/>
  <c r="AF897" i="2" s="1"/>
  <c r="AG897" i="2" s="1"/>
  <c r="AH897" i="2" s="1"/>
  <c r="AI897" i="2" s="1"/>
  <c r="AJ897" i="2" s="1"/>
  <c r="E891" i="2"/>
  <c r="F891" i="2" s="1"/>
  <c r="G891" i="2" s="1"/>
  <c r="H891" i="2" s="1"/>
  <c r="I891" i="2" s="1"/>
  <c r="J891" i="2" s="1"/>
  <c r="K891" i="2" s="1"/>
  <c r="L891" i="2" s="1"/>
  <c r="M891" i="2" s="1"/>
  <c r="N891" i="2" s="1"/>
  <c r="O891" i="2" s="1"/>
  <c r="P891" i="2" s="1"/>
  <c r="Q891" i="2" s="1"/>
  <c r="R891" i="2" s="1"/>
  <c r="S891" i="2" s="1"/>
  <c r="T891" i="2" s="1"/>
  <c r="U891" i="2" s="1"/>
  <c r="V891" i="2" s="1"/>
  <c r="W891" i="2" s="1"/>
  <c r="X891" i="2" s="1"/>
  <c r="Y891" i="2" s="1"/>
  <c r="Z891" i="2" s="1"/>
  <c r="AA891" i="2" s="1"/>
  <c r="AB891" i="2" s="1"/>
  <c r="AC891" i="2" s="1"/>
  <c r="AD891" i="2" s="1"/>
  <c r="AE891" i="2" s="1"/>
  <c r="AF891" i="2" s="1"/>
  <c r="AG891" i="2" s="1"/>
  <c r="AH891" i="2" s="1"/>
  <c r="AI891" i="2" s="1"/>
  <c r="AJ891" i="2" s="1"/>
  <c r="E885" i="2"/>
  <c r="F885" i="2" s="1"/>
  <c r="G885" i="2" s="1"/>
  <c r="H885" i="2" s="1"/>
  <c r="I885" i="2" s="1"/>
  <c r="J885" i="2" s="1"/>
  <c r="K885" i="2" s="1"/>
  <c r="L885" i="2" s="1"/>
  <c r="M885" i="2" s="1"/>
  <c r="N885" i="2" s="1"/>
  <c r="O885" i="2" s="1"/>
  <c r="P885" i="2" s="1"/>
  <c r="Q885" i="2" s="1"/>
  <c r="R885" i="2" s="1"/>
  <c r="S885" i="2" s="1"/>
  <c r="T885" i="2" s="1"/>
  <c r="U885" i="2" s="1"/>
  <c r="V885" i="2" s="1"/>
  <c r="W885" i="2" s="1"/>
  <c r="X885" i="2" s="1"/>
  <c r="Y885" i="2" s="1"/>
  <c r="Z885" i="2" s="1"/>
  <c r="AA885" i="2" s="1"/>
  <c r="AB885" i="2" s="1"/>
  <c r="AC885" i="2" s="1"/>
  <c r="AD885" i="2" s="1"/>
  <c r="AE885" i="2" s="1"/>
  <c r="AF885" i="2" s="1"/>
  <c r="AG885" i="2" s="1"/>
  <c r="AH885" i="2" s="1"/>
  <c r="AI885" i="2" s="1"/>
  <c r="AJ885" i="2" s="1"/>
  <c r="E879" i="2"/>
  <c r="F879" i="2" s="1"/>
  <c r="G879" i="2" s="1"/>
  <c r="H879" i="2" s="1"/>
  <c r="I879" i="2" s="1"/>
  <c r="J879" i="2" s="1"/>
  <c r="K879" i="2" s="1"/>
  <c r="L879" i="2" s="1"/>
  <c r="M879" i="2" s="1"/>
  <c r="N879" i="2" s="1"/>
  <c r="O879" i="2" s="1"/>
  <c r="P879" i="2" s="1"/>
  <c r="Q879" i="2" s="1"/>
  <c r="R879" i="2" s="1"/>
  <c r="S879" i="2" s="1"/>
  <c r="T879" i="2" s="1"/>
  <c r="U879" i="2" s="1"/>
  <c r="V879" i="2" s="1"/>
  <c r="W879" i="2" s="1"/>
  <c r="X879" i="2" s="1"/>
  <c r="Y879" i="2" s="1"/>
  <c r="Z879" i="2" s="1"/>
  <c r="AA879" i="2" s="1"/>
  <c r="AB879" i="2" s="1"/>
  <c r="AC879" i="2" s="1"/>
  <c r="AD879" i="2" s="1"/>
  <c r="AE879" i="2" s="1"/>
  <c r="AF879" i="2" s="1"/>
  <c r="AG879" i="2" s="1"/>
  <c r="AH879" i="2" s="1"/>
  <c r="AI879" i="2" s="1"/>
  <c r="AJ879" i="2" s="1"/>
  <c r="E867" i="2"/>
  <c r="F867" i="2" s="1"/>
  <c r="G867" i="2" s="1"/>
  <c r="H867" i="2" s="1"/>
  <c r="I867" i="2" s="1"/>
  <c r="J867" i="2" s="1"/>
  <c r="K867" i="2" s="1"/>
  <c r="L867" i="2" s="1"/>
  <c r="M867" i="2" s="1"/>
  <c r="N867" i="2" s="1"/>
  <c r="O867" i="2" s="1"/>
  <c r="P867" i="2" s="1"/>
  <c r="Q867" i="2" s="1"/>
  <c r="R867" i="2" s="1"/>
  <c r="S867" i="2" s="1"/>
  <c r="T867" i="2" s="1"/>
  <c r="U867" i="2" s="1"/>
  <c r="V867" i="2" s="1"/>
  <c r="W867" i="2" s="1"/>
  <c r="X867" i="2" s="1"/>
  <c r="Y867" i="2" s="1"/>
  <c r="Z867" i="2" s="1"/>
  <c r="AA867" i="2" s="1"/>
  <c r="AB867" i="2" s="1"/>
  <c r="AC867" i="2" s="1"/>
  <c r="AD867" i="2" s="1"/>
  <c r="AE867" i="2" s="1"/>
  <c r="AF867" i="2" s="1"/>
  <c r="AG867" i="2" s="1"/>
  <c r="AH867" i="2" s="1"/>
  <c r="AI867" i="2" s="1"/>
  <c r="AJ867" i="2" s="1"/>
  <c r="E855" i="2"/>
  <c r="F855" i="2" s="1"/>
  <c r="G855" i="2" s="1"/>
  <c r="H855" i="2" s="1"/>
  <c r="I855" i="2" s="1"/>
  <c r="J855" i="2" s="1"/>
  <c r="K855" i="2" s="1"/>
  <c r="L855" i="2" s="1"/>
  <c r="M855" i="2" s="1"/>
  <c r="N855" i="2" s="1"/>
  <c r="O855" i="2" s="1"/>
  <c r="P855" i="2" s="1"/>
  <c r="Q855" i="2" s="1"/>
  <c r="R855" i="2" s="1"/>
  <c r="S855" i="2" s="1"/>
  <c r="T855" i="2" s="1"/>
  <c r="U855" i="2" s="1"/>
  <c r="V855" i="2" s="1"/>
  <c r="W855" i="2" s="1"/>
  <c r="X855" i="2" s="1"/>
  <c r="Y855" i="2" s="1"/>
  <c r="Z855" i="2" s="1"/>
  <c r="AA855" i="2" s="1"/>
  <c r="AB855" i="2" s="1"/>
  <c r="AC855" i="2" s="1"/>
  <c r="AD855" i="2" s="1"/>
  <c r="AE855" i="2" s="1"/>
  <c r="AF855" i="2" s="1"/>
  <c r="AG855" i="2" s="1"/>
  <c r="AH855" i="2" s="1"/>
  <c r="AI855" i="2" s="1"/>
  <c r="AJ855" i="2" s="1"/>
  <c r="E849" i="2"/>
  <c r="F849" i="2" s="1"/>
  <c r="G849" i="2" s="1"/>
  <c r="H849" i="2" s="1"/>
  <c r="I849" i="2" s="1"/>
  <c r="J849" i="2" s="1"/>
  <c r="K849" i="2" s="1"/>
  <c r="L849" i="2" s="1"/>
  <c r="M849" i="2" s="1"/>
  <c r="N849" i="2" s="1"/>
  <c r="O849" i="2" s="1"/>
  <c r="P849" i="2" s="1"/>
  <c r="Q849" i="2" s="1"/>
  <c r="R849" i="2" s="1"/>
  <c r="S849" i="2" s="1"/>
  <c r="T849" i="2" s="1"/>
  <c r="U849" i="2" s="1"/>
  <c r="V849" i="2" s="1"/>
  <c r="W849" i="2" s="1"/>
  <c r="X849" i="2" s="1"/>
  <c r="Y849" i="2" s="1"/>
  <c r="Z849" i="2" s="1"/>
  <c r="AA849" i="2" s="1"/>
  <c r="AB849" i="2" s="1"/>
  <c r="AC849" i="2" s="1"/>
  <c r="AD849" i="2" s="1"/>
  <c r="AE849" i="2" s="1"/>
  <c r="AF849" i="2" s="1"/>
  <c r="AG849" i="2" s="1"/>
  <c r="AH849" i="2" s="1"/>
  <c r="AI849" i="2" s="1"/>
  <c r="AJ849" i="2" s="1"/>
  <c r="E843" i="2"/>
  <c r="F843" i="2" s="1"/>
  <c r="G843" i="2" s="1"/>
  <c r="H843" i="2" s="1"/>
  <c r="I843" i="2" s="1"/>
  <c r="J843" i="2" s="1"/>
  <c r="K843" i="2" s="1"/>
  <c r="L843" i="2" s="1"/>
  <c r="M843" i="2" s="1"/>
  <c r="N843" i="2" s="1"/>
  <c r="O843" i="2" s="1"/>
  <c r="P843" i="2" s="1"/>
  <c r="Q843" i="2" s="1"/>
  <c r="R843" i="2" s="1"/>
  <c r="S843" i="2" s="1"/>
  <c r="T843" i="2" s="1"/>
  <c r="U843" i="2" s="1"/>
  <c r="V843" i="2" s="1"/>
  <c r="W843" i="2" s="1"/>
  <c r="X843" i="2" s="1"/>
  <c r="Y843" i="2" s="1"/>
  <c r="Z843" i="2" s="1"/>
  <c r="AA843" i="2" s="1"/>
  <c r="AB843" i="2" s="1"/>
  <c r="AC843" i="2" s="1"/>
  <c r="AD843" i="2" s="1"/>
  <c r="AE843" i="2" s="1"/>
  <c r="AF843" i="2" s="1"/>
  <c r="AG843" i="2" s="1"/>
  <c r="AH843" i="2" s="1"/>
  <c r="AI843" i="2" s="1"/>
  <c r="AJ843" i="2" s="1"/>
  <c r="E837" i="2"/>
  <c r="F837" i="2" s="1"/>
  <c r="G837" i="2" s="1"/>
  <c r="H837" i="2" s="1"/>
  <c r="I837" i="2" s="1"/>
  <c r="J837" i="2" s="1"/>
  <c r="K837" i="2" s="1"/>
  <c r="L837" i="2" s="1"/>
  <c r="M837" i="2" s="1"/>
  <c r="N837" i="2" s="1"/>
  <c r="O837" i="2" s="1"/>
  <c r="P837" i="2" s="1"/>
  <c r="Q837" i="2" s="1"/>
  <c r="R837" i="2" s="1"/>
  <c r="S837" i="2" s="1"/>
  <c r="T837" i="2" s="1"/>
  <c r="U837" i="2" s="1"/>
  <c r="V837" i="2" s="1"/>
  <c r="W837" i="2" s="1"/>
  <c r="X837" i="2" s="1"/>
  <c r="Y837" i="2" s="1"/>
  <c r="Z837" i="2" s="1"/>
  <c r="AA837" i="2" s="1"/>
  <c r="AB837" i="2" s="1"/>
  <c r="AC837" i="2" s="1"/>
  <c r="AD837" i="2" s="1"/>
  <c r="AE837" i="2" s="1"/>
  <c r="AF837" i="2" s="1"/>
  <c r="AG837" i="2" s="1"/>
  <c r="AH837" i="2" s="1"/>
  <c r="AI837" i="2" s="1"/>
  <c r="AJ837" i="2" s="1"/>
  <c r="E831" i="2"/>
  <c r="F831" i="2" s="1"/>
  <c r="G831" i="2" s="1"/>
  <c r="H831" i="2" s="1"/>
  <c r="I831" i="2" s="1"/>
  <c r="J831" i="2" s="1"/>
  <c r="K831" i="2" s="1"/>
  <c r="L831" i="2" s="1"/>
  <c r="M831" i="2" s="1"/>
  <c r="N831" i="2" s="1"/>
  <c r="O831" i="2" s="1"/>
  <c r="P831" i="2" s="1"/>
  <c r="Q831" i="2" s="1"/>
  <c r="R831" i="2" s="1"/>
  <c r="S831" i="2" s="1"/>
  <c r="T831" i="2" s="1"/>
  <c r="U831" i="2" s="1"/>
  <c r="V831" i="2" s="1"/>
  <c r="W831" i="2" s="1"/>
  <c r="X831" i="2" s="1"/>
  <c r="Y831" i="2" s="1"/>
  <c r="Z831" i="2" s="1"/>
  <c r="AA831" i="2" s="1"/>
  <c r="AB831" i="2" s="1"/>
  <c r="AC831" i="2" s="1"/>
  <c r="AD831" i="2" s="1"/>
  <c r="AE831" i="2" s="1"/>
  <c r="AF831" i="2" s="1"/>
  <c r="AG831" i="2" s="1"/>
  <c r="AH831" i="2" s="1"/>
  <c r="AI831" i="2" s="1"/>
  <c r="AJ831" i="2" s="1"/>
  <c r="E825" i="2"/>
  <c r="F825" i="2" s="1"/>
  <c r="G825" i="2" s="1"/>
  <c r="H825" i="2" s="1"/>
  <c r="I825" i="2" s="1"/>
  <c r="J825" i="2" s="1"/>
  <c r="K825" i="2" s="1"/>
  <c r="L825" i="2" s="1"/>
  <c r="M825" i="2" s="1"/>
  <c r="N825" i="2" s="1"/>
  <c r="O825" i="2" s="1"/>
  <c r="P825" i="2" s="1"/>
  <c r="Q825" i="2" s="1"/>
  <c r="R825" i="2" s="1"/>
  <c r="S825" i="2" s="1"/>
  <c r="T825" i="2" s="1"/>
  <c r="U825" i="2" s="1"/>
  <c r="V825" i="2" s="1"/>
  <c r="W825" i="2" s="1"/>
  <c r="X825" i="2" s="1"/>
  <c r="Y825" i="2" s="1"/>
  <c r="Z825" i="2" s="1"/>
  <c r="AA825" i="2" s="1"/>
  <c r="AB825" i="2" s="1"/>
  <c r="AC825" i="2" s="1"/>
  <c r="AD825" i="2" s="1"/>
  <c r="AE825" i="2" s="1"/>
  <c r="AF825" i="2" s="1"/>
  <c r="AG825" i="2" s="1"/>
  <c r="AH825" i="2" s="1"/>
  <c r="AI825" i="2" s="1"/>
  <c r="AJ825" i="2" s="1"/>
  <c r="E807" i="2"/>
  <c r="F807" i="2" s="1"/>
  <c r="G807" i="2" s="1"/>
  <c r="H807" i="2" s="1"/>
  <c r="I807" i="2" s="1"/>
  <c r="J807" i="2" s="1"/>
  <c r="K807" i="2" s="1"/>
  <c r="L807" i="2" s="1"/>
  <c r="M807" i="2" s="1"/>
  <c r="N807" i="2" s="1"/>
  <c r="O807" i="2" s="1"/>
  <c r="P807" i="2" s="1"/>
  <c r="Q807" i="2" s="1"/>
  <c r="R807" i="2" s="1"/>
  <c r="S807" i="2" s="1"/>
  <c r="T807" i="2" s="1"/>
  <c r="U807" i="2" s="1"/>
  <c r="V807" i="2" s="1"/>
  <c r="W807" i="2" s="1"/>
  <c r="X807" i="2" s="1"/>
  <c r="Y807" i="2" s="1"/>
  <c r="Z807" i="2" s="1"/>
  <c r="AA807" i="2" s="1"/>
  <c r="AB807" i="2" s="1"/>
  <c r="AC807" i="2" s="1"/>
  <c r="AD807" i="2" s="1"/>
  <c r="AE807" i="2" s="1"/>
  <c r="AF807" i="2" s="1"/>
  <c r="AG807" i="2" s="1"/>
  <c r="AH807" i="2" s="1"/>
  <c r="AI807" i="2" s="1"/>
  <c r="AJ807" i="2" s="1"/>
  <c r="E801" i="2"/>
  <c r="F801" i="2" s="1"/>
  <c r="G801" i="2" s="1"/>
  <c r="H801" i="2" s="1"/>
  <c r="I801" i="2" s="1"/>
  <c r="J801" i="2" s="1"/>
  <c r="K801" i="2" s="1"/>
  <c r="L801" i="2" s="1"/>
  <c r="M801" i="2" s="1"/>
  <c r="N801" i="2" s="1"/>
  <c r="O801" i="2" s="1"/>
  <c r="P801" i="2" s="1"/>
  <c r="Q801" i="2" s="1"/>
  <c r="R801" i="2" s="1"/>
  <c r="S801" i="2" s="1"/>
  <c r="T801" i="2" s="1"/>
  <c r="U801" i="2" s="1"/>
  <c r="V801" i="2" s="1"/>
  <c r="W801" i="2" s="1"/>
  <c r="X801" i="2" s="1"/>
  <c r="Y801" i="2" s="1"/>
  <c r="Z801" i="2" s="1"/>
  <c r="AA801" i="2" s="1"/>
  <c r="AB801" i="2" s="1"/>
  <c r="AC801" i="2" s="1"/>
  <c r="AD801" i="2" s="1"/>
  <c r="AE801" i="2" s="1"/>
  <c r="AF801" i="2" s="1"/>
  <c r="AG801" i="2" s="1"/>
  <c r="AH801" i="2" s="1"/>
  <c r="AI801" i="2" s="1"/>
  <c r="AJ801" i="2" s="1"/>
  <c r="E783" i="2"/>
  <c r="F783" i="2" s="1"/>
  <c r="G783" i="2" s="1"/>
  <c r="H783" i="2" s="1"/>
  <c r="I783" i="2" s="1"/>
  <c r="J783" i="2" s="1"/>
  <c r="K783" i="2" s="1"/>
  <c r="L783" i="2" s="1"/>
  <c r="M783" i="2" s="1"/>
  <c r="N783" i="2" s="1"/>
  <c r="O783" i="2" s="1"/>
  <c r="P783" i="2" s="1"/>
  <c r="Q783" i="2" s="1"/>
  <c r="R783" i="2" s="1"/>
  <c r="S783" i="2" s="1"/>
  <c r="T783" i="2" s="1"/>
  <c r="U783" i="2" s="1"/>
  <c r="V783" i="2" s="1"/>
  <c r="W783" i="2" s="1"/>
  <c r="X783" i="2" s="1"/>
  <c r="Y783" i="2" s="1"/>
  <c r="Z783" i="2" s="1"/>
  <c r="AA783" i="2" s="1"/>
  <c r="AB783" i="2" s="1"/>
  <c r="AC783" i="2" s="1"/>
  <c r="AD783" i="2" s="1"/>
  <c r="AE783" i="2" s="1"/>
  <c r="AF783" i="2" s="1"/>
  <c r="AG783" i="2" s="1"/>
  <c r="AH783" i="2" s="1"/>
  <c r="AI783" i="2" s="1"/>
  <c r="AJ783" i="2" s="1"/>
  <c r="E771" i="2"/>
  <c r="F771" i="2" s="1"/>
  <c r="G771" i="2" s="1"/>
  <c r="H771" i="2" s="1"/>
  <c r="I771" i="2" s="1"/>
  <c r="J771" i="2" s="1"/>
  <c r="K771" i="2" s="1"/>
  <c r="L771" i="2" s="1"/>
  <c r="M771" i="2" s="1"/>
  <c r="N771" i="2" s="1"/>
  <c r="O771" i="2" s="1"/>
  <c r="P771" i="2" s="1"/>
  <c r="Q771" i="2" s="1"/>
  <c r="R771" i="2" s="1"/>
  <c r="S771" i="2" s="1"/>
  <c r="T771" i="2" s="1"/>
  <c r="U771" i="2" s="1"/>
  <c r="V771" i="2" s="1"/>
  <c r="W771" i="2" s="1"/>
  <c r="X771" i="2" s="1"/>
  <c r="Y771" i="2" s="1"/>
  <c r="Z771" i="2" s="1"/>
  <c r="AA771" i="2" s="1"/>
  <c r="AB771" i="2" s="1"/>
  <c r="AC771" i="2" s="1"/>
  <c r="AD771" i="2" s="1"/>
  <c r="AE771" i="2" s="1"/>
  <c r="AF771" i="2" s="1"/>
  <c r="AG771" i="2" s="1"/>
  <c r="AH771" i="2" s="1"/>
  <c r="AI771" i="2" s="1"/>
  <c r="AJ771" i="2" s="1"/>
  <c r="E765" i="2"/>
  <c r="F765" i="2" s="1"/>
  <c r="G765" i="2" s="1"/>
  <c r="H765" i="2" s="1"/>
  <c r="I765" i="2" s="1"/>
  <c r="J765" i="2" s="1"/>
  <c r="K765" i="2" s="1"/>
  <c r="L765" i="2" s="1"/>
  <c r="M765" i="2" s="1"/>
  <c r="N765" i="2" s="1"/>
  <c r="O765" i="2" s="1"/>
  <c r="P765" i="2" s="1"/>
  <c r="Q765" i="2" s="1"/>
  <c r="R765" i="2" s="1"/>
  <c r="S765" i="2" s="1"/>
  <c r="T765" i="2" s="1"/>
  <c r="U765" i="2" s="1"/>
  <c r="V765" i="2" s="1"/>
  <c r="W765" i="2" s="1"/>
  <c r="X765" i="2" s="1"/>
  <c r="Y765" i="2" s="1"/>
  <c r="Z765" i="2" s="1"/>
  <c r="AA765" i="2" s="1"/>
  <c r="AB765" i="2" s="1"/>
  <c r="AC765" i="2" s="1"/>
  <c r="AD765" i="2" s="1"/>
  <c r="AE765" i="2" s="1"/>
  <c r="AF765" i="2" s="1"/>
  <c r="AG765" i="2" s="1"/>
  <c r="AH765" i="2" s="1"/>
  <c r="AI765" i="2" s="1"/>
  <c r="AJ765" i="2" s="1"/>
  <c r="E759" i="2"/>
  <c r="F759" i="2" s="1"/>
  <c r="G759" i="2" s="1"/>
  <c r="H759" i="2" s="1"/>
  <c r="I759" i="2" s="1"/>
  <c r="J759" i="2" s="1"/>
  <c r="K759" i="2" s="1"/>
  <c r="L759" i="2" s="1"/>
  <c r="M759" i="2" s="1"/>
  <c r="N759" i="2" s="1"/>
  <c r="O759" i="2" s="1"/>
  <c r="P759" i="2" s="1"/>
  <c r="Q759" i="2" s="1"/>
  <c r="R759" i="2" s="1"/>
  <c r="S759" i="2" s="1"/>
  <c r="T759" i="2" s="1"/>
  <c r="U759" i="2" s="1"/>
  <c r="V759" i="2" s="1"/>
  <c r="W759" i="2" s="1"/>
  <c r="X759" i="2" s="1"/>
  <c r="Y759" i="2" s="1"/>
  <c r="Z759" i="2" s="1"/>
  <c r="AA759" i="2" s="1"/>
  <c r="AB759" i="2" s="1"/>
  <c r="AC759" i="2" s="1"/>
  <c r="AD759" i="2" s="1"/>
  <c r="AE759" i="2" s="1"/>
  <c r="AF759" i="2" s="1"/>
  <c r="AG759" i="2" s="1"/>
  <c r="AH759" i="2" s="1"/>
  <c r="AI759" i="2" s="1"/>
  <c r="AJ759" i="2" s="1"/>
  <c r="E747" i="2"/>
  <c r="F747" i="2" s="1"/>
  <c r="G747" i="2" s="1"/>
  <c r="H747" i="2" s="1"/>
  <c r="I747" i="2" s="1"/>
  <c r="J747" i="2" s="1"/>
  <c r="K747" i="2" s="1"/>
  <c r="L747" i="2" s="1"/>
  <c r="M747" i="2" s="1"/>
  <c r="N747" i="2" s="1"/>
  <c r="O747" i="2" s="1"/>
  <c r="P747" i="2" s="1"/>
  <c r="Q747" i="2" s="1"/>
  <c r="R747" i="2" s="1"/>
  <c r="S747" i="2" s="1"/>
  <c r="T747" i="2" s="1"/>
  <c r="U747" i="2" s="1"/>
  <c r="V747" i="2" s="1"/>
  <c r="W747" i="2" s="1"/>
  <c r="X747" i="2" s="1"/>
  <c r="Y747" i="2" s="1"/>
  <c r="Z747" i="2" s="1"/>
  <c r="AA747" i="2" s="1"/>
  <c r="AB747" i="2" s="1"/>
  <c r="AC747" i="2" s="1"/>
  <c r="AD747" i="2" s="1"/>
  <c r="AE747" i="2" s="1"/>
  <c r="AF747" i="2" s="1"/>
  <c r="AG747" i="2" s="1"/>
  <c r="AH747" i="2" s="1"/>
  <c r="AI747" i="2" s="1"/>
  <c r="AJ747" i="2" s="1"/>
  <c r="E741" i="2"/>
  <c r="F741" i="2" s="1"/>
  <c r="G741" i="2" s="1"/>
  <c r="H741" i="2" s="1"/>
  <c r="I741" i="2" s="1"/>
  <c r="J741" i="2" s="1"/>
  <c r="K741" i="2" s="1"/>
  <c r="L741" i="2" s="1"/>
  <c r="M741" i="2" s="1"/>
  <c r="N741" i="2" s="1"/>
  <c r="O741" i="2" s="1"/>
  <c r="P741" i="2" s="1"/>
  <c r="Q741" i="2" s="1"/>
  <c r="R741" i="2" s="1"/>
  <c r="S741" i="2" s="1"/>
  <c r="T741" i="2" s="1"/>
  <c r="U741" i="2" s="1"/>
  <c r="V741" i="2" s="1"/>
  <c r="W741" i="2" s="1"/>
  <c r="X741" i="2" s="1"/>
  <c r="Y741" i="2" s="1"/>
  <c r="Z741" i="2" s="1"/>
  <c r="AA741" i="2" s="1"/>
  <c r="AB741" i="2" s="1"/>
  <c r="AC741" i="2" s="1"/>
  <c r="AD741" i="2" s="1"/>
  <c r="AE741" i="2" s="1"/>
  <c r="AF741" i="2" s="1"/>
  <c r="AG741" i="2" s="1"/>
  <c r="AH741" i="2" s="1"/>
  <c r="AI741" i="2" s="1"/>
  <c r="AJ741" i="2" s="1"/>
  <c r="E735" i="2"/>
  <c r="F735" i="2" s="1"/>
  <c r="G735" i="2" s="1"/>
  <c r="H735" i="2" s="1"/>
  <c r="I735" i="2" s="1"/>
  <c r="J735" i="2" s="1"/>
  <c r="K735" i="2" s="1"/>
  <c r="L735" i="2" s="1"/>
  <c r="M735" i="2" s="1"/>
  <c r="N735" i="2" s="1"/>
  <c r="O735" i="2" s="1"/>
  <c r="P735" i="2" s="1"/>
  <c r="Q735" i="2" s="1"/>
  <c r="R735" i="2" s="1"/>
  <c r="S735" i="2" s="1"/>
  <c r="T735" i="2" s="1"/>
  <c r="U735" i="2" s="1"/>
  <c r="V735" i="2" s="1"/>
  <c r="W735" i="2" s="1"/>
  <c r="X735" i="2" s="1"/>
  <c r="Y735" i="2" s="1"/>
  <c r="Z735" i="2" s="1"/>
  <c r="AA735" i="2" s="1"/>
  <c r="AB735" i="2" s="1"/>
  <c r="AC735" i="2" s="1"/>
  <c r="AD735" i="2" s="1"/>
  <c r="AE735" i="2" s="1"/>
  <c r="AF735" i="2" s="1"/>
  <c r="AG735" i="2" s="1"/>
  <c r="AH735" i="2" s="1"/>
  <c r="AI735" i="2" s="1"/>
  <c r="AJ735" i="2" s="1"/>
  <c r="E729" i="2"/>
  <c r="F729" i="2" s="1"/>
  <c r="G729" i="2" s="1"/>
  <c r="H729" i="2" s="1"/>
  <c r="I729" i="2" s="1"/>
  <c r="J729" i="2" s="1"/>
  <c r="K729" i="2" s="1"/>
  <c r="L729" i="2" s="1"/>
  <c r="M729" i="2" s="1"/>
  <c r="N729" i="2" s="1"/>
  <c r="O729" i="2" s="1"/>
  <c r="P729" i="2" s="1"/>
  <c r="Q729" i="2" s="1"/>
  <c r="R729" i="2" s="1"/>
  <c r="S729" i="2" s="1"/>
  <c r="T729" i="2" s="1"/>
  <c r="U729" i="2" s="1"/>
  <c r="V729" i="2" s="1"/>
  <c r="W729" i="2" s="1"/>
  <c r="X729" i="2" s="1"/>
  <c r="Y729" i="2" s="1"/>
  <c r="Z729" i="2" s="1"/>
  <c r="AA729" i="2" s="1"/>
  <c r="AB729" i="2" s="1"/>
  <c r="AC729" i="2" s="1"/>
  <c r="AD729" i="2" s="1"/>
  <c r="AE729" i="2" s="1"/>
  <c r="AF729" i="2" s="1"/>
  <c r="AG729" i="2" s="1"/>
  <c r="AH729" i="2" s="1"/>
  <c r="AI729" i="2" s="1"/>
  <c r="AJ729" i="2" s="1"/>
  <c r="E723" i="2"/>
  <c r="F723" i="2" s="1"/>
  <c r="G723" i="2" s="1"/>
  <c r="H723" i="2" s="1"/>
  <c r="I723" i="2" s="1"/>
  <c r="J723" i="2" s="1"/>
  <c r="K723" i="2" s="1"/>
  <c r="L723" i="2" s="1"/>
  <c r="M723" i="2" s="1"/>
  <c r="N723" i="2" s="1"/>
  <c r="O723" i="2" s="1"/>
  <c r="P723" i="2" s="1"/>
  <c r="Q723" i="2" s="1"/>
  <c r="R723" i="2" s="1"/>
  <c r="S723" i="2" s="1"/>
  <c r="T723" i="2" s="1"/>
  <c r="U723" i="2" s="1"/>
  <c r="V723" i="2" s="1"/>
  <c r="W723" i="2" s="1"/>
  <c r="X723" i="2" s="1"/>
  <c r="Y723" i="2" s="1"/>
  <c r="Z723" i="2" s="1"/>
  <c r="AA723" i="2" s="1"/>
  <c r="AB723" i="2" s="1"/>
  <c r="AC723" i="2" s="1"/>
  <c r="AD723" i="2" s="1"/>
  <c r="AE723" i="2" s="1"/>
  <c r="AF723" i="2" s="1"/>
  <c r="AG723" i="2" s="1"/>
  <c r="AH723" i="2" s="1"/>
  <c r="AI723" i="2" s="1"/>
  <c r="AJ723" i="2" s="1"/>
  <c r="E717" i="2"/>
  <c r="F717" i="2" s="1"/>
  <c r="G717" i="2" s="1"/>
  <c r="H717" i="2" s="1"/>
  <c r="I717" i="2" s="1"/>
  <c r="J717" i="2" s="1"/>
  <c r="K717" i="2" s="1"/>
  <c r="L717" i="2" s="1"/>
  <c r="M717" i="2" s="1"/>
  <c r="N717" i="2" s="1"/>
  <c r="O717" i="2" s="1"/>
  <c r="P717" i="2" s="1"/>
  <c r="Q717" i="2" s="1"/>
  <c r="R717" i="2" s="1"/>
  <c r="S717" i="2" s="1"/>
  <c r="T717" i="2" s="1"/>
  <c r="U717" i="2" s="1"/>
  <c r="V717" i="2" s="1"/>
  <c r="W717" i="2" s="1"/>
  <c r="X717" i="2" s="1"/>
  <c r="Y717" i="2" s="1"/>
  <c r="Z717" i="2" s="1"/>
  <c r="AA717" i="2" s="1"/>
  <c r="AB717" i="2" s="1"/>
  <c r="AC717" i="2" s="1"/>
  <c r="AD717" i="2" s="1"/>
  <c r="AE717" i="2" s="1"/>
  <c r="AF717" i="2" s="1"/>
  <c r="AG717" i="2" s="1"/>
  <c r="AH717" i="2" s="1"/>
  <c r="AI717" i="2" s="1"/>
  <c r="AJ717" i="2" s="1"/>
  <c r="E711" i="2"/>
  <c r="F711" i="2" s="1"/>
  <c r="G711" i="2" s="1"/>
  <c r="H711" i="2" s="1"/>
  <c r="I711" i="2" s="1"/>
  <c r="J711" i="2" s="1"/>
  <c r="K711" i="2" s="1"/>
  <c r="L711" i="2" s="1"/>
  <c r="M711" i="2" s="1"/>
  <c r="N711" i="2" s="1"/>
  <c r="O711" i="2" s="1"/>
  <c r="P711" i="2" s="1"/>
  <c r="Q711" i="2" s="1"/>
  <c r="R711" i="2" s="1"/>
  <c r="S711" i="2" s="1"/>
  <c r="T711" i="2" s="1"/>
  <c r="U711" i="2" s="1"/>
  <c r="V711" i="2" s="1"/>
  <c r="W711" i="2" s="1"/>
  <c r="X711" i="2" s="1"/>
  <c r="Y711" i="2" s="1"/>
  <c r="Z711" i="2" s="1"/>
  <c r="AA711" i="2" s="1"/>
  <c r="AB711" i="2" s="1"/>
  <c r="AC711" i="2" s="1"/>
  <c r="AD711" i="2" s="1"/>
  <c r="AE711" i="2" s="1"/>
  <c r="AF711" i="2" s="1"/>
  <c r="AG711" i="2" s="1"/>
  <c r="AH711" i="2" s="1"/>
  <c r="AI711" i="2" s="1"/>
  <c r="AJ711" i="2" s="1"/>
  <c r="E705" i="2"/>
  <c r="F705" i="2" s="1"/>
  <c r="G705" i="2" s="1"/>
  <c r="H705" i="2" s="1"/>
  <c r="I705" i="2" s="1"/>
  <c r="J705" i="2" s="1"/>
  <c r="K705" i="2" s="1"/>
  <c r="L705" i="2" s="1"/>
  <c r="M705" i="2" s="1"/>
  <c r="N705" i="2" s="1"/>
  <c r="O705" i="2" s="1"/>
  <c r="P705" i="2" s="1"/>
  <c r="Q705" i="2" s="1"/>
  <c r="R705" i="2" s="1"/>
  <c r="S705" i="2" s="1"/>
  <c r="T705" i="2" s="1"/>
  <c r="U705" i="2" s="1"/>
  <c r="V705" i="2" s="1"/>
  <c r="W705" i="2" s="1"/>
  <c r="X705" i="2" s="1"/>
  <c r="Y705" i="2" s="1"/>
  <c r="Z705" i="2" s="1"/>
  <c r="AA705" i="2" s="1"/>
  <c r="AB705" i="2" s="1"/>
  <c r="AC705" i="2" s="1"/>
  <c r="AD705" i="2" s="1"/>
  <c r="AE705" i="2" s="1"/>
  <c r="AF705" i="2" s="1"/>
  <c r="AG705" i="2" s="1"/>
  <c r="AH705" i="2" s="1"/>
  <c r="AI705" i="2" s="1"/>
  <c r="AJ705" i="2" s="1"/>
  <c r="E699" i="2"/>
  <c r="F699" i="2" s="1"/>
  <c r="G699" i="2" s="1"/>
  <c r="H699" i="2" s="1"/>
  <c r="I699" i="2" s="1"/>
  <c r="J699" i="2" s="1"/>
  <c r="K699" i="2" s="1"/>
  <c r="L699" i="2" s="1"/>
  <c r="M699" i="2" s="1"/>
  <c r="N699" i="2" s="1"/>
  <c r="O699" i="2" s="1"/>
  <c r="P699" i="2" s="1"/>
  <c r="Q699" i="2" s="1"/>
  <c r="R699" i="2" s="1"/>
  <c r="S699" i="2" s="1"/>
  <c r="T699" i="2" s="1"/>
  <c r="U699" i="2" s="1"/>
  <c r="V699" i="2" s="1"/>
  <c r="W699" i="2" s="1"/>
  <c r="X699" i="2" s="1"/>
  <c r="Y699" i="2" s="1"/>
  <c r="Z699" i="2" s="1"/>
  <c r="AA699" i="2" s="1"/>
  <c r="AB699" i="2" s="1"/>
  <c r="AC699" i="2" s="1"/>
  <c r="AD699" i="2" s="1"/>
  <c r="AE699" i="2" s="1"/>
  <c r="AF699" i="2" s="1"/>
  <c r="AG699" i="2" s="1"/>
  <c r="AH699" i="2" s="1"/>
  <c r="AI699" i="2" s="1"/>
  <c r="AJ699" i="2" s="1"/>
  <c r="E693" i="2"/>
  <c r="F693" i="2" s="1"/>
  <c r="G693" i="2" s="1"/>
  <c r="H693" i="2" s="1"/>
  <c r="I693" i="2" s="1"/>
  <c r="J693" i="2" s="1"/>
  <c r="K693" i="2" s="1"/>
  <c r="L693" i="2" s="1"/>
  <c r="M693" i="2" s="1"/>
  <c r="N693" i="2" s="1"/>
  <c r="O693" i="2" s="1"/>
  <c r="P693" i="2" s="1"/>
  <c r="Q693" i="2" s="1"/>
  <c r="R693" i="2" s="1"/>
  <c r="S693" i="2" s="1"/>
  <c r="T693" i="2" s="1"/>
  <c r="U693" i="2" s="1"/>
  <c r="V693" i="2" s="1"/>
  <c r="W693" i="2" s="1"/>
  <c r="X693" i="2" s="1"/>
  <c r="Y693" i="2" s="1"/>
  <c r="Z693" i="2" s="1"/>
  <c r="AA693" i="2" s="1"/>
  <c r="AB693" i="2" s="1"/>
  <c r="AC693" i="2" s="1"/>
  <c r="AD693" i="2" s="1"/>
  <c r="AE693" i="2" s="1"/>
  <c r="AF693" i="2" s="1"/>
  <c r="AG693" i="2" s="1"/>
  <c r="AH693" i="2" s="1"/>
  <c r="AI693" i="2" s="1"/>
  <c r="AJ693" i="2" s="1"/>
  <c r="E687" i="2"/>
  <c r="F687" i="2" s="1"/>
  <c r="G687" i="2" s="1"/>
  <c r="H687" i="2" s="1"/>
  <c r="I687" i="2" s="1"/>
  <c r="J687" i="2" s="1"/>
  <c r="K687" i="2" s="1"/>
  <c r="L687" i="2" s="1"/>
  <c r="M687" i="2" s="1"/>
  <c r="N687" i="2" s="1"/>
  <c r="O687" i="2" s="1"/>
  <c r="P687" i="2" s="1"/>
  <c r="Q687" i="2" s="1"/>
  <c r="R687" i="2" s="1"/>
  <c r="S687" i="2" s="1"/>
  <c r="T687" i="2" s="1"/>
  <c r="U687" i="2" s="1"/>
  <c r="V687" i="2" s="1"/>
  <c r="W687" i="2" s="1"/>
  <c r="X687" i="2" s="1"/>
  <c r="Y687" i="2" s="1"/>
  <c r="Z687" i="2" s="1"/>
  <c r="AA687" i="2" s="1"/>
  <c r="AB687" i="2" s="1"/>
  <c r="AC687" i="2" s="1"/>
  <c r="AD687" i="2" s="1"/>
  <c r="AE687" i="2" s="1"/>
  <c r="AF687" i="2" s="1"/>
  <c r="AG687" i="2" s="1"/>
  <c r="AH687" i="2" s="1"/>
  <c r="AI687" i="2" s="1"/>
  <c r="AJ687" i="2" s="1"/>
  <c r="E681" i="2"/>
  <c r="F681" i="2" s="1"/>
  <c r="G681" i="2" s="1"/>
  <c r="H681" i="2" s="1"/>
  <c r="I681" i="2" s="1"/>
  <c r="J681" i="2" s="1"/>
  <c r="K681" i="2" s="1"/>
  <c r="L681" i="2" s="1"/>
  <c r="M681" i="2" s="1"/>
  <c r="N681" i="2" s="1"/>
  <c r="O681" i="2" s="1"/>
  <c r="P681" i="2" s="1"/>
  <c r="Q681" i="2" s="1"/>
  <c r="R681" i="2" s="1"/>
  <c r="S681" i="2" s="1"/>
  <c r="T681" i="2" s="1"/>
  <c r="U681" i="2" s="1"/>
  <c r="V681" i="2" s="1"/>
  <c r="W681" i="2" s="1"/>
  <c r="X681" i="2" s="1"/>
  <c r="Y681" i="2" s="1"/>
  <c r="Z681" i="2" s="1"/>
  <c r="AA681" i="2" s="1"/>
  <c r="AB681" i="2" s="1"/>
  <c r="AC681" i="2" s="1"/>
  <c r="AD681" i="2" s="1"/>
  <c r="AE681" i="2" s="1"/>
  <c r="AF681" i="2" s="1"/>
  <c r="AG681" i="2" s="1"/>
  <c r="AH681" i="2" s="1"/>
  <c r="AI681" i="2" s="1"/>
  <c r="AJ681" i="2" s="1"/>
  <c r="E675" i="2"/>
  <c r="F675" i="2" s="1"/>
  <c r="G675" i="2" s="1"/>
  <c r="H675" i="2" s="1"/>
  <c r="I675" i="2" s="1"/>
  <c r="J675" i="2" s="1"/>
  <c r="K675" i="2" s="1"/>
  <c r="L675" i="2" s="1"/>
  <c r="M675" i="2" s="1"/>
  <c r="N675" i="2" s="1"/>
  <c r="O675" i="2" s="1"/>
  <c r="P675" i="2" s="1"/>
  <c r="Q675" i="2" s="1"/>
  <c r="R675" i="2" s="1"/>
  <c r="S675" i="2" s="1"/>
  <c r="T675" i="2" s="1"/>
  <c r="U675" i="2" s="1"/>
  <c r="V675" i="2" s="1"/>
  <c r="W675" i="2" s="1"/>
  <c r="X675" i="2" s="1"/>
  <c r="Y675" i="2" s="1"/>
  <c r="Z675" i="2" s="1"/>
  <c r="AA675" i="2" s="1"/>
  <c r="AB675" i="2" s="1"/>
  <c r="AC675" i="2" s="1"/>
  <c r="AD675" i="2" s="1"/>
  <c r="AE675" i="2" s="1"/>
  <c r="AF675" i="2" s="1"/>
  <c r="AG675" i="2" s="1"/>
  <c r="AH675" i="2" s="1"/>
  <c r="AI675" i="2" s="1"/>
  <c r="AJ675" i="2" s="1"/>
  <c r="E669" i="2"/>
  <c r="F669" i="2" s="1"/>
  <c r="G669" i="2" s="1"/>
  <c r="H669" i="2" s="1"/>
  <c r="I669" i="2" s="1"/>
  <c r="J669" i="2" s="1"/>
  <c r="K669" i="2" s="1"/>
  <c r="L669" i="2" s="1"/>
  <c r="M669" i="2" s="1"/>
  <c r="N669" i="2" s="1"/>
  <c r="O669" i="2" s="1"/>
  <c r="P669" i="2" s="1"/>
  <c r="Q669" i="2" s="1"/>
  <c r="R669" i="2" s="1"/>
  <c r="S669" i="2" s="1"/>
  <c r="T669" i="2" s="1"/>
  <c r="U669" i="2" s="1"/>
  <c r="V669" i="2" s="1"/>
  <c r="W669" i="2" s="1"/>
  <c r="X669" i="2" s="1"/>
  <c r="Y669" i="2" s="1"/>
  <c r="Z669" i="2" s="1"/>
  <c r="AA669" i="2" s="1"/>
  <c r="AB669" i="2" s="1"/>
  <c r="AC669" i="2" s="1"/>
  <c r="AD669" i="2" s="1"/>
  <c r="AE669" i="2" s="1"/>
  <c r="AF669" i="2" s="1"/>
  <c r="AG669" i="2" s="1"/>
  <c r="AH669" i="2" s="1"/>
  <c r="AI669" i="2" s="1"/>
  <c r="AJ669" i="2" s="1"/>
  <c r="E663" i="2"/>
  <c r="F663" i="2" s="1"/>
  <c r="G663" i="2" s="1"/>
  <c r="H663" i="2" s="1"/>
  <c r="I663" i="2" s="1"/>
  <c r="J663" i="2" s="1"/>
  <c r="K663" i="2" s="1"/>
  <c r="L663" i="2" s="1"/>
  <c r="M663" i="2" s="1"/>
  <c r="N663" i="2" s="1"/>
  <c r="O663" i="2" s="1"/>
  <c r="P663" i="2" s="1"/>
  <c r="Q663" i="2" s="1"/>
  <c r="R663" i="2" s="1"/>
  <c r="S663" i="2" s="1"/>
  <c r="T663" i="2" s="1"/>
  <c r="U663" i="2" s="1"/>
  <c r="V663" i="2" s="1"/>
  <c r="W663" i="2" s="1"/>
  <c r="X663" i="2" s="1"/>
  <c r="Y663" i="2" s="1"/>
  <c r="Z663" i="2" s="1"/>
  <c r="AA663" i="2" s="1"/>
  <c r="AB663" i="2" s="1"/>
  <c r="AC663" i="2" s="1"/>
  <c r="AD663" i="2" s="1"/>
  <c r="AE663" i="2" s="1"/>
  <c r="AF663" i="2" s="1"/>
  <c r="AG663" i="2" s="1"/>
  <c r="AH663" i="2" s="1"/>
  <c r="AI663" i="2" s="1"/>
  <c r="AJ663" i="2" s="1"/>
  <c r="E651" i="2"/>
  <c r="F651" i="2" s="1"/>
  <c r="G651" i="2" s="1"/>
  <c r="H651" i="2" s="1"/>
  <c r="I651" i="2" s="1"/>
  <c r="J651" i="2" s="1"/>
  <c r="K651" i="2" s="1"/>
  <c r="L651" i="2" s="1"/>
  <c r="M651" i="2" s="1"/>
  <c r="N651" i="2" s="1"/>
  <c r="O651" i="2" s="1"/>
  <c r="P651" i="2" s="1"/>
  <c r="Q651" i="2" s="1"/>
  <c r="R651" i="2" s="1"/>
  <c r="S651" i="2" s="1"/>
  <c r="T651" i="2" s="1"/>
  <c r="U651" i="2" s="1"/>
  <c r="V651" i="2" s="1"/>
  <c r="W651" i="2" s="1"/>
  <c r="X651" i="2" s="1"/>
  <c r="Y651" i="2" s="1"/>
  <c r="Z651" i="2" s="1"/>
  <c r="AA651" i="2" s="1"/>
  <c r="AB651" i="2" s="1"/>
  <c r="AC651" i="2" s="1"/>
  <c r="AD651" i="2" s="1"/>
  <c r="AE651" i="2" s="1"/>
  <c r="AF651" i="2" s="1"/>
  <c r="AG651" i="2" s="1"/>
  <c r="AH651" i="2" s="1"/>
  <c r="AI651" i="2" s="1"/>
  <c r="AJ651" i="2" s="1"/>
  <c r="E639" i="2"/>
  <c r="F639" i="2" s="1"/>
  <c r="G639" i="2" s="1"/>
  <c r="H639" i="2" s="1"/>
  <c r="I639" i="2" s="1"/>
  <c r="J639" i="2" s="1"/>
  <c r="K639" i="2" s="1"/>
  <c r="L639" i="2" s="1"/>
  <c r="M639" i="2" s="1"/>
  <c r="N639" i="2" s="1"/>
  <c r="O639" i="2" s="1"/>
  <c r="P639" i="2" s="1"/>
  <c r="Q639" i="2" s="1"/>
  <c r="R639" i="2" s="1"/>
  <c r="S639" i="2" s="1"/>
  <c r="T639" i="2" s="1"/>
  <c r="U639" i="2" s="1"/>
  <c r="V639" i="2" s="1"/>
  <c r="W639" i="2" s="1"/>
  <c r="X639" i="2" s="1"/>
  <c r="Y639" i="2" s="1"/>
  <c r="Z639" i="2" s="1"/>
  <c r="AA639" i="2" s="1"/>
  <c r="AB639" i="2" s="1"/>
  <c r="AC639" i="2" s="1"/>
  <c r="AD639" i="2" s="1"/>
  <c r="AE639" i="2" s="1"/>
  <c r="AF639" i="2" s="1"/>
  <c r="AG639" i="2" s="1"/>
  <c r="AH639" i="2" s="1"/>
  <c r="AI639" i="2" s="1"/>
  <c r="AJ639" i="2" s="1"/>
  <c r="E633" i="2"/>
  <c r="F633" i="2" s="1"/>
  <c r="G633" i="2" s="1"/>
  <c r="H633" i="2" s="1"/>
  <c r="I633" i="2" s="1"/>
  <c r="J633" i="2" s="1"/>
  <c r="K633" i="2" s="1"/>
  <c r="L633" i="2" s="1"/>
  <c r="M633" i="2" s="1"/>
  <c r="N633" i="2" s="1"/>
  <c r="O633" i="2" s="1"/>
  <c r="P633" i="2" s="1"/>
  <c r="Q633" i="2" s="1"/>
  <c r="R633" i="2" s="1"/>
  <c r="S633" i="2" s="1"/>
  <c r="T633" i="2" s="1"/>
  <c r="U633" i="2" s="1"/>
  <c r="V633" i="2" s="1"/>
  <c r="W633" i="2" s="1"/>
  <c r="X633" i="2" s="1"/>
  <c r="Y633" i="2" s="1"/>
  <c r="Z633" i="2" s="1"/>
  <c r="AA633" i="2" s="1"/>
  <c r="AB633" i="2" s="1"/>
  <c r="AC633" i="2" s="1"/>
  <c r="AD633" i="2" s="1"/>
  <c r="AE633" i="2" s="1"/>
  <c r="AF633" i="2" s="1"/>
  <c r="AG633" i="2" s="1"/>
  <c r="AH633" i="2" s="1"/>
  <c r="AI633" i="2" s="1"/>
  <c r="AJ633" i="2" s="1"/>
  <c r="E627" i="2"/>
  <c r="F627" i="2" s="1"/>
  <c r="G627" i="2" s="1"/>
  <c r="H627" i="2" s="1"/>
  <c r="I627" i="2" s="1"/>
  <c r="J627" i="2" s="1"/>
  <c r="K627" i="2" s="1"/>
  <c r="L627" i="2" s="1"/>
  <c r="M627" i="2" s="1"/>
  <c r="N627" i="2" s="1"/>
  <c r="O627" i="2" s="1"/>
  <c r="P627" i="2" s="1"/>
  <c r="Q627" i="2" s="1"/>
  <c r="R627" i="2" s="1"/>
  <c r="S627" i="2" s="1"/>
  <c r="T627" i="2" s="1"/>
  <c r="U627" i="2" s="1"/>
  <c r="V627" i="2" s="1"/>
  <c r="W627" i="2" s="1"/>
  <c r="X627" i="2" s="1"/>
  <c r="Y627" i="2" s="1"/>
  <c r="Z627" i="2" s="1"/>
  <c r="AA627" i="2" s="1"/>
  <c r="AB627" i="2" s="1"/>
  <c r="AC627" i="2" s="1"/>
  <c r="AD627" i="2" s="1"/>
  <c r="AE627" i="2" s="1"/>
  <c r="AF627" i="2" s="1"/>
  <c r="AG627" i="2" s="1"/>
  <c r="AH627" i="2" s="1"/>
  <c r="AI627" i="2" s="1"/>
  <c r="AJ627" i="2" s="1"/>
  <c r="E609" i="2"/>
  <c r="F609" i="2" s="1"/>
  <c r="G609" i="2" s="1"/>
  <c r="H609" i="2" s="1"/>
  <c r="I609" i="2" s="1"/>
  <c r="J609" i="2" s="1"/>
  <c r="K609" i="2" s="1"/>
  <c r="L609" i="2" s="1"/>
  <c r="M609" i="2" s="1"/>
  <c r="N609" i="2" s="1"/>
  <c r="O609" i="2" s="1"/>
  <c r="P609" i="2" s="1"/>
  <c r="Q609" i="2" s="1"/>
  <c r="R609" i="2" s="1"/>
  <c r="S609" i="2" s="1"/>
  <c r="T609" i="2" s="1"/>
  <c r="U609" i="2" s="1"/>
  <c r="V609" i="2" s="1"/>
  <c r="W609" i="2" s="1"/>
  <c r="X609" i="2" s="1"/>
  <c r="Y609" i="2" s="1"/>
  <c r="Z609" i="2" s="1"/>
  <c r="AA609" i="2" s="1"/>
  <c r="AB609" i="2" s="1"/>
  <c r="AC609" i="2" s="1"/>
  <c r="AD609" i="2" s="1"/>
  <c r="AE609" i="2" s="1"/>
  <c r="AF609" i="2" s="1"/>
  <c r="AG609" i="2" s="1"/>
  <c r="AH609" i="2" s="1"/>
  <c r="AI609" i="2" s="1"/>
  <c r="AJ609" i="2" s="1"/>
  <c r="E603" i="2"/>
  <c r="F603" i="2" s="1"/>
  <c r="G603" i="2" s="1"/>
  <c r="H603" i="2" s="1"/>
  <c r="I603" i="2" s="1"/>
  <c r="J603" i="2" s="1"/>
  <c r="K603" i="2" s="1"/>
  <c r="L603" i="2" s="1"/>
  <c r="M603" i="2" s="1"/>
  <c r="N603" i="2" s="1"/>
  <c r="O603" i="2" s="1"/>
  <c r="P603" i="2" s="1"/>
  <c r="Q603" i="2" s="1"/>
  <c r="R603" i="2" s="1"/>
  <c r="S603" i="2" s="1"/>
  <c r="T603" i="2" s="1"/>
  <c r="U603" i="2" s="1"/>
  <c r="V603" i="2" s="1"/>
  <c r="W603" i="2" s="1"/>
  <c r="X603" i="2" s="1"/>
  <c r="Y603" i="2" s="1"/>
  <c r="Z603" i="2" s="1"/>
  <c r="AA603" i="2" s="1"/>
  <c r="AB603" i="2" s="1"/>
  <c r="AC603" i="2" s="1"/>
  <c r="AD603" i="2" s="1"/>
  <c r="AE603" i="2" s="1"/>
  <c r="AF603" i="2" s="1"/>
  <c r="AG603" i="2" s="1"/>
  <c r="AH603" i="2" s="1"/>
  <c r="AI603" i="2" s="1"/>
  <c r="AJ603" i="2" s="1"/>
  <c r="E597" i="2"/>
  <c r="F597" i="2" s="1"/>
  <c r="G597" i="2" s="1"/>
  <c r="H597" i="2" s="1"/>
  <c r="I597" i="2" s="1"/>
  <c r="J597" i="2" s="1"/>
  <c r="K597" i="2" s="1"/>
  <c r="L597" i="2" s="1"/>
  <c r="M597" i="2" s="1"/>
  <c r="N597" i="2" s="1"/>
  <c r="O597" i="2" s="1"/>
  <c r="P597" i="2" s="1"/>
  <c r="Q597" i="2" s="1"/>
  <c r="R597" i="2" s="1"/>
  <c r="S597" i="2" s="1"/>
  <c r="T597" i="2" s="1"/>
  <c r="U597" i="2" s="1"/>
  <c r="V597" i="2" s="1"/>
  <c r="W597" i="2" s="1"/>
  <c r="X597" i="2" s="1"/>
  <c r="Y597" i="2" s="1"/>
  <c r="Z597" i="2" s="1"/>
  <c r="AA597" i="2" s="1"/>
  <c r="AB597" i="2" s="1"/>
  <c r="AC597" i="2" s="1"/>
  <c r="AD597" i="2" s="1"/>
  <c r="AE597" i="2" s="1"/>
  <c r="AF597" i="2" s="1"/>
  <c r="AG597" i="2" s="1"/>
  <c r="AH597" i="2" s="1"/>
  <c r="AI597" i="2" s="1"/>
  <c r="AJ597" i="2" s="1"/>
  <c r="E549" i="2"/>
  <c r="F549" i="2" s="1"/>
  <c r="G549" i="2" s="1"/>
  <c r="H549" i="2" s="1"/>
  <c r="I549" i="2" s="1"/>
  <c r="J549" i="2" s="1"/>
  <c r="K549" i="2" s="1"/>
  <c r="L549" i="2" s="1"/>
  <c r="M549" i="2" s="1"/>
  <c r="N549" i="2" s="1"/>
  <c r="O549" i="2" s="1"/>
  <c r="P549" i="2" s="1"/>
  <c r="Q549" i="2" s="1"/>
  <c r="R549" i="2" s="1"/>
  <c r="S549" i="2" s="1"/>
  <c r="T549" i="2" s="1"/>
  <c r="U549" i="2" s="1"/>
  <c r="V549" i="2" s="1"/>
  <c r="W549" i="2" s="1"/>
  <c r="X549" i="2" s="1"/>
  <c r="Y549" i="2" s="1"/>
  <c r="Z549" i="2" s="1"/>
  <c r="AA549" i="2" s="1"/>
  <c r="AB549" i="2" s="1"/>
  <c r="AC549" i="2" s="1"/>
  <c r="AD549" i="2" s="1"/>
  <c r="AE549" i="2" s="1"/>
  <c r="AF549" i="2" s="1"/>
  <c r="AG549" i="2" s="1"/>
  <c r="AH549" i="2" s="1"/>
  <c r="AI549" i="2" s="1"/>
  <c r="AJ549" i="2" s="1"/>
  <c r="E543" i="2"/>
  <c r="F543" i="2" s="1"/>
  <c r="G543" i="2" s="1"/>
  <c r="H543" i="2" s="1"/>
  <c r="I543" i="2" s="1"/>
  <c r="J543" i="2" s="1"/>
  <c r="K543" i="2" s="1"/>
  <c r="L543" i="2" s="1"/>
  <c r="M543" i="2" s="1"/>
  <c r="N543" i="2" s="1"/>
  <c r="O543" i="2" s="1"/>
  <c r="P543" i="2" s="1"/>
  <c r="Q543" i="2" s="1"/>
  <c r="R543" i="2" s="1"/>
  <c r="S543" i="2" s="1"/>
  <c r="T543" i="2" s="1"/>
  <c r="U543" i="2" s="1"/>
  <c r="V543" i="2" s="1"/>
  <c r="W543" i="2" s="1"/>
  <c r="X543" i="2" s="1"/>
  <c r="Y543" i="2" s="1"/>
  <c r="Z543" i="2" s="1"/>
  <c r="AA543" i="2" s="1"/>
  <c r="AB543" i="2" s="1"/>
  <c r="AC543" i="2" s="1"/>
  <c r="AD543" i="2" s="1"/>
  <c r="AE543" i="2" s="1"/>
  <c r="AF543" i="2" s="1"/>
  <c r="AG543" i="2" s="1"/>
  <c r="AH543" i="2" s="1"/>
  <c r="AI543" i="2" s="1"/>
  <c r="AJ543" i="2" s="1"/>
  <c r="E519" i="2"/>
  <c r="F519" i="2" s="1"/>
  <c r="G519" i="2" s="1"/>
  <c r="H519" i="2" s="1"/>
  <c r="I519" i="2" s="1"/>
  <c r="J519" i="2" s="1"/>
  <c r="K519" i="2" s="1"/>
  <c r="L519" i="2" s="1"/>
  <c r="M519" i="2" s="1"/>
  <c r="N519" i="2" s="1"/>
  <c r="O519" i="2" s="1"/>
  <c r="P519" i="2" s="1"/>
  <c r="Q519" i="2" s="1"/>
  <c r="R519" i="2" s="1"/>
  <c r="S519" i="2" s="1"/>
  <c r="T519" i="2" s="1"/>
  <c r="U519" i="2" s="1"/>
  <c r="V519" i="2" s="1"/>
  <c r="W519" i="2" s="1"/>
  <c r="X519" i="2" s="1"/>
  <c r="Y519" i="2" s="1"/>
  <c r="Z519" i="2" s="1"/>
  <c r="AA519" i="2" s="1"/>
  <c r="AB519" i="2" s="1"/>
  <c r="AC519" i="2" s="1"/>
  <c r="AD519" i="2" s="1"/>
  <c r="AE519" i="2" s="1"/>
  <c r="AF519" i="2" s="1"/>
  <c r="AG519" i="2" s="1"/>
  <c r="AH519" i="2" s="1"/>
  <c r="AI519" i="2" s="1"/>
  <c r="AJ519" i="2" s="1"/>
  <c r="AJ655" i="2"/>
  <c r="E513" i="2"/>
  <c r="AJ534" i="2"/>
  <c r="AJ654" i="2"/>
  <c r="E890" i="2"/>
  <c r="F890" i="2" s="1"/>
  <c r="G890" i="2" s="1"/>
  <c r="H890" i="2" s="1"/>
  <c r="I890" i="2" s="1"/>
  <c r="J890" i="2" s="1"/>
  <c r="K890" i="2" s="1"/>
  <c r="L890" i="2" s="1"/>
  <c r="M890" i="2" s="1"/>
  <c r="N890" i="2" s="1"/>
  <c r="O890" i="2" s="1"/>
  <c r="P890" i="2" s="1"/>
  <c r="Q890" i="2" s="1"/>
  <c r="R890" i="2" s="1"/>
  <c r="S890" i="2" s="1"/>
  <c r="T890" i="2" s="1"/>
  <c r="U890" i="2" s="1"/>
  <c r="V890" i="2" s="1"/>
  <c r="W890" i="2" s="1"/>
  <c r="X890" i="2" s="1"/>
  <c r="Y890" i="2" s="1"/>
  <c r="Z890" i="2" s="1"/>
  <c r="AA890" i="2" s="1"/>
  <c r="AB890" i="2" s="1"/>
  <c r="AC890" i="2" s="1"/>
  <c r="AD890" i="2" s="1"/>
  <c r="AE890" i="2" s="1"/>
  <c r="AF890" i="2" s="1"/>
  <c r="AG890" i="2" s="1"/>
  <c r="AH890" i="2" s="1"/>
  <c r="AI890" i="2" s="1"/>
  <c r="AJ890" i="2" s="1"/>
  <c r="E884" i="2"/>
  <c r="F884" i="2" s="1"/>
  <c r="G884" i="2" s="1"/>
  <c r="H884" i="2" s="1"/>
  <c r="I884" i="2" s="1"/>
  <c r="J884" i="2" s="1"/>
  <c r="K884" i="2" s="1"/>
  <c r="L884" i="2" s="1"/>
  <c r="M884" i="2" s="1"/>
  <c r="N884" i="2" s="1"/>
  <c r="O884" i="2" s="1"/>
  <c r="P884" i="2" s="1"/>
  <c r="Q884" i="2" s="1"/>
  <c r="R884" i="2" s="1"/>
  <c r="S884" i="2" s="1"/>
  <c r="T884" i="2" s="1"/>
  <c r="U884" i="2" s="1"/>
  <c r="V884" i="2" s="1"/>
  <c r="W884" i="2" s="1"/>
  <c r="X884" i="2" s="1"/>
  <c r="Y884" i="2" s="1"/>
  <c r="Z884" i="2" s="1"/>
  <c r="AA884" i="2" s="1"/>
  <c r="AB884" i="2" s="1"/>
  <c r="AC884" i="2" s="1"/>
  <c r="AD884" i="2" s="1"/>
  <c r="AE884" i="2" s="1"/>
  <c r="AF884" i="2" s="1"/>
  <c r="AG884" i="2" s="1"/>
  <c r="AH884" i="2" s="1"/>
  <c r="AI884" i="2" s="1"/>
  <c r="AJ884" i="2" s="1"/>
  <c r="E842" i="2"/>
  <c r="F842" i="2" s="1"/>
  <c r="G842" i="2" s="1"/>
  <c r="H842" i="2" s="1"/>
  <c r="I842" i="2" s="1"/>
  <c r="J842" i="2" s="1"/>
  <c r="K842" i="2" s="1"/>
  <c r="L842" i="2" s="1"/>
  <c r="M842" i="2" s="1"/>
  <c r="N842" i="2" s="1"/>
  <c r="O842" i="2" s="1"/>
  <c r="P842" i="2" s="1"/>
  <c r="Q842" i="2" s="1"/>
  <c r="R842" i="2" s="1"/>
  <c r="S842" i="2" s="1"/>
  <c r="T842" i="2" s="1"/>
  <c r="U842" i="2" s="1"/>
  <c r="V842" i="2" s="1"/>
  <c r="W842" i="2" s="1"/>
  <c r="X842" i="2" s="1"/>
  <c r="Y842" i="2" s="1"/>
  <c r="Z842" i="2" s="1"/>
  <c r="AA842" i="2" s="1"/>
  <c r="AB842" i="2" s="1"/>
  <c r="AC842" i="2" s="1"/>
  <c r="AD842" i="2" s="1"/>
  <c r="AE842" i="2" s="1"/>
  <c r="AF842" i="2" s="1"/>
  <c r="AG842" i="2" s="1"/>
  <c r="AH842" i="2" s="1"/>
  <c r="AI842" i="2" s="1"/>
  <c r="AJ842" i="2" s="1"/>
  <c r="E770" i="2"/>
  <c r="F770" i="2" s="1"/>
  <c r="G770" i="2" s="1"/>
  <c r="H770" i="2" s="1"/>
  <c r="I770" i="2" s="1"/>
  <c r="J770" i="2" s="1"/>
  <c r="K770" i="2" s="1"/>
  <c r="L770" i="2" s="1"/>
  <c r="M770" i="2" s="1"/>
  <c r="N770" i="2" s="1"/>
  <c r="O770" i="2" s="1"/>
  <c r="P770" i="2" s="1"/>
  <c r="Q770" i="2" s="1"/>
  <c r="R770" i="2" s="1"/>
  <c r="S770" i="2" s="1"/>
  <c r="T770" i="2" s="1"/>
  <c r="U770" i="2" s="1"/>
  <c r="V770" i="2" s="1"/>
  <c r="W770" i="2" s="1"/>
  <c r="X770" i="2" s="1"/>
  <c r="Y770" i="2" s="1"/>
  <c r="Z770" i="2" s="1"/>
  <c r="AA770" i="2" s="1"/>
  <c r="AB770" i="2" s="1"/>
  <c r="AC770" i="2" s="1"/>
  <c r="AD770" i="2" s="1"/>
  <c r="AE770" i="2" s="1"/>
  <c r="AF770" i="2" s="1"/>
  <c r="AG770" i="2" s="1"/>
  <c r="AH770" i="2" s="1"/>
  <c r="AI770" i="2" s="1"/>
  <c r="AJ770" i="2" s="1"/>
  <c r="E644" i="2"/>
  <c r="F644" i="2" s="1"/>
  <c r="G644" i="2" s="1"/>
  <c r="H644" i="2" s="1"/>
  <c r="I644" i="2" s="1"/>
  <c r="J644" i="2" s="1"/>
  <c r="K644" i="2" s="1"/>
  <c r="L644" i="2" s="1"/>
  <c r="M644" i="2" s="1"/>
  <c r="N644" i="2" s="1"/>
  <c r="O644" i="2" s="1"/>
  <c r="P644" i="2" s="1"/>
  <c r="Q644" i="2" s="1"/>
  <c r="R644" i="2" s="1"/>
  <c r="S644" i="2" s="1"/>
  <c r="T644" i="2" s="1"/>
  <c r="U644" i="2" s="1"/>
  <c r="V644" i="2" s="1"/>
  <c r="W644" i="2" s="1"/>
  <c r="X644" i="2" s="1"/>
  <c r="Y644" i="2" s="1"/>
  <c r="Z644" i="2" s="1"/>
  <c r="AA644" i="2" s="1"/>
  <c r="AB644" i="2" s="1"/>
  <c r="AC644" i="2" s="1"/>
  <c r="AD644" i="2" s="1"/>
  <c r="AE644" i="2" s="1"/>
  <c r="AF644" i="2" s="1"/>
  <c r="AG644" i="2" s="1"/>
  <c r="AH644" i="2" s="1"/>
  <c r="AI644" i="2" s="1"/>
  <c r="AJ644" i="2" s="1"/>
  <c r="E632" i="2"/>
  <c r="F632" i="2" s="1"/>
  <c r="G632" i="2" s="1"/>
  <c r="H632" i="2" s="1"/>
  <c r="I632" i="2" s="1"/>
  <c r="J632" i="2" s="1"/>
  <c r="K632" i="2" s="1"/>
  <c r="L632" i="2" s="1"/>
  <c r="M632" i="2" s="1"/>
  <c r="N632" i="2" s="1"/>
  <c r="O632" i="2" s="1"/>
  <c r="P632" i="2" s="1"/>
  <c r="Q632" i="2" s="1"/>
  <c r="R632" i="2" s="1"/>
  <c r="S632" i="2" s="1"/>
  <c r="T632" i="2" s="1"/>
  <c r="U632" i="2" s="1"/>
  <c r="V632" i="2" s="1"/>
  <c r="W632" i="2" s="1"/>
  <c r="X632" i="2" s="1"/>
  <c r="Y632" i="2" s="1"/>
  <c r="Z632" i="2" s="1"/>
  <c r="AA632" i="2" s="1"/>
  <c r="AB632" i="2" s="1"/>
  <c r="AC632" i="2" s="1"/>
  <c r="AD632" i="2" s="1"/>
  <c r="AE632" i="2" s="1"/>
  <c r="AF632" i="2" s="1"/>
  <c r="AG632" i="2" s="1"/>
  <c r="AH632" i="2" s="1"/>
  <c r="AI632" i="2" s="1"/>
  <c r="AJ632" i="2" s="1"/>
  <c r="E596" i="2"/>
  <c r="F596" i="2" s="1"/>
  <c r="G596" i="2" s="1"/>
  <c r="H596" i="2" s="1"/>
  <c r="I596" i="2" s="1"/>
  <c r="J596" i="2" s="1"/>
  <c r="K596" i="2" s="1"/>
  <c r="L596" i="2" s="1"/>
  <c r="M596" i="2" s="1"/>
  <c r="N596" i="2" s="1"/>
  <c r="O596" i="2" s="1"/>
  <c r="P596" i="2" s="1"/>
  <c r="Q596" i="2" s="1"/>
  <c r="R596" i="2" s="1"/>
  <c r="S596" i="2" s="1"/>
  <c r="T596" i="2" s="1"/>
  <c r="U596" i="2" s="1"/>
  <c r="V596" i="2" s="1"/>
  <c r="W596" i="2" s="1"/>
  <c r="X596" i="2" s="1"/>
  <c r="Y596" i="2" s="1"/>
  <c r="Z596" i="2" s="1"/>
  <c r="AA596" i="2" s="1"/>
  <c r="AB596" i="2" s="1"/>
  <c r="AC596" i="2" s="1"/>
  <c r="AD596" i="2" s="1"/>
  <c r="AE596" i="2" s="1"/>
  <c r="AF596" i="2" s="1"/>
  <c r="AG596" i="2" s="1"/>
  <c r="AH596" i="2" s="1"/>
  <c r="AI596" i="2" s="1"/>
  <c r="AJ596" i="2" s="1"/>
  <c r="E572" i="2"/>
  <c r="F572" i="2" s="1"/>
  <c r="G572" i="2" s="1"/>
  <c r="H572" i="2" s="1"/>
  <c r="I572" i="2" s="1"/>
  <c r="J572" i="2" s="1"/>
  <c r="K572" i="2" s="1"/>
  <c r="L572" i="2" s="1"/>
  <c r="M572" i="2" s="1"/>
  <c r="N572" i="2" s="1"/>
  <c r="O572" i="2" s="1"/>
  <c r="P572" i="2" s="1"/>
  <c r="Q572" i="2" s="1"/>
  <c r="R572" i="2" s="1"/>
  <c r="S572" i="2" s="1"/>
  <c r="T572" i="2" s="1"/>
  <c r="U572" i="2" s="1"/>
  <c r="V572" i="2" s="1"/>
  <c r="W572" i="2" s="1"/>
  <c r="X572" i="2" s="1"/>
  <c r="Y572" i="2" s="1"/>
  <c r="Z572" i="2" s="1"/>
  <c r="AA572" i="2" s="1"/>
  <c r="AB572" i="2" s="1"/>
  <c r="AC572" i="2" s="1"/>
  <c r="AD572" i="2" s="1"/>
  <c r="AE572" i="2" s="1"/>
  <c r="AF572" i="2" s="1"/>
  <c r="AG572" i="2" s="1"/>
  <c r="AH572" i="2" s="1"/>
  <c r="AI572" i="2" s="1"/>
  <c r="AJ572" i="2" s="1"/>
  <c r="E560" i="2"/>
  <c r="F560" i="2" s="1"/>
  <c r="G560" i="2" s="1"/>
  <c r="H560" i="2" s="1"/>
  <c r="I560" i="2" s="1"/>
  <c r="J560" i="2" s="1"/>
  <c r="K560" i="2" s="1"/>
  <c r="L560" i="2" s="1"/>
  <c r="M560" i="2" s="1"/>
  <c r="N560" i="2" s="1"/>
  <c r="O560" i="2" s="1"/>
  <c r="P560" i="2" s="1"/>
  <c r="Q560" i="2" s="1"/>
  <c r="R560" i="2" s="1"/>
  <c r="S560" i="2" s="1"/>
  <c r="T560" i="2" s="1"/>
  <c r="U560" i="2" s="1"/>
  <c r="V560" i="2" s="1"/>
  <c r="W560" i="2" s="1"/>
  <c r="X560" i="2" s="1"/>
  <c r="Y560" i="2" s="1"/>
  <c r="Z560" i="2" s="1"/>
  <c r="AA560" i="2" s="1"/>
  <c r="AB560" i="2" s="1"/>
  <c r="AC560" i="2" s="1"/>
  <c r="AD560" i="2" s="1"/>
  <c r="AE560" i="2" s="1"/>
  <c r="AF560" i="2" s="1"/>
  <c r="AG560" i="2" s="1"/>
  <c r="AH560" i="2" s="1"/>
  <c r="AI560" i="2" s="1"/>
  <c r="AJ560" i="2" s="1"/>
  <c r="E512" i="2"/>
  <c r="F512" i="2" s="1"/>
  <c r="G512" i="2" s="1"/>
  <c r="H512" i="2" s="1"/>
  <c r="I512" i="2" s="1"/>
  <c r="J512" i="2" s="1"/>
  <c r="K512" i="2" s="1"/>
  <c r="L512" i="2" s="1"/>
  <c r="M512" i="2" s="1"/>
  <c r="N512" i="2" s="1"/>
  <c r="O512" i="2" s="1"/>
  <c r="P512" i="2" s="1"/>
  <c r="Q512" i="2" s="1"/>
  <c r="R512" i="2" s="1"/>
  <c r="S512" i="2" s="1"/>
  <c r="T512" i="2" s="1"/>
  <c r="U512" i="2" s="1"/>
  <c r="V512" i="2" s="1"/>
  <c r="W512" i="2" s="1"/>
  <c r="X512" i="2" s="1"/>
  <c r="Y512" i="2" s="1"/>
  <c r="Z512" i="2" s="1"/>
  <c r="AA512" i="2" s="1"/>
  <c r="AB512" i="2" s="1"/>
  <c r="AC512" i="2" s="1"/>
  <c r="AD512" i="2" s="1"/>
  <c r="AE512" i="2" s="1"/>
  <c r="AF512" i="2" s="1"/>
  <c r="AG512" i="2" s="1"/>
  <c r="AH512" i="2" s="1"/>
  <c r="AI512" i="2" s="1"/>
  <c r="AJ512" i="2" s="1"/>
  <c r="E734" i="2"/>
  <c r="F734" i="2" s="1"/>
  <c r="G734" i="2" s="1"/>
  <c r="H734" i="2" s="1"/>
  <c r="I734" i="2" s="1"/>
  <c r="J734" i="2" s="1"/>
  <c r="K734" i="2" s="1"/>
  <c r="L734" i="2" s="1"/>
  <c r="M734" i="2" s="1"/>
  <c r="N734" i="2" s="1"/>
  <c r="O734" i="2" s="1"/>
  <c r="P734" i="2" s="1"/>
  <c r="Q734" i="2" s="1"/>
  <c r="R734" i="2" s="1"/>
  <c r="S734" i="2" s="1"/>
  <c r="T734" i="2" s="1"/>
  <c r="U734" i="2" s="1"/>
  <c r="V734" i="2" s="1"/>
  <c r="W734" i="2" s="1"/>
  <c r="X734" i="2" s="1"/>
  <c r="Y734" i="2" s="1"/>
  <c r="Z734" i="2" s="1"/>
  <c r="AA734" i="2" s="1"/>
  <c r="AB734" i="2" s="1"/>
  <c r="AC734" i="2" s="1"/>
  <c r="AD734" i="2" s="1"/>
  <c r="AE734" i="2" s="1"/>
  <c r="AF734" i="2" s="1"/>
  <c r="AG734" i="2" s="1"/>
  <c r="AH734" i="2" s="1"/>
  <c r="AI734" i="2" s="1"/>
  <c r="AJ734" i="2" s="1"/>
  <c r="E674" i="2"/>
  <c r="F674" i="2" s="1"/>
  <c r="G674" i="2" s="1"/>
  <c r="H674" i="2" s="1"/>
  <c r="I674" i="2" s="1"/>
  <c r="J674" i="2" s="1"/>
  <c r="K674" i="2" s="1"/>
  <c r="L674" i="2" s="1"/>
  <c r="M674" i="2" s="1"/>
  <c r="N674" i="2" s="1"/>
  <c r="O674" i="2" s="1"/>
  <c r="P674" i="2" s="1"/>
  <c r="Q674" i="2" s="1"/>
  <c r="R674" i="2" s="1"/>
  <c r="S674" i="2" s="1"/>
  <c r="T674" i="2" s="1"/>
  <c r="U674" i="2" s="1"/>
  <c r="V674" i="2" s="1"/>
  <c r="W674" i="2" s="1"/>
  <c r="X674" i="2" s="1"/>
  <c r="Y674" i="2" s="1"/>
  <c r="Z674" i="2" s="1"/>
  <c r="AA674" i="2" s="1"/>
  <c r="AB674" i="2" s="1"/>
  <c r="AC674" i="2" s="1"/>
  <c r="AD674" i="2" s="1"/>
  <c r="AE674" i="2" s="1"/>
  <c r="AF674" i="2" s="1"/>
  <c r="AG674" i="2" s="1"/>
  <c r="AH674" i="2" s="1"/>
  <c r="AI674" i="2" s="1"/>
  <c r="AJ674" i="2" s="1"/>
  <c r="AJ781" i="2"/>
  <c r="AJ498" i="2"/>
  <c r="AJ460" i="2"/>
  <c r="AJ715" i="2"/>
  <c r="AJ637" i="2"/>
  <c r="F513" i="2"/>
  <c r="G513" i="2" s="1"/>
  <c r="H513" i="2" s="1"/>
  <c r="I513" i="2" s="1"/>
  <c r="J513" i="2" s="1"/>
  <c r="K513" i="2" s="1"/>
  <c r="L513" i="2" s="1"/>
  <c r="M513" i="2" s="1"/>
  <c r="N513" i="2" s="1"/>
  <c r="O513" i="2" s="1"/>
  <c r="P513" i="2" s="1"/>
  <c r="Q513" i="2" s="1"/>
  <c r="R513" i="2" s="1"/>
  <c r="S513" i="2" s="1"/>
  <c r="T513" i="2" s="1"/>
  <c r="U513" i="2" s="1"/>
  <c r="V513" i="2" s="1"/>
  <c r="W513" i="2" s="1"/>
  <c r="X513" i="2" s="1"/>
  <c r="Y513" i="2" s="1"/>
  <c r="Z513" i="2" s="1"/>
  <c r="AA513" i="2" s="1"/>
  <c r="AB513" i="2" s="1"/>
  <c r="AC513" i="2" s="1"/>
  <c r="AD513" i="2" s="1"/>
  <c r="AE513" i="2" s="1"/>
  <c r="AF513" i="2" s="1"/>
  <c r="AG513" i="2" s="1"/>
  <c r="AH513" i="2" s="1"/>
  <c r="AI513" i="2" s="1"/>
  <c r="AJ513" i="2" s="1"/>
  <c r="AJ907" i="2"/>
  <c r="E566" i="2"/>
  <c r="F566" i="2" s="1"/>
  <c r="G566" i="2" s="1"/>
  <c r="H566" i="2" s="1"/>
  <c r="I566" i="2" s="1"/>
  <c r="J566" i="2" s="1"/>
  <c r="K566" i="2" s="1"/>
  <c r="L566" i="2" s="1"/>
  <c r="M566" i="2" s="1"/>
  <c r="N566" i="2" s="1"/>
  <c r="O566" i="2" s="1"/>
  <c r="P566" i="2" s="1"/>
  <c r="Q566" i="2" s="1"/>
  <c r="R566" i="2" s="1"/>
  <c r="S566" i="2" s="1"/>
  <c r="T566" i="2" s="1"/>
  <c r="U566" i="2" s="1"/>
  <c r="V566" i="2" s="1"/>
  <c r="W566" i="2" s="1"/>
  <c r="X566" i="2" s="1"/>
  <c r="Y566" i="2" s="1"/>
  <c r="Z566" i="2" s="1"/>
  <c r="AA566" i="2" s="1"/>
  <c r="AB566" i="2" s="1"/>
  <c r="AC566" i="2" s="1"/>
  <c r="AD566" i="2" s="1"/>
  <c r="AE566" i="2" s="1"/>
  <c r="AF566" i="2" s="1"/>
  <c r="AG566" i="2" s="1"/>
  <c r="AH566" i="2" s="1"/>
  <c r="AI566" i="2" s="1"/>
  <c r="AJ566" i="2" s="1"/>
  <c r="E542" i="2"/>
  <c r="F542" i="2" s="1"/>
  <c r="G542" i="2" s="1"/>
  <c r="H542" i="2" s="1"/>
  <c r="I542" i="2" s="1"/>
  <c r="J542" i="2" s="1"/>
  <c r="K542" i="2" s="1"/>
  <c r="L542" i="2" s="1"/>
  <c r="M542" i="2" s="1"/>
  <c r="N542" i="2" s="1"/>
  <c r="O542" i="2" s="1"/>
  <c r="P542" i="2" s="1"/>
  <c r="Q542" i="2" s="1"/>
  <c r="R542" i="2" s="1"/>
  <c r="S542" i="2" s="1"/>
  <c r="T542" i="2" s="1"/>
  <c r="U542" i="2" s="1"/>
  <c r="V542" i="2" s="1"/>
  <c r="W542" i="2" s="1"/>
  <c r="X542" i="2" s="1"/>
  <c r="Y542" i="2" s="1"/>
  <c r="Z542" i="2" s="1"/>
  <c r="AA542" i="2" s="1"/>
  <c r="AB542" i="2" s="1"/>
  <c r="AC542" i="2" s="1"/>
  <c r="AD542" i="2" s="1"/>
  <c r="AE542" i="2" s="1"/>
  <c r="AF542" i="2" s="1"/>
  <c r="AG542" i="2" s="1"/>
  <c r="AH542" i="2" s="1"/>
  <c r="AI542" i="2" s="1"/>
  <c r="AJ542" i="2" s="1"/>
  <c r="AJ682" i="2"/>
  <c r="E590" i="2"/>
  <c r="F590" i="2" s="1"/>
  <c r="G590" i="2" s="1"/>
  <c r="H590" i="2" s="1"/>
  <c r="I590" i="2" s="1"/>
  <c r="J590" i="2" s="1"/>
  <c r="K590" i="2" s="1"/>
  <c r="L590" i="2" s="1"/>
  <c r="M590" i="2" s="1"/>
  <c r="N590" i="2" s="1"/>
  <c r="O590" i="2" s="1"/>
  <c r="P590" i="2" s="1"/>
  <c r="Q590" i="2" s="1"/>
  <c r="R590" i="2" s="1"/>
  <c r="S590" i="2" s="1"/>
  <c r="T590" i="2" s="1"/>
  <c r="U590" i="2" s="1"/>
  <c r="V590" i="2" s="1"/>
  <c r="W590" i="2" s="1"/>
  <c r="X590" i="2" s="1"/>
  <c r="Y590" i="2" s="1"/>
  <c r="Z590" i="2" s="1"/>
  <c r="AA590" i="2" s="1"/>
  <c r="AB590" i="2" s="1"/>
  <c r="AC590" i="2" s="1"/>
  <c r="AD590" i="2" s="1"/>
  <c r="AE590" i="2" s="1"/>
  <c r="AF590" i="2" s="1"/>
  <c r="AG590" i="2" s="1"/>
  <c r="AH590" i="2" s="1"/>
  <c r="AI590" i="2" s="1"/>
  <c r="AJ590" i="2" s="1"/>
  <c r="E578" i="2"/>
  <c r="F578" i="2" s="1"/>
  <c r="G578" i="2" s="1"/>
  <c r="H578" i="2" s="1"/>
  <c r="I578" i="2" s="1"/>
  <c r="J578" i="2" s="1"/>
  <c r="K578" i="2" s="1"/>
  <c r="L578" i="2" s="1"/>
  <c r="M578" i="2" s="1"/>
  <c r="N578" i="2" s="1"/>
  <c r="O578" i="2" s="1"/>
  <c r="P578" i="2" s="1"/>
  <c r="Q578" i="2" s="1"/>
  <c r="R578" i="2" s="1"/>
  <c r="S578" i="2" s="1"/>
  <c r="T578" i="2" s="1"/>
  <c r="U578" i="2" s="1"/>
  <c r="V578" i="2" s="1"/>
  <c r="W578" i="2" s="1"/>
  <c r="X578" i="2" s="1"/>
  <c r="Y578" i="2" s="1"/>
  <c r="Z578" i="2" s="1"/>
  <c r="AA578" i="2" s="1"/>
  <c r="AB578" i="2" s="1"/>
  <c r="AC578" i="2" s="1"/>
  <c r="AD578" i="2" s="1"/>
  <c r="AE578" i="2" s="1"/>
  <c r="AF578" i="2" s="1"/>
  <c r="AG578" i="2" s="1"/>
  <c r="AH578" i="2" s="1"/>
  <c r="AI578" i="2" s="1"/>
  <c r="AJ578" i="2" s="1"/>
  <c r="E554" i="2"/>
  <c r="F554" i="2" s="1"/>
  <c r="G554" i="2" s="1"/>
  <c r="H554" i="2" s="1"/>
  <c r="I554" i="2" s="1"/>
  <c r="J554" i="2" s="1"/>
  <c r="K554" i="2" s="1"/>
  <c r="L554" i="2" s="1"/>
  <c r="M554" i="2" s="1"/>
  <c r="N554" i="2" s="1"/>
  <c r="O554" i="2" s="1"/>
  <c r="P554" i="2" s="1"/>
  <c r="Q554" i="2" s="1"/>
  <c r="R554" i="2" s="1"/>
  <c r="S554" i="2" s="1"/>
  <c r="T554" i="2" s="1"/>
  <c r="U554" i="2" s="1"/>
  <c r="V554" i="2" s="1"/>
  <c r="W554" i="2" s="1"/>
  <c r="X554" i="2" s="1"/>
  <c r="Y554" i="2" s="1"/>
  <c r="Z554" i="2" s="1"/>
  <c r="AA554" i="2" s="1"/>
  <c r="AB554" i="2" s="1"/>
  <c r="AC554" i="2" s="1"/>
  <c r="AD554" i="2" s="1"/>
  <c r="AE554" i="2" s="1"/>
  <c r="AF554" i="2" s="1"/>
  <c r="AG554" i="2" s="1"/>
  <c r="AH554" i="2" s="1"/>
  <c r="AI554" i="2" s="1"/>
  <c r="AJ554" i="2" s="1"/>
  <c r="E530" i="2"/>
  <c r="F530" i="2" s="1"/>
  <c r="G530" i="2" s="1"/>
  <c r="H530" i="2" s="1"/>
  <c r="I530" i="2" s="1"/>
  <c r="J530" i="2" s="1"/>
  <c r="K530" i="2" s="1"/>
  <c r="L530" i="2" s="1"/>
  <c r="M530" i="2" s="1"/>
  <c r="N530" i="2" s="1"/>
  <c r="O530" i="2" s="1"/>
  <c r="P530" i="2" s="1"/>
  <c r="Q530" i="2" s="1"/>
  <c r="R530" i="2" s="1"/>
  <c r="S530" i="2" s="1"/>
  <c r="T530" i="2" s="1"/>
  <c r="U530" i="2" s="1"/>
  <c r="V530" i="2" s="1"/>
  <c r="W530" i="2" s="1"/>
  <c r="X530" i="2" s="1"/>
  <c r="Y530" i="2" s="1"/>
  <c r="Z530" i="2" s="1"/>
  <c r="AA530" i="2" s="1"/>
  <c r="AB530" i="2" s="1"/>
  <c r="AC530" i="2" s="1"/>
  <c r="AD530" i="2" s="1"/>
  <c r="AE530" i="2" s="1"/>
  <c r="AF530" i="2" s="1"/>
  <c r="AG530" i="2" s="1"/>
  <c r="AH530" i="2" s="1"/>
  <c r="AI530" i="2" s="1"/>
  <c r="AJ530" i="2" s="1"/>
  <c r="E518" i="2"/>
  <c r="F518" i="2" s="1"/>
  <c r="G518" i="2" s="1"/>
  <c r="H518" i="2" s="1"/>
  <c r="I518" i="2" s="1"/>
  <c r="J518" i="2" s="1"/>
  <c r="K518" i="2" s="1"/>
  <c r="L518" i="2" s="1"/>
  <c r="M518" i="2" s="1"/>
  <c r="N518" i="2" s="1"/>
  <c r="O518" i="2" s="1"/>
  <c r="P518" i="2" s="1"/>
  <c r="Q518" i="2" s="1"/>
  <c r="R518" i="2" s="1"/>
  <c r="S518" i="2" s="1"/>
  <c r="T518" i="2" s="1"/>
  <c r="U518" i="2" s="1"/>
  <c r="V518" i="2" s="1"/>
  <c r="W518" i="2" s="1"/>
  <c r="X518" i="2" s="1"/>
  <c r="Y518" i="2" s="1"/>
  <c r="Z518" i="2" s="1"/>
  <c r="AA518" i="2" s="1"/>
  <c r="AB518" i="2" s="1"/>
  <c r="AC518" i="2" s="1"/>
  <c r="AD518" i="2" s="1"/>
  <c r="AE518" i="2" s="1"/>
  <c r="AF518" i="2" s="1"/>
  <c r="AG518" i="2" s="1"/>
  <c r="AH518" i="2" s="1"/>
  <c r="AI518" i="2" s="1"/>
  <c r="AJ518" i="2" s="1"/>
  <c r="E506" i="2"/>
  <c r="F506" i="2" s="1"/>
  <c r="G506" i="2" s="1"/>
  <c r="H506" i="2" s="1"/>
  <c r="I506" i="2" s="1"/>
  <c r="J506" i="2" s="1"/>
  <c r="K506" i="2" s="1"/>
  <c r="L506" i="2" s="1"/>
  <c r="M506" i="2" s="1"/>
  <c r="N506" i="2" s="1"/>
  <c r="O506" i="2" s="1"/>
  <c r="P506" i="2" s="1"/>
  <c r="Q506" i="2" s="1"/>
  <c r="R506" i="2" s="1"/>
  <c r="S506" i="2" s="1"/>
  <c r="T506" i="2" s="1"/>
  <c r="U506" i="2" s="1"/>
  <c r="V506" i="2" s="1"/>
  <c r="W506" i="2" s="1"/>
  <c r="X506" i="2" s="1"/>
  <c r="Y506" i="2" s="1"/>
  <c r="Z506" i="2" s="1"/>
  <c r="AA506" i="2" s="1"/>
  <c r="AB506" i="2" s="1"/>
  <c r="AC506" i="2" s="1"/>
  <c r="AD506" i="2" s="1"/>
  <c r="AE506" i="2" s="1"/>
  <c r="AF506" i="2" s="1"/>
  <c r="AG506" i="2" s="1"/>
  <c r="AH506" i="2" s="1"/>
  <c r="AI506" i="2" s="1"/>
  <c r="AJ506" i="2" s="1"/>
  <c r="E446" i="2"/>
  <c r="F446" i="2" s="1"/>
  <c r="G446" i="2" s="1"/>
  <c r="H446" i="2" s="1"/>
  <c r="I446" i="2" s="1"/>
  <c r="J446" i="2" s="1"/>
  <c r="K446" i="2" s="1"/>
  <c r="L446" i="2" s="1"/>
  <c r="M446" i="2" s="1"/>
  <c r="N446" i="2" s="1"/>
  <c r="O446" i="2" s="1"/>
  <c r="P446" i="2" s="1"/>
  <c r="Q446" i="2" s="1"/>
  <c r="R446" i="2" s="1"/>
  <c r="S446" i="2" s="1"/>
  <c r="T446" i="2" s="1"/>
  <c r="U446" i="2" s="1"/>
  <c r="V446" i="2" s="1"/>
  <c r="W446" i="2" s="1"/>
  <c r="X446" i="2" s="1"/>
  <c r="Y446" i="2" s="1"/>
  <c r="Z446" i="2" s="1"/>
  <c r="AA446" i="2" s="1"/>
  <c r="AB446" i="2" s="1"/>
  <c r="AC446" i="2" s="1"/>
  <c r="AD446" i="2" s="1"/>
  <c r="AE446" i="2" s="1"/>
  <c r="AF446" i="2" s="1"/>
  <c r="AG446" i="2" s="1"/>
  <c r="AH446" i="2" s="1"/>
  <c r="AI446" i="2" s="1"/>
  <c r="AJ446" i="2" s="1"/>
  <c r="E489" i="2"/>
  <c r="F489" i="2" s="1"/>
  <c r="G489" i="2" s="1"/>
  <c r="H489" i="2" s="1"/>
  <c r="I489" i="2" s="1"/>
  <c r="J489" i="2" s="1"/>
  <c r="K489" i="2" s="1"/>
  <c r="L489" i="2" s="1"/>
  <c r="M489" i="2" s="1"/>
  <c r="N489" i="2" s="1"/>
  <c r="O489" i="2" s="1"/>
  <c r="P489" i="2" s="1"/>
  <c r="Q489" i="2" s="1"/>
  <c r="R489" i="2" s="1"/>
  <c r="S489" i="2" s="1"/>
  <c r="T489" i="2" s="1"/>
  <c r="U489" i="2" s="1"/>
  <c r="V489" i="2" s="1"/>
  <c r="W489" i="2" s="1"/>
  <c r="X489" i="2" s="1"/>
  <c r="Y489" i="2" s="1"/>
  <c r="Z489" i="2" s="1"/>
  <c r="AA489" i="2" s="1"/>
  <c r="AB489" i="2" s="1"/>
  <c r="AC489" i="2" s="1"/>
  <c r="AD489" i="2" s="1"/>
  <c r="AE489" i="2" s="1"/>
  <c r="AF489" i="2" s="1"/>
  <c r="AG489" i="2" s="1"/>
  <c r="AH489" i="2" s="1"/>
  <c r="AI489" i="2" s="1"/>
  <c r="AJ489" i="2" s="1"/>
  <c r="E477" i="2"/>
  <c r="F477" i="2" s="1"/>
  <c r="G477" i="2" s="1"/>
  <c r="H477" i="2" s="1"/>
  <c r="I477" i="2" s="1"/>
  <c r="J477" i="2" s="1"/>
  <c r="K477" i="2" s="1"/>
  <c r="L477" i="2" s="1"/>
  <c r="M477" i="2" s="1"/>
  <c r="N477" i="2" s="1"/>
  <c r="O477" i="2" s="1"/>
  <c r="P477" i="2" s="1"/>
  <c r="Q477" i="2" s="1"/>
  <c r="R477" i="2" s="1"/>
  <c r="S477" i="2" s="1"/>
  <c r="T477" i="2" s="1"/>
  <c r="U477" i="2" s="1"/>
  <c r="V477" i="2" s="1"/>
  <c r="W477" i="2" s="1"/>
  <c r="X477" i="2" s="1"/>
  <c r="Y477" i="2" s="1"/>
  <c r="Z477" i="2" s="1"/>
  <c r="AA477" i="2" s="1"/>
  <c r="AB477" i="2" s="1"/>
  <c r="AC477" i="2" s="1"/>
  <c r="AD477" i="2" s="1"/>
  <c r="AE477" i="2" s="1"/>
  <c r="AF477" i="2" s="1"/>
  <c r="AG477" i="2" s="1"/>
  <c r="AH477" i="2" s="1"/>
  <c r="AI477" i="2" s="1"/>
  <c r="AJ477" i="2" s="1"/>
  <c r="E453" i="2"/>
  <c r="F453" i="2" s="1"/>
  <c r="G453" i="2" s="1"/>
  <c r="H453" i="2" s="1"/>
  <c r="I453" i="2" s="1"/>
  <c r="J453" i="2" s="1"/>
  <c r="K453" i="2" s="1"/>
  <c r="L453" i="2" s="1"/>
  <c r="M453" i="2" s="1"/>
  <c r="N453" i="2" s="1"/>
  <c r="O453" i="2" s="1"/>
  <c r="P453" i="2" s="1"/>
  <c r="Q453" i="2" s="1"/>
  <c r="R453" i="2" s="1"/>
  <c r="S453" i="2" s="1"/>
  <c r="T453" i="2" s="1"/>
  <c r="U453" i="2" s="1"/>
  <c r="V453" i="2" s="1"/>
  <c r="W453" i="2" s="1"/>
  <c r="X453" i="2" s="1"/>
  <c r="Y453" i="2" s="1"/>
  <c r="Z453" i="2" s="1"/>
  <c r="AA453" i="2" s="1"/>
  <c r="AB453" i="2" s="1"/>
  <c r="AC453" i="2" s="1"/>
  <c r="AD453" i="2" s="1"/>
  <c r="AE453" i="2" s="1"/>
  <c r="AF453" i="2" s="1"/>
  <c r="AG453" i="2" s="1"/>
  <c r="AH453" i="2" s="1"/>
  <c r="AI453" i="2" s="1"/>
  <c r="AJ453" i="2" s="1"/>
  <c r="AJ828" i="2"/>
  <c r="AJ815" i="2"/>
  <c r="AJ791" i="2"/>
  <c r="AJ731" i="2"/>
  <c r="AJ648" i="2"/>
  <c r="AJ568" i="2"/>
  <c r="AJ463" i="2"/>
  <c r="AJ755" i="2"/>
  <c r="AJ714" i="2"/>
  <c r="AJ634" i="2"/>
  <c r="AJ629" i="2"/>
  <c r="AJ617" i="2"/>
  <c r="AJ487" i="2"/>
  <c r="AJ805" i="2"/>
  <c r="AJ724" i="2"/>
  <c r="AJ679" i="2"/>
  <c r="AJ676" i="2"/>
  <c r="AJ612" i="2"/>
  <c r="AJ556" i="2"/>
  <c r="AJ551" i="2"/>
  <c r="AJ865" i="2"/>
  <c r="AJ858" i="2"/>
  <c r="AJ726" i="2"/>
  <c r="AJ697" i="2"/>
  <c r="AJ667" i="2"/>
  <c r="AJ497" i="2"/>
  <c r="AJ466" i="2"/>
  <c r="E452" i="2"/>
  <c r="F452" i="2" s="1"/>
  <c r="G452" i="2" s="1"/>
  <c r="H452" i="2" s="1"/>
  <c r="I452" i="2" s="1"/>
  <c r="J452" i="2" s="1"/>
  <c r="K452" i="2" s="1"/>
  <c r="L452" i="2" s="1"/>
  <c r="M452" i="2" s="1"/>
  <c r="N452" i="2" s="1"/>
  <c r="O452" i="2" s="1"/>
  <c r="P452" i="2" s="1"/>
  <c r="Q452" i="2" s="1"/>
  <c r="R452" i="2" s="1"/>
  <c r="S452" i="2" s="1"/>
  <c r="T452" i="2" s="1"/>
  <c r="U452" i="2" s="1"/>
  <c r="V452" i="2" s="1"/>
  <c r="W452" i="2" s="1"/>
  <c r="X452" i="2" s="1"/>
  <c r="Y452" i="2" s="1"/>
  <c r="Z452" i="2" s="1"/>
  <c r="AA452" i="2" s="1"/>
  <c r="AB452" i="2" s="1"/>
  <c r="AC452" i="2" s="1"/>
  <c r="AD452" i="2" s="1"/>
  <c r="AE452" i="2" s="1"/>
  <c r="AF452" i="2" s="1"/>
  <c r="AG452" i="2" s="1"/>
  <c r="AH452" i="2" s="1"/>
  <c r="AI452" i="2" s="1"/>
  <c r="AJ452" i="2" s="1"/>
  <c r="AJ445" i="2"/>
  <c r="AJ910" i="2"/>
  <c r="AJ899" i="2"/>
  <c r="AJ882" i="2"/>
  <c r="AJ857" i="2"/>
  <c r="AJ834" i="2"/>
  <c r="AJ823" i="2"/>
  <c r="E861" i="2"/>
  <c r="F861" i="2" s="1"/>
  <c r="G861" i="2" s="1"/>
  <c r="H861" i="2" s="1"/>
  <c r="I861" i="2" s="1"/>
  <c r="J861" i="2" s="1"/>
  <c r="K861" i="2" s="1"/>
  <c r="L861" i="2" s="1"/>
  <c r="M861" i="2" s="1"/>
  <c r="N861" i="2" s="1"/>
  <c r="O861" i="2" s="1"/>
  <c r="P861" i="2" s="1"/>
  <c r="Q861" i="2" s="1"/>
  <c r="R861" i="2" s="1"/>
  <c r="S861" i="2" s="1"/>
  <c r="T861" i="2" s="1"/>
  <c r="U861" i="2" s="1"/>
  <c r="V861" i="2" s="1"/>
  <c r="W861" i="2" s="1"/>
  <c r="X861" i="2" s="1"/>
  <c r="Y861" i="2" s="1"/>
  <c r="Z861" i="2" s="1"/>
  <c r="AA861" i="2" s="1"/>
  <c r="AB861" i="2" s="1"/>
  <c r="AC861" i="2" s="1"/>
  <c r="AD861" i="2" s="1"/>
  <c r="AE861" i="2" s="1"/>
  <c r="AF861" i="2" s="1"/>
  <c r="AG861" i="2" s="1"/>
  <c r="AH861" i="2" s="1"/>
  <c r="AI861" i="2" s="1"/>
  <c r="AJ861" i="2" s="1"/>
  <c r="E650" i="2"/>
  <c r="F650" i="2" s="1"/>
  <c r="G650" i="2" s="1"/>
  <c r="H650" i="2" s="1"/>
  <c r="I650" i="2" s="1"/>
  <c r="J650" i="2" s="1"/>
  <c r="K650" i="2" s="1"/>
  <c r="L650" i="2" s="1"/>
  <c r="M650" i="2" s="1"/>
  <c r="N650" i="2" s="1"/>
  <c r="O650" i="2" s="1"/>
  <c r="P650" i="2" s="1"/>
  <c r="Q650" i="2" s="1"/>
  <c r="R650" i="2" s="1"/>
  <c r="S650" i="2" s="1"/>
  <c r="T650" i="2" s="1"/>
  <c r="U650" i="2" s="1"/>
  <c r="V650" i="2" s="1"/>
  <c r="W650" i="2" s="1"/>
  <c r="X650" i="2" s="1"/>
  <c r="Y650" i="2" s="1"/>
  <c r="Z650" i="2" s="1"/>
  <c r="AA650" i="2" s="1"/>
  <c r="AB650" i="2" s="1"/>
  <c r="AC650" i="2" s="1"/>
  <c r="AD650" i="2" s="1"/>
  <c r="AE650" i="2" s="1"/>
  <c r="AF650" i="2" s="1"/>
  <c r="AG650" i="2" s="1"/>
  <c r="AH650" i="2" s="1"/>
  <c r="AI650" i="2" s="1"/>
  <c r="AJ650" i="2" s="1"/>
  <c r="E926" i="2"/>
  <c r="F926" i="2" s="1"/>
  <c r="G926" i="2" s="1"/>
  <c r="H926" i="2" s="1"/>
  <c r="I926" i="2" s="1"/>
  <c r="J926" i="2" s="1"/>
  <c r="K926" i="2" s="1"/>
  <c r="L926" i="2" s="1"/>
  <c r="M926" i="2" s="1"/>
  <c r="N926" i="2" s="1"/>
  <c r="O926" i="2" s="1"/>
  <c r="P926" i="2" s="1"/>
  <c r="Q926" i="2" s="1"/>
  <c r="R926" i="2" s="1"/>
  <c r="S926" i="2" s="1"/>
  <c r="T926" i="2" s="1"/>
  <c r="U926" i="2" s="1"/>
  <c r="V926" i="2" s="1"/>
  <c r="W926" i="2" s="1"/>
  <c r="X926" i="2" s="1"/>
  <c r="Y926" i="2" s="1"/>
  <c r="Z926" i="2" s="1"/>
  <c r="AA926" i="2" s="1"/>
  <c r="AB926" i="2" s="1"/>
  <c r="AC926" i="2" s="1"/>
  <c r="AD926" i="2" s="1"/>
  <c r="AE926" i="2" s="1"/>
  <c r="AF926" i="2" s="1"/>
  <c r="AG926" i="2" s="1"/>
  <c r="AH926" i="2" s="1"/>
  <c r="AI926" i="2" s="1"/>
  <c r="AJ926" i="2" s="1"/>
  <c r="E914" i="2"/>
  <c r="F914" i="2" s="1"/>
  <c r="G914" i="2" s="1"/>
  <c r="H914" i="2" s="1"/>
  <c r="I914" i="2" s="1"/>
  <c r="J914" i="2" s="1"/>
  <c r="K914" i="2" s="1"/>
  <c r="L914" i="2" s="1"/>
  <c r="M914" i="2" s="1"/>
  <c r="N914" i="2" s="1"/>
  <c r="O914" i="2" s="1"/>
  <c r="P914" i="2" s="1"/>
  <c r="Q914" i="2" s="1"/>
  <c r="R914" i="2" s="1"/>
  <c r="S914" i="2" s="1"/>
  <c r="T914" i="2" s="1"/>
  <c r="U914" i="2" s="1"/>
  <c r="V914" i="2" s="1"/>
  <c r="W914" i="2" s="1"/>
  <c r="X914" i="2" s="1"/>
  <c r="Y914" i="2" s="1"/>
  <c r="Z914" i="2" s="1"/>
  <c r="AA914" i="2" s="1"/>
  <c r="AB914" i="2" s="1"/>
  <c r="AC914" i="2" s="1"/>
  <c r="AD914" i="2" s="1"/>
  <c r="AE914" i="2" s="1"/>
  <c r="AF914" i="2" s="1"/>
  <c r="AG914" i="2" s="1"/>
  <c r="AH914" i="2" s="1"/>
  <c r="AI914" i="2" s="1"/>
  <c r="AJ914" i="2" s="1"/>
  <c r="E902" i="2"/>
  <c r="F902" i="2" s="1"/>
  <c r="G902" i="2" s="1"/>
  <c r="H902" i="2" s="1"/>
  <c r="I902" i="2" s="1"/>
  <c r="J902" i="2" s="1"/>
  <c r="K902" i="2" s="1"/>
  <c r="L902" i="2" s="1"/>
  <c r="M902" i="2" s="1"/>
  <c r="N902" i="2" s="1"/>
  <c r="O902" i="2" s="1"/>
  <c r="P902" i="2" s="1"/>
  <c r="Q902" i="2" s="1"/>
  <c r="R902" i="2" s="1"/>
  <c r="S902" i="2" s="1"/>
  <c r="T902" i="2" s="1"/>
  <c r="U902" i="2" s="1"/>
  <c r="V902" i="2" s="1"/>
  <c r="W902" i="2" s="1"/>
  <c r="X902" i="2" s="1"/>
  <c r="Y902" i="2" s="1"/>
  <c r="Z902" i="2" s="1"/>
  <c r="AA902" i="2" s="1"/>
  <c r="AB902" i="2" s="1"/>
  <c r="AC902" i="2" s="1"/>
  <c r="AD902" i="2" s="1"/>
  <c r="AE902" i="2" s="1"/>
  <c r="AF902" i="2" s="1"/>
  <c r="AG902" i="2" s="1"/>
  <c r="AH902" i="2" s="1"/>
  <c r="AI902" i="2" s="1"/>
  <c r="AJ902" i="2" s="1"/>
  <c r="E878" i="2"/>
  <c r="F878" i="2" s="1"/>
  <c r="G878" i="2" s="1"/>
  <c r="H878" i="2" s="1"/>
  <c r="I878" i="2" s="1"/>
  <c r="J878" i="2" s="1"/>
  <c r="K878" i="2" s="1"/>
  <c r="L878" i="2" s="1"/>
  <c r="M878" i="2" s="1"/>
  <c r="N878" i="2" s="1"/>
  <c r="O878" i="2" s="1"/>
  <c r="P878" i="2" s="1"/>
  <c r="Q878" i="2" s="1"/>
  <c r="R878" i="2" s="1"/>
  <c r="S878" i="2" s="1"/>
  <c r="T878" i="2" s="1"/>
  <c r="U878" i="2" s="1"/>
  <c r="V878" i="2" s="1"/>
  <c r="W878" i="2" s="1"/>
  <c r="X878" i="2" s="1"/>
  <c r="Y878" i="2" s="1"/>
  <c r="Z878" i="2" s="1"/>
  <c r="AA878" i="2" s="1"/>
  <c r="AB878" i="2" s="1"/>
  <c r="AC878" i="2" s="1"/>
  <c r="AD878" i="2" s="1"/>
  <c r="AE878" i="2" s="1"/>
  <c r="AF878" i="2" s="1"/>
  <c r="AG878" i="2" s="1"/>
  <c r="AH878" i="2" s="1"/>
  <c r="AI878" i="2" s="1"/>
  <c r="AJ878" i="2" s="1"/>
  <c r="E866" i="2"/>
  <c r="F866" i="2" s="1"/>
  <c r="G866" i="2" s="1"/>
  <c r="H866" i="2" s="1"/>
  <c r="I866" i="2" s="1"/>
  <c r="J866" i="2" s="1"/>
  <c r="K866" i="2" s="1"/>
  <c r="L866" i="2" s="1"/>
  <c r="M866" i="2" s="1"/>
  <c r="N866" i="2" s="1"/>
  <c r="O866" i="2" s="1"/>
  <c r="P866" i="2" s="1"/>
  <c r="Q866" i="2" s="1"/>
  <c r="R866" i="2" s="1"/>
  <c r="S866" i="2" s="1"/>
  <c r="T866" i="2" s="1"/>
  <c r="U866" i="2" s="1"/>
  <c r="V866" i="2" s="1"/>
  <c r="W866" i="2" s="1"/>
  <c r="X866" i="2" s="1"/>
  <c r="Y866" i="2" s="1"/>
  <c r="Z866" i="2" s="1"/>
  <c r="AA866" i="2" s="1"/>
  <c r="AB866" i="2" s="1"/>
  <c r="AC866" i="2" s="1"/>
  <c r="AD866" i="2" s="1"/>
  <c r="AE866" i="2" s="1"/>
  <c r="AF866" i="2" s="1"/>
  <c r="AG866" i="2" s="1"/>
  <c r="AH866" i="2" s="1"/>
  <c r="AI866" i="2" s="1"/>
  <c r="AJ866" i="2" s="1"/>
  <c r="E854" i="2"/>
  <c r="F854" i="2" s="1"/>
  <c r="G854" i="2" s="1"/>
  <c r="H854" i="2" s="1"/>
  <c r="I854" i="2" s="1"/>
  <c r="J854" i="2" s="1"/>
  <c r="K854" i="2" s="1"/>
  <c r="L854" i="2" s="1"/>
  <c r="M854" i="2" s="1"/>
  <c r="N854" i="2" s="1"/>
  <c r="O854" i="2" s="1"/>
  <c r="P854" i="2" s="1"/>
  <c r="Q854" i="2" s="1"/>
  <c r="R854" i="2" s="1"/>
  <c r="S854" i="2" s="1"/>
  <c r="T854" i="2" s="1"/>
  <c r="U854" i="2" s="1"/>
  <c r="V854" i="2" s="1"/>
  <c r="W854" i="2" s="1"/>
  <c r="X854" i="2" s="1"/>
  <c r="Y854" i="2" s="1"/>
  <c r="Z854" i="2" s="1"/>
  <c r="AA854" i="2" s="1"/>
  <c r="AB854" i="2" s="1"/>
  <c r="AC854" i="2" s="1"/>
  <c r="AD854" i="2" s="1"/>
  <c r="AE854" i="2" s="1"/>
  <c r="AF854" i="2" s="1"/>
  <c r="AG854" i="2" s="1"/>
  <c r="AH854" i="2" s="1"/>
  <c r="AI854" i="2" s="1"/>
  <c r="AJ854" i="2" s="1"/>
  <c r="E818" i="2"/>
  <c r="F818" i="2" s="1"/>
  <c r="G818" i="2" s="1"/>
  <c r="H818" i="2" s="1"/>
  <c r="I818" i="2" s="1"/>
  <c r="J818" i="2" s="1"/>
  <c r="K818" i="2" s="1"/>
  <c r="L818" i="2" s="1"/>
  <c r="M818" i="2" s="1"/>
  <c r="N818" i="2" s="1"/>
  <c r="O818" i="2" s="1"/>
  <c r="P818" i="2" s="1"/>
  <c r="Q818" i="2" s="1"/>
  <c r="R818" i="2" s="1"/>
  <c r="S818" i="2" s="1"/>
  <c r="T818" i="2" s="1"/>
  <c r="U818" i="2" s="1"/>
  <c r="V818" i="2" s="1"/>
  <c r="W818" i="2" s="1"/>
  <c r="X818" i="2" s="1"/>
  <c r="Y818" i="2" s="1"/>
  <c r="Z818" i="2" s="1"/>
  <c r="AA818" i="2" s="1"/>
  <c r="AB818" i="2" s="1"/>
  <c r="AC818" i="2" s="1"/>
  <c r="AD818" i="2" s="1"/>
  <c r="AE818" i="2" s="1"/>
  <c r="AF818" i="2" s="1"/>
  <c r="AG818" i="2" s="1"/>
  <c r="AH818" i="2" s="1"/>
  <c r="AI818" i="2" s="1"/>
  <c r="AJ818" i="2" s="1"/>
  <c r="E500" i="2"/>
  <c r="F500" i="2" s="1"/>
  <c r="G500" i="2" s="1"/>
  <c r="H500" i="2" s="1"/>
  <c r="I500" i="2" s="1"/>
  <c r="J500" i="2" s="1"/>
  <c r="K500" i="2" s="1"/>
  <c r="L500" i="2" s="1"/>
  <c r="M500" i="2" s="1"/>
  <c r="N500" i="2" s="1"/>
  <c r="O500" i="2" s="1"/>
  <c r="P500" i="2" s="1"/>
  <c r="Q500" i="2" s="1"/>
  <c r="R500" i="2" s="1"/>
  <c r="S500" i="2" s="1"/>
  <c r="T500" i="2" s="1"/>
  <c r="U500" i="2" s="1"/>
  <c r="V500" i="2" s="1"/>
  <c r="W500" i="2" s="1"/>
  <c r="X500" i="2" s="1"/>
  <c r="Y500" i="2" s="1"/>
  <c r="Z500" i="2" s="1"/>
  <c r="AA500" i="2" s="1"/>
  <c r="AB500" i="2" s="1"/>
  <c r="AC500" i="2" s="1"/>
  <c r="AD500" i="2" s="1"/>
  <c r="AE500" i="2" s="1"/>
  <c r="AF500" i="2" s="1"/>
  <c r="AG500" i="2" s="1"/>
  <c r="AH500" i="2" s="1"/>
  <c r="AI500" i="2" s="1"/>
  <c r="AJ500" i="2" s="1"/>
  <c r="E494" i="2"/>
  <c r="F494" i="2" s="1"/>
  <c r="G494" i="2" s="1"/>
  <c r="H494" i="2" s="1"/>
  <c r="I494" i="2" s="1"/>
  <c r="J494" i="2" s="1"/>
  <c r="K494" i="2" s="1"/>
  <c r="L494" i="2" s="1"/>
  <c r="M494" i="2" s="1"/>
  <c r="N494" i="2" s="1"/>
  <c r="O494" i="2" s="1"/>
  <c r="P494" i="2" s="1"/>
  <c r="Q494" i="2" s="1"/>
  <c r="R494" i="2" s="1"/>
  <c r="S494" i="2" s="1"/>
  <c r="T494" i="2" s="1"/>
  <c r="U494" i="2" s="1"/>
  <c r="V494" i="2" s="1"/>
  <c r="W494" i="2" s="1"/>
  <c r="X494" i="2" s="1"/>
  <c r="Y494" i="2" s="1"/>
  <c r="Z494" i="2" s="1"/>
  <c r="AA494" i="2" s="1"/>
  <c r="AB494" i="2" s="1"/>
  <c r="AC494" i="2" s="1"/>
  <c r="AD494" i="2" s="1"/>
  <c r="AE494" i="2" s="1"/>
  <c r="AF494" i="2" s="1"/>
  <c r="AG494" i="2" s="1"/>
  <c r="AH494" i="2" s="1"/>
  <c r="AI494" i="2" s="1"/>
  <c r="AJ494" i="2" s="1"/>
  <c r="E482" i="2"/>
  <c r="F482" i="2" s="1"/>
  <c r="G482" i="2" s="1"/>
  <c r="H482" i="2" s="1"/>
  <c r="I482" i="2" s="1"/>
  <c r="J482" i="2" s="1"/>
  <c r="K482" i="2" s="1"/>
  <c r="L482" i="2" s="1"/>
  <c r="M482" i="2" s="1"/>
  <c r="N482" i="2" s="1"/>
  <c r="O482" i="2" s="1"/>
  <c r="P482" i="2" s="1"/>
  <c r="Q482" i="2" s="1"/>
  <c r="R482" i="2" s="1"/>
  <c r="S482" i="2" s="1"/>
  <c r="T482" i="2" s="1"/>
  <c r="U482" i="2" s="1"/>
  <c r="V482" i="2" s="1"/>
  <c r="W482" i="2" s="1"/>
  <c r="X482" i="2" s="1"/>
  <c r="Y482" i="2" s="1"/>
  <c r="Z482" i="2" s="1"/>
  <c r="AA482" i="2" s="1"/>
  <c r="AB482" i="2" s="1"/>
  <c r="AC482" i="2" s="1"/>
  <c r="AD482" i="2" s="1"/>
  <c r="AE482" i="2" s="1"/>
  <c r="AF482" i="2" s="1"/>
  <c r="AG482" i="2" s="1"/>
  <c r="AH482" i="2" s="1"/>
  <c r="AI482" i="2" s="1"/>
  <c r="AJ482" i="2" s="1"/>
  <c r="E470" i="2"/>
  <c r="F470" i="2" s="1"/>
  <c r="G470" i="2" s="1"/>
  <c r="H470" i="2" s="1"/>
  <c r="I470" i="2" s="1"/>
  <c r="J470" i="2" s="1"/>
  <c r="K470" i="2" s="1"/>
  <c r="L470" i="2" s="1"/>
  <c r="M470" i="2" s="1"/>
  <c r="N470" i="2" s="1"/>
  <c r="O470" i="2" s="1"/>
  <c r="P470" i="2" s="1"/>
  <c r="Q470" i="2" s="1"/>
  <c r="R470" i="2" s="1"/>
  <c r="S470" i="2" s="1"/>
  <c r="T470" i="2" s="1"/>
  <c r="U470" i="2" s="1"/>
  <c r="V470" i="2" s="1"/>
  <c r="W470" i="2" s="1"/>
  <c r="X470" i="2" s="1"/>
  <c r="Y470" i="2" s="1"/>
  <c r="Z470" i="2" s="1"/>
  <c r="AA470" i="2" s="1"/>
  <c r="AB470" i="2" s="1"/>
  <c r="AC470" i="2" s="1"/>
  <c r="AD470" i="2" s="1"/>
  <c r="AE470" i="2" s="1"/>
  <c r="AF470" i="2" s="1"/>
  <c r="AG470" i="2" s="1"/>
  <c r="AH470" i="2" s="1"/>
  <c r="AI470" i="2" s="1"/>
  <c r="AJ470" i="2" s="1"/>
  <c r="E464" i="2"/>
  <c r="F464" i="2" s="1"/>
  <c r="G464" i="2" s="1"/>
  <c r="H464" i="2" s="1"/>
  <c r="I464" i="2" s="1"/>
  <c r="J464" i="2" s="1"/>
  <c r="K464" i="2" s="1"/>
  <c r="L464" i="2" s="1"/>
  <c r="M464" i="2" s="1"/>
  <c r="N464" i="2" s="1"/>
  <c r="O464" i="2" s="1"/>
  <c r="P464" i="2" s="1"/>
  <c r="Q464" i="2" s="1"/>
  <c r="R464" i="2" s="1"/>
  <c r="S464" i="2" s="1"/>
  <c r="T464" i="2" s="1"/>
  <c r="U464" i="2" s="1"/>
  <c r="V464" i="2" s="1"/>
  <c r="W464" i="2" s="1"/>
  <c r="X464" i="2" s="1"/>
  <c r="Y464" i="2" s="1"/>
  <c r="Z464" i="2" s="1"/>
  <c r="AA464" i="2" s="1"/>
  <c r="AB464" i="2" s="1"/>
  <c r="AC464" i="2" s="1"/>
  <c r="AD464" i="2" s="1"/>
  <c r="AE464" i="2" s="1"/>
  <c r="AF464" i="2" s="1"/>
  <c r="AG464" i="2" s="1"/>
  <c r="AH464" i="2" s="1"/>
  <c r="AI464" i="2" s="1"/>
  <c r="AJ464" i="2" s="1"/>
  <c r="E458" i="2"/>
  <c r="F458" i="2" s="1"/>
  <c r="G458" i="2" s="1"/>
  <c r="H458" i="2" s="1"/>
  <c r="I458" i="2" s="1"/>
  <c r="J458" i="2" s="1"/>
  <c r="K458" i="2" s="1"/>
  <c r="L458" i="2" s="1"/>
  <c r="M458" i="2" s="1"/>
  <c r="N458" i="2" s="1"/>
  <c r="O458" i="2" s="1"/>
  <c r="P458" i="2" s="1"/>
  <c r="Q458" i="2" s="1"/>
  <c r="R458" i="2" s="1"/>
  <c r="S458" i="2" s="1"/>
  <c r="T458" i="2" s="1"/>
  <c r="U458" i="2" s="1"/>
  <c r="V458" i="2" s="1"/>
  <c r="W458" i="2" s="1"/>
  <c r="X458" i="2" s="1"/>
  <c r="Y458" i="2" s="1"/>
  <c r="Z458" i="2" s="1"/>
  <c r="AA458" i="2" s="1"/>
  <c r="AB458" i="2" s="1"/>
  <c r="AC458" i="2" s="1"/>
  <c r="AD458" i="2" s="1"/>
  <c r="AE458" i="2" s="1"/>
  <c r="AF458" i="2" s="1"/>
  <c r="AG458" i="2" s="1"/>
  <c r="AH458" i="2" s="1"/>
  <c r="AI458" i="2" s="1"/>
  <c r="AJ458" i="2" s="1"/>
  <c r="AJ442" i="2"/>
  <c r="AJ889" i="2"/>
  <c r="AJ880" i="2"/>
  <c r="AJ877" i="2"/>
  <c r="AJ868" i="2"/>
  <c r="AJ864" i="2"/>
  <c r="AJ850" i="2"/>
  <c r="AJ847" i="2"/>
  <c r="AJ840" i="2"/>
  <c r="AJ835" i="2"/>
  <c r="AJ820" i="2"/>
  <c r="AJ817" i="2"/>
  <c r="AJ810" i="2"/>
  <c r="AJ809" i="2"/>
  <c r="AJ796" i="2"/>
  <c r="AJ766" i="2"/>
  <c r="AJ751" i="2"/>
  <c r="AJ919" i="2"/>
  <c r="AJ918" i="2"/>
  <c r="E921" i="2"/>
  <c r="F921" i="2" s="1"/>
  <c r="G921" i="2" s="1"/>
  <c r="H921" i="2" s="1"/>
  <c r="I921" i="2" s="1"/>
  <c r="J921" i="2" s="1"/>
  <c r="K921" i="2" s="1"/>
  <c r="L921" i="2" s="1"/>
  <c r="M921" i="2" s="1"/>
  <c r="N921" i="2" s="1"/>
  <c r="O921" i="2" s="1"/>
  <c r="P921" i="2" s="1"/>
  <c r="Q921" i="2" s="1"/>
  <c r="R921" i="2" s="1"/>
  <c r="S921" i="2" s="1"/>
  <c r="T921" i="2" s="1"/>
  <c r="U921" i="2" s="1"/>
  <c r="V921" i="2" s="1"/>
  <c r="W921" i="2" s="1"/>
  <c r="X921" i="2" s="1"/>
  <c r="Y921" i="2" s="1"/>
  <c r="Z921" i="2" s="1"/>
  <c r="AA921" i="2" s="1"/>
  <c r="AB921" i="2" s="1"/>
  <c r="AC921" i="2" s="1"/>
  <c r="AD921" i="2" s="1"/>
  <c r="AE921" i="2" s="1"/>
  <c r="AF921" i="2" s="1"/>
  <c r="AG921" i="2" s="1"/>
  <c r="AH921" i="2" s="1"/>
  <c r="AI921" i="2" s="1"/>
  <c r="AJ921" i="2" s="1"/>
  <c r="AJ917" i="2"/>
  <c r="AJ875" i="2"/>
  <c r="AJ808" i="2"/>
  <c r="AJ798" i="2"/>
  <c r="AJ793" i="2"/>
  <c r="AJ780" i="2"/>
  <c r="AJ773" i="2"/>
  <c r="AJ769" i="2"/>
  <c r="AJ760" i="2"/>
  <c r="AJ749" i="2"/>
  <c r="E753" i="2"/>
  <c r="F753" i="2" s="1"/>
  <c r="G753" i="2" s="1"/>
  <c r="H753" i="2" s="1"/>
  <c r="I753" i="2" s="1"/>
  <c r="J753" i="2" s="1"/>
  <c r="K753" i="2" s="1"/>
  <c r="L753" i="2" s="1"/>
  <c r="M753" i="2" s="1"/>
  <c r="N753" i="2" s="1"/>
  <c r="O753" i="2" s="1"/>
  <c r="P753" i="2" s="1"/>
  <c r="Q753" i="2" s="1"/>
  <c r="R753" i="2" s="1"/>
  <c r="S753" i="2" s="1"/>
  <c r="T753" i="2" s="1"/>
  <c r="U753" i="2" s="1"/>
  <c r="V753" i="2" s="1"/>
  <c r="W753" i="2" s="1"/>
  <c r="X753" i="2" s="1"/>
  <c r="Y753" i="2" s="1"/>
  <c r="Z753" i="2" s="1"/>
  <c r="AA753" i="2" s="1"/>
  <c r="AB753" i="2" s="1"/>
  <c r="AC753" i="2" s="1"/>
  <c r="AD753" i="2" s="1"/>
  <c r="AE753" i="2" s="1"/>
  <c r="AF753" i="2" s="1"/>
  <c r="AG753" i="2" s="1"/>
  <c r="AH753" i="2" s="1"/>
  <c r="AI753" i="2" s="1"/>
  <c r="AJ753" i="2" s="1"/>
  <c r="AJ744" i="2"/>
  <c r="AJ736" i="2"/>
  <c r="AJ732" i="2"/>
  <c r="AJ730" i="2"/>
  <c r="AJ727" i="2"/>
  <c r="AJ720" i="2"/>
  <c r="AJ712" i="2"/>
  <c r="AJ707" i="2"/>
  <c r="AJ703" i="2"/>
  <c r="AJ701" i="2"/>
  <c r="AJ700" i="2"/>
  <c r="AJ691" i="2"/>
  <c r="AJ688" i="2"/>
  <c r="AJ678" i="2"/>
  <c r="AJ673" i="2"/>
  <c r="AJ660" i="2"/>
  <c r="AJ659" i="2"/>
  <c r="AJ649" i="2"/>
  <c r="AJ647" i="2"/>
  <c r="AJ641" i="2"/>
  <c r="E645" i="2"/>
  <c r="F645" i="2" s="1"/>
  <c r="G645" i="2" s="1"/>
  <c r="H645" i="2" s="1"/>
  <c r="I645" i="2" s="1"/>
  <c r="J645" i="2" s="1"/>
  <c r="K645" i="2" s="1"/>
  <c r="L645" i="2" s="1"/>
  <c r="M645" i="2" s="1"/>
  <c r="N645" i="2" s="1"/>
  <c r="O645" i="2" s="1"/>
  <c r="P645" i="2" s="1"/>
  <c r="Q645" i="2" s="1"/>
  <c r="R645" i="2" s="1"/>
  <c r="S645" i="2" s="1"/>
  <c r="T645" i="2" s="1"/>
  <c r="U645" i="2" s="1"/>
  <c r="V645" i="2" s="1"/>
  <c r="W645" i="2" s="1"/>
  <c r="X645" i="2" s="1"/>
  <c r="Y645" i="2" s="1"/>
  <c r="Z645" i="2" s="1"/>
  <c r="AA645" i="2" s="1"/>
  <c r="AB645" i="2" s="1"/>
  <c r="AC645" i="2" s="1"/>
  <c r="AD645" i="2" s="1"/>
  <c r="AE645" i="2" s="1"/>
  <c r="AF645" i="2" s="1"/>
  <c r="AG645" i="2" s="1"/>
  <c r="AH645" i="2" s="1"/>
  <c r="AI645" i="2" s="1"/>
  <c r="AJ645" i="2" s="1"/>
  <c r="AJ640" i="2"/>
  <c r="AJ628" i="2"/>
  <c r="AJ623" i="2"/>
  <c r="AJ618" i="2"/>
  <c r="AJ610" i="2"/>
  <c r="AJ598" i="2"/>
  <c r="AJ592" i="2"/>
  <c r="AJ581" i="2"/>
  <c r="AJ575" i="2"/>
  <c r="AJ570" i="2"/>
  <c r="AJ569" i="2"/>
  <c r="AJ546" i="2"/>
  <c r="AJ538" i="2"/>
  <c r="AJ535" i="2"/>
  <c r="AJ529" i="2"/>
  <c r="AJ509" i="2"/>
  <c r="AJ508" i="2"/>
  <c r="AJ503" i="2"/>
  <c r="AJ479" i="2"/>
  <c r="AJ473" i="2"/>
  <c r="AJ457" i="2"/>
  <c r="AJ900" i="2"/>
  <c r="AJ881" i="2"/>
  <c r="AJ851" i="2"/>
  <c r="AJ827" i="2"/>
  <c r="AJ797" i="2"/>
  <c r="AJ925" i="2"/>
  <c r="AJ924" i="2"/>
  <c r="AJ906" i="2"/>
  <c r="AJ904" i="2"/>
  <c r="AJ862" i="2"/>
  <c r="AJ856" i="2"/>
  <c r="AJ838" i="2"/>
  <c r="AJ505" i="2"/>
  <c r="AJ504" i="2"/>
  <c r="AJ490" i="2"/>
  <c r="AJ478" i="2"/>
  <c r="AJ461" i="2"/>
  <c r="AJ454" i="2"/>
  <c r="AJ449" i="2"/>
  <c r="E819" i="2"/>
  <c r="F819" i="2" s="1"/>
  <c r="G819" i="2" s="1"/>
  <c r="H819" i="2" s="1"/>
  <c r="I819" i="2" s="1"/>
  <c r="J819" i="2" s="1"/>
  <c r="K819" i="2" s="1"/>
  <c r="L819" i="2" s="1"/>
  <c r="M819" i="2" s="1"/>
  <c r="N819" i="2" s="1"/>
  <c r="O819" i="2" s="1"/>
  <c r="P819" i="2" s="1"/>
  <c r="Q819" i="2" s="1"/>
  <c r="R819" i="2" s="1"/>
  <c r="S819" i="2" s="1"/>
  <c r="T819" i="2" s="1"/>
  <c r="U819" i="2" s="1"/>
  <c r="V819" i="2" s="1"/>
  <c r="W819" i="2" s="1"/>
  <c r="X819" i="2" s="1"/>
  <c r="Y819" i="2" s="1"/>
  <c r="Z819" i="2" s="1"/>
  <c r="AA819" i="2" s="1"/>
  <c r="AB819" i="2" s="1"/>
  <c r="AC819" i="2" s="1"/>
  <c r="AD819" i="2" s="1"/>
  <c r="AE819" i="2" s="1"/>
  <c r="AF819" i="2" s="1"/>
  <c r="AG819" i="2" s="1"/>
  <c r="AH819" i="2" s="1"/>
  <c r="AI819" i="2" s="1"/>
  <c r="AJ819" i="2" s="1"/>
  <c r="AJ814" i="2"/>
  <c r="E813" i="2"/>
  <c r="F813" i="2" s="1"/>
  <c r="G813" i="2" s="1"/>
  <c r="H813" i="2" s="1"/>
  <c r="I813" i="2" s="1"/>
  <c r="J813" i="2" s="1"/>
  <c r="K813" i="2" s="1"/>
  <c r="L813" i="2" s="1"/>
  <c r="M813" i="2" s="1"/>
  <c r="N813" i="2" s="1"/>
  <c r="O813" i="2" s="1"/>
  <c r="P813" i="2" s="1"/>
  <c r="Q813" i="2" s="1"/>
  <c r="R813" i="2" s="1"/>
  <c r="S813" i="2" s="1"/>
  <c r="T813" i="2" s="1"/>
  <c r="U813" i="2" s="1"/>
  <c r="V813" i="2" s="1"/>
  <c r="W813" i="2" s="1"/>
  <c r="X813" i="2" s="1"/>
  <c r="Y813" i="2" s="1"/>
  <c r="Z813" i="2" s="1"/>
  <c r="AA813" i="2" s="1"/>
  <c r="AB813" i="2" s="1"/>
  <c r="AC813" i="2" s="1"/>
  <c r="AD813" i="2" s="1"/>
  <c r="AE813" i="2" s="1"/>
  <c r="AF813" i="2" s="1"/>
  <c r="AG813" i="2" s="1"/>
  <c r="AH813" i="2" s="1"/>
  <c r="AI813" i="2" s="1"/>
  <c r="AJ813" i="2" s="1"/>
  <c r="AJ811" i="2"/>
  <c r="AJ586" i="2"/>
  <c r="AJ577" i="2"/>
  <c r="E579" i="2"/>
  <c r="F579" i="2" s="1"/>
  <c r="G579" i="2" s="1"/>
  <c r="H579" i="2" s="1"/>
  <c r="I579" i="2" s="1"/>
  <c r="J579" i="2" s="1"/>
  <c r="K579" i="2" s="1"/>
  <c r="L579" i="2" s="1"/>
  <c r="M579" i="2" s="1"/>
  <c r="N579" i="2" s="1"/>
  <c r="O579" i="2" s="1"/>
  <c r="P579" i="2" s="1"/>
  <c r="Q579" i="2" s="1"/>
  <c r="R579" i="2" s="1"/>
  <c r="S579" i="2" s="1"/>
  <c r="T579" i="2" s="1"/>
  <c r="U579" i="2" s="1"/>
  <c r="V579" i="2" s="1"/>
  <c r="W579" i="2" s="1"/>
  <c r="X579" i="2" s="1"/>
  <c r="Y579" i="2" s="1"/>
  <c r="Z579" i="2" s="1"/>
  <c r="AA579" i="2" s="1"/>
  <c r="AB579" i="2" s="1"/>
  <c r="AC579" i="2" s="1"/>
  <c r="AD579" i="2" s="1"/>
  <c r="AE579" i="2" s="1"/>
  <c r="AF579" i="2" s="1"/>
  <c r="AG579" i="2" s="1"/>
  <c r="AH579" i="2" s="1"/>
  <c r="AI579" i="2" s="1"/>
  <c r="AJ579" i="2" s="1"/>
  <c r="AJ574" i="2"/>
  <c r="E573" i="2"/>
  <c r="F573" i="2" s="1"/>
  <c r="G573" i="2" s="1"/>
  <c r="H573" i="2" s="1"/>
  <c r="I573" i="2" s="1"/>
  <c r="J573" i="2" s="1"/>
  <c r="K573" i="2" s="1"/>
  <c r="L573" i="2" s="1"/>
  <c r="M573" i="2" s="1"/>
  <c r="N573" i="2" s="1"/>
  <c r="O573" i="2" s="1"/>
  <c r="P573" i="2" s="1"/>
  <c r="Q573" i="2" s="1"/>
  <c r="R573" i="2" s="1"/>
  <c r="S573" i="2" s="1"/>
  <c r="T573" i="2" s="1"/>
  <c r="U573" i="2" s="1"/>
  <c r="V573" i="2" s="1"/>
  <c r="W573" i="2" s="1"/>
  <c r="X573" i="2" s="1"/>
  <c r="Y573" i="2" s="1"/>
  <c r="Z573" i="2" s="1"/>
  <c r="AA573" i="2" s="1"/>
  <c r="AB573" i="2" s="1"/>
  <c r="AC573" i="2" s="1"/>
  <c r="AD573" i="2" s="1"/>
  <c r="AE573" i="2" s="1"/>
  <c r="AF573" i="2" s="1"/>
  <c r="AG573" i="2" s="1"/>
  <c r="AH573" i="2" s="1"/>
  <c r="AI573" i="2" s="1"/>
  <c r="AJ573" i="2" s="1"/>
  <c r="AJ565" i="2"/>
  <c r="E561" i="2"/>
  <c r="F561" i="2" s="1"/>
  <c r="G561" i="2" s="1"/>
  <c r="H561" i="2" s="1"/>
  <c r="I561" i="2" s="1"/>
  <c r="J561" i="2" s="1"/>
  <c r="K561" i="2" s="1"/>
  <c r="L561" i="2" s="1"/>
  <c r="M561" i="2" s="1"/>
  <c r="N561" i="2" s="1"/>
  <c r="O561" i="2" s="1"/>
  <c r="P561" i="2" s="1"/>
  <c r="Q561" i="2" s="1"/>
  <c r="R561" i="2" s="1"/>
  <c r="S561" i="2" s="1"/>
  <c r="T561" i="2" s="1"/>
  <c r="U561" i="2" s="1"/>
  <c r="V561" i="2" s="1"/>
  <c r="W561" i="2" s="1"/>
  <c r="X561" i="2" s="1"/>
  <c r="Y561" i="2" s="1"/>
  <c r="Z561" i="2" s="1"/>
  <c r="AA561" i="2" s="1"/>
  <c r="AB561" i="2" s="1"/>
  <c r="AC561" i="2" s="1"/>
  <c r="AD561" i="2" s="1"/>
  <c r="AE561" i="2" s="1"/>
  <c r="AF561" i="2" s="1"/>
  <c r="AG561" i="2" s="1"/>
  <c r="AH561" i="2" s="1"/>
  <c r="AI561" i="2" s="1"/>
  <c r="AJ561" i="2" s="1"/>
  <c r="AJ559" i="2"/>
  <c r="AJ552" i="2"/>
  <c r="E537" i="2"/>
  <c r="F537" i="2" s="1"/>
  <c r="G537" i="2" s="1"/>
  <c r="H537" i="2" s="1"/>
  <c r="I537" i="2" s="1"/>
  <c r="J537" i="2" s="1"/>
  <c r="K537" i="2" s="1"/>
  <c r="L537" i="2" s="1"/>
  <c r="M537" i="2" s="1"/>
  <c r="N537" i="2" s="1"/>
  <c r="O537" i="2" s="1"/>
  <c r="P537" i="2" s="1"/>
  <c r="Q537" i="2" s="1"/>
  <c r="R537" i="2" s="1"/>
  <c r="S537" i="2" s="1"/>
  <c r="T537" i="2" s="1"/>
  <c r="U537" i="2" s="1"/>
  <c r="V537" i="2" s="1"/>
  <c r="W537" i="2" s="1"/>
  <c r="X537" i="2" s="1"/>
  <c r="Y537" i="2" s="1"/>
  <c r="Z537" i="2" s="1"/>
  <c r="AA537" i="2" s="1"/>
  <c r="AB537" i="2" s="1"/>
  <c r="AC537" i="2" s="1"/>
  <c r="AD537" i="2" s="1"/>
  <c r="AE537" i="2" s="1"/>
  <c r="AF537" i="2" s="1"/>
  <c r="AG537" i="2" s="1"/>
  <c r="AH537" i="2" s="1"/>
  <c r="AI537" i="2" s="1"/>
  <c r="AJ537" i="2" s="1"/>
  <c r="AJ533" i="2"/>
  <c r="AJ532" i="2"/>
  <c r="AJ527" i="2"/>
  <c r="AJ526" i="2"/>
  <c r="AJ523" i="2"/>
  <c r="AJ521" i="2"/>
  <c r="AJ520" i="2"/>
  <c r="AJ510" i="2"/>
  <c r="E507" i="2"/>
  <c r="F507" i="2" s="1"/>
  <c r="G507" i="2" s="1"/>
  <c r="H507" i="2" s="1"/>
  <c r="I507" i="2" s="1"/>
  <c r="J507" i="2" s="1"/>
  <c r="K507" i="2" s="1"/>
  <c r="L507" i="2" s="1"/>
  <c r="M507" i="2" s="1"/>
  <c r="N507" i="2" s="1"/>
  <c r="O507" i="2" s="1"/>
  <c r="P507" i="2" s="1"/>
  <c r="Q507" i="2" s="1"/>
  <c r="R507" i="2" s="1"/>
  <c r="S507" i="2" s="1"/>
  <c r="T507" i="2" s="1"/>
  <c r="U507" i="2" s="1"/>
  <c r="V507" i="2" s="1"/>
  <c r="W507" i="2" s="1"/>
  <c r="X507" i="2" s="1"/>
  <c r="Y507" i="2" s="1"/>
  <c r="Z507" i="2" s="1"/>
  <c r="AA507" i="2" s="1"/>
  <c r="AB507" i="2" s="1"/>
  <c r="AC507" i="2" s="1"/>
  <c r="AD507" i="2" s="1"/>
  <c r="AE507" i="2" s="1"/>
  <c r="AF507" i="2" s="1"/>
  <c r="AG507" i="2" s="1"/>
  <c r="AH507" i="2" s="1"/>
  <c r="AI507" i="2" s="1"/>
  <c r="AJ507" i="2" s="1"/>
  <c r="E501" i="2"/>
  <c r="F501" i="2" s="1"/>
  <c r="G501" i="2" s="1"/>
  <c r="H501" i="2" s="1"/>
  <c r="I501" i="2" s="1"/>
  <c r="J501" i="2" s="1"/>
  <c r="K501" i="2" s="1"/>
  <c r="L501" i="2" s="1"/>
  <c r="M501" i="2" s="1"/>
  <c r="N501" i="2" s="1"/>
  <c r="O501" i="2" s="1"/>
  <c r="P501" i="2" s="1"/>
  <c r="Q501" i="2" s="1"/>
  <c r="R501" i="2" s="1"/>
  <c r="S501" i="2" s="1"/>
  <c r="T501" i="2" s="1"/>
  <c r="U501" i="2" s="1"/>
  <c r="V501" i="2" s="1"/>
  <c r="W501" i="2" s="1"/>
  <c r="X501" i="2" s="1"/>
  <c r="Y501" i="2" s="1"/>
  <c r="Z501" i="2" s="1"/>
  <c r="AA501" i="2" s="1"/>
  <c r="AB501" i="2" s="1"/>
  <c r="AC501" i="2" s="1"/>
  <c r="AD501" i="2" s="1"/>
  <c r="AE501" i="2" s="1"/>
  <c r="AF501" i="2" s="1"/>
  <c r="AG501" i="2" s="1"/>
  <c r="AH501" i="2" s="1"/>
  <c r="AI501" i="2" s="1"/>
  <c r="AJ501" i="2" s="1"/>
  <c r="AJ484" i="2"/>
  <c r="AJ475" i="2"/>
  <c r="E465" i="2"/>
  <c r="F465" i="2" s="1"/>
  <c r="G465" i="2" s="1"/>
  <c r="H465" i="2" s="1"/>
  <c r="I465" i="2" s="1"/>
  <c r="J465" i="2" s="1"/>
  <c r="K465" i="2" s="1"/>
  <c r="L465" i="2" s="1"/>
  <c r="M465" i="2" s="1"/>
  <c r="N465" i="2" s="1"/>
  <c r="O465" i="2" s="1"/>
  <c r="P465" i="2" s="1"/>
  <c r="Q465" i="2" s="1"/>
  <c r="R465" i="2" s="1"/>
  <c r="S465" i="2" s="1"/>
  <c r="T465" i="2" s="1"/>
  <c r="U465" i="2" s="1"/>
  <c r="V465" i="2" s="1"/>
  <c r="W465" i="2" s="1"/>
  <c r="X465" i="2" s="1"/>
  <c r="Y465" i="2" s="1"/>
  <c r="Z465" i="2" s="1"/>
  <c r="AA465" i="2" s="1"/>
  <c r="AB465" i="2" s="1"/>
  <c r="AC465" i="2" s="1"/>
  <c r="AD465" i="2" s="1"/>
  <c r="AE465" i="2" s="1"/>
  <c r="AF465" i="2" s="1"/>
  <c r="AG465" i="2" s="1"/>
  <c r="AH465" i="2" s="1"/>
  <c r="AI465" i="2" s="1"/>
  <c r="AJ465" i="2" s="1"/>
  <c r="AJ455" i="2"/>
  <c r="AJ451" i="2"/>
  <c r="AJ444" i="2"/>
  <c r="E824" i="2"/>
  <c r="F824" i="2" s="1"/>
  <c r="G824" i="2" s="1"/>
  <c r="H824" i="2" s="1"/>
  <c r="I824" i="2" s="1"/>
  <c r="J824" i="2" s="1"/>
  <c r="K824" i="2" s="1"/>
  <c r="L824" i="2" s="1"/>
  <c r="M824" i="2" s="1"/>
  <c r="N824" i="2" s="1"/>
  <c r="O824" i="2" s="1"/>
  <c r="P824" i="2" s="1"/>
  <c r="Q824" i="2" s="1"/>
  <c r="R824" i="2" s="1"/>
  <c r="S824" i="2" s="1"/>
  <c r="T824" i="2" s="1"/>
  <c r="U824" i="2" s="1"/>
  <c r="V824" i="2" s="1"/>
  <c r="W824" i="2" s="1"/>
  <c r="X824" i="2" s="1"/>
  <c r="Y824" i="2" s="1"/>
  <c r="Z824" i="2" s="1"/>
  <c r="AA824" i="2" s="1"/>
  <c r="AB824" i="2" s="1"/>
  <c r="AC824" i="2" s="1"/>
  <c r="AD824" i="2" s="1"/>
  <c r="AE824" i="2" s="1"/>
  <c r="AF824" i="2" s="1"/>
  <c r="AG824" i="2" s="1"/>
  <c r="AH824" i="2" s="1"/>
  <c r="AI824" i="2" s="1"/>
  <c r="AJ824" i="2" s="1"/>
  <c r="AJ804" i="2"/>
  <c r="E800" i="2"/>
  <c r="F800" i="2" s="1"/>
  <c r="G800" i="2" s="1"/>
  <c r="H800" i="2" s="1"/>
  <c r="I800" i="2" s="1"/>
  <c r="J800" i="2" s="1"/>
  <c r="K800" i="2" s="1"/>
  <c r="L800" i="2" s="1"/>
  <c r="M800" i="2" s="1"/>
  <c r="N800" i="2" s="1"/>
  <c r="O800" i="2" s="1"/>
  <c r="P800" i="2" s="1"/>
  <c r="Q800" i="2" s="1"/>
  <c r="R800" i="2" s="1"/>
  <c r="S800" i="2" s="1"/>
  <c r="T800" i="2" s="1"/>
  <c r="U800" i="2" s="1"/>
  <c r="V800" i="2" s="1"/>
  <c r="W800" i="2" s="1"/>
  <c r="X800" i="2" s="1"/>
  <c r="Y800" i="2" s="1"/>
  <c r="Z800" i="2" s="1"/>
  <c r="AA800" i="2" s="1"/>
  <c r="AB800" i="2" s="1"/>
  <c r="AC800" i="2" s="1"/>
  <c r="AD800" i="2" s="1"/>
  <c r="AE800" i="2" s="1"/>
  <c r="AF800" i="2" s="1"/>
  <c r="AG800" i="2" s="1"/>
  <c r="AH800" i="2" s="1"/>
  <c r="AI800" i="2" s="1"/>
  <c r="AJ800" i="2" s="1"/>
  <c r="E782" i="2"/>
  <c r="F782" i="2" s="1"/>
  <c r="G782" i="2" s="1"/>
  <c r="H782" i="2" s="1"/>
  <c r="I782" i="2" s="1"/>
  <c r="J782" i="2" s="1"/>
  <c r="K782" i="2" s="1"/>
  <c r="L782" i="2" s="1"/>
  <c r="M782" i="2" s="1"/>
  <c r="N782" i="2" s="1"/>
  <c r="O782" i="2" s="1"/>
  <c r="P782" i="2" s="1"/>
  <c r="Q782" i="2" s="1"/>
  <c r="R782" i="2" s="1"/>
  <c r="S782" i="2" s="1"/>
  <c r="T782" i="2" s="1"/>
  <c r="U782" i="2" s="1"/>
  <c r="V782" i="2" s="1"/>
  <c r="W782" i="2" s="1"/>
  <c r="X782" i="2" s="1"/>
  <c r="Y782" i="2" s="1"/>
  <c r="Z782" i="2" s="1"/>
  <c r="AA782" i="2" s="1"/>
  <c r="AB782" i="2" s="1"/>
  <c r="AC782" i="2" s="1"/>
  <c r="AD782" i="2" s="1"/>
  <c r="AE782" i="2" s="1"/>
  <c r="AF782" i="2" s="1"/>
  <c r="AG782" i="2" s="1"/>
  <c r="AH782" i="2" s="1"/>
  <c r="AI782" i="2" s="1"/>
  <c r="AJ782" i="2" s="1"/>
  <c r="E752" i="2"/>
  <c r="F752" i="2" s="1"/>
  <c r="G752" i="2" s="1"/>
  <c r="H752" i="2" s="1"/>
  <c r="I752" i="2" s="1"/>
  <c r="J752" i="2" s="1"/>
  <c r="K752" i="2" s="1"/>
  <c r="L752" i="2" s="1"/>
  <c r="M752" i="2" s="1"/>
  <c r="N752" i="2" s="1"/>
  <c r="O752" i="2" s="1"/>
  <c r="P752" i="2" s="1"/>
  <c r="Q752" i="2" s="1"/>
  <c r="R752" i="2" s="1"/>
  <c r="S752" i="2" s="1"/>
  <c r="T752" i="2" s="1"/>
  <c r="U752" i="2" s="1"/>
  <c r="V752" i="2" s="1"/>
  <c r="W752" i="2" s="1"/>
  <c r="X752" i="2" s="1"/>
  <c r="Y752" i="2" s="1"/>
  <c r="Z752" i="2" s="1"/>
  <c r="AA752" i="2" s="1"/>
  <c r="AB752" i="2" s="1"/>
  <c r="AC752" i="2" s="1"/>
  <c r="AD752" i="2" s="1"/>
  <c r="AE752" i="2" s="1"/>
  <c r="AF752" i="2" s="1"/>
  <c r="AG752" i="2" s="1"/>
  <c r="AH752" i="2" s="1"/>
  <c r="AI752" i="2" s="1"/>
  <c r="AJ752" i="2" s="1"/>
  <c r="E740" i="2"/>
  <c r="F740" i="2" s="1"/>
  <c r="G740" i="2" s="1"/>
  <c r="H740" i="2" s="1"/>
  <c r="I740" i="2" s="1"/>
  <c r="J740" i="2" s="1"/>
  <c r="K740" i="2" s="1"/>
  <c r="L740" i="2" s="1"/>
  <c r="M740" i="2" s="1"/>
  <c r="N740" i="2" s="1"/>
  <c r="O740" i="2" s="1"/>
  <c r="P740" i="2" s="1"/>
  <c r="Q740" i="2" s="1"/>
  <c r="R740" i="2" s="1"/>
  <c r="S740" i="2" s="1"/>
  <c r="T740" i="2" s="1"/>
  <c r="U740" i="2" s="1"/>
  <c r="V740" i="2" s="1"/>
  <c r="W740" i="2" s="1"/>
  <c r="X740" i="2" s="1"/>
  <c r="Y740" i="2" s="1"/>
  <c r="Z740" i="2" s="1"/>
  <c r="AA740" i="2" s="1"/>
  <c r="AB740" i="2" s="1"/>
  <c r="AC740" i="2" s="1"/>
  <c r="AD740" i="2" s="1"/>
  <c r="AE740" i="2" s="1"/>
  <c r="AF740" i="2" s="1"/>
  <c r="AG740" i="2" s="1"/>
  <c r="AH740" i="2" s="1"/>
  <c r="AI740" i="2" s="1"/>
  <c r="AJ740" i="2" s="1"/>
  <c r="E722" i="2"/>
  <c r="F722" i="2" s="1"/>
  <c r="G722" i="2" s="1"/>
  <c r="H722" i="2" s="1"/>
  <c r="I722" i="2" s="1"/>
  <c r="J722" i="2" s="1"/>
  <c r="K722" i="2" s="1"/>
  <c r="L722" i="2" s="1"/>
  <c r="M722" i="2" s="1"/>
  <c r="N722" i="2" s="1"/>
  <c r="O722" i="2" s="1"/>
  <c r="P722" i="2" s="1"/>
  <c r="Q722" i="2" s="1"/>
  <c r="R722" i="2" s="1"/>
  <c r="S722" i="2" s="1"/>
  <c r="T722" i="2" s="1"/>
  <c r="U722" i="2" s="1"/>
  <c r="V722" i="2" s="1"/>
  <c r="W722" i="2" s="1"/>
  <c r="X722" i="2" s="1"/>
  <c r="Y722" i="2" s="1"/>
  <c r="Z722" i="2" s="1"/>
  <c r="AA722" i="2" s="1"/>
  <c r="AB722" i="2" s="1"/>
  <c r="AC722" i="2" s="1"/>
  <c r="AD722" i="2" s="1"/>
  <c r="AE722" i="2" s="1"/>
  <c r="AF722" i="2" s="1"/>
  <c r="AG722" i="2" s="1"/>
  <c r="AH722" i="2" s="1"/>
  <c r="AI722" i="2" s="1"/>
  <c r="AJ722" i="2" s="1"/>
  <c r="E692" i="2"/>
  <c r="F692" i="2" s="1"/>
  <c r="G692" i="2" s="1"/>
  <c r="H692" i="2" s="1"/>
  <c r="I692" i="2" s="1"/>
  <c r="J692" i="2" s="1"/>
  <c r="K692" i="2" s="1"/>
  <c r="L692" i="2" s="1"/>
  <c r="M692" i="2" s="1"/>
  <c r="N692" i="2" s="1"/>
  <c r="O692" i="2" s="1"/>
  <c r="P692" i="2" s="1"/>
  <c r="Q692" i="2" s="1"/>
  <c r="R692" i="2" s="1"/>
  <c r="S692" i="2" s="1"/>
  <c r="T692" i="2" s="1"/>
  <c r="U692" i="2" s="1"/>
  <c r="V692" i="2" s="1"/>
  <c r="W692" i="2" s="1"/>
  <c r="X692" i="2" s="1"/>
  <c r="Y692" i="2" s="1"/>
  <c r="Z692" i="2" s="1"/>
  <c r="AA692" i="2" s="1"/>
  <c r="AB692" i="2" s="1"/>
  <c r="AC692" i="2" s="1"/>
  <c r="AD692" i="2" s="1"/>
  <c r="AE692" i="2" s="1"/>
  <c r="AF692" i="2" s="1"/>
  <c r="AG692" i="2" s="1"/>
  <c r="AH692" i="2" s="1"/>
  <c r="AI692" i="2" s="1"/>
  <c r="AJ692" i="2" s="1"/>
  <c r="E668" i="2"/>
  <c r="F668" i="2" s="1"/>
  <c r="G668" i="2" s="1"/>
  <c r="H668" i="2" s="1"/>
  <c r="I668" i="2" s="1"/>
  <c r="J668" i="2" s="1"/>
  <c r="K668" i="2" s="1"/>
  <c r="L668" i="2" s="1"/>
  <c r="M668" i="2" s="1"/>
  <c r="N668" i="2" s="1"/>
  <c r="O668" i="2" s="1"/>
  <c r="P668" i="2" s="1"/>
  <c r="Q668" i="2" s="1"/>
  <c r="R668" i="2" s="1"/>
  <c r="S668" i="2" s="1"/>
  <c r="T668" i="2" s="1"/>
  <c r="U668" i="2" s="1"/>
  <c r="V668" i="2" s="1"/>
  <c r="W668" i="2" s="1"/>
  <c r="X668" i="2" s="1"/>
  <c r="Y668" i="2" s="1"/>
  <c r="Z668" i="2" s="1"/>
  <c r="AA668" i="2" s="1"/>
  <c r="AB668" i="2" s="1"/>
  <c r="AC668" i="2" s="1"/>
  <c r="AD668" i="2" s="1"/>
  <c r="AE668" i="2" s="1"/>
  <c r="AF668" i="2" s="1"/>
  <c r="AG668" i="2" s="1"/>
  <c r="AH668" i="2" s="1"/>
  <c r="AI668" i="2" s="1"/>
  <c r="AJ668" i="2" s="1"/>
  <c r="E662" i="2"/>
  <c r="F662" i="2" s="1"/>
  <c r="G662" i="2" s="1"/>
  <c r="H662" i="2" s="1"/>
  <c r="I662" i="2" s="1"/>
  <c r="J662" i="2" s="1"/>
  <c r="K662" i="2" s="1"/>
  <c r="L662" i="2" s="1"/>
  <c r="M662" i="2" s="1"/>
  <c r="N662" i="2" s="1"/>
  <c r="O662" i="2" s="1"/>
  <c r="P662" i="2" s="1"/>
  <c r="Q662" i="2" s="1"/>
  <c r="R662" i="2" s="1"/>
  <c r="S662" i="2" s="1"/>
  <c r="T662" i="2" s="1"/>
  <c r="U662" i="2" s="1"/>
  <c r="V662" i="2" s="1"/>
  <c r="W662" i="2" s="1"/>
  <c r="X662" i="2" s="1"/>
  <c r="Y662" i="2" s="1"/>
  <c r="Z662" i="2" s="1"/>
  <c r="AA662" i="2" s="1"/>
  <c r="AB662" i="2" s="1"/>
  <c r="AC662" i="2" s="1"/>
  <c r="AD662" i="2" s="1"/>
  <c r="AE662" i="2" s="1"/>
  <c r="AF662" i="2" s="1"/>
  <c r="AG662" i="2" s="1"/>
  <c r="AH662" i="2" s="1"/>
  <c r="AI662" i="2" s="1"/>
  <c r="AJ662" i="2" s="1"/>
  <c r="E656" i="2"/>
  <c r="F656" i="2" s="1"/>
  <c r="G656" i="2" s="1"/>
  <c r="H656" i="2" s="1"/>
  <c r="I656" i="2" s="1"/>
  <c r="J656" i="2" s="1"/>
  <c r="K656" i="2" s="1"/>
  <c r="L656" i="2" s="1"/>
  <c r="M656" i="2" s="1"/>
  <c r="N656" i="2" s="1"/>
  <c r="O656" i="2" s="1"/>
  <c r="P656" i="2" s="1"/>
  <c r="Q656" i="2" s="1"/>
  <c r="R656" i="2" s="1"/>
  <c r="S656" i="2" s="1"/>
  <c r="T656" i="2" s="1"/>
  <c r="U656" i="2" s="1"/>
  <c r="V656" i="2" s="1"/>
  <c r="W656" i="2" s="1"/>
  <c r="X656" i="2" s="1"/>
  <c r="Y656" i="2" s="1"/>
  <c r="Z656" i="2" s="1"/>
  <c r="AA656" i="2" s="1"/>
  <c r="AB656" i="2" s="1"/>
  <c r="AC656" i="2" s="1"/>
  <c r="AD656" i="2" s="1"/>
  <c r="AE656" i="2" s="1"/>
  <c r="AF656" i="2" s="1"/>
  <c r="AG656" i="2" s="1"/>
  <c r="AH656" i="2" s="1"/>
  <c r="AI656" i="2" s="1"/>
  <c r="AJ656" i="2" s="1"/>
  <c r="E620" i="2"/>
  <c r="F620" i="2" s="1"/>
  <c r="G620" i="2" s="1"/>
  <c r="H620" i="2" s="1"/>
  <c r="I620" i="2" s="1"/>
  <c r="J620" i="2" s="1"/>
  <c r="K620" i="2" s="1"/>
  <c r="L620" i="2" s="1"/>
  <c r="M620" i="2" s="1"/>
  <c r="N620" i="2" s="1"/>
  <c r="O620" i="2" s="1"/>
  <c r="P620" i="2" s="1"/>
  <c r="Q620" i="2" s="1"/>
  <c r="R620" i="2" s="1"/>
  <c r="S620" i="2" s="1"/>
  <c r="T620" i="2" s="1"/>
  <c r="U620" i="2" s="1"/>
  <c r="V620" i="2" s="1"/>
  <c r="W620" i="2" s="1"/>
  <c r="X620" i="2" s="1"/>
  <c r="Y620" i="2" s="1"/>
  <c r="Z620" i="2" s="1"/>
  <c r="AA620" i="2" s="1"/>
  <c r="AB620" i="2" s="1"/>
  <c r="AC620" i="2" s="1"/>
  <c r="AD620" i="2" s="1"/>
  <c r="AE620" i="2" s="1"/>
  <c r="AF620" i="2" s="1"/>
  <c r="AG620" i="2" s="1"/>
  <c r="AH620" i="2" s="1"/>
  <c r="AI620" i="2" s="1"/>
  <c r="AJ620" i="2" s="1"/>
  <c r="E608" i="2"/>
  <c r="F608" i="2" s="1"/>
  <c r="G608" i="2" s="1"/>
  <c r="H608" i="2" s="1"/>
  <c r="I608" i="2" s="1"/>
  <c r="J608" i="2" s="1"/>
  <c r="K608" i="2" s="1"/>
  <c r="L608" i="2" s="1"/>
  <c r="M608" i="2" s="1"/>
  <c r="N608" i="2" s="1"/>
  <c r="O608" i="2" s="1"/>
  <c r="P608" i="2" s="1"/>
  <c r="Q608" i="2" s="1"/>
  <c r="R608" i="2" s="1"/>
  <c r="S608" i="2" s="1"/>
  <c r="T608" i="2" s="1"/>
  <c r="U608" i="2" s="1"/>
  <c r="V608" i="2" s="1"/>
  <c r="W608" i="2" s="1"/>
  <c r="X608" i="2" s="1"/>
  <c r="Y608" i="2" s="1"/>
  <c r="Z608" i="2" s="1"/>
  <c r="AA608" i="2" s="1"/>
  <c r="AB608" i="2" s="1"/>
  <c r="AC608" i="2" s="1"/>
  <c r="AD608" i="2" s="1"/>
  <c r="AE608" i="2" s="1"/>
  <c r="AF608" i="2" s="1"/>
  <c r="AG608" i="2" s="1"/>
  <c r="AH608" i="2" s="1"/>
  <c r="AI608" i="2" s="1"/>
  <c r="AJ608" i="2" s="1"/>
  <c r="E584" i="2"/>
  <c r="F584" i="2" s="1"/>
  <c r="G584" i="2" s="1"/>
  <c r="H584" i="2" s="1"/>
  <c r="I584" i="2" s="1"/>
  <c r="J584" i="2" s="1"/>
  <c r="K584" i="2" s="1"/>
  <c r="L584" i="2" s="1"/>
  <c r="M584" i="2" s="1"/>
  <c r="N584" i="2" s="1"/>
  <c r="O584" i="2" s="1"/>
  <c r="P584" i="2" s="1"/>
  <c r="Q584" i="2" s="1"/>
  <c r="R584" i="2" s="1"/>
  <c r="S584" i="2" s="1"/>
  <c r="T584" i="2" s="1"/>
  <c r="U584" i="2" s="1"/>
  <c r="V584" i="2" s="1"/>
  <c r="W584" i="2" s="1"/>
  <c r="X584" i="2" s="1"/>
  <c r="Y584" i="2" s="1"/>
  <c r="Z584" i="2" s="1"/>
  <c r="AA584" i="2" s="1"/>
  <c r="AB584" i="2" s="1"/>
  <c r="AC584" i="2" s="1"/>
  <c r="AD584" i="2" s="1"/>
  <c r="AE584" i="2" s="1"/>
  <c r="AF584" i="2" s="1"/>
  <c r="AG584" i="2" s="1"/>
  <c r="AH584" i="2" s="1"/>
  <c r="AI584" i="2" s="1"/>
  <c r="AJ584" i="2" s="1"/>
  <c r="E524" i="2"/>
  <c r="F524" i="2" s="1"/>
  <c r="G524" i="2" s="1"/>
  <c r="H524" i="2" s="1"/>
  <c r="I524" i="2" s="1"/>
  <c r="J524" i="2" s="1"/>
  <c r="K524" i="2" s="1"/>
  <c r="L524" i="2" s="1"/>
  <c r="M524" i="2" s="1"/>
  <c r="N524" i="2" s="1"/>
  <c r="O524" i="2" s="1"/>
  <c r="P524" i="2" s="1"/>
  <c r="Q524" i="2" s="1"/>
  <c r="R524" i="2" s="1"/>
  <c r="S524" i="2" s="1"/>
  <c r="T524" i="2" s="1"/>
  <c r="U524" i="2" s="1"/>
  <c r="V524" i="2" s="1"/>
  <c r="W524" i="2" s="1"/>
  <c r="X524" i="2" s="1"/>
  <c r="Y524" i="2" s="1"/>
  <c r="Z524" i="2" s="1"/>
  <c r="AA524" i="2" s="1"/>
  <c r="AB524" i="2" s="1"/>
  <c r="AC524" i="2" s="1"/>
  <c r="AD524" i="2" s="1"/>
  <c r="AE524" i="2" s="1"/>
  <c r="AF524" i="2" s="1"/>
  <c r="AG524" i="2" s="1"/>
  <c r="AH524" i="2" s="1"/>
  <c r="AI524" i="2" s="1"/>
  <c r="AJ524" i="2" s="1"/>
  <c r="AJ922" i="2"/>
  <c r="AJ916" i="2"/>
  <c r="AJ912" i="2"/>
  <c r="AJ905" i="2"/>
  <c r="AJ901" i="2"/>
  <c r="AJ898" i="2"/>
  <c r="AJ895" i="2"/>
  <c r="AJ894" i="2"/>
  <c r="AJ893" i="2"/>
  <c r="AJ892" i="2"/>
  <c r="AJ888" i="2"/>
  <c r="AJ887" i="2"/>
  <c r="AJ883" i="2"/>
  <c r="AJ876" i="2"/>
  <c r="AJ874" i="2"/>
  <c r="AJ870" i="2"/>
  <c r="AJ869" i="2"/>
  <c r="E873" i="2"/>
  <c r="F873" i="2" s="1"/>
  <c r="G873" i="2" s="1"/>
  <c r="H873" i="2" s="1"/>
  <c r="I873" i="2" s="1"/>
  <c r="J873" i="2" s="1"/>
  <c r="K873" i="2" s="1"/>
  <c r="L873" i="2" s="1"/>
  <c r="M873" i="2" s="1"/>
  <c r="N873" i="2" s="1"/>
  <c r="O873" i="2" s="1"/>
  <c r="P873" i="2" s="1"/>
  <c r="Q873" i="2" s="1"/>
  <c r="R873" i="2" s="1"/>
  <c r="S873" i="2" s="1"/>
  <c r="T873" i="2" s="1"/>
  <c r="U873" i="2" s="1"/>
  <c r="V873" i="2" s="1"/>
  <c r="W873" i="2" s="1"/>
  <c r="X873" i="2" s="1"/>
  <c r="Y873" i="2" s="1"/>
  <c r="Z873" i="2" s="1"/>
  <c r="AA873" i="2" s="1"/>
  <c r="AB873" i="2" s="1"/>
  <c r="AC873" i="2" s="1"/>
  <c r="AD873" i="2" s="1"/>
  <c r="AE873" i="2" s="1"/>
  <c r="AF873" i="2" s="1"/>
  <c r="AG873" i="2" s="1"/>
  <c r="AH873" i="2" s="1"/>
  <c r="AI873" i="2" s="1"/>
  <c r="AJ873" i="2" s="1"/>
  <c r="AJ859" i="2"/>
  <c r="AJ853" i="2"/>
  <c r="AJ852" i="2"/>
  <c r="AJ846" i="2"/>
  <c r="AJ845" i="2"/>
  <c r="AJ844" i="2"/>
  <c r="AJ841" i="2"/>
  <c r="AJ839" i="2"/>
  <c r="AJ486" i="2"/>
  <c r="E488" i="2"/>
  <c r="F488" i="2" s="1"/>
  <c r="G488" i="2" s="1"/>
  <c r="H488" i="2" s="1"/>
  <c r="I488" i="2" s="1"/>
  <c r="J488" i="2" s="1"/>
  <c r="K488" i="2" s="1"/>
  <c r="L488" i="2" s="1"/>
  <c r="M488" i="2" s="1"/>
  <c r="N488" i="2" s="1"/>
  <c r="O488" i="2" s="1"/>
  <c r="P488" i="2" s="1"/>
  <c r="Q488" i="2" s="1"/>
  <c r="R488" i="2" s="1"/>
  <c r="S488" i="2" s="1"/>
  <c r="T488" i="2" s="1"/>
  <c r="U488" i="2" s="1"/>
  <c r="V488" i="2" s="1"/>
  <c r="W488" i="2" s="1"/>
  <c r="X488" i="2" s="1"/>
  <c r="Y488" i="2" s="1"/>
  <c r="Z488" i="2" s="1"/>
  <c r="AA488" i="2" s="1"/>
  <c r="AB488" i="2" s="1"/>
  <c r="AC488" i="2" s="1"/>
  <c r="AD488" i="2" s="1"/>
  <c r="AE488" i="2" s="1"/>
  <c r="AF488" i="2" s="1"/>
  <c r="AG488" i="2" s="1"/>
  <c r="AH488" i="2" s="1"/>
  <c r="AI488" i="2" s="1"/>
  <c r="AJ488" i="2" s="1"/>
  <c r="AJ816" i="2"/>
  <c r="AJ564" i="2"/>
  <c r="AJ563" i="2"/>
  <c r="AJ550" i="2"/>
  <c r="AJ547" i="2"/>
  <c r="AJ544" i="2"/>
  <c r="AJ540" i="2"/>
  <c r="AJ539" i="2"/>
  <c r="AJ528" i="2"/>
  <c r="AJ515" i="2"/>
  <c r="AJ511" i="2"/>
  <c r="AJ499" i="2"/>
  <c r="AJ496" i="2"/>
  <c r="AJ491" i="2"/>
  <c r="AJ469" i="2"/>
  <c r="AJ456" i="2"/>
  <c r="AJ443" i="2"/>
  <c r="AJ438" i="2"/>
  <c r="AJ502" i="2"/>
  <c r="E591" i="2"/>
  <c r="F591" i="2" s="1"/>
  <c r="G591" i="2" s="1"/>
  <c r="H591" i="2" s="1"/>
  <c r="I591" i="2" s="1"/>
  <c r="J591" i="2" s="1"/>
  <c r="K591" i="2" s="1"/>
  <c r="L591" i="2" s="1"/>
  <c r="M591" i="2" s="1"/>
  <c r="N591" i="2" s="1"/>
  <c r="O591" i="2" s="1"/>
  <c r="P591" i="2" s="1"/>
  <c r="Q591" i="2" s="1"/>
  <c r="R591" i="2" s="1"/>
  <c r="S591" i="2" s="1"/>
  <c r="T591" i="2" s="1"/>
  <c r="U591" i="2" s="1"/>
  <c r="V591" i="2" s="1"/>
  <c r="W591" i="2" s="1"/>
  <c r="X591" i="2" s="1"/>
  <c r="Y591" i="2" s="1"/>
  <c r="Z591" i="2" s="1"/>
  <c r="AA591" i="2" s="1"/>
  <c r="AB591" i="2" s="1"/>
  <c r="AC591" i="2" s="1"/>
  <c r="AD591" i="2" s="1"/>
  <c r="AE591" i="2" s="1"/>
  <c r="AF591" i="2" s="1"/>
  <c r="AG591" i="2" s="1"/>
  <c r="AH591" i="2" s="1"/>
  <c r="AI591" i="2" s="1"/>
  <c r="AJ591" i="2" s="1"/>
  <c r="AJ587" i="2"/>
  <c r="AJ583" i="2"/>
  <c r="AJ580" i="2"/>
  <c r="AJ576" i="2"/>
  <c r="AJ553" i="2"/>
  <c r="AJ522" i="2"/>
  <c r="AJ493" i="2"/>
  <c r="AJ492" i="2"/>
  <c r="AJ481" i="2"/>
  <c r="AJ472" i="2"/>
  <c r="AJ833" i="2"/>
  <c r="AJ832" i="2"/>
  <c r="E836" i="2"/>
  <c r="F836" i="2" s="1"/>
  <c r="G836" i="2" s="1"/>
  <c r="H836" i="2" s="1"/>
  <c r="I836" i="2" s="1"/>
  <c r="J836" i="2" s="1"/>
  <c r="K836" i="2" s="1"/>
  <c r="L836" i="2" s="1"/>
  <c r="M836" i="2" s="1"/>
  <c r="N836" i="2" s="1"/>
  <c r="O836" i="2" s="1"/>
  <c r="P836" i="2" s="1"/>
  <c r="Q836" i="2" s="1"/>
  <c r="R836" i="2" s="1"/>
  <c r="S836" i="2" s="1"/>
  <c r="T836" i="2" s="1"/>
  <c r="U836" i="2" s="1"/>
  <c r="V836" i="2" s="1"/>
  <c r="W836" i="2" s="1"/>
  <c r="X836" i="2" s="1"/>
  <c r="Y836" i="2" s="1"/>
  <c r="Z836" i="2" s="1"/>
  <c r="AA836" i="2" s="1"/>
  <c r="AB836" i="2" s="1"/>
  <c r="AC836" i="2" s="1"/>
  <c r="AD836" i="2" s="1"/>
  <c r="AE836" i="2" s="1"/>
  <c r="AF836" i="2" s="1"/>
  <c r="AG836" i="2" s="1"/>
  <c r="AH836" i="2" s="1"/>
  <c r="AI836" i="2" s="1"/>
  <c r="AJ836" i="2" s="1"/>
  <c r="AJ829" i="2"/>
  <c r="AJ822" i="2"/>
  <c r="AJ821" i="2"/>
  <c r="AJ803" i="2"/>
  <c r="AJ802" i="2"/>
  <c r="AJ799" i="2"/>
  <c r="AJ792" i="2"/>
  <c r="AJ790" i="2"/>
  <c r="AJ787" i="2"/>
  <c r="AJ786" i="2"/>
  <c r="AJ784" i="2"/>
  <c r="AJ778" i="2"/>
  <c r="AJ775" i="2"/>
  <c r="AJ772" i="2"/>
  <c r="AJ768" i="2"/>
  <c r="AJ767" i="2"/>
  <c r="AJ763" i="2"/>
  <c r="AJ762" i="2"/>
  <c r="AJ761" i="2"/>
  <c r="AJ757" i="2"/>
  <c r="AJ756" i="2"/>
  <c r="AJ750" i="2"/>
  <c r="AJ748" i="2"/>
  <c r="AJ745" i="2"/>
  <c r="AJ743" i="2"/>
  <c r="AJ738" i="2"/>
  <c r="AJ733" i="2"/>
  <c r="AJ725" i="2"/>
  <c r="AJ721" i="2"/>
  <c r="AJ718" i="2"/>
  <c r="AJ713" i="2"/>
  <c r="AJ709" i="2"/>
  <c r="E710" i="2"/>
  <c r="F710" i="2" s="1"/>
  <c r="G710" i="2" s="1"/>
  <c r="H710" i="2" s="1"/>
  <c r="I710" i="2" s="1"/>
  <c r="J710" i="2" s="1"/>
  <c r="K710" i="2" s="1"/>
  <c r="L710" i="2" s="1"/>
  <c r="M710" i="2" s="1"/>
  <c r="N710" i="2" s="1"/>
  <c r="O710" i="2" s="1"/>
  <c r="P710" i="2" s="1"/>
  <c r="Q710" i="2" s="1"/>
  <c r="R710" i="2" s="1"/>
  <c r="S710" i="2" s="1"/>
  <c r="T710" i="2" s="1"/>
  <c r="U710" i="2" s="1"/>
  <c r="V710" i="2" s="1"/>
  <c r="W710" i="2" s="1"/>
  <c r="X710" i="2" s="1"/>
  <c r="Y710" i="2" s="1"/>
  <c r="Z710" i="2" s="1"/>
  <c r="AA710" i="2" s="1"/>
  <c r="AB710" i="2" s="1"/>
  <c r="AC710" i="2" s="1"/>
  <c r="AD710" i="2" s="1"/>
  <c r="AE710" i="2" s="1"/>
  <c r="AF710" i="2" s="1"/>
  <c r="AG710" i="2" s="1"/>
  <c r="AH710" i="2" s="1"/>
  <c r="AI710" i="2" s="1"/>
  <c r="AJ710" i="2" s="1"/>
  <c r="AJ708" i="2"/>
  <c r="AJ706" i="2"/>
  <c r="AJ702" i="2"/>
  <c r="AJ696" i="2"/>
  <c r="AJ695" i="2"/>
  <c r="AJ690" i="2"/>
  <c r="AJ685" i="2"/>
  <c r="E686" i="2"/>
  <c r="F686" i="2" s="1"/>
  <c r="G686" i="2" s="1"/>
  <c r="H686" i="2" s="1"/>
  <c r="I686" i="2" s="1"/>
  <c r="J686" i="2" s="1"/>
  <c r="K686" i="2" s="1"/>
  <c r="L686" i="2" s="1"/>
  <c r="M686" i="2" s="1"/>
  <c r="N686" i="2" s="1"/>
  <c r="O686" i="2" s="1"/>
  <c r="P686" i="2" s="1"/>
  <c r="Q686" i="2" s="1"/>
  <c r="R686" i="2" s="1"/>
  <c r="S686" i="2" s="1"/>
  <c r="T686" i="2" s="1"/>
  <c r="U686" i="2" s="1"/>
  <c r="V686" i="2" s="1"/>
  <c r="W686" i="2" s="1"/>
  <c r="X686" i="2" s="1"/>
  <c r="Y686" i="2" s="1"/>
  <c r="Z686" i="2" s="1"/>
  <c r="AA686" i="2" s="1"/>
  <c r="AB686" i="2" s="1"/>
  <c r="AC686" i="2" s="1"/>
  <c r="AD686" i="2" s="1"/>
  <c r="AE686" i="2" s="1"/>
  <c r="AF686" i="2" s="1"/>
  <c r="AG686" i="2" s="1"/>
  <c r="AH686" i="2" s="1"/>
  <c r="AI686" i="2" s="1"/>
  <c r="AJ686" i="2" s="1"/>
  <c r="AJ684" i="2"/>
  <c r="AJ683" i="2"/>
  <c r="AJ672" i="2"/>
  <c r="AJ671" i="2"/>
  <c r="AJ670" i="2"/>
  <c r="AJ666" i="2"/>
  <c r="AJ665" i="2"/>
  <c r="AJ664" i="2"/>
  <c r="AJ661" i="2"/>
  <c r="AJ658" i="2"/>
  <c r="AJ652" i="2"/>
  <c r="AJ646" i="2"/>
  <c r="AJ643" i="2"/>
  <c r="AJ642" i="2"/>
  <c r="AJ636" i="2"/>
  <c r="E638" i="2"/>
  <c r="F638" i="2" s="1"/>
  <c r="G638" i="2" s="1"/>
  <c r="H638" i="2" s="1"/>
  <c r="I638" i="2" s="1"/>
  <c r="J638" i="2" s="1"/>
  <c r="K638" i="2" s="1"/>
  <c r="L638" i="2" s="1"/>
  <c r="M638" i="2" s="1"/>
  <c r="N638" i="2" s="1"/>
  <c r="O638" i="2" s="1"/>
  <c r="P638" i="2" s="1"/>
  <c r="Q638" i="2" s="1"/>
  <c r="R638" i="2" s="1"/>
  <c r="S638" i="2" s="1"/>
  <c r="T638" i="2" s="1"/>
  <c r="U638" i="2" s="1"/>
  <c r="V638" i="2" s="1"/>
  <c r="W638" i="2" s="1"/>
  <c r="X638" i="2" s="1"/>
  <c r="Y638" i="2" s="1"/>
  <c r="Z638" i="2" s="1"/>
  <c r="AA638" i="2" s="1"/>
  <c r="AB638" i="2" s="1"/>
  <c r="AC638" i="2" s="1"/>
  <c r="AD638" i="2" s="1"/>
  <c r="AE638" i="2" s="1"/>
  <c r="AF638" i="2" s="1"/>
  <c r="AG638" i="2" s="1"/>
  <c r="AH638" i="2" s="1"/>
  <c r="AI638" i="2" s="1"/>
  <c r="AJ638" i="2" s="1"/>
  <c r="AJ631" i="2"/>
  <c r="AJ630" i="2"/>
  <c r="AJ624" i="2"/>
  <c r="AJ622" i="2"/>
  <c r="AJ619" i="2"/>
  <c r="AJ616" i="2"/>
  <c r="AJ611" i="2"/>
  <c r="AJ607" i="2"/>
  <c r="AJ605" i="2"/>
  <c r="AJ604" i="2"/>
  <c r="AJ601" i="2"/>
  <c r="AJ600" i="2"/>
  <c r="E602" i="2"/>
  <c r="F602" i="2" s="1"/>
  <c r="G602" i="2" s="1"/>
  <c r="H602" i="2" s="1"/>
  <c r="I602" i="2" s="1"/>
  <c r="J602" i="2" s="1"/>
  <c r="K602" i="2" s="1"/>
  <c r="L602" i="2" s="1"/>
  <c r="M602" i="2" s="1"/>
  <c r="N602" i="2" s="1"/>
  <c r="O602" i="2" s="1"/>
  <c r="P602" i="2" s="1"/>
  <c r="Q602" i="2" s="1"/>
  <c r="R602" i="2" s="1"/>
  <c r="S602" i="2" s="1"/>
  <c r="T602" i="2" s="1"/>
  <c r="U602" i="2" s="1"/>
  <c r="V602" i="2" s="1"/>
  <c r="W602" i="2" s="1"/>
  <c r="X602" i="2" s="1"/>
  <c r="Y602" i="2" s="1"/>
  <c r="Z602" i="2" s="1"/>
  <c r="AA602" i="2" s="1"/>
  <c r="AB602" i="2" s="1"/>
  <c r="AC602" i="2" s="1"/>
  <c r="AD602" i="2" s="1"/>
  <c r="AE602" i="2" s="1"/>
  <c r="AF602" i="2" s="1"/>
  <c r="AG602" i="2" s="1"/>
  <c r="AH602" i="2" s="1"/>
  <c r="AI602" i="2" s="1"/>
  <c r="AJ602" i="2" s="1"/>
  <c r="AJ595" i="2"/>
  <c r="AJ594" i="2"/>
  <c r="E806" i="2"/>
  <c r="F806" i="2" s="1"/>
  <c r="G806" i="2" s="1"/>
  <c r="H806" i="2" s="1"/>
  <c r="I806" i="2" s="1"/>
  <c r="J806" i="2" s="1"/>
  <c r="K806" i="2" s="1"/>
  <c r="L806" i="2" s="1"/>
  <c r="M806" i="2" s="1"/>
  <c r="N806" i="2" s="1"/>
  <c r="O806" i="2" s="1"/>
  <c r="P806" i="2" s="1"/>
  <c r="Q806" i="2" s="1"/>
  <c r="R806" i="2" s="1"/>
  <c r="S806" i="2" s="1"/>
  <c r="T806" i="2" s="1"/>
  <c r="U806" i="2" s="1"/>
  <c r="V806" i="2" s="1"/>
  <c r="W806" i="2" s="1"/>
  <c r="X806" i="2" s="1"/>
  <c r="Y806" i="2" s="1"/>
  <c r="Z806" i="2" s="1"/>
  <c r="AA806" i="2" s="1"/>
  <c r="AB806" i="2" s="1"/>
  <c r="AC806" i="2" s="1"/>
  <c r="AD806" i="2" s="1"/>
  <c r="AE806" i="2" s="1"/>
  <c r="AF806" i="2" s="1"/>
  <c r="AG806" i="2" s="1"/>
  <c r="AH806" i="2" s="1"/>
  <c r="AI806" i="2" s="1"/>
  <c r="AJ806" i="2" s="1"/>
  <c r="AJ923" i="2"/>
  <c r="AJ871" i="2"/>
  <c r="AJ863" i="2"/>
  <c r="E789" i="2"/>
  <c r="F789" i="2" s="1"/>
  <c r="G789" i="2" s="1"/>
  <c r="H789" i="2" s="1"/>
  <c r="I789" i="2" s="1"/>
  <c r="J789" i="2" s="1"/>
  <c r="K789" i="2" s="1"/>
  <c r="L789" i="2" s="1"/>
  <c r="M789" i="2" s="1"/>
  <c r="N789" i="2" s="1"/>
  <c r="O789" i="2" s="1"/>
  <c r="P789" i="2" s="1"/>
  <c r="Q789" i="2" s="1"/>
  <c r="R789" i="2" s="1"/>
  <c r="S789" i="2" s="1"/>
  <c r="T789" i="2" s="1"/>
  <c r="U789" i="2" s="1"/>
  <c r="V789" i="2" s="1"/>
  <c r="W789" i="2" s="1"/>
  <c r="X789" i="2" s="1"/>
  <c r="Y789" i="2" s="1"/>
  <c r="Z789" i="2" s="1"/>
  <c r="AA789" i="2" s="1"/>
  <c r="AB789" i="2" s="1"/>
  <c r="AC789" i="2" s="1"/>
  <c r="AD789" i="2" s="1"/>
  <c r="AE789" i="2" s="1"/>
  <c r="AF789" i="2" s="1"/>
  <c r="AG789" i="2" s="1"/>
  <c r="AH789" i="2" s="1"/>
  <c r="AI789" i="2" s="1"/>
  <c r="AJ789" i="2" s="1"/>
  <c r="AJ785" i="2"/>
  <c r="AJ779" i="2"/>
  <c r="AJ754" i="2"/>
  <c r="AJ742" i="2"/>
  <c r="AJ739" i="2"/>
  <c r="AJ719" i="2"/>
  <c r="AJ694" i="2"/>
  <c r="AJ689" i="2"/>
  <c r="AJ677" i="2"/>
  <c r="E657" i="2"/>
  <c r="F657" i="2" s="1"/>
  <c r="G657" i="2" s="1"/>
  <c r="H657" i="2" s="1"/>
  <c r="I657" i="2" s="1"/>
  <c r="J657" i="2" s="1"/>
  <c r="K657" i="2" s="1"/>
  <c r="L657" i="2" s="1"/>
  <c r="M657" i="2" s="1"/>
  <c r="N657" i="2" s="1"/>
  <c r="O657" i="2" s="1"/>
  <c r="P657" i="2" s="1"/>
  <c r="Q657" i="2" s="1"/>
  <c r="R657" i="2" s="1"/>
  <c r="S657" i="2" s="1"/>
  <c r="T657" i="2" s="1"/>
  <c r="U657" i="2" s="1"/>
  <c r="V657" i="2" s="1"/>
  <c r="W657" i="2" s="1"/>
  <c r="X657" i="2" s="1"/>
  <c r="Y657" i="2" s="1"/>
  <c r="Z657" i="2" s="1"/>
  <c r="AA657" i="2" s="1"/>
  <c r="AB657" i="2" s="1"/>
  <c r="AC657" i="2" s="1"/>
  <c r="AD657" i="2" s="1"/>
  <c r="AE657" i="2" s="1"/>
  <c r="AF657" i="2" s="1"/>
  <c r="AG657" i="2" s="1"/>
  <c r="AH657" i="2" s="1"/>
  <c r="AI657" i="2" s="1"/>
  <c r="AJ657" i="2" s="1"/>
  <c r="AJ653" i="2"/>
  <c r="AJ635" i="2"/>
  <c r="AJ613" i="2"/>
  <c r="AJ599" i="2"/>
  <c r="AJ593" i="2"/>
  <c r="AJ589" i="2"/>
  <c r="AJ588" i="2"/>
  <c r="AJ582" i="2"/>
  <c r="AJ562" i="2"/>
  <c r="AJ557" i="2"/>
  <c r="AJ541" i="2"/>
  <c r="AJ517" i="2"/>
  <c r="AJ516" i="2"/>
  <c r="AJ514" i="2"/>
  <c r="E908" i="2"/>
  <c r="F908" i="2" s="1"/>
  <c r="G908" i="2" s="1"/>
  <c r="H908" i="2" s="1"/>
  <c r="I908" i="2" s="1"/>
  <c r="J908" i="2" s="1"/>
  <c r="K908" i="2" s="1"/>
  <c r="L908" i="2" s="1"/>
  <c r="M908" i="2" s="1"/>
  <c r="N908" i="2" s="1"/>
  <c r="O908" i="2" s="1"/>
  <c r="P908" i="2" s="1"/>
  <c r="Q908" i="2" s="1"/>
  <c r="R908" i="2" s="1"/>
  <c r="S908" i="2" s="1"/>
  <c r="T908" i="2" s="1"/>
  <c r="U908" i="2" s="1"/>
  <c r="V908" i="2" s="1"/>
  <c r="W908" i="2" s="1"/>
  <c r="X908" i="2" s="1"/>
  <c r="Y908" i="2" s="1"/>
  <c r="Z908" i="2" s="1"/>
  <c r="AA908" i="2" s="1"/>
  <c r="AB908" i="2" s="1"/>
  <c r="AC908" i="2" s="1"/>
  <c r="AD908" i="2" s="1"/>
  <c r="AE908" i="2" s="1"/>
  <c r="AF908" i="2" s="1"/>
  <c r="AG908" i="2" s="1"/>
  <c r="AH908" i="2" s="1"/>
  <c r="AI908" i="2" s="1"/>
  <c r="AJ908" i="2" s="1"/>
  <c r="E860" i="2"/>
  <c r="F860" i="2" s="1"/>
  <c r="G860" i="2" s="1"/>
  <c r="H860" i="2" s="1"/>
  <c r="I860" i="2" s="1"/>
  <c r="J860" i="2" s="1"/>
  <c r="K860" i="2" s="1"/>
  <c r="L860" i="2" s="1"/>
  <c r="M860" i="2" s="1"/>
  <c r="N860" i="2" s="1"/>
  <c r="O860" i="2" s="1"/>
  <c r="P860" i="2" s="1"/>
  <c r="Q860" i="2" s="1"/>
  <c r="R860" i="2" s="1"/>
  <c r="S860" i="2" s="1"/>
  <c r="T860" i="2" s="1"/>
  <c r="U860" i="2" s="1"/>
  <c r="V860" i="2" s="1"/>
  <c r="W860" i="2" s="1"/>
  <c r="X860" i="2" s="1"/>
  <c r="Y860" i="2" s="1"/>
  <c r="Z860" i="2" s="1"/>
  <c r="AA860" i="2" s="1"/>
  <c r="AB860" i="2" s="1"/>
  <c r="AC860" i="2" s="1"/>
  <c r="AD860" i="2" s="1"/>
  <c r="AE860" i="2" s="1"/>
  <c r="AF860" i="2" s="1"/>
  <c r="AG860" i="2" s="1"/>
  <c r="AH860" i="2" s="1"/>
  <c r="AI860" i="2" s="1"/>
  <c r="AJ860" i="2" s="1"/>
  <c r="E795" i="2"/>
  <c r="F795" i="2" s="1"/>
  <c r="G795" i="2" s="1"/>
  <c r="H795" i="2" s="1"/>
  <c r="I795" i="2" s="1"/>
  <c r="J795" i="2" s="1"/>
  <c r="K795" i="2" s="1"/>
  <c r="L795" i="2" s="1"/>
  <c r="M795" i="2" s="1"/>
  <c r="N795" i="2" s="1"/>
  <c r="O795" i="2" s="1"/>
  <c r="P795" i="2" s="1"/>
  <c r="Q795" i="2" s="1"/>
  <c r="R795" i="2" s="1"/>
  <c r="S795" i="2" s="1"/>
  <c r="T795" i="2" s="1"/>
  <c r="U795" i="2" s="1"/>
  <c r="V795" i="2" s="1"/>
  <c r="W795" i="2" s="1"/>
  <c r="X795" i="2" s="1"/>
  <c r="Y795" i="2" s="1"/>
  <c r="Z795" i="2" s="1"/>
  <c r="AA795" i="2" s="1"/>
  <c r="AB795" i="2" s="1"/>
  <c r="AC795" i="2" s="1"/>
  <c r="AD795" i="2" s="1"/>
  <c r="AE795" i="2" s="1"/>
  <c r="AF795" i="2" s="1"/>
  <c r="AG795" i="2" s="1"/>
  <c r="AH795" i="2" s="1"/>
  <c r="AI795" i="2" s="1"/>
  <c r="AJ795" i="2" s="1"/>
  <c r="E777" i="2"/>
  <c r="F777" i="2" s="1"/>
  <c r="G777" i="2" s="1"/>
  <c r="H777" i="2" s="1"/>
  <c r="I777" i="2" s="1"/>
  <c r="J777" i="2" s="1"/>
  <c r="K777" i="2" s="1"/>
  <c r="L777" i="2" s="1"/>
  <c r="M777" i="2" s="1"/>
  <c r="N777" i="2" s="1"/>
  <c r="O777" i="2" s="1"/>
  <c r="P777" i="2" s="1"/>
  <c r="Q777" i="2" s="1"/>
  <c r="R777" i="2" s="1"/>
  <c r="S777" i="2" s="1"/>
  <c r="T777" i="2" s="1"/>
  <c r="U777" i="2" s="1"/>
  <c r="V777" i="2" s="1"/>
  <c r="W777" i="2" s="1"/>
  <c r="X777" i="2" s="1"/>
  <c r="Y777" i="2" s="1"/>
  <c r="Z777" i="2" s="1"/>
  <c r="AA777" i="2" s="1"/>
  <c r="AB777" i="2" s="1"/>
  <c r="AC777" i="2" s="1"/>
  <c r="AD777" i="2" s="1"/>
  <c r="AE777" i="2" s="1"/>
  <c r="AF777" i="2" s="1"/>
  <c r="AG777" i="2" s="1"/>
  <c r="AH777" i="2" s="1"/>
  <c r="AI777" i="2" s="1"/>
  <c r="AJ777" i="2" s="1"/>
  <c r="E621" i="2"/>
  <c r="F621" i="2" s="1"/>
  <c r="G621" i="2" s="1"/>
  <c r="H621" i="2" s="1"/>
  <c r="I621" i="2" s="1"/>
  <c r="J621" i="2" s="1"/>
  <c r="K621" i="2" s="1"/>
  <c r="L621" i="2" s="1"/>
  <c r="M621" i="2" s="1"/>
  <c r="N621" i="2" s="1"/>
  <c r="O621" i="2" s="1"/>
  <c r="P621" i="2" s="1"/>
  <c r="Q621" i="2" s="1"/>
  <c r="R621" i="2" s="1"/>
  <c r="S621" i="2" s="1"/>
  <c r="T621" i="2" s="1"/>
  <c r="U621" i="2" s="1"/>
  <c r="V621" i="2" s="1"/>
  <c r="W621" i="2" s="1"/>
  <c r="X621" i="2" s="1"/>
  <c r="Y621" i="2" s="1"/>
  <c r="Z621" i="2" s="1"/>
  <c r="AA621" i="2" s="1"/>
  <c r="AB621" i="2" s="1"/>
  <c r="AC621" i="2" s="1"/>
  <c r="AD621" i="2" s="1"/>
  <c r="AE621" i="2" s="1"/>
  <c r="AF621" i="2" s="1"/>
  <c r="AG621" i="2" s="1"/>
  <c r="AH621" i="2" s="1"/>
  <c r="AI621" i="2" s="1"/>
  <c r="AJ621" i="2" s="1"/>
  <c r="E459" i="2"/>
  <c r="F459" i="2" s="1"/>
  <c r="G459" i="2" s="1"/>
  <c r="H459" i="2" s="1"/>
  <c r="I459" i="2" s="1"/>
  <c r="J459" i="2" s="1"/>
  <c r="K459" i="2" s="1"/>
  <c r="L459" i="2" s="1"/>
  <c r="M459" i="2" s="1"/>
  <c r="N459" i="2" s="1"/>
  <c r="O459" i="2" s="1"/>
  <c r="P459" i="2" s="1"/>
  <c r="Q459" i="2" s="1"/>
  <c r="R459" i="2" s="1"/>
  <c r="S459" i="2" s="1"/>
  <c r="T459" i="2" s="1"/>
  <c r="U459" i="2" s="1"/>
  <c r="V459" i="2" s="1"/>
  <c r="W459" i="2" s="1"/>
  <c r="X459" i="2" s="1"/>
  <c r="Y459" i="2" s="1"/>
  <c r="Z459" i="2" s="1"/>
  <c r="AA459" i="2" s="1"/>
  <c r="AB459" i="2" s="1"/>
  <c r="AC459" i="2" s="1"/>
  <c r="AD459" i="2" s="1"/>
  <c r="AE459" i="2" s="1"/>
  <c r="AF459" i="2" s="1"/>
  <c r="AG459" i="2" s="1"/>
  <c r="AH459" i="2" s="1"/>
  <c r="AI459" i="2" s="1"/>
  <c r="AJ459" i="2" s="1"/>
  <c r="E909" i="2"/>
  <c r="F909" i="2" s="1"/>
  <c r="G909" i="2" s="1"/>
  <c r="H909" i="2" s="1"/>
  <c r="I909" i="2" s="1"/>
  <c r="J909" i="2" s="1"/>
  <c r="K909" i="2" s="1"/>
  <c r="L909" i="2" s="1"/>
  <c r="M909" i="2" s="1"/>
  <c r="N909" i="2" s="1"/>
  <c r="O909" i="2" s="1"/>
  <c r="P909" i="2" s="1"/>
  <c r="Q909" i="2" s="1"/>
  <c r="R909" i="2" s="1"/>
  <c r="S909" i="2" s="1"/>
  <c r="T909" i="2" s="1"/>
  <c r="U909" i="2" s="1"/>
  <c r="V909" i="2" s="1"/>
  <c r="W909" i="2" s="1"/>
  <c r="X909" i="2" s="1"/>
  <c r="Y909" i="2" s="1"/>
  <c r="Z909" i="2" s="1"/>
  <c r="AA909" i="2" s="1"/>
  <c r="AB909" i="2" s="1"/>
  <c r="AC909" i="2" s="1"/>
  <c r="AD909" i="2" s="1"/>
  <c r="AE909" i="2" s="1"/>
  <c r="AF909" i="2" s="1"/>
  <c r="AG909" i="2" s="1"/>
  <c r="AH909" i="2" s="1"/>
  <c r="AI909" i="2" s="1"/>
  <c r="AJ909" i="2" s="1"/>
  <c r="E830" i="2"/>
  <c r="F830" i="2" s="1"/>
  <c r="G830" i="2" s="1"/>
  <c r="H830" i="2" s="1"/>
  <c r="I830" i="2" s="1"/>
  <c r="J830" i="2" s="1"/>
  <c r="K830" i="2" s="1"/>
  <c r="L830" i="2" s="1"/>
  <c r="M830" i="2" s="1"/>
  <c r="N830" i="2" s="1"/>
  <c r="O830" i="2" s="1"/>
  <c r="P830" i="2" s="1"/>
  <c r="Q830" i="2" s="1"/>
  <c r="R830" i="2" s="1"/>
  <c r="S830" i="2" s="1"/>
  <c r="T830" i="2" s="1"/>
  <c r="U830" i="2" s="1"/>
  <c r="V830" i="2" s="1"/>
  <c r="W830" i="2" s="1"/>
  <c r="X830" i="2" s="1"/>
  <c r="Y830" i="2" s="1"/>
  <c r="Z830" i="2" s="1"/>
  <c r="AA830" i="2" s="1"/>
  <c r="AB830" i="2" s="1"/>
  <c r="AC830" i="2" s="1"/>
  <c r="AD830" i="2" s="1"/>
  <c r="AE830" i="2" s="1"/>
  <c r="AF830" i="2" s="1"/>
  <c r="AG830" i="2" s="1"/>
  <c r="AH830" i="2" s="1"/>
  <c r="AI830" i="2" s="1"/>
  <c r="AJ830" i="2" s="1"/>
  <c r="E776" i="2"/>
  <c r="F776" i="2" s="1"/>
  <c r="G776" i="2" s="1"/>
  <c r="H776" i="2" s="1"/>
  <c r="I776" i="2" s="1"/>
  <c r="J776" i="2" s="1"/>
  <c r="K776" i="2" s="1"/>
  <c r="L776" i="2" s="1"/>
  <c r="M776" i="2" s="1"/>
  <c r="N776" i="2" s="1"/>
  <c r="O776" i="2" s="1"/>
  <c r="P776" i="2" s="1"/>
  <c r="Q776" i="2" s="1"/>
  <c r="R776" i="2" s="1"/>
  <c r="S776" i="2" s="1"/>
  <c r="T776" i="2" s="1"/>
  <c r="U776" i="2" s="1"/>
  <c r="V776" i="2" s="1"/>
  <c r="W776" i="2" s="1"/>
  <c r="X776" i="2" s="1"/>
  <c r="Y776" i="2" s="1"/>
  <c r="Z776" i="2" s="1"/>
  <c r="AA776" i="2" s="1"/>
  <c r="AB776" i="2" s="1"/>
  <c r="AC776" i="2" s="1"/>
  <c r="AD776" i="2" s="1"/>
  <c r="AE776" i="2" s="1"/>
  <c r="AF776" i="2" s="1"/>
  <c r="AG776" i="2" s="1"/>
  <c r="AH776" i="2" s="1"/>
  <c r="AI776" i="2" s="1"/>
  <c r="AJ776" i="2" s="1"/>
  <c r="E758" i="2"/>
  <c r="F758" i="2" s="1"/>
  <c r="G758" i="2" s="1"/>
  <c r="H758" i="2" s="1"/>
  <c r="I758" i="2" s="1"/>
  <c r="J758" i="2" s="1"/>
  <c r="K758" i="2" s="1"/>
  <c r="L758" i="2" s="1"/>
  <c r="M758" i="2" s="1"/>
  <c r="N758" i="2" s="1"/>
  <c r="O758" i="2" s="1"/>
  <c r="P758" i="2" s="1"/>
  <c r="Q758" i="2" s="1"/>
  <c r="R758" i="2" s="1"/>
  <c r="S758" i="2" s="1"/>
  <c r="T758" i="2" s="1"/>
  <c r="U758" i="2" s="1"/>
  <c r="V758" i="2" s="1"/>
  <c r="W758" i="2" s="1"/>
  <c r="X758" i="2" s="1"/>
  <c r="Y758" i="2" s="1"/>
  <c r="Z758" i="2" s="1"/>
  <c r="AA758" i="2" s="1"/>
  <c r="AB758" i="2" s="1"/>
  <c r="AC758" i="2" s="1"/>
  <c r="AD758" i="2" s="1"/>
  <c r="AE758" i="2" s="1"/>
  <c r="AF758" i="2" s="1"/>
  <c r="AG758" i="2" s="1"/>
  <c r="AH758" i="2" s="1"/>
  <c r="AI758" i="2" s="1"/>
  <c r="AJ758" i="2" s="1"/>
  <c r="E746" i="2"/>
  <c r="F746" i="2" s="1"/>
  <c r="G746" i="2" s="1"/>
  <c r="H746" i="2" s="1"/>
  <c r="I746" i="2" s="1"/>
  <c r="J746" i="2" s="1"/>
  <c r="K746" i="2" s="1"/>
  <c r="L746" i="2" s="1"/>
  <c r="M746" i="2" s="1"/>
  <c r="N746" i="2" s="1"/>
  <c r="O746" i="2" s="1"/>
  <c r="P746" i="2" s="1"/>
  <c r="Q746" i="2" s="1"/>
  <c r="R746" i="2" s="1"/>
  <c r="S746" i="2" s="1"/>
  <c r="T746" i="2" s="1"/>
  <c r="U746" i="2" s="1"/>
  <c r="V746" i="2" s="1"/>
  <c r="W746" i="2" s="1"/>
  <c r="X746" i="2" s="1"/>
  <c r="Y746" i="2" s="1"/>
  <c r="Z746" i="2" s="1"/>
  <c r="AA746" i="2" s="1"/>
  <c r="AB746" i="2" s="1"/>
  <c r="AC746" i="2" s="1"/>
  <c r="AD746" i="2" s="1"/>
  <c r="AE746" i="2" s="1"/>
  <c r="AF746" i="2" s="1"/>
  <c r="AG746" i="2" s="1"/>
  <c r="AH746" i="2" s="1"/>
  <c r="AI746" i="2" s="1"/>
  <c r="AJ746" i="2" s="1"/>
  <c r="E698" i="2"/>
  <c r="F698" i="2" s="1"/>
  <c r="G698" i="2" s="1"/>
  <c r="H698" i="2" s="1"/>
  <c r="I698" i="2" s="1"/>
  <c r="J698" i="2" s="1"/>
  <c r="K698" i="2" s="1"/>
  <c r="L698" i="2" s="1"/>
  <c r="M698" i="2" s="1"/>
  <c r="N698" i="2" s="1"/>
  <c r="O698" i="2" s="1"/>
  <c r="P698" i="2" s="1"/>
  <c r="Q698" i="2" s="1"/>
  <c r="R698" i="2" s="1"/>
  <c r="S698" i="2" s="1"/>
  <c r="T698" i="2" s="1"/>
  <c r="U698" i="2" s="1"/>
  <c r="V698" i="2" s="1"/>
  <c r="W698" i="2" s="1"/>
  <c r="X698" i="2" s="1"/>
  <c r="Y698" i="2" s="1"/>
  <c r="Z698" i="2" s="1"/>
  <c r="AA698" i="2" s="1"/>
  <c r="AB698" i="2" s="1"/>
  <c r="AC698" i="2" s="1"/>
  <c r="AD698" i="2" s="1"/>
  <c r="AE698" i="2" s="1"/>
  <c r="AF698" i="2" s="1"/>
  <c r="AG698" i="2" s="1"/>
  <c r="AH698" i="2" s="1"/>
  <c r="AI698" i="2" s="1"/>
  <c r="AJ698" i="2" s="1"/>
  <c r="E614" i="2"/>
  <c r="F614" i="2" s="1"/>
  <c r="G614" i="2" s="1"/>
  <c r="H614" i="2" s="1"/>
  <c r="I614" i="2" s="1"/>
  <c r="J614" i="2" s="1"/>
  <c r="K614" i="2" s="1"/>
  <c r="L614" i="2" s="1"/>
  <c r="M614" i="2" s="1"/>
  <c r="N614" i="2" s="1"/>
  <c r="O614" i="2" s="1"/>
  <c r="P614" i="2" s="1"/>
  <c r="Q614" i="2" s="1"/>
  <c r="R614" i="2" s="1"/>
  <c r="S614" i="2" s="1"/>
  <c r="T614" i="2" s="1"/>
  <c r="U614" i="2" s="1"/>
  <c r="V614" i="2" s="1"/>
  <c r="W614" i="2" s="1"/>
  <c r="X614" i="2" s="1"/>
  <c r="Y614" i="2" s="1"/>
  <c r="Z614" i="2" s="1"/>
  <c r="AA614" i="2" s="1"/>
  <c r="AB614" i="2" s="1"/>
  <c r="AC614" i="2" s="1"/>
  <c r="AD614" i="2" s="1"/>
  <c r="AE614" i="2" s="1"/>
  <c r="AF614" i="2" s="1"/>
  <c r="AG614" i="2" s="1"/>
  <c r="AH614" i="2" s="1"/>
  <c r="AI614" i="2" s="1"/>
  <c r="AJ614" i="2" s="1"/>
  <c r="E567" i="2"/>
  <c r="F567" i="2" s="1"/>
  <c r="G567" i="2" s="1"/>
  <c r="H567" i="2" s="1"/>
  <c r="I567" i="2" s="1"/>
  <c r="J567" i="2" s="1"/>
  <c r="K567" i="2" s="1"/>
  <c r="L567" i="2" s="1"/>
  <c r="M567" i="2" s="1"/>
  <c r="N567" i="2" s="1"/>
  <c r="O567" i="2" s="1"/>
  <c r="P567" i="2" s="1"/>
  <c r="Q567" i="2" s="1"/>
  <c r="R567" i="2" s="1"/>
  <c r="S567" i="2" s="1"/>
  <c r="T567" i="2" s="1"/>
  <c r="U567" i="2" s="1"/>
  <c r="V567" i="2" s="1"/>
  <c r="W567" i="2" s="1"/>
  <c r="X567" i="2" s="1"/>
  <c r="Y567" i="2" s="1"/>
  <c r="Z567" i="2" s="1"/>
  <c r="AA567" i="2" s="1"/>
  <c r="AB567" i="2" s="1"/>
  <c r="AC567" i="2" s="1"/>
  <c r="AD567" i="2" s="1"/>
  <c r="AE567" i="2" s="1"/>
  <c r="AF567" i="2" s="1"/>
  <c r="AG567" i="2" s="1"/>
  <c r="AH567" i="2" s="1"/>
  <c r="AI567" i="2" s="1"/>
  <c r="AJ567" i="2" s="1"/>
  <c r="E536" i="2"/>
  <c r="F536" i="2" s="1"/>
  <c r="G536" i="2" s="1"/>
  <c r="H536" i="2" s="1"/>
  <c r="I536" i="2" s="1"/>
  <c r="J536" i="2" s="1"/>
  <c r="K536" i="2" s="1"/>
  <c r="L536" i="2" s="1"/>
  <c r="M536" i="2" s="1"/>
  <c r="N536" i="2" s="1"/>
  <c r="O536" i="2" s="1"/>
  <c r="P536" i="2" s="1"/>
  <c r="Q536" i="2" s="1"/>
  <c r="R536" i="2" s="1"/>
  <c r="S536" i="2" s="1"/>
  <c r="T536" i="2" s="1"/>
  <c r="U536" i="2" s="1"/>
  <c r="V536" i="2" s="1"/>
  <c r="W536" i="2" s="1"/>
  <c r="X536" i="2" s="1"/>
  <c r="Y536" i="2" s="1"/>
  <c r="Z536" i="2" s="1"/>
  <c r="AA536" i="2" s="1"/>
  <c r="AB536" i="2" s="1"/>
  <c r="AC536" i="2" s="1"/>
  <c r="AD536" i="2" s="1"/>
  <c r="AE536" i="2" s="1"/>
  <c r="AF536" i="2" s="1"/>
  <c r="AG536" i="2" s="1"/>
  <c r="AH536" i="2" s="1"/>
  <c r="AI536" i="2" s="1"/>
  <c r="AJ536" i="2" s="1"/>
  <c r="AJ485" i="2"/>
  <c r="AJ474" i="2"/>
  <c r="AJ468" i="2"/>
  <c r="AJ448" i="2"/>
  <c r="E920" i="2"/>
  <c r="F920" i="2" s="1"/>
  <c r="G920" i="2" s="1"/>
  <c r="H920" i="2" s="1"/>
  <c r="I920" i="2" s="1"/>
  <c r="J920" i="2" s="1"/>
  <c r="K920" i="2" s="1"/>
  <c r="L920" i="2" s="1"/>
  <c r="M920" i="2" s="1"/>
  <c r="N920" i="2" s="1"/>
  <c r="O920" i="2" s="1"/>
  <c r="P920" i="2" s="1"/>
  <c r="Q920" i="2" s="1"/>
  <c r="R920" i="2" s="1"/>
  <c r="S920" i="2" s="1"/>
  <c r="T920" i="2" s="1"/>
  <c r="U920" i="2" s="1"/>
  <c r="V920" i="2" s="1"/>
  <c r="W920" i="2" s="1"/>
  <c r="X920" i="2" s="1"/>
  <c r="Y920" i="2" s="1"/>
  <c r="Z920" i="2" s="1"/>
  <c r="AA920" i="2" s="1"/>
  <c r="AB920" i="2" s="1"/>
  <c r="AC920" i="2" s="1"/>
  <c r="AD920" i="2" s="1"/>
  <c r="AE920" i="2" s="1"/>
  <c r="AF920" i="2" s="1"/>
  <c r="AG920" i="2" s="1"/>
  <c r="AH920" i="2" s="1"/>
  <c r="AI920" i="2" s="1"/>
  <c r="AJ920" i="2" s="1"/>
  <c r="E680" i="2"/>
  <c r="F680" i="2" s="1"/>
  <c r="G680" i="2" s="1"/>
  <c r="H680" i="2" s="1"/>
  <c r="I680" i="2" s="1"/>
  <c r="J680" i="2" s="1"/>
  <c r="K680" i="2" s="1"/>
  <c r="L680" i="2" s="1"/>
  <c r="M680" i="2" s="1"/>
  <c r="N680" i="2" s="1"/>
  <c r="O680" i="2" s="1"/>
  <c r="P680" i="2" s="1"/>
  <c r="Q680" i="2" s="1"/>
  <c r="R680" i="2" s="1"/>
  <c r="S680" i="2" s="1"/>
  <c r="T680" i="2" s="1"/>
  <c r="U680" i="2" s="1"/>
  <c r="V680" i="2" s="1"/>
  <c r="W680" i="2" s="1"/>
  <c r="X680" i="2" s="1"/>
  <c r="Y680" i="2" s="1"/>
  <c r="Z680" i="2" s="1"/>
  <c r="AA680" i="2" s="1"/>
  <c r="AB680" i="2" s="1"/>
  <c r="AC680" i="2" s="1"/>
  <c r="AD680" i="2" s="1"/>
  <c r="AE680" i="2" s="1"/>
  <c r="AF680" i="2" s="1"/>
  <c r="AG680" i="2" s="1"/>
  <c r="AH680" i="2" s="1"/>
  <c r="AI680" i="2" s="1"/>
  <c r="AJ680" i="2" s="1"/>
  <c r="E495" i="2"/>
  <c r="F495" i="2" s="1"/>
  <c r="G495" i="2" s="1"/>
  <c r="H495" i="2" s="1"/>
  <c r="I495" i="2" s="1"/>
  <c r="J495" i="2" s="1"/>
  <c r="K495" i="2" s="1"/>
  <c r="L495" i="2" s="1"/>
  <c r="M495" i="2" s="1"/>
  <c r="N495" i="2" s="1"/>
  <c r="O495" i="2" s="1"/>
  <c r="P495" i="2" s="1"/>
  <c r="Q495" i="2" s="1"/>
  <c r="R495" i="2" s="1"/>
  <c r="S495" i="2" s="1"/>
  <c r="T495" i="2" s="1"/>
  <c r="U495" i="2" s="1"/>
  <c r="V495" i="2" s="1"/>
  <c r="W495" i="2" s="1"/>
  <c r="X495" i="2" s="1"/>
  <c r="Y495" i="2" s="1"/>
  <c r="Z495" i="2" s="1"/>
  <c r="AA495" i="2" s="1"/>
  <c r="AB495" i="2" s="1"/>
  <c r="AC495" i="2" s="1"/>
  <c r="AD495" i="2" s="1"/>
  <c r="AE495" i="2" s="1"/>
  <c r="AF495" i="2" s="1"/>
  <c r="AG495" i="2" s="1"/>
  <c r="AH495" i="2" s="1"/>
  <c r="AI495" i="2" s="1"/>
  <c r="AJ495" i="2" s="1"/>
  <c r="E812" i="2"/>
  <c r="F812" i="2" s="1"/>
  <c r="G812" i="2" s="1"/>
  <c r="H812" i="2" s="1"/>
  <c r="I812" i="2" s="1"/>
  <c r="J812" i="2" s="1"/>
  <c r="K812" i="2" s="1"/>
  <c r="L812" i="2" s="1"/>
  <c r="M812" i="2" s="1"/>
  <c r="N812" i="2" s="1"/>
  <c r="O812" i="2" s="1"/>
  <c r="P812" i="2" s="1"/>
  <c r="Q812" i="2" s="1"/>
  <c r="R812" i="2" s="1"/>
  <c r="S812" i="2" s="1"/>
  <c r="T812" i="2" s="1"/>
  <c r="U812" i="2" s="1"/>
  <c r="V812" i="2" s="1"/>
  <c r="W812" i="2" s="1"/>
  <c r="X812" i="2" s="1"/>
  <c r="Y812" i="2" s="1"/>
  <c r="Z812" i="2" s="1"/>
  <c r="AA812" i="2" s="1"/>
  <c r="AB812" i="2" s="1"/>
  <c r="AC812" i="2" s="1"/>
  <c r="AD812" i="2" s="1"/>
  <c r="AE812" i="2" s="1"/>
  <c r="AF812" i="2" s="1"/>
  <c r="AG812" i="2" s="1"/>
  <c r="AH812" i="2" s="1"/>
  <c r="AI812" i="2" s="1"/>
  <c r="AJ812" i="2" s="1"/>
  <c r="E615" i="2"/>
  <c r="F615" i="2" s="1"/>
  <c r="G615" i="2" s="1"/>
  <c r="H615" i="2" s="1"/>
  <c r="I615" i="2" s="1"/>
  <c r="J615" i="2" s="1"/>
  <c r="K615" i="2" s="1"/>
  <c r="L615" i="2" s="1"/>
  <c r="M615" i="2" s="1"/>
  <c r="N615" i="2" s="1"/>
  <c r="O615" i="2" s="1"/>
  <c r="P615" i="2" s="1"/>
  <c r="Q615" i="2" s="1"/>
  <c r="R615" i="2" s="1"/>
  <c r="S615" i="2" s="1"/>
  <c r="T615" i="2" s="1"/>
  <c r="U615" i="2" s="1"/>
  <c r="V615" i="2" s="1"/>
  <c r="W615" i="2" s="1"/>
  <c r="X615" i="2" s="1"/>
  <c r="Y615" i="2" s="1"/>
  <c r="Z615" i="2" s="1"/>
  <c r="AA615" i="2" s="1"/>
  <c r="AB615" i="2" s="1"/>
  <c r="AC615" i="2" s="1"/>
  <c r="AD615" i="2" s="1"/>
  <c r="AE615" i="2" s="1"/>
  <c r="AF615" i="2" s="1"/>
  <c r="AG615" i="2" s="1"/>
  <c r="AH615" i="2" s="1"/>
  <c r="AI615" i="2" s="1"/>
  <c r="AJ615" i="2" s="1"/>
  <c r="E555" i="2"/>
  <c r="F555" i="2" s="1"/>
  <c r="G555" i="2" s="1"/>
  <c r="H555" i="2" s="1"/>
  <c r="I555" i="2" s="1"/>
  <c r="J555" i="2" s="1"/>
  <c r="K555" i="2" s="1"/>
  <c r="L555" i="2" s="1"/>
  <c r="M555" i="2" s="1"/>
  <c r="N555" i="2" s="1"/>
  <c r="O555" i="2" s="1"/>
  <c r="P555" i="2" s="1"/>
  <c r="Q555" i="2" s="1"/>
  <c r="R555" i="2" s="1"/>
  <c r="S555" i="2" s="1"/>
  <c r="T555" i="2" s="1"/>
  <c r="U555" i="2" s="1"/>
  <c r="V555" i="2" s="1"/>
  <c r="W555" i="2" s="1"/>
  <c r="X555" i="2" s="1"/>
  <c r="Y555" i="2" s="1"/>
  <c r="Z555" i="2" s="1"/>
  <c r="AA555" i="2" s="1"/>
  <c r="AB555" i="2" s="1"/>
  <c r="AC555" i="2" s="1"/>
  <c r="AD555" i="2" s="1"/>
  <c r="AE555" i="2" s="1"/>
  <c r="AF555" i="2" s="1"/>
  <c r="AG555" i="2" s="1"/>
  <c r="AH555" i="2" s="1"/>
  <c r="AI555" i="2" s="1"/>
  <c r="AJ555" i="2" s="1"/>
  <c r="E548" i="2"/>
  <c r="F548" i="2" s="1"/>
  <c r="G548" i="2" s="1"/>
  <c r="H548" i="2" s="1"/>
  <c r="I548" i="2" s="1"/>
  <c r="J548" i="2" s="1"/>
  <c r="K548" i="2" s="1"/>
  <c r="L548" i="2" s="1"/>
  <c r="M548" i="2" s="1"/>
  <c r="N548" i="2" s="1"/>
  <c r="O548" i="2" s="1"/>
  <c r="P548" i="2" s="1"/>
  <c r="Q548" i="2" s="1"/>
  <c r="R548" i="2" s="1"/>
  <c r="S548" i="2" s="1"/>
  <c r="T548" i="2" s="1"/>
  <c r="U548" i="2" s="1"/>
  <c r="V548" i="2" s="1"/>
  <c r="W548" i="2" s="1"/>
  <c r="X548" i="2" s="1"/>
  <c r="Y548" i="2" s="1"/>
  <c r="Z548" i="2" s="1"/>
  <c r="AA548" i="2" s="1"/>
  <c r="AB548" i="2" s="1"/>
  <c r="AC548" i="2" s="1"/>
  <c r="AD548" i="2" s="1"/>
  <c r="AE548" i="2" s="1"/>
  <c r="AF548" i="2" s="1"/>
  <c r="AG548" i="2" s="1"/>
  <c r="AH548" i="2" s="1"/>
  <c r="AI548" i="2" s="1"/>
  <c r="AJ548" i="2" s="1"/>
  <c r="E531" i="2"/>
  <c r="F531" i="2" s="1"/>
  <c r="G531" i="2" s="1"/>
  <c r="H531" i="2" s="1"/>
  <c r="I531" i="2" s="1"/>
  <c r="J531" i="2" s="1"/>
  <c r="K531" i="2" s="1"/>
  <c r="L531" i="2" s="1"/>
  <c r="M531" i="2" s="1"/>
  <c r="N531" i="2" s="1"/>
  <c r="O531" i="2" s="1"/>
  <c r="P531" i="2" s="1"/>
  <c r="Q531" i="2" s="1"/>
  <c r="R531" i="2" s="1"/>
  <c r="S531" i="2" s="1"/>
  <c r="T531" i="2" s="1"/>
  <c r="U531" i="2" s="1"/>
  <c r="V531" i="2" s="1"/>
  <c r="W531" i="2" s="1"/>
  <c r="X531" i="2" s="1"/>
  <c r="Y531" i="2" s="1"/>
  <c r="Z531" i="2" s="1"/>
  <c r="AA531" i="2" s="1"/>
  <c r="AB531" i="2" s="1"/>
  <c r="AC531" i="2" s="1"/>
  <c r="AD531" i="2" s="1"/>
  <c r="AE531" i="2" s="1"/>
  <c r="AF531" i="2" s="1"/>
  <c r="AG531" i="2" s="1"/>
  <c r="AH531" i="2" s="1"/>
  <c r="AI531" i="2" s="1"/>
  <c r="AJ531" i="2" s="1"/>
  <c r="E483" i="2"/>
  <c r="F483" i="2" s="1"/>
  <c r="G483" i="2" s="1"/>
  <c r="H483" i="2" s="1"/>
  <c r="I483" i="2" s="1"/>
  <c r="J483" i="2" s="1"/>
  <c r="K483" i="2" s="1"/>
  <c r="L483" i="2" s="1"/>
  <c r="M483" i="2" s="1"/>
  <c r="N483" i="2" s="1"/>
  <c r="O483" i="2" s="1"/>
  <c r="P483" i="2" s="1"/>
  <c r="Q483" i="2" s="1"/>
  <c r="R483" i="2" s="1"/>
  <c r="S483" i="2" s="1"/>
  <c r="T483" i="2" s="1"/>
  <c r="U483" i="2" s="1"/>
  <c r="V483" i="2" s="1"/>
  <c r="W483" i="2" s="1"/>
  <c r="X483" i="2" s="1"/>
  <c r="Y483" i="2" s="1"/>
  <c r="Z483" i="2" s="1"/>
  <c r="AA483" i="2" s="1"/>
  <c r="AB483" i="2" s="1"/>
  <c r="AC483" i="2" s="1"/>
  <c r="AD483" i="2" s="1"/>
  <c r="AE483" i="2" s="1"/>
  <c r="AF483" i="2" s="1"/>
  <c r="AG483" i="2" s="1"/>
  <c r="AH483" i="2" s="1"/>
  <c r="AI483" i="2" s="1"/>
  <c r="AJ483" i="2" s="1"/>
  <c r="AJ480" i="2"/>
  <c r="E434" i="2"/>
  <c r="F434" i="2" s="1"/>
  <c r="G434" i="2" s="1"/>
  <c r="H434" i="2" s="1"/>
  <c r="I434" i="2" s="1"/>
  <c r="J434" i="2" s="1"/>
  <c r="K434" i="2" s="1"/>
  <c r="L434" i="2" s="1"/>
  <c r="M434" i="2" s="1"/>
  <c r="N434" i="2" s="1"/>
  <c r="O434" i="2" s="1"/>
  <c r="P434" i="2" s="1"/>
  <c r="Q434" i="2" s="1"/>
  <c r="R434" i="2" s="1"/>
  <c r="S434" i="2" s="1"/>
  <c r="T434" i="2" s="1"/>
  <c r="U434" i="2" s="1"/>
  <c r="V434" i="2" s="1"/>
  <c r="W434" i="2" s="1"/>
  <c r="X434" i="2" s="1"/>
  <c r="Y434" i="2" s="1"/>
  <c r="Z434" i="2" s="1"/>
  <c r="AA434" i="2" s="1"/>
  <c r="AB434" i="2" s="1"/>
  <c r="AC434" i="2" s="1"/>
  <c r="AD434" i="2" s="1"/>
  <c r="AE434" i="2" s="1"/>
  <c r="AF434" i="2" s="1"/>
  <c r="AG434" i="2" s="1"/>
  <c r="AH434" i="2" s="1"/>
  <c r="AI434" i="2" s="1"/>
  <c r="AJ434" i="2" s="1"/>
  <c r="E398" i="2"/>
  <c r="F398" i="2" s="1"/>
  <c r="G398" i="2" s="1"/>
  <c r="H398" i="2" s="1"/>
  <c r="I398" i="2" s="1"/>
  <c r="J398" i="2" s="1"/>
  <c r="K398" i="2" s="1"/>
  <c r="L398" i="2" s="1"/>
  <c r="M398" i="2" s="1"/>
  <c r="N398" i="2" s="1"/>
  <c r="O398" i="2" s="1"/>
  <c r="P398" i="2" s="1"/>
  <c r="Q398" i="2" s="1"/>
  <c r="R398" i="2" s="1"/>
  <c r="S398" i="2" s="1"/>
  <c r="T398" i="2" s="1"/>
  <c r="U398" i="2" s="1"/>
  <c r="V398" i="2" s="1"/>
  <c r="W398" i="2" s="1"/>
  <c r="X398" i="2" s="1"/>
  <c r="Y398" i="2" s="1"/>
  <c r="Z398" i="2" s="1"/>
  <c r="AA398" i="2" s="1"/>
  <c r="AB398" i="2" s="1"/>
  <c r="AC398" i="2" s="1"/>
  <c r="AD398" i="2" s="1"/>
  <c r="AE398" i="2" s="1"/>
  <c r="AF398" i="2" s="1"/>
  <c r="AG398" i="2" s="1"/>
  <c r="AH398" i="2" s="1"/>
  <c r="AI398" i="2" s="1"/>
  <c r="AJ398" i="2" s="1"/>
  <c r="E46" i="2"/>
  <c r="F46" i="2" s="1"/>
  <c r="G46" i="2" s="1"/>
  <c r="H46" i="2" s="1"/>
  <c r="I46" i="2" s="1"/>
  <c r="J46" i="2" s="1"/>
  <c r="K46" i="2" s="1"/>
  <c r="L46" i="2" s="1"/>
  <c r="M46" i="2" s="1"/>
  <c r="N46" i="2" s="1"/>
  <c r="O46" i="2" s="1"/>
  <c r="P46" i="2" s="1"/>
  <c r="Q46" i="2" s="1"/>
  <c r="R46" i="2" s="1"/>
  <c r="S46" i="2" s="1"/>
  <c r="T46" i="2" s="1"/>
  <c r="U46" i="2" s="1"/>
  <c r="V46" i="2" s="1"/>
  <c r="W46" i="2" s="1"/>
  <c r="X46" i="2" s="1"/>
  <c r="Y46" i="2" s="1"/>
  <c r="Z46" i="2" s="1"/>
  <c r="AA46" i="2" s="1"/>
  <c r="AB46" i="2" s="1"/>
  <c r="AC46" i="2" s="1"/>
  <c r="AD46" i="2" s="1"/>
  <c r="AE46" i="2" s="1"/>
  <c r="AF46" i="2" s="1"/>
  <c r="AG46" i="2" s="1"/>
  <c r="AH46" i="2" s="1"/>
  <c r="AI46" i="2" s="1"/>
  <c r="AJ46" i="2" s="1"/>
  <c r="K10" i="18" s="1"/>
  <c r="E58" i="2"/>
  <c r="F58" i="2" s="1"/>
  <c r="G58" i="2" s="1"/>
  <c r="H58" i="2" s="1"/>
  <c r="I58" i="2" s="1"/>
  <c r="J58" i="2" s="1"/>
  <c r="K58" i="2" s="1"/>
  <c r="L58" i="2" s="1"/>
  <c r="M58" i="2" s="1"/>
  <c r="N58" i="2" s="1"/>
  <c r="O58" i="2" s="1"/>
  <c r="P58" i="2" s="1"/>
  <c r="Q58" i="2" s="1"/>
  <c r="R58" i="2" s="1"/>
  <c r="S58" i="2" s="1"/>
  <c r="T58" i="2" s="1"/>
  <c r="U58" i="2" s="1"/>
  <c r="V58" i="2" s="1"/>
  <c r="W58" i="2" s="1"/>
  <c r="X58" i="2" s="1"/>
  <c r="Y58" i="2" s="1"/>
  <c r="Z58" i="2" s="1"/>
  <c r="AA58" i="2" s="1"/>
  <c r="AB58" i="2" s="1"/>
  <c r="AC58" i="2" s="1"/>
  <c r="AD58" i="2" s="1"/>
  <c r="AE58" i="2" s="1"/>
  <c r="AF58" i="2" s="1"/>
  <c r="AG58" i="2" s="1"/>
  <c r="AH58" i="2" s="1"/>
  <c r="AI58" i="2" s="1"/>
  <c r="AJ58" i="2" s="1"/>
  <c r="K12" i="18" s="1"/>
  <c r="E70" i="2"/>
  <c r="F70" i="2" s="1"/>
  <c r="G70" i="2" s="1"/>
  <c r="H70" i="2" s="1"/>
  <c r="I70" i="2" s="1"/>
  <c r="J70" i="2" s="1"/>
  <c r="K70" i="2" s="1"/>
  <c r="L70" i="2" s="1"/>
  <c r="M70" i="2" s="1"/>
  <c r="N70" i="2" s="1"/>
  <c r="O70" i="2" s="1"/>
  <c r="P70" i="2" s="1"/>
  <c r="Q70" i="2" s="1"/>
  <c r="R70" i="2" s="1"/>
  <c r="S70" i="2" s="1"/>
  <c r="T70" i="2" s="1"/>
  <c r="U70" i="2" s="1"/>
  <c r="V70" i="2" s="1"/>
  <c r="W70" i="2" s="1"/>
  <c r="X70" i="2" s="1"/>
  <c r="Y70" i="2" s="1"/>
  <c r="Z70" i="2" s="1"/>
  <c r="AA70" i="2" s="1"/>
  <c r="AB70" i="2" s="1"/>
  <c r="AC70" i="2" s="1"/>
  <c r="AD70" i="2" s="1"/>
  <c r="AE70" i="2" s="1"/>
  <c r="AF70" i="2" s="1"/>
  <c r="AG70" i="2" s="1"/>
  <c r="AH70" i="2" s="1"/>
  <c r="AI70" i="2" s="1"/>
  <c r="AJ70" i="2" s="1"/>
  <c r="K14" i="18" s="1"/>
  <c r="E82" i="2"/>
  <c r="F82" i="2" s="1"/>
  <c r="G82" i="2" s="1"/>
  <c r="H82" i="2" s="1"/>
  <c r="I82" i="2" s="1"/>
  <c r="J82" i="2" s="1"/>
  <c r="K82" i="2" s="1"/>
  <c r="L82" i="2" s="1"/>
  <c r="M82" i="2" s="1"/>
  <c r="N82" i="2" s="1"/>
  <c r="O82" i="2" s="1"/>
  <c r="P82" i="2" s="1"/>
  <c r="Q82" i="2" s="1"/>
  <c r="R82" i="2" s="1"/>
  <c r="S82" i="2" s="1"/>
  <c r="T82" i="2" s="1"/>
  <c r="U82" i="2" s="1"/>
  <c r="V82" i="2" s="1"/>
  <c r="W82" i="2" s="1"/>
  <c r="X82" i="2" s="1"/>
  <c r="Y82" i="2" s="1"/>
  <c r="Z82" i="2" s="1"/>
  <c r="AA82" i="2" s="1"/>
  <c r="AB82" i="2" s="1"/>
  <c r="AC82" i="2" s="1"/>
  <c r="AD82" i="2" s="1"/>
  <c r="AE82" i="2" s="1"/>
  <c r="AF82" i="2" s="1"/>
  <c r="AG82" i="2" s="1"/>
  <c r="AH82" i="2" s="1"/>
  <c r="AI82" i="2" s="1"/>
  <c r="AJ82" i="2" s="1"/>
  <c r="K16" i="18" s="1"/>
  <c r="E141" i="2"/>
  <c r="F141" i="2" s="1"/>
  <c r="G141" i="2" s="1"/>
  <c r="H141" i="2" s="1"/>
  <c r="I141" i="2" s="1"/>
  <c r="J141" i="2" s="1"/>
  <c r="K141" i="2" s="1"/>
  <c r="L141" i="2" s="1"/>
  <c r="M141" i="2" s="1"/>
  <c r="N141" i="2" s="1"/>
  <c r="O141" i="2" s="1"/>
  <c r="P141" i="2" s="1"/>
  <c r="Q141" i="2" s="1"/>
  <c r="R141" i="2" s="1"/>
  <c r="S141" i="2" s="1"/>
  <c r="T141" i="2" s="1"/>
  <c r="U141" i="2" s="1"/>
  <c r="V141" i="2" s="1"/>
  <c r="W141" i="2" s="1"/>
  <c r="X141" i="2" s="1"/>
  <c r="Y141" i="2" s="1"/>
  <c r="Z141" i="2" s="1"/>
  <c r="AA141" i="2" s="1"/>
  <c r="AB141" i="2" s="1"/>
  <c r="AC141" i="2" s="1"/>
  <c r="AD141" i="2" s="1"/>
  <c r="AE141" i="2" s="1"/>
  <c r="AF141" i="2" s="1"/>
  <c r="AG141" i="2" s="1"/>
  <c r="AH141" i="2" s="1"/>
  <c r="AI141" i="2" s="1"/>
  <c r="AJ141" i="2" s="1"/>
  <c r="J26" i="18" s="1"/>
  <c r="E177" i="2"/>
  <c r="F177" i="2" s="1"/>
  <c r="G177" i="2" s="1"/>
  <c r="H177" i="2" s="1"/>
  <c r="I177" i="2" s="1"/>
  <c r="J177" i="2" s="1"/>
  <c r="K177" i="2" s="1"/>
  <c r="L177" i="2" s="1"/>
  <c r="M177" i="2" s="1"/>
  <c r="N177" i="2" s="1"/>
  <c r="O177" i="2" s="1"/>
  <c r="P177" i="2" s="1"/>
  <c r="Q177" i="2" s="1"/>
  <c r="R177" i="2" s="1"/>
  <c r="S177" i="2" s="1"/>
  <c r="T177" i="2" s="1"/>
  <c r="U177" i="2" s="1"/>
  <c r="V177" i="2" s="1"/>
  <c r="W177" i="2" s="1"/>
  <c r="X177" i="2" s="1"/>
  <c r="Y177" i="2" s="1"/>
  <c r="Z177" i="2" s="1"/>
  <c r="AA177" i="2" s="1"/>
  <c r="AB177" i="2" s="1"/>
  <c r="AC177" i="2" s="1"/>
  <c r="AD177" i="2" s="1"/>
  <c r="AE177" i="2" s="1"/>
  <c r="AF177" i="2" s="1"/>
  <c r="AG177" i="2" s="1"/>
  <c r="AH177" i="2" s="1"/>
  <c r="AI177" i="2" s="1"/>
  <c r="AJ177" i="2" s="1"/>
  <c r="J32" i="18" s="1"/>
  <c r="E88" i="2"/>
  <c r="F88" i="2" s="1"/>
  <c r="G88" i="2" s="1"/>
  <c r="H88" i="2" s="1"/>
  <c r="I88" i="2" s="1"/>
  <c r="J88" i="2" s="1"/>
  <c r="K88" i="2" s="1"/>
  <c r="L88" i="2" s="1"/>
  <c r="M88" i="2" s="1"/>
  <c r="N88" i="2" s="1"/>
  <c r="O88" i="2" s="1"/>
  <c r="P88" i="2" s="1"/>
  <c r="Q88" i="2" s="1"/>
  <c r="R88" i="2" s="1"/>
  <c r="S88" i="2" s="1"/>
  <c r="T88" i="2" s="1"/>
  <c r="U88" i="2" s="1"/>
  <c r="V88" i="2" s="1"/>
  <c r="W88" i="2" s="1"/>
  <c r="X88" i="2" s="1"/>
  <c r="Y88" i="2" s="1"/>
  <c r="Z88" i="2" s="1"/>
  <c r="AA88" i="2" s="1"/>
  <c r="AB88" i="2" s="1"/>
  <c r="AC88" i="2" s="1"/>
  <c r="AD88" i="2" s="1"/>
  <c r="AE88" i="2" s="1"/>
  <c r="AF88" i="2" s="1"/>
  <c r="AG88" i="2" s="1"/>
  <c r="AH88" i="2" s="1"/>
  <c r="AI88" i="2" s="1"/>
  <c r="AJ88" i="2" s="1"/>
  <c r="K17" i="18" s="1"/>
  <c r="E441" i="2"/>
  <c r="F441" i="2" s="1"/>
  <c r="G441" i="2" s="1"/>
  <c r="H441" i="2" s="1"/>
  <c r="I441" i="2" s="1"/>
  <c r="J441" i="2" s="1"/>
  <c r="K441" i="2" s="1"/>
  <c r="L441" i="2" s="1"/>
  <c r="M441" i="2" s="1"/>
  <c r="N441" i="2" s="1"/>
  <c r="O441" i="2" s="1"/>
  <c r="P441" i="2" s="1"/>
  <c r="Q441" i="2" s="1"/>
  <c r="R441" i="2" s="1"/>
  <c r="S441" i="2" s="1"/>
  <c r="T441" i="2" s="1"/>
  <c r="U441" i="2" s="1"/>
  <c r="V441" i="2" s="1"/>
  <c r="W441" i="2" s="1"/>
  <c r="X441" i="2" s="1"/>
  <c r="Y441" i="2" s="1"/>
  <c r="Z441" i="2" s="1"/>
  <c r="AA441" i="2" s="1"/>
  <c r="AB441" i="2" s="1"/>
  <c r="AC441" i="2" s="1"/>
  <c r="AD441" i="2" s="1"/>
  <c r="AE441" i="2" s="1"/>
  <c r="AF441" i="2" s="1"/>
  <c r="AG441" i="2" s="1"/>
  <c r="AH441" i="2" s="1"/>
  <c r="AI441" i="2" s="1"/>
  <c r="AJ441" i="2" s="1"/>
  <c r="E435" i="2"/>
  <c r="F435" i="2" s="1"/>
  <c r="G435" i="2" s="1"/>
  <c r="H435" i="2" s="1"/>
  <c r="I435" i="2" s="1"/>
  <c r="J435" i="2" s="1"/>
  <c r="K435" i="2" s="1"/>
  <c r="L435" i="2" s="1"/>
  <c r="M435" i="2" s="1"/>
  <c r="N435" i="2" s="1"/>
  <c r="O435" i="2" s="1"/>
  <c r="P435" i="2" s="1"/>
  <c r="Q435" i="2" s="1"/>
  <c r="R435" i="2" s="1"/>
  <c r="S435" i="2" s="1"/>
  <c r="T435" i="2" s="1"/>
  <c r="U435" i="2" s="1"/>
  <c r="V435" i="2" s="1"/>
  <c r="W435" i="2" s="1"/>
  <c r="X435" i="2" s="1"/>
  <c r="Y435" i="2" s="1"/>
  <c r="Z435" i="2" s="1"/>
  <c r="AA435" i="2" s="1"/>
  <c r="AB435" i="2" s="1"/>
  <c r="AC435" i="2" s="1"/>
  <c r="AD435" i="2" s="1"/>
  <c r="AE435" i="2" s="1"/>
  <c r="AF435" i="2" s="1"/>
  <c r="AG435" i="2" s="1"/>
  <c r="AH435" i="2" s="1"/>
  <c r="AI435" i="2" s="1"/>
  <c r="AJ435" i="2" s="1"/>
  <c r="E423" i="2"/>
  <c r="F423" i="2" s="1"/>
  <c r="G423" i="2" s="1"/>
  <c r="H423" i="2" s="1"/>
  <c r="I423" i="2" s="1"/>
  <c r="J423" i="2" s="1"/>
  <c r="K423" i="2" s="1"/>
  <c r="L423" i="2" s="1"/>
  <c r="M423" i="2" s="1"/>
  <c r="N423" i="2" s="1"/>
  <c r="O423" i="2" s="1"/>
  <c r="P423" i="2" s="1"/>
  <c r="Q423" i="2" s="1"/>
  <c r="R423" i="2" s="1"/>
  <c r="S423" i="2" s="1"/>
  <c r="T423" i="2" s="1"/>
  <c r="U423" i="2" s="1"/>
  <c r="V423" i="2" s="1"/>
  <c r="W423" i="2" s="1"/>
  <c r="X423" i="2" s="1"/>
  <c r="Y423" i="2" s="1"/>
  <c r="Z423" i="2" s="1"/>
  <c r="AA423" i="2" s="1"/>
  <c r="AB423" i="2" s="1"/>
  <c r="AC423" i="2" s="1"/>
  <c r="AD423" i="2" s="1"/>
  <c r="AE423" i="2" s="1"/>
  <c r="AF423" i="2" s="1"/>
  <c r="AG423" i="2" s="1"/>
  <c r="AH423" i="2" s="1"/>
  <c r="AI423" i="2" s="1"/>
  <c r="AJ423" i="2" s="1"/>
  <c r="AJ200" i="2"/>
  <c r="I36" i="18" s="1"/>
  <c r="AJ211" i="2"/>
  <c r="H38" i="18" s="1"/>
  <c r="AJ245" i="2"/>
  <c r="AJ439" i="2"/>
  <c r="AJ436" i="2"/>
  <c r="AJ433" i="2"/>
  <c r="AJ432" i="2"/>
  <c r="AJ413" i="2"/>
  <c r="AJ391" i="2"/>
  <c r="AJ6" i="2"/>
  <c r="G4" i="18" s="1"/>
  <c r="AJ37" i="2"/>
  <c r="H9" i="18" s="1"/>
  <c r="AJ84" i="2"/>
  <c r="G17" i="18" s="1"/>
  <c r="E105" i="2"/>
  <c r="F105" i="2" s="1"/>
  <c r="G105" i="2" s="1"/>
  <c r="H105" i="2" s="1"/>
  <c r="I105" i="2" s="1"/>
  <c r="J105" i="2" s="1"/>
  <c r="K105" i="2" s="1"/>
  <c r="L105" i="2" s="1"/>
  <c r="M105" i="2" s="1"/>
  <c r="N105" i="2" s="1"/>
  <c r="O105" i="2" s="1"/>
  <c r="P105" i="2" s="1"/>
  <c r="Q105" i="2" s="1"/>
  <c r="R105" i="2" s="1"/>
  <c r="S105" i="2" s="1"/>
  <c r="T105" i="2" s="1"/>
  <c r="U105" i="2" s="1"/>
  <c r="V105" i="2" s="1"/>
  <c r="W105" i="2" s="1"/>
  <c r="X105" i="2" s="1"/>
  <c r="Y105" i="2" s="1"/>
  <c r="Z105" i="2" s="1"/>
  <c r="AA105" i="2" s="1"/>
  <c r="AB105" i="2" s="1"/>
  <c r="AC105" i="2" s="1"/>
  <c r="AD105" i="2" s="1"/>
  <c r="AE105" i="2" s="1"/>
  <c r="AF105" i="2" s="1"/>
  <c r="AG105" i="2" s="1"/>
  <c r="AH105" i="2" s="1"/>
  <c r="AI105" i="2" s="1"/>
  <c r="AJ105" i="2" s="1"/>
  <c r="J20" i="18" s="1"/>
  <c r="AJ107" i="2"/>
  <c r="F21" i="18" s="1"/>
  <c r="AJ108" i="2"/>
  <c r="G21" i="18" s="1"/>
  <c r="AJ125" i="2"/>
  <c r="F24" i="18" s="1"/>
  <c r="AJ128" i="2"/>
  <c r="I24" i="18" s="1"/>
  <c r="AJ133" i="2"/>
  <c r="H25" i="18" s="1"/>
  <c r="AJ137" i="2"/>
  <c r="F26" i="18" s="1"/>
  <c r="AJ138" i="2"/>
  <c r="G26" i="18" s="1"/>
  <c r="AJ139" i="2"/>
  <c r="H26" i="18" s="1"/>
  <c r="AJ145" i="2"/>
  <c r="H27" i="18" s="1"/>
  <c r="AJ169" i="2"/>
  <c r="H31" i="18" s="1"/>
  <c r="AJ176" i="2"/>
  <c r="I32" i="18" s="1"/>
  <c r="AJ193" i="2"/>
  <c r="H35" i="18" s="1"/>
  <c r="AJ437" i="2"/>
  <c r="AJ431" i="2"/>
  <c r="AJ340" i="2"/>
  <c r="AJ50" i="2"/>
  <c r="I11" i="18" s="1"/>
  <c r="E16" i="2"/>
  <c r="F16" i="2" s="1"/>
  <c r="G16" i="2" s="1"/>
  <c r="H16" i="2" s="1"/>
  <c r="I16" i="2" s="1"/>
  <c r="J16" i="2" s="1"/>
  <c r="K16" i="2" s="1"/>
  <c r="L16" i="2" s="1"/>
  <c r="M16" i="2" s="1"/>
  <c r="N16" i="2" s="1"/>
  <c r="O16" i="2" s="1"/>
  <c r="P16" i="2" s="1"/>
  <c r="Q16" i="2" s="1"/>
  <c r="R16" i="2" s="1"/>
  <c r="S16" i="2" s="1"/>
  <c r="T16" i="2" s="1"/>
  <c r="U16" i="2" s="1"/>
  <c r="V16" i="2" s="1"/>
  <c r="W16" i="2" s="1"/>
  <c r="X16" i="2" s="1"/>
  <c r="Y16" i="2" s="1"/>
  <c r="Z16" i="2" s="1"/>
  <c r="AA16" i="2" s="1"/>
  <c r="AB16" i="2" s="1"/>
  <c r="AC16" i="2" s="1"/>
  <c r="AD16" i="2" s="1"/>
  <c r="AE16" i="2" s="1"/>
  <c r="AF16" i="2" s="1"/>
  <c r="AG16" i="2" s="1"/>
  <c r="AH16" i="2" s="1"/>
  <c r="AI16" i="2" s="1"/>
  <c r="AJ16" i="2" s="1"/>
  <c r="K5" i="18" s="1"/>
  <c r="AJ42" i="2"/>
  <c r="G10" i="18" s="1"/>
  <c r="E76" i="2"/>
  <c r="F76" i="2" s="1"/>
  <c r="G76" i="2" s="1"/>
  <c r="H76" i="2" s="1"/>
  <c r="I76" i="2" s="1"/>
  <c r="J76" i="2" s="1"/>
  <c r="K76" i="2" s="1"/>
  <c r="L76" i="2" s="1"/>
  <c r="M76" i="2" s="1"/>
  <c r="N76" i="2" s="1"/>
  <c r="O76" i="2" s="1"/>
  <c r="P76" i="2" s="1"/>
  <c r="Q76" i="2" s="1"/>
  <c r="R76" i="2" s="1"/>
  <c r="S76" i="2" s="1"/>
  <c r="T76" i="2" s="1"/>
  <c r="U76" i="2" s="1"/>
  <c r="V76" i="2" s="1"/>
  <c r="W76" i="2" s="1"/>
  <c r="X76" i="2" s="1"/>
  <c r="Y76" i="2" s="1"/>
  <c r="Z76" i="2" s="1"/>
  <c r="AA76" i="2" s="1"/>
  <c r="AB76" i="2" s="1"/>
  <c r="AC76" i="2" s="1"/>
  <c r="AD76" i="2" s="1"/>
  <c r="AE76" i="2" s="1"/>
  <c r="AF76" i="2" s="1"/>
  <c r="AG76" i="2" s="1"/>
  <c r="AH76" i="2" s="1"/>
  <c r="AI76" i="2" s="1"/>
  <c r="AJ76" i="2" s="1"/>
  <c r="K15" i="18" s="1"/>
  <c r="AJ358" i="2"/>
  <c r="AJ32" i="2"/>
  <c r="I8" i="18" s="1"/>
  <c r="AJ56" i="2"/>
  <c r="I12" i="18" s="1"/>
  <c r="AJ68" i="2"/>
  <c r="I14" i="18" s="1"/>
  <c r="AJ179" i="2"/>
  <c r="F33" i="18" s="1"/>
  <c r="AJ13" i="2"/>
  <c r="H5" i="18" s="1"/>
  <c r="E40" i="2"/>
  <c r="F40" i="2" s="1"/>
  <c r="G40" i="2" s="1"/>
  <c r="H40" i="2" s="1"/>
  <c r="I40" i="2" s="1"/>
  <c r="J40" i="2" s="1"/>
  <c r="K40" i="2" s="1"/>
  <c r="L40" i="2" s="1"/>
  <c r="M40" i="2" s="1"/>
  <c r="N40" i="2" s="1"/>
  <c r="O40" i="2" s="1"/>
  <c r="P40" i="2" s="1"/>
  <c r="Q40" i="2" s="1"/>
  <c r="R40" i="2" s="1"/>
  <c r="S40" i="2" s="1"/>
  <c r="T40" i="2" s="1"/>
  <c r="U40" i="2" s="1"/>
  <c r="V40" i="2" s="1"/>
  <c r="W40" i="2" s="1"/>
  <c r="X40" i="2" s="1"/>
  <c r="Y40" i="2" s="1"/>
  <c r="Z40" i="2" s="1"/>
  <c r="AA40" i="2" s="1"/>
  <c r="AB40" i="2" s="1"/>
  <c r="AC40" i="2" s="1"/>
  <c r="AD40" i="2" s="1"/>
  <c r="AE40" i="2" s="1"/>
  <c r="AF40" i="2" s="1"/>
  <c r="AG40" i="2" s="1"/>
  <c r="AH40" i="2" s="1"/>
  <c r="AI40" i="2" s="1"/>
  <c r="AJ40" i="2" s="1"/>
  <c r="K9" i="18" s="1"/>
  <c r="AJ18" i="2"/>
  <c r="G6" i="18" s="1"/>
  <c r="AJ287" i="2"/>
  <c r="AJ277" i="2"/>
  <c r="AJ408" i="2"/>
  <c r="E404" i="2"/>
  <c r="F404" i="2" s="1"/>
  <c r="G404" i="2" s="1"/>
  <c r="H404" i="2" s="1"/>
  <c r="I404" i="2" s="1"/>
  <c r="J404" i="2" s="1"/>
  <c r="K404" i="2" s="1"/>
  <c r="L404" i="2" s="1"/>
  <c r="M404" i="2" s="1"/>
  <c r="N404" i="2" s="1"/>
  <c r="O404" i="2" s="1"/>
  <c r="P404" i="2" s="1"/>
  <c r="Q404" i="2" s="1"/>
  <c r="R404" i="2" s="1"/>
  <c r="S404" i="2" s="1"/>
  <c r="T404" i="2" s="1"/>
  <c r="U404" i="2" s="1"/>
  <c r="V404" i="2" s="1"/>
  <c r="W404" i="2" s="1"/>
  <c r="X404" i="2" s="1"/>
  <c r="Y404" i="2" s="1"/>
  <c r="Z404" i="2" s="1"/>
  <c r="AA404" i="2" s="1"/>
  <c r="AB404" i="2" s="1"/>
  <c r="AC404" i="2" s="1"/>
  <c r="AD404" i="2" s="1"/>
  <c r="AE404" i="2" s="1"/>
  <c r="AF404" i="2" s="1"/>
  <c r="AG404" i="2" s="1"/>
  <c r="AH404" i="2" s="1"/>
  <c r="AI404" i="2" s="1"/>
  <c r="AJ404" i="2" s="1"/>
  <c r="AJ388" i="2"/>
  <c r="AJ382" i="2"/>
  <c r="AJ378" i="2"/>
  <c r="AJ361" i="2"/>
  <c r="AJ353" i="2"/>
  <c r="E52" i="2"/>
  <c r="F52" i="2" s="1"/>
  <c r="G52" i="2" s="1"/>
  <c r="H52" i="2" s="1"/>
  <c r="I52" i="2" s="1"/>
  <c r="J52" i="2" s="1"/>
  <c r="K52" i="2" s="1"/>
  <c r="L52" i="2" s="1"/>
  <c r="M52" i="2" s="1"/>
  <c r="N52" i="2" s="1"/>
  <c r="O52" i="2" s="1"/>
  <c r="P52" i="2" s="1"/>
  <c r="Q52" i="2" s="1"/>
  <c r="R52" i="2" s="1"/>
  <c r="S52" i="2" s="1"/>
  <c r="T52" i="2" s="1"/>
  <c r="U52" i="2" s="1"/>
  <c r="V52" i="2" s="1"/>
  <c r="W52" i="2" s="1"/>
  <c r="X52" i="2" s="1"/>
  <c r="Y52" i="2" s="1"/>
  <c r="Z52" i="2" s="1"/>
  <c r="AA52" i="2" s="1"/>
  <c r="AB52" i="2" s="1"/>
  <c r="AC52" i="2" s="1"/>
  <c r="AD52" i="2" s="1"/>
  <c r="AE52" i="2" s="1"/>
  <c r="AF52" i="2" s="1"/>
  <c r="AG52" i="2" s="1"/>
  <c r="AH52" i="2" s="1"/>
  <c r="AI52" i="2" s="1"/>
  <c r="AJ52" i="2" s="1"/>
  <c r="K11" i="18" s="1"/>
  <c r="E28" i="2"/>
  <c r="F28" i="2" s="1"/>
  <c r="G28" i="2" s="1"/>
  <c r="H28" i="2" s="1"/>
  <c r="I28" i="2" s="1"/>
  <c r="J28" i="2" s="1"/>
  <c r="K28" i="2" s="1"/>
  <c r="L28" i="2" s="1"/>
  <c r="M28" i="2" s="1"/>
  <c r="N28" i="2" s="1"/>
  <c r="O28" i="2" s="1"/>
  <c r="P28" i="2" s="1"/>
  <c r="Q28" i="2" s="1"/>
  <c r="R28" i="2" s="1"/>
  <c r="S28" i="2" s="1"/>
  <c r="T28" i="2" s="1"/>
  <c r="U28" i="2" s="1"/>
  <c r="V28" i="2" s="1"/>
  <c r="W28" i="2" s="1"/>
  <c r="X28" i="2" s="1"/>
  <c r="Y28" i="2" s="1"/>
  <c r="Z28" i="2" s="1"/>
  <c r="AA28" i="2" s="1"/>
  <c r="AB28" i="2" s="1"/>
  <c r="AC28" i="2" s="1"/>
  <c r="AD28" i="2" s="1"/>
  <c r="AE28" i="2" s="1"/>
  <c r="AF28" i="2" s="1"/>
  <c r="AG28" i="2" s="1"/>
  <c r="AH28" i="2" s="1"/>
  <c r="AI28" i="2" s="1"/>
  <c r="AJ28" i="2" s="1"/>
  <c r="K7" i="18" s="1"/>
  <c r="AJ8" i="2"/>
  <c r="I4" i="18" s="1"/>
  <c r="AJ313" i="2"/>
  <c r="E64" i="2"/>
  <c r="F64" i="2" s="1"/>
  <c r="G64" i="2" s="1"/>
  <c r="H64" i="2" s="1"/>
  <c r="I64" i="2" s="1"/>
  <c r="J64" i="2" s="1"/>
  <c r="K64" i="2" s="1"/>
  <c r="L64" i="2" s="1"/>
  <c r="M64" i="2" s="1"/>
  <c r="N64" i="2" s="1"/>
  <c r="O64" i="2" s="1"/>
  <c r="P64" i="2" s="1"/>
  <c r="Q64" i="2" s="1"/>
  <c r="R64" i="2" s="1"/>
  <c r="S64" i="2" s="1"/>
  <c r="T64" i="2" s="1"/>
  <c r="U64" i="2" s="1"/>
  <c r="V64" i="2" s="1"/>
  <c r="W64" i="2" s="1"/>
  <c r="X64" i="2" s="1"/>
  <c r="Y64" i="2" s="1"/>
  <c r="Z64" i="2" s="1"/>
  <c r="AA64" i="2" s="1"/>
  <c r="AB64" i="2" s="1"/>
  <c r="AC64" i="2" s="1"/>
  <c r="AD64" i="2" s="1"/>
  <c r="AE64" i="2" s="1"/>
  <c r="AF64" i="2" s="1"/>
  <c r="AG64" i="2" s="1"/>
  <c r="AH64" i="2" s="1"/>
  <c r="AI64" i="2" s="1"/>
  <c r="AJ64" i="2" s="1"/>
  <c r="K13" i="18" s="1"/>
  <c r="E172" i="2"/>
  <c r="F172" i="2" s="1"/>
  <c r="G172" i="2" s="1"/>
  <c r="H172" i="2" s="1"/>
  <c r="I172" i="2" s="1"/>
  <c r="J172" i="2" s="1"/>
  <c r="K172" i="2" s="1"/>
  <c r="L172" i="2" s="1"/>
  <c r="M172" i="2" s="1"/>
  <c r="N172" i="2" s="1"/>
  <c r="O172" i="2" s="1"/>
  <c r="P172" i="2" s="1"/>
  <c r="Q172" i="2" s="1"/>
  <c r="R172" i="2" s="1"/>
  <c r="S172" i="2" s="1"/>
  <c r="T172" i="2" s="1"/>
  <c r="U172" i="2" s="1"/>
  <c r="V172" i="2" s="1"/>
  <c r="W172" i="2" s="1"/>
  <c r="X172" i="2" s="1"/>
  <c r="Y172" i="2" s="1"/>
  <c r="Z172" i="2" s="1"/>
  <c r="AA172" i="2" s="1"/>
  <c r="AB172" i="2" s="1"/>
  <c r="AC172" i="2" s="1"/>
  <c r="AD172" i="2" s="1"/>
  <c r="AE172" i="2" s="1"/>
  <c r="AF172" i="2" s="1"/>
  <c r="AG172" i="2" s="1"/>
  <c r="AH172" i="2" s="1"/>
  <c r="AI172" i="2" s="1"/>
  <c r="AJ172" i="2" s="1"/>
  <c r="K31" i="18" s="1"/>
  <c r="E184" i="2"/>
  <c r="F184" i="2" s="1"/>
  <c r="G184" i="2" s="1"/>
  <c r="H184" i="2" s="1"/>
  <c r="I184" i="2" s="1"/>
  <c r="J184" i="2" s="1"/>
  <c r="K184" i="2" s="1"/>
  <c r="L184" i="2" s="1"/>
  <c r="M184" i="2" s="1"/>
  <c r="N184" i="2" s="1"/>
  <c r="O184" i="2" s="1"/>
  <c r="P184" i="2" s="1"/>
  <c r="Q184" i="2" s="1"/>
  <c r="R184" i="2" s="1"/>
  <c r="S184" i="2" s="1"/>
  <c r="T184" i="2" s="1"/>
  <c r="U184" i="2" s="1"/>
  <c r="V184" i="2" s="1"/>
  <c r="W184" i="2" s="1"/>
  <c r="X184" i="2" s="1"/>
  <c r="Y184" i="2" s="1"/>
  <c r="Z184" i="2" s="1"/>
  <c r="AA184" i="2" s="1"/>
  <c r="AB184" i="2" s="1"/>
  <c r="AC184" i="2" s="1"/>
  <c r="AD184" i="2" s="1"/>
  <c r="AE184" i="2" s="1"/>
  <c r="AF184" i="2" s="1"/>
  <c r="AG184" i="2" s="1"/>
  <c r="AH184" i="2" s="1"/>
  <c r="AI184" i="2" s="1"/>
  <c r="AJ184" i="2" s="1"/>
  <c r="K33" i="18" s="1"/>
  <c r="AJ188" i="2"/>
  <c r="I34" i="18" s="1"/>
  <c r="AJ192" i="2"/>
  <c r="G35" i="18" s="1"/>
  <c r="E99" i="2"/>
  <c r="F99" i="2" s="1"/>
  <c r="G99" i="2" s="1"/>
  <c r="H99" i="2" s="1"/>
  <c r="I99" i="2" s="1"/>
  <c r="J99" i="2" s="1"/>
  <c r="K99" i="2" s="1"/>
  <c r="L99" i="2" s="1"/>
  <c r="M99" i="2" s="1"/>
  <c r="N99" i="2" s="1"/>
  <c r="O99" i="2" s="1"/>
  <c r="P99" i="2" s="1"/>
  <c r="Q99" i="2" s="1"/>
  <c r="R99" i="2" s="1"/>
  <c r="S99" i="2" s="1"/>
  <c r="T99" i="2" s="1"/>
  <c r="U99" i="2" s="1"/>
  <c r="V99" i="2" s="1"/>
  <c r="W99" i="2" s="1"/>
  <c r="X99" i="2" s="1"/>
  <c r="Y99" i="2" s="1"/>
  <c r="Z99" i="2" s="1"/>
  <c r="AA99" i="2" s="1"/>
  <c r="AB99" i="2" s="1"/>
  <c r="AC99" i="2" s="1"/>
  <c r="AD99" i="2" s="1"/>
  <c r="AE99" i="2" s="1"/>
  <c r="AF99" i="2" s="1"/>
  <c r="AG99" i="2" s="1"/>
  <c r="AH99" i="2" s="1"/>
  <c r="AI99" i="2" s="1"/>
  <c r="AJ99" i="2" s="1"/>
  <c r="J19" i="18" s="1"/>
  <c r="E21" i="2"/>
  <c r="F21" i="2" s="1"/>
  <c r="G21" i="2" s="1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J6" i="18" s="1"/>
  <c r="E225" i="2"/>
  <c r="F225" i="2" s="1"/>
  <c r="G225" i="2" s="1"/>
  <c r="H225" i="2" s="1"/>
  <c r="I225" i="2" s="1"/>
  <c r="J225" i="2" s="1"/>
  <c r="K225" i="2" s="1"/>
  <c r="L225" i="2" s="1"/>
  <c r="M225" i="2" s="1"/>
  <c r="N225" i="2" s="1"/>
  <c r="O225" i="2" s="1"/>
  <c r="P225" i="2" s="1"/>
  <c r="Q225" i="2" s="1"/>
  <c r="R225" i="2" s="1"/>
  <c r="S225" i="2" s="1"/>
  <c r="T225" i="2" s="1"/>
  <c r="U225" i="2" s="1"/>
  <c r="V225" i="2" s="1"/>
  <c r="W225" i="2" s="1"/>
  <c r="X225" i="2" s="1"/>
  <c r="Y225" i="2" s="1"/>
  <c r="Z225" i="2" s="1"/>
  <c r="AA225" i="2" s="1"/>
  <c r="AB225" i="2" s="1"/>
  <c r="AC225" i="2" s="1"/>
  <c r="AD225" i="2" s="1"/>
  <c r="AE225" i="2" s="1"/>
  <c r="AF225" i="2" s="1"/>
  <c r="AG225" i="2" s="1"/>
  <c r="AH225" i="2" s="1"/>
  <c r="AI225" i="2" s="1"/>
  <c r="AJ225" i="2" s="1"/>
  <c r="AJ14" i="2"/>
  <c r="I5" i="18" s="1"/>
  <c r="AJ38" i="2"/>
  <c r="I9" i="18" s="1"/>
  <c r="AJ44" i="2"/>
  <c r="I10" i="18" s="1"/>
  <c r="AJ47" i="2"/>
  <c r="F11" i="18" s="1"/>
  <c r="AJ41" i="2"/>
  <c r="F10" i="18" s="1"/>
  <c r="AJ35" i="2"/>
  <c r="F9" i="18" s="1"/>
  <c r="AJ29" i="2"/>
  <c r="F8" i="18" s="1"/>
  <c r="AJ23" i="2"/>
  <c r="F7" i="18" s="1"/>
  <c r="AJ17" i="2"/>
  <c r="F6" i="18" s="1"/>
  <c r="AJ11" i="2"/>
  <c r="F5" i="18" s="1"/>
  <c r="AJ5" i="2"/>
  <c r="F4" i="18" s="1"/>
  <c r="AJ30" i="2"/>
  <c r="G8" i="18" s="1"/>
  <c r="AJ60" i="2"/>
  <c r="G13" i="18" s="1"/>
  <c r="E63" i="2"/>
  <c r="F63" i="2" s="1"/>
  <c r="G63" i="2" s="1"/>
  <c r="H63" i="2" s="1"/>
  <c r="I63" i="2" s="1"/>
  <c r="J63" i="2" s="1"/>
  <c r="K63" i="2" s="1"/>
  <c r="L63" i="2" s="1"/>
  <c r="M63" i="2" s="1"/>
  <c r="N63" i="2" s="1"/>
  <c r="O63" i="2" s="1"/>
  <c r="P63" i="2" s="1"/>
  <c r="Q63" i="2" s="1"/>
  <c r="R63" i="2" s="1"/>
  <c r="S63" i="2" s="1"/>
  <c r="T63" i="2" s="1"/>
  <c r="U63" i="2" s="1"/>
  <c r="V63" i="2" s="1"/>
  <c r="W63" i="2" s="1"/>
  <c r="X63" i="2" s="1"/>
  <c r="Y63" i="2" s="1"/>
  <c r="Z63" i="2" s="1"/>
  <c r="AA63" i="2" s="1"/>
  <c r="AB63" i="2" s="1"/>
  <c r="AC63" i="2" s="1"/>
  <c r="AD63" i="2" s="1"/>
  <c r="AE63" i="2" s="1"/>
  <c r="AF63" i="2" s="1"/>
  <c r="AG63" i="2" s="1"/>
  <c r="AH63" i="2" s="1"/>
  <c r="AI63" i="2" s="1"/>
  <c r="AJ63" i="2" s="1"/>
  <c r="J13" i="18" s="1"/>
  <c r="AJ72" i="2"/>
  <c r="G15" i="18" s="1"/>
  <c r="AJ73" i="2"/>
  <c r="H15" i="18" s="1"/>
  <c r="AJ80" i="2"/>
  <c r="I16" i="18" s="1"/>
  <c r="AJ83" i="2"/>
  <c r="F17" i="18" s="1"/>
  <c r="AJ89" i="2"/>
  <c r="F18" i="18" s="1"/>
  <c r="AJ90" i="2"/>
  <c r="G18" i="18" s="1"/>
  <c r="E159" i="2"/>
  <c r="F159" i="2" s="1"/>
  <c r="G159" i="2" s="1"/>
  <c r="H159" i="2" s="1"/>
  <c r="I159" i="2" s="1"/>
  <c r="J159" i="2" s="1"/>
  <c r="K159" i="2" s="1"/>
  <c r="L159" i="2" s="1"/>
  <c r="M159" i="2" s="1"/>
  <c r="N159" i="2" s="1"/>
  <c r="O159" i="2" s="1"/>
  <c r="P159" i="2" s="1"/>
  <c r="Q159" i="2" s="1"/>
  <c r="R159" i="2" s="1"/>
  <c r="S159" i="2" s="1"/>
  <c r="T159" i="2" s="1"/>
  <c r="U159" i="2" s="1"/>
  <c r="V159" i="2" s="1"/>
  <c r="W159" i="2" s="1"/>
  <c r="X159" i="2" s="1"/>
  <c r="Y159" i="2" s="1"/>
  <c r="Z159" i="2" s="1"/>
  <c r="AA159" i="2" s="1"/>
  <c r="AB159" i="2" s="1"/>
  <c r="AC159" i="2" s="1"/>
  <c r="AD159" i="2" s="1"/>
  <c r="AE159" i="2" s="1"/>
  <c r="AF159" i="2" s="1"/>
  <c r="AG159" i="2" s="1"/>
  <c r="AH159" i="2" s="1"/>
  <c r="AI159" i="2" s="1"/>
  <c r="AJ159" i="2" s="1"/>
  <c r="J29" i="18" s="1"/>
  <c r="AJ210" i="2"/>
  <c r="G38" i="18" s="1"/>
  <c r="E220" i="2"/>
  <c r="F220" i="2" s="1"/>
  <c r="G220" i="2" s="1"/>
  <c r="H220" i="2" s="1"/>
  <c r="I220" i="2" s="1"/>
  <c r="J220" i="2" s="1"/>
  <c r="K220" i="2" s="1"/>
  <c r="L220" i="2" s="1"/>
  <c r="M220" i="2" s="1"/>
  <c r="N220" i="2" s="1"/>
  <c r="O220" i="2" s="1"/>
  <c r="P220" i="2" s="1"/>
  <c r="Q220" i="2" s="1"/>
  <c r="R220" i="2" s="1"/>
  <c r="S220" i="2" s="1"/>
  <c r="T220" i="2" s="1"/>
  <c r="U220" i="2" s="1"/>
  <c r="V220" i="2" s="1"/>
  <c r="W220" i="2" s="1"/>
  <c r="X220" i="2" s="1"/>
  <c r="Y220" i="2" s="1"/>
  <c r="Z220" i="2" s="1"/>
  <c r="AA220" i="2" s="1"/>
  <c r="AB220" i="2" s="1"/>
  <c r="AC220" i="2" s="1"/>
  <c r="AD220" i="2" s="1"/>
  <c r="AE220" i="2" s="1"/>
  <c r="AF220" i="2" s="1"/>
  <c r="AG220" i="2" s="1"/>
  <c r="AH220" i="2" s="1"/>
  <c r="AI220" i="2" s="1"/>
  <c r="AJ220" i="2" s="1"/>
  <c r="AJ229" i="2"/>
  <c r="AJ275" i="2"/>
  <c r="E268" i="2"/>
  <c r="F268" i="2" s="1"/>
  <c r="G268" i="2" s="1"/>
  <c r="H268" i="2" s="1"/>
  <c r="I268" i="2" s="1"/>
  <c r="J268" i="2" s="1"/>
  <c r="K268" i="2" s="1"/>
  <c r="L268" i="2" s="1"/>
  <c r="M268" i="2" s="1"/>
  <c r="N268" i="2" s="1"/>
  <c r="O268" i="2" s="1"/>
  <c r="P268" i="2" s="1"/>
  <c r="Q268" i="2" s="1"/>
  <c r="R268" i="2" s="1"/>
  <c r="S268" i="2" s="1"/>
  <c r="T268" i="2" s="1"/>
  <c r="U268" i="2" s="1"/>
  <c r="V268" i="2" s="1"/>
  <c r="W268" i="2" s="1"/>
  <c r="X268" i="2" s="1"/>
  <c r="Y268" i="2" s="1"/>
  <c r="Z268" i="2" s="1"/>
  <c r="AA268" i="2" s="1"/>
  <c r="AB268" i="2" s="1"/>
  <c r="AC268" i="2" s="1"/>
  <c r="AD268" i="2" s="1"/>
  <c r="AE268" i="2" s="1"/>
  <c r="AF268" i="2" s="1"/>
  <c r="AG268" i="2" s="1"/>
  <c r="AH268" i="2" s="1"/>
  <c r="AI268" i="2" s="1"/>
  <c r="AJ268" i="2" s="1"/>
  <c r="E166" i="2"/>
  <c r="F166" i="2" s="1"/>
  <c r="G166" i="2" s="1"/>
  <c r="H166" i="2" s="1"/>
  <c r="I166" i="2" s="1"/>
  <c r="J166" i="2" s="1"/>
  <c r="K166" i="2" s="1"/>
  <c r="L166" i="2" s="1"/>
  <c r="M166" i="2" s="1"/>
  <c r="N166" i="2" s="1"/>
  <c r="O166" i="2" s="1"/>
  <c r="P166" i="2" s="1"/>
  <c r="Q166" i="2" s="1"/>
  <c r="R166" i="2" s="1"/>
  <c r="S166" i="2" s="1"/>
  <c r="T166" i="2" s="1"/>
  <c r="U166" i="2" s="1"/>
  <c r="V166" i="2" s="1"/>
  <c r="W166" i="2" s="1"/>
  <c r="X166" i="2" s="1"/>
  <c r="Y166" i="2" s="1"/>
  <c r="Z166" i="2" s="1"/>
  <c r="AA166" i="2" s="1"/>
  <c r="AB166" i="2" s="1"/>
  <c r="AC166" i="2" s="1"/>
  <c r="AD166" i="2" s="1"/>
  <c r="AE166" i="2" s="1"/>
  <c r="AF166" i="2" s="1"/>
  <c r="AG166" i="2" s="1"/>
  <c r="AH166" i="2" s="1"/>
  <c r="AI166" i="2" s="1"/>
  <c r="AJ166" i="2" s="1"/>
  <c r="K30" i="18" s="1"/>
  <c r="E202" i="2"/>
  <c r="F202" i="2" s="1"/>
  <c r="G202" i="2" s="1"/>
  <c r="H202" i="2" s="1"/>
  <c r="I202" i="2" s="1"/>
  <c r="J202" i="2" s="1"/>
  <c r="K202" i="2" s="1"/>
  <c r="L202" i="2" s="1"/>
  <c r="M202" i="2" s="1"/>
  <c r="N202" i="2" s="1"/>
  <c r="O202" i="2" s="1"/>
  <c r="P202" i="2" s="1"/>
  <c r="Q202" i="2" s="1"/>
  <c r="R202" i="2" s="1"/>
  <c r="S202" i="2" s="1"/>
  <c r="T202" i="2" s="1"/>
  <c r="U202" i="2" s="1"/>
  <c r="V202" i="2" s="1"/>
  <c r="W202" i="2" s="1"/>
  <c r="X202" i="2" s="1"/>
  <c r="Y202" i="2" s="1"/>
  <c r="Z202" i="2" s="1"/>
  <c r="AA202" i="2" s="1"/>
  <c r="AB202" i="2" s="1"/>
  <c r="AC202" i="2" s="1"/>
  <c r="AD202" i="2" s="1"/>
  <c r="AE202" i="2" s="1"/>
  <c r="AF202" i="2" s="1"/>
  <c r="AG202" i="2" s="1"/>
  <c r="AH202" i="2" s="1"/>
  <c r="AI202" i="2" s="1"/>
  <c r="AJ202" i="2" s="1"/>
  <c r="K36" i="18" s="1"/>
  <c r="AJ204" i="2"/>
  <c r="G37" i="18" s="1"/>
  <c r="AJ206" i="2"/>
  <c r="I37" i="18" s="1"/>
  <c r="AJ312" i="2"/>
  <c r="AJ296" i="2"/>
  <c r="E357" i="2"/>
  <c r="F357" i="2" s="1"/>
  <c r="G357" i="2" s="1"/>
  <c r="H357" i="2" s="1"/>
  <c r="I357" i="2" s="1"/>
  <c r="J357" i="2" s="1"/>
  <c r="K357" i="2" s="1"/>
  <c r="L357" i="2" s="1"/>
  <c r="M357" i="2" s="1"/>
  <c r="N357" i="2" s="1"/>
  <c r="O357" i="2" s="1"/>
  <c r="P357" i="2" s="1"/>
  <c r="Q357" i="2" s="1"/>
  <c r="R357" i="2" s="1"/>
  <c r="S357" i="2" s="1"/>
  <c r="T357" i="2" s="1"/>
  <c r="U357" i="2" s="1"/>
  <c r="V357" i="2" s="1"/>
  <c r="W357" i="2" s="1"/>
  <c r="X357" i="2" s="1"/>
  <c r="Y357" i="2" s="1"/>
  <c r="Z357" i="2" s="1"/>
  <c r="AA357" i="2" s="1"/>
  <c r="AB357" i="2" s="1"/>
  <c r="AC357" i="2" s="1"/>
  <c r="AD357" i="2" s="1"/>
  <c r="AE357" i="2" s="1"/>
  <c r="AF357" i="2" s="1"/>
  <c r="AG357" i="2" s="1"/>
  <c r="AH357" i="2" s="1"/>
  <c r="AI357" i="2" s="1"/>
  <c r="AJ357" i="2" s="1"/>
  <c r="AJ150" i="2"/>
  <c r="G28" i="18" s="1"/>
  <c r="AJ155" i="2"/>
  <c r="F29" i="18" s="1"/>
  <c r="AJ164" i="2"/>
  <c r="I30" i="18" s="1"/>
  <c r="AJ205" i="2"/>
  <c r="H37" i="18" s="1"/>
  <c r="E286" i="2"/>
  <c r="F286" i="2" s="1"/>
  <c r="G286" i="2" s="1"/>
  <c r="H286" i="2" s="1"/>
  <c r="I286" i="2" s="1"/>
  <c r="J286" i="2" s="1"/>
  <c r="K286" i="2" s="1"/>
  <c r="L286" i="2" s="1"/>
  <c r="M286" i="2" s="1"/>
  <c r="N286" i="2" s="1"/>
  <c r="O286" i="2" s="1"/>
  <c r="P286" i="2" s="1"/>
  <c r="Q286" i="2" s="1"/>
  <c r="R286" i="2" s="1"/>
  <c r="S286" i="2" s="1"/>
  <c r="T286" i="2" s="1"/>
  <c r="U286" i="2" s="1"/>
  <c r="V286" i="2" s="1"/>
  <c r="W286" i="2" s="1"/>
  <c r="X286" i="2" s="1"/>
  <c r="Y286" i="2" s="1"/>
  <c r="Z286" i="2" s="1"/>
  <c r="AA286" i="2" s="1"/>
  <c r="AB286" i="2" s="1"/>
  <c r="AC286" i="2" s="1"/>
  <c r="AD286" i="2" s="1"/>
  <c r="AE286" i="2" s="1"/>
  <c r="AF286" i="2" s="1"/>
  <c r="AG286" i="2" s="1"/>
  <c r="AH286" i="2" s="1"/>
  <c r="AI286" i="2" s="1"/>
  <c r="AJ286" i="2" s="1"/>
  <c r="E129" i="2"/>
  <c r="F129" i="2" s="1"/>
  <c r="G129" i="2" s="1"/>
  <c r="H129" i="2" s="1"/>
  <c r="I129" i="2" s="1"/>
  <c r="J129" i="2" s="1"/>
  <c r="K129" i="2" s="1"/>
  <c r="L129" i="2" s="1"/>
  <c r="M129" i="2" s="1"/>
  <c r="N129" i="2" s="1"/>
  <c r="O129" i="2" s="1"/>
  <c r="P129" i="2" s="1"/>
  <c r="Q129" i="2" s="1"/>
  <c r="R129" i="2" s="1"/>
  <c r="S129" i="2" s="1"/>
  <c r="T129" i="2" s="1"/>
  <c r="U129" i="2" s="1"/>
  <c r="V129" i="2" s="1"/>
  <c r="W129" i="2" s="1"/>
  <c r="X129" i="2" s="1"/>
  <c r="Y129" i="2" s="1"/>
  <c r="Z129" i="2" s="1"/>
  <c r="AA129" i="2" s="1"/>
  <c r="AB129" i="2" s="1"/>
  <c r="AC129" i="2" s="1"/>
  <c r="AD129" i="2" s="1"/>
  <c r="AE129" i="2" s="1"/>
  <c r="AF129" i="2" s="1"/>
  <c r="AG129" i="2" s="1"/>
  <c r="AH129" i="2" s="1"/>
  <c r="AI129" i="2" s="1"/>
  <c r="AJ129" i="2" s="1"/>
  <c r="J24" i="18" s="1"/>
  <c r="AJ152" i="2"/>
  <c r="I28" i="18" s="1"/>
  <c r="AJ167" i="2"/>
  <c r="F31" i="18" s="1"/>
  <c r="E171" i="2"/>
  <c r="F171" i="2" s="1"/>
  <c r="G171" i="2" s="1"/>
  <c r="H171" i="2" s="1"/>
  <c r="I171" i="2" s="1"/>
  <c r="J171" i="2" s="1"/>
  <c r="K171" i="2" s="1"/>
  <c r="L171" i="2" s="1"/>
  <c r="M171" i="2" s="1"/>
  <c r="N171" i="2" s="1"/>
  <c r="O171" i="2" s="1"/>
  <c r="P171" i="2" s="1"/>
  <c r="Q171" i="2" s="1"/>
  <c r="R171" i="2" s="1"/>
  <c r="S171" i="2" s="1"/>
  <c r="T171" i="2" s="1"/>
  <c r="U171" i="2" s="1"/>
  <c r="V171" i="2" s="1"/>
  <c r="W171" i="2" s="1"/>
  <c r="X171" i="2" s="1"/>
  <c r="Y171" i="2" s="1"/>
  <c r="Z171" i="2" s="1"/>
  <c r="AA171" i="2" s="1"/>
  <c r="AB171" i="2" s="1"/>
  <c r="AC171" i="2" s="1"/>
  <c r="AD171" i="2" s="1"/>
  <c r="AE171" i="2" s="1"/>
  <c r="AF171" i="2" s="1"/>
  <c r="AG171" i="2" s="1"/>
  <c r="AH171" i="2" s="1"/>
  <c r="AI171" i="2" s="1"/>
  <c r="AJ171" i="2" s="1"/>
  <c r="J31" i="18" s="1"/>
  <c r="AJ170" i="2"/>
  <c r="I31" i="18" s="1"/>
  <c r="AJ174" i="2"/>
  <c r="G32" i="18" s="1"/>
  <c r="AJ175" i="2"/>
  <c r="H32" i="18" s="1"/>
  <c r="E183" i="2"/>
  <c r="F183" i="2" s="1"/>
  <c r="G183" i="2" s="1"/>
  <c r="H183" i="2" s="1"/>
  <c r="I183" i="2" s="1"/>
  <c r="J183" i="2" s="1"/>
  <c r="K183" i="2" s="1"/>
  <c r="L183" i="2" s="1"/>
  <c r="M183" i="2" s="1"/>
  <c r="N183" i="2" s="1"/>
  <c r="O183" i="2" s="1"/>
  <c r="P183" i="2" s="1"/>
  <c r="Q183" i="2" s="1"/>
  <c r="R183" i="2" s="1"/>
  <c r="S183" i="2" s="1"/>
  <c r="T183" i="2" s="1"/>
  <c r="U183" i="2" s="1"/>
  <c r="V183" i="2" s="1"/>
  <c r="W183" i="2" s="1"/>
  <c r="X183" i="2" s="1"/>
  <c r="Y183" i="2" s="1"/>
  <c r="Z183" i="2" s="1"/>
  <c r="AA183" i="2" s="1"/>
  <c r="AB183" i="2" s="1"/>
  <c r="AC183" i="2" s="1"/>
  <c r="AD183" i="2" s="1"/>
  <c r="AE183" i="2" s="1"/>
  <c r="AF183" i="2" s="1"/>
  <c r="AG183" i="2" s="1"/>
  <c r="AH183" i="2" s="1"/>
  <c r="AI183" i="2" s="1"/>
  <c r="AJ183" i="2" s="1"/>
  <c r="J33" i="18" s="1"/>
  <c r="AJ185" i="2"/>
  <c r="F34" i="18" s="1"/>
  <c r="AJ186" i="2"/>
  <c r="G34" i="18" s="1"/>
  <c r="AJ216" i="2"/>
  <c r="AJ221" i="2"/>
  <c r="E231" i="2"/>
  <c r="F231" i="2" s="1"/>
  <c r="G231" i="2" s="1"/>
  <c r="H231" i="2" s="1"/>
  <c r="I231" i="2" s="1"/>
  <c r="J231" i="2" s="1"/>
  <c r="K231" i="2" s="1"/>
  <c r="L231" i="2" s="1"/>
  <c r="M231" i="2" s="1"/>
  <c r="N231" i="2" s="1"/>
  <c r="O231" i="2" s="1"/>
  <c r="P231" i="2" s="1"/>
  <c r="Q231" i="2" s="1"/>
  <c r="R231" i="2" s="1"/>
  <c r="S231" i="2" s="1"/>
  <c r="T231" i="2" s="1"/>
  <c r="U231" i="2" s="1"/>
  <c r="V231" i="2" s="1"/>
  <c r="W231" i="2" s="1"/>
  <c r="X231" i="2" s="1"/>
  <c r="Y231" i="2" s="1"/>
  <c r="Z231" i="2" s="1"/>
  <c r="AA231" i="2" s="1"/>
  <c r="AB231" i="2" s="1"/>
  <c r="AC231" i="2" s="1"/>
  <c r="AD231" i="2" s="1"/>
  <c r="AE231" i="2" s="1"/>
  <c r="AF231" i="2" s="1"/>
  <c r="AG231" i="2" s="1"/>
  <c r="AH231" i="2" s="1"/>
  <c r="AI231" i="2" s="1"/>
  <c r="AJ231" i="2" s="1"/>
  <c r="AJ230" i="2"/>
  <c r="AJ233" i="2"/>
  <c r="AJ234" i="2"/>
  <c r="AJ235" i="2"/>
  <c r="AJ239" i="2"/>
  <c r="E243" i="2"/>
  <c r="F243" i="2" s="1"/>
  <c r="G243" i="2" s="1"/>
  <c r="H243" i="2" s="1"/>
  <c r="I243" i="2" s="1"/>
  <c r="J243" i="2" s="1"/>
  <c r="K243" i="2" s="1"/>
  <c r="L243" i="2" s="1"/>
  <c r="M243" i="2" s="1"/>
  <c r="N243" i="2" s="1"/>
  <c r="O243" i="2" s="1"/>
  <c r="P243" i="2" s="1"/>
  <c r="Q243" i="2" s="1"/>
  <c r="R243" i="2" s="1"/>
  <c r="S243" i="2" s="1"/>
  <c r="T243" i="2" s="1"/>
  <c r="U243" i="2" s="1"/>
  <c r="V243" i="2" s="1"/>
  <c r="W243" i="2" s="1"/>
  <c r="X243" i="2" s="1"/>
  <c r="Y243" i="2" s="1"/>
  <c r="Z243" i="2" s="1"/>
  <c r="AA243" i="2" s="1"/>
  <c r="AB243" i="2" s="1"/>
  <c r="AC243" i="2" s="1"/>
  <c r="AD243" i="2" s="1"/>
  <c r="AE243" i="2" s="1"/>
  <c r="AF243" i="2" s="1"/>
  <c r="AG243" i="2" s="1"/>
  <c r="AH243" i="2" s="1"/>
  <c r="AI243" i="2" s="1"/>
  <c r="AJ243" i="2" s="1"/>
  <c r="AJ242" i="2"/>
  <c r="AJ246" i="2"/>
  <c r="AJ247" i="2"/>
  <c r="AJ251" i="2"/>
  <c r="AJ253" i="2"/>
  <c r="AJ257" i="2"/>
  <c r="AJ335" i="2"/>
  <c r="AJ332" i="2"/>
  <c r="AJ324" i="2"/>
  <c r="AJ319" i="2"/>
  <c r="E316" i="2"/>
  <c r="F316" i="2" s="1"/>
  <c r="G316" i="2" s="1"/>
  <c r="H316" i="2" s="1"/>
  <c r="I316" i="2" s="1"/>
  <c r="J316" i="2" s="1"/>
  <c r="K316" i="2" s="1"/>
  <c r="L316" i="2" s="1"/>
  <c r="M316" i="2" s="1"/>
  <c r="N316" i="2" s="1"/>
  <c r="O316" i="2" s="1"/>
  <c r="P316" i="2" s="1"/>
  <c r="Q316" i="2" s="1"/>
  <c r="R316" i="2" s="1"/>
  <c r="S316" i="2" s="1"/>
  <c r="T316" i="2" s="1"/>
  <c r="U316" i="2" s="1"/>
  <c r="V316" i="2" s="1"/>
  <c r="W316" i="2" s="1"/>
  <c r="X316" i="2" s="1"/>
  <c r="Y316" i="2" s="1"/>
  <c r="Z316" i="2" s="1"/>
  <c r="AA316" i="2" s="1"/>
  <c r="AB316" i="2" s="1"/>
  <c r="AC316" i="2" s="1"/>
  <c r="AD316" i="2" s="1"/>
  <c r="AE316" i="2" s="1"/>
  <c r="AF316" i="2" s="1"/>
  <c r="AG316" i="2" s="1"/>
  <c r="AH316" i="2" s="1"/>
  <c r="AI316" i="2" s="1"/>
  <c r="AJ316" i="2" s="1"/>
  <c r="AJ311" i="2"/>
  <c r="E310" i="2"/>
  <c r="F310" i="2" s="1"/>
  <c r="G310" i="2" s="1"/>
  <c r="H310" i="2" s="1"/>
  <c r="I310" i="2" s="1"/>
  <c r="J310" i="2" s="1"/>
  <c r="K310" i="2" s="1"/>
  <c r="L310" i="2" s="1"/>
  <c r="M310" i="2" s="1"/>
  <c r="N310" i="2" s="1"/>
  <c r="O310" i="2" s="1"/>
  <c r="P310" i="2" s="1"/>
  <c r="Q310" i="2" s="1"/>
  <c r="R310" i="2" s="1"/>
  <c r="S310" i="2" s="1"/>
  <c r="T310" i="2" s="1"/>
  <c r="U310" i="2" s="1"/>
  <c r="V310" i="2" s="1"/>
  <c r="W310" i="2" s="1"/>
  <c r="X310" i="2" s="1"/>
  <c r="Y310" i="2" s="1"/>
  <c r="Z310" i="2" s="1"/>
  <c r="AA310" i="2" s="1"/>
  <c r="AB310" i="2" s="1"/>
  <c r="AC310" i="2" s="1"/>
  <c r="AD310" i="2" s="1"/>
  <c r="AE310" i="2" s="1"/>
  <c r="AF310" i="2" s="1"/>
  <c r="AG310" i="2" s="1"/>
  <c r="AH310" i="2" s="1"/>
  <c r="AI310" i="2" s="1"/>
  <c r="AJ310" i="2" s="1"/>
  <c r="AJ294" i="2"/>
  <c r="AJ293" i="2"/>
  <c r="AJ289" i="2"/>
  <c r="AJ276" i="2"/>
  <c r="E274" i="2"/>
  <c r="F274" i="2" s="1"/>
  <c r="G274" i="2" s="1"/>
  <c r="H274" i="2" s="1"/>
  <c r="I274" i="2" s="1"/>
  <c r="J274" i="2" s="1"/>
  <c r="K274" i="2" s="1"/>
  <c r="L274" i="2" s="1"/>
  <c r="M274" i="2" s="1"/>
  <c r="N274" i="2" s="1"/>
  <c r="O274" i="2" s="1"/>
  <c r="P274" i="2" s="1"/>
  <c r="Q274" i="2" s="1"/>
  <c r="R274" i="2" s="1"/>
  <c r="S274" i="2" s="1"/>
  <c r="T274" i="2" s="1"/>
  <c r="U274" i="2" s="1"/>
  <c r="V274" i="2" s="1"/>
  <c r="W274" i="2" s="1"/>
  <c r="X274" i="2" s="1"/>
  <c r="Y274" i="2" s="1"/>
  <c r="Z274" i="2" s="1"/>
  <c r="AA274" i="2" s="1"/>
  <c r="AB274" i="2" s="1"/>
  <c r="AC274" i="2" s="1"/>
  <c r="AD274" i="2" s="1"/>
  <c r="AE274" i="2" s="1"/>
  <c r="AF274" i="2" s="1"/>
  <c r="AG274" i="2" s="1"/>
  <c r="AH274" i="2" s="1"/>
  <c r="AI274" i="2" s="1"/>
  <c r="AJ274" i="2" s="1"/>
  <c r="AJ272" i="2"/>
  <c r="AJ264" i="2"/>
  <c r="E428" i="2"/>
  <c r="F428" i="2" s="1"/>
  <c r="G428" i="2" s="1"/>
  <c r="H428" i="2" s="1"/>
  <c r="I428" i="2" s="1"/>
  <c r="J428" i="2" s="1"/>
  <c r="K428" i="2" s="1"/>
  <c r="L428" i="2" s="1"/>
  <c r="M428" i="2" s="1"/>
  <c r="N428" i="2" s="1"/>
  <c r="O428" i="2" s="1"/>
  <c r="P428" i="2" s="1"/>
  <c r="Q428" i="2" s="1"/>
  <c r="R428" i="2" s="1"/>
  <c r="S428" i="2" s="1"/>
  <c r="T428" i="2" s="1"/>
  <c r="U428" i="2" s="1"/>
  <c r="V428" i="2" s="1"/>
  <c r="W428" i="2" s="1"/>
  <c r="X428" i="2" s="1"/>
  <c r="Y428" i="2" s="1"/>
  <c r="Z428" i="2" s="1"/>
  <c r="AA428" i="2" s="1"/>
  <c r="AB428" i="2" s="1"/>
  <c r="AC428" i="2" s="1"/>
  <c r="AD428" i="2" s="1"/>
  <c r="AE428" i="2" s="1"/>
  <c r="AF428" i="2" s="1"/>
  <c r="AG428" i="2" s="1"/>
  <c r="AH428" i="2" s="1"/>
  <c r="AI428" i="2" s="1"/>
  <c r="AJ428" i="2" s="1"/>
  <c r="E422" i="2"/>
  <c r="F422" i="2" s="1"/>
  <c r="G422" i="2" s="1"/>
  <c r="H422" i="2" s="1"/>
  <c r="I422" i="2" s="1"/>
  <c r="J422" i="2" s="1"/>
  <c r="K422" i="2" s="1"/>
  <c r="L422" i="2" s="1"/>
  <c r="M422" i="2" s="1"/>
  <c r="N422" i="2" s="1"/>
  <c r="O422" i="2" s="1"/>
  <c r="P422" i="2" s="1"/>
  <c r="Q422" i="2" s="1"/>
  <c r="R422" i="2" s="1"/>
  <c r="S422" i="2" s="1"/>
  <c r="T422" i="2" s="1"/>
  <c r="U422" i="2" s="1"/>
  <c r="V422" i="2" s="1"/>
  <c r="W422" i="2" s="1"/>
  <c r="X422" i="2" s="1"/>
  <c r="Y422" i="2" s="1"/>
  <c r="Z422" i="2" s="1"/>
  <c r="AA422" i="2" s="1"/>
  <c r="AB422" i="2" s="1"/>
  <c r="AC422" i="2" s="1"/>
  <c r="AD422" i="2" s="1"/>
  <c r="AE422" i="2" s="1"/>
  <c r="AF422" i="2" s="1"/>
  <c r="AG422" i="2" s="1"/>
  <c r="AH422" i="2" s="1"/>
  <c r="AI422" i="2" s="1"/>
  <c r="AJ422" i="2" s="1"/>
  <c r="AJ418" i="2"/>
  <c r="E417" i="2"/>
  <c r="F417" i="2" s="1"/>
  <c r="G417" i="2" s="1"/>
  <c r="H417" i="2" s="1"/>
  <c r="I417" i="2" s="1"/>
  <c r="J417" i="2" s="1"/>
  <c r="K417" i="2" s="1"/>
  <c r="L417" i="2" s="1"/>
  <c r="M417" i="2" s="1"/>
  <c r="N417" i="2" s="1"/>
  <c r="O417" i="2" s="1"/>
  <c r="P417" i="2" s="1"/>
  <c r="Q417" i="2" s="1"/>
  <c r="R417" i="2" s="1"/>
  <c r="S417" i="2" s="1"/>
  <c r="T417" i="2" s="1"/>
  <c r="U417" i="2" s="1"/>
  <c r="V417" i="2" s="1"/>
  <c r="W417" i="2" s="1"/>
  <c r="X417" i="2" s="1"/>
  <c r="Y417" i="2" s="1"/>
  <c r="Z417" i="2" s="1"/>
  <c r="AA417" i="2" s="1"/>
  <c r="AB417" i="2" s="1"/>
  <c r="AC417" i="2" s="1"/>
  <c r="AD417" i="2" s="1"/>
  <c r="AE417" i="2" s="1"/>
  <c r="AF417" i="2" s="1"/>
  <c r="AG417" i="2" s="1"/>
  <c r="AH417" i="2" s="1"/>
  <c r="AI417" i="2" s="1"/>
  <c r="AJ417" i="2" s="1"/>
  <c r="E410" i="2"/>
  <c r="F410" i="2" s="1"/>
  <c r="G410" i="2" s="1"/>
  <c r="H410" i="2" s="1"/>
  <c r="I410" i="2" s="1"/>
  <c r="J410" i="2" s="1"/>
  <c r="K410" i="2" s="1"/>
  <c r="L410" i="2" s="1"/>
  <c r="M410" i="2" s="1"/>
  <c r="N410" i="2" s="1"/>
  <c r="O410" i="2" s="1"/>
  <c r="P410" i="2" s="1"/>
  <c r="Q410" i="2" s="1"/>
  <c r="R410" i="2" s="1"/>
  <c r="S410" i="2" s="1"/>
  <c r="T410" i="2" s="1"/>
  <c r="U410" i="2" s="1"/>
  <c r="V410" i="2" s="1"/>
  <c r="W410" i="2" s="1"/>
  <c r="X410" i="2" s="1"/>
  <c r="Y410" i="2" s="1"/>
  <c r="Z410" i="2" s="1"/>
  <c r="AA410" i="2" s="1"/>
  <c r="AB410" i="2" s="1"/>
  <c r="AC410" i="2" s="1"/>
  <c r="AD410" i="2" s="1"/>
  <c r="AE410" i="2" s="1"/>
  <c r="AF410" i="2" s="1"/>
  <c r="AG410" i="2" s="1"/>
  <c r="AH410" i="2" s="1"/>
  <c r="AI410" i="2" s="1"/>
  <c r="AJ410" i="2" s="1"/>
  <c r="AJ400" i="2"/>
  <c r="AJ396" i="2"/>
  <c r="AJ383" i="2"/>
  <c r="AJ376" i="2"/>
  <c r="AJ371" i="2"/>
  <c r="AJ367" i="2"/>
  <c r="AJ364" i="2"/>
  <c r="E363" i="2"/>
  <c r="F363" i="2" s="1"/>
  <c r="G363" i="2" s="1"/>
  <c r="H363" i="2" s="1"/>
  <c r="I363" i="2" s="1"/>
  <c r="J363" i="2" s="1"/>
  <c r="K363" i="2" s="1"/>
  <c r="L363" i="2" s="1"/>
  <c r="M363" i="2" s="1"/>
  <c r="N363" i="2" s="1"/>
  <c r="O363" i="2" s="1"/>
  <c r="P363" i="2" s="1"/>
  <c r="Q363" i="2" s="1"/>
  <c r="R363" i="2" s="1"/>
  <c r="S363" i="2" s="1"/>
  <c r="T363" i="2" s="1"/>
  <c r="U363" i="2" s="1"/>
  <c r="V363" i="2" s="1"/>
  <c r="W363" i="2" s="1"/>
  <c r="X363" i="2" s="1"/>
  <c r="Y363" i="2" s="1"/>
  <c r="Z363" i="2" s="1"/>
  <c r="AA363" i="2" s="1"/>
  <c r="AB363" i="2" s="1"/>
  <c r="AC363" i="2" s="1"/>
  <c r="AD363" i="2" s="1"/>
  <c r="AE363" i="2" s="1"/>
  <c r="AF363" i="2" s="1"/>
  <c r="AG363" i="2" s="1"/>
  <c r="AH363" i="2" s="1"/>
  <c r="AI363" i="2" s="1"/>
  <c r="AJ363" i="2" s="1"/>
  <c r="AJ354" i="2"/>
  <c r="AJ346" i="2"/>
  <c r="AJ342" i="2"/>
  <c r="E345" i="2"/>
  <c r="F345" i="2" s="1"/>
  <c r="G345" i="2" s="1"/>
  <c r="H345" i="2" s="1"/>
  <c r="I345" i="2" s="1"/>
  <c r="J345" i="2" s="1"/>
  <c r="K345" i="2" s="1"/>
  <c r="L345" i="2" s="1"/>
  <c r="M345" i="2" s="1"/>
  <c r="N345" i="2" s="1"/>
  <c r="O345" i="2" s="1"/>
  <c r="P345" i="2" s="1"/>
  <c r="Q345" i="2" s="1"/>
  <c r="R345" i="2" s="1"/>
  <c r="S345" i="2" s="1"/>
  <c r="T345" i="2" s="1"/>
  <c r="U345" i="2" s="1"/>
  <c r="V345" i="2" s="1"/>
  <c r="W345" i="2" s="1"/>
  <c r="X345" i="2" s="1"/>
  <c r="Y345" i="2" s="1"/>
  <c r="Z345" i="2" s="1"/>
  <c r="AA345" i="2" s="1"/>
  <c r="AB345" i="2" s="1"/>
  <c r="AC345" i="2" s="1"/>
  <c r="AD345" i="2" s="1"/>
  <c r="AE345" i="2" s="1"/>
  <c r="AF345" i="2" s="1"/>
  <c r="AG345" i="2" s="1"/>
  <c r="AH345" i="2" s="1"/>
  <c r="AI345" i="2" s="1"/>
  <c r="AJ345" i="2" s="1"/>
  <c r="AJ12" i="2"/>
  <c r="G5" i="18" s="1"/>
  <c r="AJ24" i="2"/>
  <c r="G7" i="18" s="1"/>
  <c r="AJ36" i="2"/>
  <c r="G9" i="18" s="1"/>
  <c r="AJ48" i="2"/>
  <c r="G11" i="18" s="1"/>
  <c r="E45" i="2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J10" i="18" s="1"/>
  <c r="E27" i="2"/>
  <c r="F27" i="2" s="1"/>
  <c r="G27" i="2" s="1"/>
  <c r="H27" i="2" s="1"/>
  <c r="I27" i="2" s="1"/>
  <c r="J27" i="2" s="1"/>
  <c r="K27" i="2" s="1"/>
  <c r="L27" i="2" s="1"/>
  <c r="M27" i="2" s="1"/>
  <c r="N27" i="2" s="1"/>
  <c r="O27" i="2" s="1"/>
  <c r="P27" i="2" s="1"/>
  <c r="Q27" i="2" s="1"/>
  <c r="R27" i="2" s="1"/>
  <c r="S27" i="2" s="1"/>
  <c r="T27" i="2" s="1"/>
  <c r="U27" i="2" s="1"/>
  <c r="V27" i="2" s="1"/>
  <c r="W27" i="2" s="1"/>
  <c r="X27" i="2" s="1"/>
  <c r="Y27" i="2" s="1"/>
  <c r="Z27" i="2" s="1"/>
  <c r="AA27" i="2" s="1"/>
  <c r="AB27" i="2" s="1"/>
  <c r="AC27" i="2" s="1"/>
  <c r="AD27" i="2" s="1"/>
  <c r="AE27" i="2" s="1"/>
  <c r="AF27" i="2" s="1"/>
  <c r="AG27" i="2" s="1"/>
  <c r="AH27" i="2" s="1"/>
  <c r="AI27" i="2" s="1"/>
  <c r="AJ27" i="2" s="1"/>
  <c r="J7" i="18" s="1"/>
  <c r="AJ19" i="2"/>
  <c r="H6" i="18" s="1"/>
  <c r="E15" i="2"/>
  <c r="F15" i="2" s="1"/>
  <c r="G15" i="2" s="1"/>
  <c r="H15" i="2" s="1"/>
  <c r="I15" i="2" s="1"/>
  <c r="J15" i="2" s="1"/>
  <c r="K15" i="2" s="1"/>
  <c r="L15" i="2" s="1"/>
  <c r="M15" i="2" s="1"/>
  <c r="N15" i="2" s="1"/>
  <c r="O15" i="2" s="1"/>
  <c r="P15" i="2" s="1"/>
  <c r="Q15" i="2" s="1"/>
  <c r="R15" i="2" s="1"/>
  <c r="S15" i="2" s="1"/>
  <c r="T15" i="2" s="1"/>
  <c r="U15" i="2" s="1"/>
  <c r="V15" i="2" s="1"/>
  <c r="W15" i="2" s="1"/>
  <c r="X15" i="2" s="1"/>
  <c r="Y15" i="2" s="1"/>
  <c r="Z15" i="2" s="1"/>
  <c r="AA15" i="2" s="1"/>
  <c r="AB15" i="2" s="1"/>
  <c r="AC15" i="2" s="1"/>
  <c r="AD15" i="2" s="1"/>
  <c r="AE15" i="2" s="1"/>
  <c r="AF15" i="2" s="1"/>
  <c r="AG15" i="2" s="1"/>
  <c r="AH15" i="2" s="1"/>
  <c r="AI15" i="2" s="1"/>
  <c r="AJ15" i="2" s="1"/>
  <c r="J5" i="18" s="1"/>
  <c r="E9" i="2"/>
  <c r="F9" i="2" s="1"/>
  <c r="G9" i="2" s="1"/>
  <c r="H9" i="2" s="1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V9" i="2" s="1"/>
  <c r="W9" i="2" s="1"/>
  <c r="X9" i="2" s="1"/>
  <c r="Y9" i="2" s="1"/>
  <c r="Z9" i="2" s="1"/>
  <c r="AA9" i="2" s="1"/>
  <c r="AB9" i="2" s="1"/>
  <c r="AC9" i="2" s="1"/>
  <c r="AD9" i="2" s="1"/>
  <c r="AE9" i="2" s="1"/>
  <c r="AF9" i="2" s="1"/>
  <c r="AG9" i="2" s="1"/>
  <c r="AH9" i="2" s="1"/>
  <c r="AI9" i="2" s="1"/>
  <c r="AJ9" i="2" s="1"/>
  <c r="J4" i="18" s="1"/>
  <c r="AJ53" i="2"/>
  <c r="F12" i="18" s="1"/>
  <c r="AJ54" i="2"/>
  <c r="G12" i="18" s="1"/>
  <c r="AJ55" i="2"/>
  <c r="H12" i="18" s="1"/>
  <c r="AJ61" i="2"/>
  <c r="H13" i="18" s="1"/>
  <c r="AJ62" i="2"/>
  <c r="I13" i="18" s="1"/>
  <c r="AJ65" i="2"/>
  <c r="F14" i="18" s="1"/>
  <c r="AJ66" i="2"/>
  <c r="G14" i="18" s="1"/>
  <c r="AJ67" i="2"/>
  <c r="H14" i="18" s="1"/>
  <c r="AJ71" i="2"/>
  <c r="F15" i="18" s="1"/>
  <c r="E75" i="2"/>
  <c r="F75" i="2" s="1"/>
  <c r="G75" i="2" s="1"/>
  <c r="H75" i="2" s="1"/>
  <c r="I75" i="2" s="1"/>
  <c r="J75" i="2" s="1"/>
  <c r="K75" i="2" s="1"/>
  <c r="L75" i="2" s="1"/>
  <c r="M75" i="2" s="1"/>
  <c r="N75" i="2" s="1"/>
  <c r="O75" i="2" s="1"/>
  <c r="P75" i="2" s="1"/>
  <c r="Q75" i="2" s="1"/>
  <c r="R75" i="2" s="1"/>
  <c r="S75" i="2" s="1"/>
  <c r="T75" i="2" s="1"/>
  <c r="U75" i="2" s="1"/>
  <c r="V75" i="2" s="1"/>
  <c r="W75" i="2" s="1"/>
  <c r="X75" i="2" s="1"/>
  <c r="Y75" i="2" s="1"/>
  <c r="Z75" i="2" s="1"/>
  <c r="AA75" i="2" s="1"/>
  <c r="AB75" i="2" s="1"/>
  <c r="AC75" i="2" s="1"/>
  <c r="AD75" i="2" s="1"/>
  <c r="AE75" i="2" s="1"/>
  <c r="AF75" i="2" s="1"/>
  <c r="AG75" i="2" s="1"/>
  <c r="AH75" i="2" s="1"/>
  <c r="AI75" i="2" s="1"/>
  <c r="AJ75" i="2" s="1"/>
  <c r="J15" i="18" s="1"/>
  <c r="AJ74" i="2"/>
  <c r="I15" i="18" s="1"/>
  <c r="AJ77" i="2"/>
  <c r="F16" i="18" s="1"/>
  <c r="AJ78" i="2"/>
  <c r="G16" i="18" s="1"/>
  <c r="E94" i="2"/>
  <c r="F94" i="2" s="1"/>
  <c r="G94" i="2" s="1"/>
  <c r="H94" i="2" s="1"/>
  <c r="I94" i="2" s="1"/>
  <c r="J94" i="2" s="1"/>
  <c r="K94" i="2" s="1"/>
  <c r="L94" i="2" s="1"/>
  <c r="M94" i="2" s="1"/>
  <c r="N94" i="2" s="1"/>
  <c r="O94" i="2" s="1"/>
  <c r="P94" i="2" s="1"/>
  <c r="Q94" i="2" s="1"/>
  <c r="R94" i="2" s="1"/>
  <c r="S94" i="2" s="1"/>
  <c r="T94" i="2" s="1"/>
  <c r="U94" i="2" s="1"/>
  <c r="V94" i="2" s="1"/>
  <c r="W94" i="2" s="1"/>
  <c r="X94" i="2" s="1"/>
  <c r="Y94" i="2" s="1"/>
  <c r="Z94" i="2" s="1"/>
  <c r="AA94" i="2" s="1"/>
  <c r="AB94" i="2" s="1"/>
  <c r="AC94" i="2" s="1"/>
  <c r="AD94" i="2" s="1"/>
  <c r="AE94" i="2" s="1"/>
  <c r="AF94" i="2" s="1"/>
  <c r="AG94" i="2" s="1"/>
  <c r="AH94" i="2" s="1"/>
  <c r="AI94" i="2" s="1"/>
  <c r="AJ94" i="2" s="1"/>
  <c r="K18" i="18" s="1"/>
  <c r="AJ95" i="2"/>
  <c r="F19" i="18" s="1"/>
  <c r="AJ96" i="2"/>
  <c r="G19" i="18" s="1"/>
  <c r="AJ97" i="2"/>
  <c r="H19" i="18" s="1"/>
  <c r="AJ101" i="2"/>
  <c r="F20" i="18" s="1"/>
  <c r="AJ102" i="2"/>
  <c r="G20" i="18" s="1"/>
  <c r="AJ110" i="2"/>
  <c r="I21" i="18" s="1"/>
  <c r="E112" i="2"/>
  <c r="F112" i="2" s="1"/>
  <c r="G112" i="2" s="1"/>
  <c r="H112" i="2" s="1"/>
  <c r="I112" i="2" s="1"/>
  <c r="J112" i="2" s="1"/>
  <c r="K112" i="2" s="1"/>
  <c r="L112" i="2" s="1"/>
  <c r="M112" i="2" s="1"/>
  <c r="N112" i="2" s="1"/>
  <c r="O112" i="2" s="1"/>
  <c r="P112" i="2" s="1"/>
  <c r="Q112" i="2" s="1"/>
  <c r="R112" i="2" s="1"/>
  <c r="S112" i="2" s="1"/>
  <c r="T112" i="2" s="1"/>
  <c r="U112" i="2" s="1"/>
  <c r="V112" i="2" s="1"/>
  <c r="W112" i="2" s="1"/>
  <c r="X112" i="2" s="1"/>
  <c r="Y112" i="2" s="1"/>
  <c r="Z112" i="2" s="1"/>
  <c r="AA112" i="2" s="1"/>
  <c r="AB112" i="2" s="1"/>
  <c r="AC112" i="2" s="1"/>
  <c r="AD112" i="2" s="1"/>
  <c r="AE112" i="2" s="1"/>
  <c r="AF112" i="2" s="1"/>
  <c r="AG112" i="2" s="1"/>
  <c r="AH112" i="2" s="1"/>
  <c r="AI112" i="2" s="1"/>
  <c r="AJ112" i="2" s="1"/>
  <c r="K21" i="18" s="1"/>
  <c r="AJ115" i="2"/>
  <c r="H22" i="18" s="1"/>
  <c r="AJ119" i="2"/>
  <c r="F23" i="18" s="1"/>
  <c r="AJ120" i="2"/>
  <c r="G23" i="18" s="1"/>
  <c r="AJ122" i="2"/>
  <c r="I23" i="18" s="1"/>
  <c r="AJ127" i="2"/>
  <c r="H24" i="18" s="1"/>
  <c r="AJ134" i="2"/>
  <c r="I25" i="18" s="1"/>
  <c r="AJ140" i="2"/>
  <c r="I26" i="18" s="1"/>
  <c r="AJ194" i="2"/>
  <c r="I35" i="18" s="1"/>
  <c r="AJ197" i="2"/>
  <c r="F36" i="18" s="1"/>
  <c r="AJ198" i="2"/>
  <c r="G36" i="18" s="1"/>
  <c r="AJ203" i="2"/>
  <c r="F37" i="18" s="1"/>
  <c r="E208" i="2"/>
  <c r="F208" i="2" s="1"/>
  <c r="G208" i="2" s="1"/>
  <c r="H208" i="2" s="1"/>
  <c r="I208" i="2" s="1"/>
  <c r="J208" i="2" s="1"/>
  <c r="K208" i="2" s="1"/>
  <c r="L208" i="2" s="1"/>
  <c r="M208" i="2" s="1"/>
  <c r="N208" i="2" s="1"/>
  <c r="O208" i="2" s="1"/>
  <c r="P208" i="2" s="1"/>
  <c r="Q208" i="2" s="1"/>
  <c r="R208" i="2" s="1"/>
  <c r="S208" i="2" s="1"/>
  <c r="T208" i="2" s="1"/>
  <c r="U208" i="2" s="1"/>
  <c r="V208" i="2" s="1"/>
  <c r="W208" i="2" s="1"/>
  <c r="X208" i="2" s="1"/>
  <c r="Y208" i="2" s="1"/>
  <c r="Z208" i="2" s="1"/>
  <c r="AA208" i="2" s="1"/>
  <c r="AB208" i="2" s="1"/>
  <c r="AC208" i="2" s="1"/>
  <c r="AD208" i="2" s="1"/>
  <c r="AE208" i="2" s="1"/>
  <c r="AF208" i="2" s="1"/>
  <c r="AG208" i="2" s="1"/>
  <c r="AH208" i="2" s="1"/>
  <c r="AI208" i="2" s="1"/>
  <c r="AJ208" i="2" s="1"/>
  <c r="K37" i="18" s="1"/>
  <c r="E213" i="2"/>
  <c r="F213" i="2" s="1"/>
  <c r="G213" i="2" s="1"/>
  <c r="H213" i="2" s="1"/>
  <c r="I213" i="2" s="1"/>
  <c r="J213" i="2" s="1"/>
  <c r="K213" i="2" s="1"/>
  <c r="L213" i="2" s="1"/>
  <c r="M213" i="2" s="1"/>
  <c r="N213" i="2" s="1"/>
  <c r="O213" i="2" s="1"/>
  <c r="P213" i="2" s="1"/>
  <c r="Q213" i="2" s="1"/>
  <c r="R213" i="2" s="1"/>
  <c r="S213" i="2" s="1"/>
  <c r="T213" i="2" s="1"/>
  <c r="U213" i="2" s="1"/>
  <c r="V213" i="2" s="1"/>
  <c r="W213" i="2" s="1"/>
  <c r="X213" i="2" s="1"/>
  <c r="Y213" i="2" s="1"/>
  <c r="Z213" i="2" s="1"/>
  <c r="AA213" i="2" s="1"/>
  <c r="AB213" i="2" s="1"/>
  <c r="AC213" i="2" s="1"/>
  <c r="AD213" i="2" s="1"/>
  <c r="AE213" i="2" s="1"/>
  <c r="AF213" i="2" s="1"/>
  <c r="AG213" i="2" s="1"/>
  <c r="AH213" i="2" s="1"/>
  <c r="AI213" i="2" s="1"/>
  <c r="AJ213" i="2" s="1"/>
  <c r="J38" i="18" s="1"/>
  <c r="AJ212" i="2"/>
  <c r="I38" i="18" s="1"/>
  <c r="E232" i="2"/>
  <c r="F232" i="2" s="1"/>
  <c r="G232" i="2" s="1"/>
  <c r="H232" i="2" s="1"/>
  <c r="I232" i="2" s="1"/>
  <c r="J232" i="2" s="1"/>
  <c r="K232" i="2" s="1"/>
  <c r="L232" i="2" s="1"/>
  <c r="M232" i="2" s="1"/>
  <c r="N232" i="2" s="1"/>
  <c r="O232" i="2" s="1"/>
  <c r="P232" i="2" s="1"/>
  <c r="Q232" i="2" s="1"/>
  <c r="R232" i="2" s="1"/>
  <c r="S232" i="2" s="1"/>
  <c r="T232" i="2" s="1"/>
  <c r="U232" i="2" s="1"/>
  <c r="V232" i="2" s="1"/>
  <c r="W232" i="2" s="1"/>
  <c r="X232" i="2" s="1"/>
  <c r="Y232" i="2" s="1"/>
  <c r="Z232" i="2" s="1"/>
  <c r="AA232" i="2" s="1"/>
  <c r="AB232" i="2" s="1"/>
  <c r="AC232" i="2" s="1"/>
  <c r="AD232" i="2" s="1"/>
  <c r="AE232" i="2" s="1"/>
  <c r="AF232" i="2" s="1"/>
  <c r="AG232" i="2" s="1"/>
  <c r="AH232" i="2" s="1"/>
  <c r="AI232" i="2" s="1"/>
  <c r="AJ232" i="2" s="1"/>
  <c r="AJ236" i="2"/>
  <c r="AJ240" i="2"/>
  <c r="AJ248" i="2"/>
  <c r="E250" i="2"/>
  <c r="F250" i="2" s="1"/>
  <c r="G250" i="2" s="1"/>
  <c r="H250" i="2" s="1"/>
  <c r="I250" i="2" s="1"/>
  <c r="J250" i="2" s="1"/>
  <c r="K250" i="2" s="1"/>
  <c r="L250" i="2" s="1"/>
  <c r="M250" i="2" s="1"/>
  <c r="N250" i="2" s="1"/>
  <c r="O250" i="2" s="1"/>
  <c r="P250" i="2" s="1"/>
  <c r="Q250" i="2" s="1"/>
  <c r="R250" i="2" s="1"/>
  <c r="S250" i="2" s="1"/>
  <c r="T250" i="2" s="1"/>
  <c r="U250" i="2" s="1"/>
  <c r="V250" i="2" s="1"/>
  <c r="W250" i="2" s="1"/>
  <c r="X250" i="2" s="1"/>
  <c r="Y250" i="2" s="1"/>
  <c r="Z250" i="2" s="1"/>
  <c r="AA250" i="2" s="1"/>
  <c r="AB250" i="2" s="1"/>
  <c r="AC250" i="2" s="1"/>
  <c r="AD250" i="2" s="1"/>
  <c r="AE250" i="2" s="1"/>
  <c r="AF250" i="2" s="1"/>
  <c r="AG250" i="2" s="1"/>
  <c r="AH250" i="2" s="1"/>
  <c r="AI250" i="2" s="1"/>
  <c r="AJ250" i="2" s="1"/>
  <c r="AJ331" i="2"/>
  <c r="AJ318" i="2"/>
  <c r="E315" i="2"/>
  <c r="F315" i="2" s="1"/>
  <c r="G315" i="2" s="1"/>
  <c r="H315" i="2" s="1"/>
  <c r="I315" i="2" s="1"/>
  <c r="J315" i="2" s="1"/>
  <c r="K315" i="2" s="1"/>
  <c r="L315" i="2" s="1"/>
  <c r="M315" i="2" s="1"/>
  <c r="N315" i="2" s="1"/>
  <c r="O315" i="2" s="1"/>
  <c r="P315" i="2" s="1"/>
  <c r="Q315" i="2" s="1"/>
  <c r="R315" i="2" s="1"/>
  <c r="S315" i="2" s="1"/>
  <c r="T315" i="2" s="1"/>
  <c r="U315" i="2" s="1"/>
  <c r="V315" i="2" s="1"/>
  <c r="W315" i="2" s="1"/>
  <c r="X315" i="2" s="1"/>
  <c r="Y315" i="2" s="1"/>
  <c r="Z315" i="2" s="1"/>
  <c r="AA315" i="2" s="1"/>
  <c r="AB315" i="2" s="1"/>
  <c r="AC315" i="2" s="1"/>
  <c r="AD315" i="2" s="1"/>
  <c r="AE315" i="2" s="1"/>
  <c r="AF315" i="2" s="1"/>
  <c r="AG315" i="2" s="1"/>
  <c r="AH315" i="2" s="1"/>
  <c r="AI315" i="2" s="1"/>
  <c r="AJ315" i="2" s="1"/>
  <c r="AJ305" i="2"/>
  <c r="AJ295" i="2"/>
  <c r="E298" i="2"/>
  <c r="F298" i="2" s="1"/>
  <c r="G298" i="2" s="1"/>
  <c r="H298" i="2" s="1"/>
  <c r="I298" i="2" s="1"/>
  <c r="J298" i="2" s="1"/>
  <c r="K298" i="2" s="1"/>
  <c r="L298" i="2" s="1"/>
  <c r="M298" i="2" s="1"/>
  <c r="N298" i="2" s="1"/>
  <c r="O298" i="2" s="1"/>
  <c r="P298" i="2" s="1"/>
  <c r="Q298" i="2" s="1"/>
  <c r="R298" i="2" s="1"/>
  <c r="S298" i="2" s="1"/>
  <c r="T298" i="2" s="1"/>
  <c r="U298" i="2" s="1"/>
  <c r="V298" i="2" s="1"/>
  <c r="W298" i="2" s="1"/>
  <c r="X298" i="2" s="1"/>
  <c r="Y298" i="2" s="1"/>
  <c r="Z298" i="2" s="1"/>
  <c r="AA298" i="2" s="1"/>
  <c r="AB298" i="2" s="1"/>
  <c r="AC298" i="2" s="1"/>
  <c r="AD298" i="2" s="1"/>
  <c r="AE298" i="2" s="1"/>
  <c r="AF298" i="2" s="1"/>
  <c r="AG298" i="2" s="1"/>
  <c r="AH298" i="2" s="1"/>
  <c r="AI298" i="2" s="1"/>
  <c r="AJ298" i="2" s="1"/>
  <c r="AJ288" i="2"/>
  <c r="E285" i="2"/>
  <c r="F285" i="2" s="1"/>
  <c r="G285" i="2" s="1"/>
  <c r="H285" i="2" s="1"/>
  <c r="I285" i="2" s="1"/>
  <c r="J285" i="2" s="1"/>
  <c r="K285" i="2" s="1"/>
  <c r="L285" i="2" s="1"/>
  <c r="M285" i="2" s="1"/>
  <c r="N285" i="2" s="1"/>
  <c r="O285" i="2" s="1"/>
  <c r="P285" i="2" s="1"/>
  <c r="Q285" i="2" s="1"/>
  <c r="R285" i="2" s="1"/>
  <c r="S285" i="2" s="1"/>
  <c r="T285" i="2" s="1"/>
  <c r="U285" i="2" s="1"/>
  <c r="V285" i="2" s="1"/>
  <c r="W285" i="2" s="1"/>
  <c r="X285" i="2" s="1"/>
  <c r="Y285" i="2" s="1"/>
  <c r="Z285" i="2" s="1"/>
  <c r="AA285" i="2" s="1"/>
  <c r="AB285" i="2" s="1"/>
  <c r="AC285" i="2" s="1"/>
  <c r="AD285" i="2" s="1"/>
  <c r="AE285" i="2" s="1"/>
  <c r="AF285" i="2" s="1"/>
  <c r="AG285" i="2" s="1"/>
  <c r="AH285" i="2" s="1"/>
  <c r="AI285" i="2" s="1"/>
  <c r="AJ285" i="2" s="1"/>
  <c r="AJ282" i="2"/>
  <c r="AJ281" i="2"/>
  <c r="AJ278" i="2"/>
  <c r="E279" i="2"/>
  <c r="F279" i="2" s="1"/>
  <c r="G279" i="2" s="1"/>
  <c r="H279" i="2" s="1"/>
  <c r="I279" i="2" s="1"/>
  <c r="J279" i="2" s="1"/>
  <c r="K279" i="2" s="1"/>
  <c r="L279" i="2" s="1"/>
  <c r="M279" i="2" s="1"/>
  <c r="N279" i="2" s="1"/>
  <c r="O279" i="2" s="1"/>
  <c r="P279" i="2" s="1"/>
  <c r="Q279" i="2" s="1"/>
  <c r="R279" i="2" s="1"/>
  <c r="S279" i="2" s="1"/>
  <c r="T279" i="2" s="1"/>
  <c r="U279" i="2" s="1"/>
  <c r="V279" i="2" s="1"/>
  <c r="W279" i="2" s="1"/>
  <c r="X279" i="2" s="1"/>
  <c r="Y279" i="2" s="1"/>
  <c r="Z279" i="2" s="1"/>
  <c r="AA279" i="2" s="1"/>
  <c r="AB279" i="2" s="1"/>
  <c r="AC279" i="2" s="1"/>
  <c r="AD279" i="2" s="1"/>
  <c r="AE279" i="2" s="1"/>
  <c r="AF279" i="2" s="1"/>
  <c r="AG279" i="2" s="1"/>
  <c r="AH279" i="2" s="1"/>
  <c r="AI279" i="2" s="1"/>
  <c r="AJ279" i="2" s="1"/>
  <c r="AJ271" i="2"/>
  <c r="AJ270" i="2"/>
  <c r="AJ266" i="2"/>
  <c r="E416" i="2"/>
  <c r="F416" i="2" s="1"/>
  <c r="G416" i="2" s="1"/>
  <c r="H416" i="2" s="1"/>
  <c r="I416" i="2" s="1"/>
  <c r="J416" i="2" s="1"/>
  <c r="K416" i="2" s="1"/>
  <c r="L416" i="2" s="1"/>
  <c r="M416" i="2" s="1"/>
  <c r="N416" i="2" s="1"/>
  <c r="O416" i="2" s="1"/>
  <c r="P416" i="2" s="1"/>
  <c r="Q416" i="2" s="1"/>
  <c r="R416" i="2" s="1"/>
  <c r="S416" i="2" s="1"/>
  <c r="T416" i="2" s="1"/>
  <c r="U416" i="2" s="1"/>
  <c r="V416" i="2" s="1"/>
  <c r="W416" i="2" s="1"/>
  <c r="X416" i="2" s="1"/>
  <c r="Y416" i="2" s="1"/>
  <c r="Z416" i="2" s="1"/>
  <c r="AA416" i="2" s="1"/>
  <c r="AB416" i="2" s="1"/>
  <c r="AC416" i="2" s="1"/>
  <c r="AD416" i="2" s="1"/>
  <c r="AE416" i="2" s="1"/>
  <c r="AF416" i="2" s="1"/>
  <c r="AG416" i="2" s="1"/>
  <c r="AH416" i="2" s="1"/>
  <c r="AI416" i="2" s="1"/>
  <c r="AJ416" i="2" s="1"/>
  <c r="AJ412" i="2"/>
  <c r="AJ409" i="2"/>
  <c r="E405" i="2"/>
  <c r="F405" i="2" s="1"/>
  <c r="G405" i="2" s="1"/>
  <c r="H405" i="2" s="1"/>
  <c r="I405" i="2" s="1"/>
  <c r="J405" i="2" s="1"/>
  <c r="K405" i="2" s="1"/>
  <c r="L405" i="2" s="1"/>
  <c r="M405" i="2" s="1"/>
  <c r="N405" i="2" s="1"/>
  <c r="O405" i="2" s="1"/>
  <c r="P405" i="2" s="1"/>
  <c r="Q405" i="2" s="1"/>
  <c r="R405" i="2" s="1"/>
  <c r="S405" i="2" s="1"/>
  <c r="T405" i="2" s="1"/>
  <c r="U405" i="2" s="1"/>
  <c r="V405" i="2" s="1"/>
  <c r="W405" i="2" s="1"/>
  <c r="X405" i="2" s="1"/>
  <c r="Y405" i="2" s="1"/>
  <c r="Z405" i="2" s="1"/>
  <c r="AA405" i="2" s="1"/>
  <c r="AB405" i="2" s="1"/>
  <c r="AC405" i="2" s="1"/>
  <c r="AD405" i="2" s="1"/>
  <c r="AE405" i="2" s="1"/>
  <c r="AF405" i="2" s="1"/>
  <c r="AG405" i="2" s="1"/>
  <c r="AH405" i="2" s="1"/>
  <c r="AI405" i="2" s="1"/>
  <c r="AJ405" i="2" s="1"/>
  <c r="AJ395" i="2"/>
  <c r="E386" i="2"/>
  <c r="F386" i="2" s="1"/>
  <c r="G386" i="2" s="1"/>
  <c r="H386" i="2" s="1"/>
  <c r="I386" i="2" s="1"/>
  <c r="J386" i="2" s="1"/>
  <c r="K386" i="2" s="1"/>
  <c r="L386" i="2" s="1"/>
  <c r="M386" i="2" s="1"/>
  <c r="N386" i="2" s="1"/>
  <c r="O386" i="2" s="1"/>
  <c r="P386" i="2" s="1"/>
  <c r="Q386" i="2" s="1"/>
  <c r="R386" i="2" s="1"/>
  <c r="S386" i="2" s="1"/>
  <c r="T386" i="2" s="1"/>
  <c r="U386" i="2" s="1"/>
  <c r="V386" i="2" s="1"/>
  <c r="W386" i="2" s="1"/>
  <c r="X386" i="2" s="1"/>
  <c r="Y386" i="2" s="1"/>
  <c r="Z386" i="2" s="1"/>
  <c r="AA386" i="2" s="1"/>
  <c r="AB386" i="2" s="1"/>
  <c r="AC386" i="2" s="1"/>
  <c r="AD386" i="2" s="1"/>
  <c r="AE386" i="2" s="1"/>
  <c r="AF386" i="2" s="1"/>
  <c r="AG386" i="2" s="1"/>
  <c r="AH386" i="2" s="1"/>
  <c r="AI386" i="2" s="1"/>
  <c r="AJ386" i="2" s="1"/>
  <c r="AJ377" i="2"/>
  <c r="AJ373" i="2"/>
  <c r="E374" i="2"/>
  <c r="F374" i="2" s="1"/>
  <c r="G374" i="2" s="1"/>
  <c r="H374" i="2" s="1"/>
  <c r="I374" i="2" s="1"/>
  <c r="J374" i="2" s="1"/>
  <c r="K374" i="2" s="1"/>
  <c r="L374" i="2" s="1"/>
  <c r="M374" i="2" s="1"/>
  <c r="N374" i="2" s="1"/>
  <c r="O374" i="2" s="1"/>
  <c r="P374" i="2" s="1"/>
  <c r="Q374" i="2" s="1"/>
  <c r="R374" i="2" s="1"/>
  <c r="S374" i="2" s="1"/>
  <c r="T374" i="2" s="1"/>
  <c r="U374" i="2" s="1"/>
  <c r="V374" i="2" s="1"/>
  <c r="W374" i="2" s="1"/>
  <c r="X374" i="2" s="1"/>
  <c r="Y374" i="2" s="1"/>
  <c r="Z374" i="2" s="1"/>
  <c r="AA374" i="2" s="1"/>
  <c r="AB374" i="2" s="1"/>
  <c r="AC374" i="2" s="1"/>
  <c r="AD374" i="2" s="1"/>
  <c r="AE374" i="2" s="1"/>
  <c r="AF374" i="2" s="1"/>
  <c r="AG374" i="2" s="1"/>
  <c r="AH374" i="2" s="1"/>
  <c r="AI374" i="2" s="1"/>
  <c r="AJ374" i="2" s="1"/>
  <c r="AJ366" i="2"/>
  <c r="E362" i="2"/>
  <c r="F362" i="2" s="1"/>
  <c r="G362" i="2" s="1"/>
  <c r="H362" i="2" s="1"/>
  <c r="I362" i="2" s="1"/>
  <c r="J362" i="2" s="1"/>
  <c r="K362" i="2" s="1"/>
  <c r="L362" i="2" s="1"/>
  <c r="M362" i="2" s="1"/>
  <c r="N362" i="2" s="1"/>
  <c r="O362" i="2" s="1"/>
  <c r="P362" i="2" s="1"/>
  <c r="Q362" i="2" s="1"/>
  <c r="R362" i="2" s="1"/>
  <c r="S362" i="2" s="1"/>
  <c r="T362" i="2" s="1"/>
  <c r="U362" i="2" s="1"/>
  <c r="V362" i="2" s="1"/>
  <c r="W362" i="2" s="1"/>
  <c r="X362" i="2" s="1"/>
  <c r="Y362" i="2" s="1"/>
  <c r="Z362" i="2" s="1"/>
  <c r="AA362" i="2" s="1"/>
  <c r="AB362" i="2" s="1"/>
  <c r="AC362" i="2" s="1"/>
  <c r="AD362" i="2" s="1"/>
  <c r="AE362" i="2" s="1"/>
  <c r="AF362" i="2" s="1"/>
  <c r="AG362" i="2" s="1"/>
  <c r="AH362" i="2" s="1"/>
  <c r="AI362" i="2" s="1"/>
  <c r="AJ362" i="2" s="1"/>
  <c r="E351" i="2"/>
  <c r="F351" i="2" s="1"/>
  <c r="G351" i="2" s="1"/>
  <c r="H351" i="2" s="1"/>
  <c r="I351" i="2" s="1"/>
  <c r="J351" i="2" s="1"/>
  <c r="K351" i="2" s="1"/>
  <c r="L351" i="2" s="1"/>
  <c r="M351" i="2" s="1"/>
  <c r="N351" i="2" s="1"/>
  <c r="O351" i="2" s="1"/>
  <c r="P351" i="2" s="1"/>
  <c r="Q351" i="2" s="1"/>
  <c r="R351" i="2" s="1"/>
  <c r="S351" i="2" s="1"/>
  <c r="T351" i="2" s="1"/>
  <c r="U351" i="2" s="1"/>
  <c r="V351" i="2" s="1"/>
  <c r="W351" i="2" s="1"/>
  <c r="X351" i="2" s="1"/>
  <c r="Y351" i="2" s="1"/>
  <c r="Z351" i="2" s="1"/>
  <c r="AA351" i="2" s="1"/>
  <c r="AB351" i="2" s="1"/>
  <c r="AC351" i="2" s="1"/>
  <c r="AD351" i="2" s="1"/>
  <c r="AE351" i="2" s="1"/>
  <c r="AF351" i="2" s="1"/>
  <c r="AG351" i="2" s="1"/>
  <c r="AH351" i="2" s="1"/>
  <c r="AI351" i="2" s="1"/>
  <c r="AJ351" i="2" s="1"/>
  <c r="E344" i="2"/>
  <c r="F344" i="2" s="1"/>
  <c r="G344" i="2" s="1"/>
  <c r="H344" i="2" s="1"/>
  <c r="I344" i="2" s="1"/>
  <c r="J344" i="2" s="1"/>
  <c r="K344" i="2" s="1"/>
  <c r="L344" i="2" s="1"/>
  <c r="M344" i="2" s="1"/>
  <c r="N344" i="2" s="1"/>
  <c r="O344" i="2" s="1"/>
  <c r="P344" i="2" s="1"/>
  <c r="Q344" i="2" s="1"/>
  <c r="R344" i="2" s="1"/>
  <c r="S344" i="2" s="1"/>
  <c r="T344" i="2" s="1"/>
  <c r="U344" i="2" s="1"/>
  <c r="V344" i="2" s="1"/>
  <c r="W344" i="2" s="1"/>
  <c r="X344" i="2" s="1"/>
  <c r="Y344" i="2" s="1"/>
  <c r="Z344" i="2" s="1"/>
  <c r="AA344" i="2" s="1"/>
  <c r="AB344" i="2" s="1"/>
  <c r="AC344" i="2" s="1"/>
  <c r="AD344" i="2" s="1"/>
  <c r="AE344" i="2" s="1"/>
  <c r="AF344" i="2" s="1"/>
  <c r="AG344" i="2" s="1"/>
  <c r="AH344" i="2" s="1"/>
  <c r="AI344" i="2" s="1"/>
  <c r="AJ344" i="2" s="1"/>
  <c r="E10" i="2"/>
  <c r="F10" i="2" s="1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K4" i="18" s="1"/>
  <c r="E111" i="2"/>
  <c r="F111" i="2" s="1"/>
  <c r="G111" i="2" s="1"/>
  <c r="H111" i="2" s="1"/>
  <c r="I111" i="2" s="1"/>
  <c r="J111" i="2" s="1"/>
  <c r="K111" i="2" s="1"/>
  <c r="L111" i="2" s="1"/>
  <c r="M111" i="2" s="1"/>
  <c r="N111" i="2" s="1"/>
  <c r="O111" i="2" s="1"/>
  <c r="P111" i="2" s="1"/>
  <c r="Q111" i="2" s="1"/>
  <c r="R111" i="2" s="1"/>
  <c r="S111" i="2" s="1"/>
  <c r="T111" i="2" s="1"/>
  <c r="U111" i="2" s="1"/>
  <c r="V111" i="2" s="1"/>
  <c r="W111" i="2" s="1"/>
  <c r="X111" i="2" s="1"/>
  <c r="Y111" i="2" s="1"/>
  <c r="Z111" i="2" s="1"/>
  <c r="AA111" i="2" s="1"/>
  <c r="AB111" i="2" s="1"/>
  <c r="AC111" i="2" s="1"/>
  <c r="AD111" i="2" s="1"/>
  <c r="AE111" i="2" s="1"/>
  <c r="AF111" i="2" s="1"/>
  <c r="AG111" i="2" s="1"/>
  <c r="AH111" i="2" s="1"/>
  <c r="AI111" i="2" s="1"/>
  <c r="AJ111" i="2" s="1"/>
  <c r="J21" i="18" s="1"/>
  <c r="AJ109" i="2"/>
  <c r="H21" i="18" s="1"/>
  <c r="AJ252" i="2"/>
  <c r="E256" i="2"/>
  <c r="F256" i="2" s="1"/>
  <c r="G256" i="2" s="1"/>
  <c r="H256" i="2" s="1"/>
  <c r="I256" i="2" s="1"/>
  <c r="J256" i="2" s="1"/>
  <c r="K256" i="2" s="1"/>
  <c r="L256" i="2" s="1"/>
  <c r="M256" i="2" s="1"/>
  <c r="N256" i="2" s="1"/>
  <c r="O256" i="2" s="1"/>
  <c r="P256" i="2" s="1"/>
  <c r="Q256" i="2" s="1"/>
  <c r="R256" i="2" s="1"/>
  <c r="S256" i="2" s="1"/>
  <c r="T256" i="2" s="1"/>
  <c r="U256" i="2" s="1"/>
  <c r="V256" i="2" s="1"/>
  <c r="W256" i="2" s="1"/>
  <c r="X256" i="2" s="1"/>
  <c r="Y256" i="2" s="1"/>
  <c r="Z256" i="2" s="1"/>
  <c r="AA256" i="2" s="1"/>
  <c r="AB256" i="2" s="1"/>
  <c r="AC256" i="2" s="1"/>
  <c r="AD256" i="2" s="1"/>
  <c r="AE256" i="2" s="1"/>
  <c r="AF256" i="2" s="1"/>
  <c r="AG256" i="2" s="1"/>
  <c r="AH256" i="2" s="1"/>
  <c r="AI256" i="2" s="1"/>
  <c r="AJ256" i="2" s="1"/>
  <c r="AJ336" i="2"/>
  <c r="AJ329" i="2"/>
  <c r="E322" i="2"/>
  <c r="F322" i="2" s="1"/>
  <c r="G322" i="2" s="1"/>
  <c r="H322" i="2" s="1"/>
  <c r="I322" i="2" s="1"/>
  <c r="J322" i="2" s="1"/>
  <c r="K322" i="2" s="1"/>
  <c r="L322" i="2" s="1"/>
  <c r="M322" i="2" s="1"/>
  <c r="N322" i="2" s="1"/>
  <c r="O322" i="2" s="1"/>
  <c r="P322" i="2" s="1"/>
  <c r="Q322" i="2" s="1"/>
  <c r="R322" i="2" s="1"/>
  <c r="S322" i="2" s="1"/>
  <c r="T322" i="2" s="1"/>
  <c r="U322" i="2" s="1"/>
  <c r="V322" i="2" s="1"/>
  <c r="W322" i="2" s="1"/>
  <c r="X322" i="2" s="1"/>
  <c r="Y322" i="2" s="1"/>
  <c r="Z322" i="2" s="1"/>
  <c r="AA322" i="2" s="1"/>
  <c r="AB322" i="2" s="1"/>
  <c r="AC322" i="2" s="1"/>
  <c r="AD322" i="2" s="1"/>
  <c r="AE322" i="2" s="1"/>
  <c r="AF322" i="2" s="1"/>
  <c r="AG322" i="2" s="1"/>
  <c r="AH322" i="2" s="1"/>
  <c r="AI322" i="2" s="1"/>
  <c r="AJ322" i="2" s="1"/>
  <c r="AJ308" i="2"/>
  <c r="AJ265" i="2"/>
  <c r="AJ415" i="2"/>
  <c r="AJ397" i="2"/>
  <c r="AJ394" i="2"/>
  <c r="AJ385" i="2"/>
  <c r="AJ352" i="2"/>
  <c r="E292" i="2"/>
  <c r="F292" i="2" s="1"/>
  <c r="G292" i="2" s="1"/>
  <c r="H292" i="2" s="1"/>
  <c r="I292" i="2" s="1"/>
  <c r="J292" i="2" s="1"/>
  <c r="K292" i="2" s="1"/>
  <c r="L292" i="2" s="1"/>
  <c r="M292" i="2" s="1"/>
  <c r="N292" i="2" s="1"/>
  <c r="O292" i="2" s="1"/>
  <c r="P292" i="2" s="1"/>
  <c r="Q292" i="2" s="1"/>
  <c r="R292" i="2" s="1"/>
  <c r="S292" i="2" s="1"/>
  <c r="T292" i="2" s="1"/>
  <c r="U292" i="2" s="1"/>
  <c r="V292" i="2" s="1"/>
  <c r="W292" i="2" s="1"/>
  <c r="X292" i="2" s="1"/>
  <c r="Y292" i="2" s="1"/>
  <c r="Z292" i="2" s="1"/>
  <c r="AA292" i="2" s="1"/>
  <c r="AB292" i="2" s="1"/>
  <c r="AC292" i="2" s="1"/>
  <c r="AD292" i="2" s="1"/>
  <c r="AE292" i="2" s="1"/>
  <c r="AF292" i="2" s="1"/>
  <c r="AG292" i="2" s="1"/>
  <c r="AH292" i="2" s="1"/>
  <c r="AI292" i="2" s="1"/>
  <c r="AJ292" i="2" s="1"/>
  <c r="E190" i="2"/>
  <c r="F190" i="2" s="1"/>
  <c r="G190" i="2" s="1"/>
  <c r="H190" i="2" s="1"/>
  <c r="I190" i="2" s="1"/>
  <c r="J190" i="2" s="1"/>
  <c r="K190" i="2" s="1"/>
  <c r="L190" i="2" s="1"/>
  <c r="M190" i="2" s="1"/>
  <c r="N190" i="2" s="1"/>
  <c r="O190" i="2" s="1"/>
  <c r="P190" i="2" s="1"/>
  <c r="Q190" i="2" s="1"/>
  <c r="R190" i="2" s="1"/>
  <c r="S190" i="2" s="1"/>
  <c r="T190" i="2" s="1"/>
  <c r="U190" i="2" s="1"/>
  <c r="V190" i="2" s="1"/>
  <c r="W190" i="2" s="1"/>
  <c r="X190" i="2" s="1"/>
  <c r="Y190" i="2" s="1"/>
  <c r="Z190" i="2" s="1"/>
  <c r="AA190" i="2" s="1"/>
  <c r="AB190" i="2" s="1"/>
  <c r="AC190" i="2" s="1"/>
  <c r="AD190" i="2" s="1"/>
  <c r="AE190" i="2" s="1"/>
  <c r="AF190" i="2" s="1"/>
  <c r="AG190" i="2" s="1"/>
  <c r="AH190" i="2" s="1"/>
  <c r="AI190" i="2" s="1"/>
  <c r="AJ190" i="2" s="1"/>
  <c r="K34" i="18" s="1"/>
  <c r="AJ401" i="2"/>
  <c r="E411" i="2"/>
  <c r="F411" i="2" s="1"/>
  <c r="G411" i="2" s="1"/>
  <c r="H411" i="2" s="1"/>
  <c r="I411" i="2" s="1"/>
  <c r="J411" i="2" s="1"/>
  <c r="K411" i="2" s="1"/>
  <c r="L411" i="2" s="1"/>
  <c r="M411" i="2" s="1"/>
  <c r="N411" i="2" s="1"/>
  <c r="O411" i="2" s="1"/>
  <c r="P411" i="2" s="1"/>
  <c r="Q411" i="2" s="1"/>
  <c r="R411" i="2" s="1"/>
  <c r="S411" i="2" s="1"/>
  <c r="T411" i="2" s="1"/>
  <c r="U411" i="2" s="1"/>
  <c r="V411" i="2" s="1"/>
  <c r="W411" i="2" s="1"/>
  <c r="X411" i="2" s="1"/>
  <c r="Y411" i="2" s="1"/>
  <c r="Z411" i="2" s="1"/>
  <c r="AA411" i="2" s="1"/>
  <c r="AB411" i="2" s="1"/>
  <c r="AC411" i="2" s="1"/>
  <c r="AD411" i="2" s="1"/>
  <c r="AE411" i="2" s="1"/>
  <c r="AF411" i="2" s="1"/>
  <c r="AG411" i="2" s="1"/>
  <c r="AH411" i="2" s="1"/>
  <c r="AI411" i="2" s="1"/>
  <c r="AJ411" i="2" s="1"/>
  <c r="E22" i="2"/>
  <c r="F22" i="2" s="1"/>
  <c r="G22" i="2" s="1"/>
  <c r="H22" i="2" s="1"/>
  <c r="I22" i="2" s="1"/>
  <c r="J22" i="2" s="1"/>
  <c r="K22" i="2" s="1"/>
  <c r="L22" i="2" s="1"/>
  <c r="M22" i="2" s="1"/>
  <c r="N22" i="2" s="1"/>
  <c r="O22" i="2" s="1"/>
  <c r="P22" i="2" s="1"/>
  <c r="Q22" i="2" s="1"/>
  <c r="R22" i="2" s="1"/>
  <c r="S22" i="2" s="1"/>
  <c r="T22" i="2" s="1"/>
  <c r="U22" i="2" s="1"/>
  <c r="V22" i="2" s="1"/>
  <c r="W22" i="2" s="1"/>
  <c r="X22" i="2" s="1"/>
  <c r="Y22" i="2" s="1"/>
  <c r="Z22" i="2" s="1"/>
  <c r="AA22" i="2" s="1"/>
  <c r="AB22" i="2" s="1"/>
  <c r="AC22" i="2" s="1"/>
  <c r="AD22" i="2" s="1"/>
  <c r="AE22" i="2" s="1"/>
  <c r="AF22" i="2" s="1"/>
  <c r="AG22" i="2" s="1"/>
  <c r="AH22" i="2" s="1"/>
  <c r="AI22" i="2" s="1"/>
  <c r="AJ22" i="2" s="1"/>
  <c r="K6" i="18" s="1"/>
  <c r="E34" i="2"/>
  <c r="F34" i="2" s="1"/>
  <c r="G34" i="2" s="1"/>
  <c r="H34" i="2" s="1"/>
  <c r="I34" i="2" s="1"/>
  <c r="J34" i="2" s="1"/>
  <c r="K34" i="2" s="1"/>
  <c r="L34" i="2" s="1"/>
  <c r="M34" i="2" s="1"/>
  <c r="N34" i="2" s="1"/>
  <c r="O34" i="2" s="1"/>
  <c r="P34" i="2" s="1"/>
  <c r="Q34" i="2" s="1"/>
  <c r="R34" i="2" s="1"/>
  <c r="S34" i="2" s="1"/>
  <c r="T34" i="2" s="1"/>
  <c r="U34" i="2" s="1"/>
  <c r="V34" i="2" s="1"/>
  <c r="W34" i="2" s="1"/>
  <c r="X34" i="2" s="1"/>
  <c r="Y34" i="2" s="1"/>
  <c r="Z34" i="2" s="1"/>
  <c r="AA34" i="2" s="1"/>
  <c r="AB34" i="2" s="1"/>
  <c r="AC34" i="2" s="1"/>
  <c r="AD34" i="2" s="1"/>
  <c r="AE34" i="2" s="1"/>
  <c r="AF34" i="2" s="1"/>
  <c r="AG34" i="2" s="1"/>
  <c r="AH34" i="2" s="1"/>
  <c r="AI34" i="2" s="1"/>
  <c r="AJ34" i="2" s="1"/>
  <c r="K8" i="18" s="1"/>
  <c r="AJ43" i="2"/>
  <c r="H10" i="18" s="1"/>
  <c r="E392" i="2"/>
  <c r="F392" i="2" s="1"/>
  <c r="G392" i="2" s="1"/>
  <c r="H392" i="2" s="1"/>
  <c r="I392" i="2" s="1"/>
  <c r="J392" i="2" s="1"/>
  <c r="K392" i="2" s="1"/>
  <c r="L392" i="2" s="1"/>
  <c r="M392" i="2" s="1"/>
  <c r="N392" i="2" s="1"/>
  <c r="O392" i="2" s="1"/>
  <c r="P392" i="2" s="1"/>
  <c r="Q392" i="2" s="1"/>
  <c r="R392" i="2" s="1"/>
  <c r="S392" i="2" s="1"/>
  <c r="T392" i="2" s="1"/>
  <c r="U392" i="2" s="1"/>
  <c r="V392" i="2" s="1"/>
  <c r="W392" i="2" s="1"/>
  <c r="X392" i="2" s="1"/>
  <c r="Y392" i="2" s="1"/>
  <c r="Z392" i="2" s="1"/>
  <c r="AA392" i="2" s="1"/>
  <c r="AB392" i="2" s="1"/>
  <c r="AC392" i="2" s="1"/>
  <c r="AD392" i="2" s="1"/>
  <c r="AE392" i="2" s="1"/>
  <c r="AF392" i="2" s="1"/>
  <c r="AG392" i="2" s="1"/>
  <c r="AH392" i="2" s="1"/>
  <c r="AI392" i="2" s="1"/>
  <c r="AJ392" i="2" s="1"/>
  <c r="AJ426" i="2"/>
  <c r="E39" i="2"/>
  <c r="F39" i="2" s="1"/>
  <c r="G39" i="2" s="1"/>
  <c r="H39" i="2" s="1"/>
  <c r="I39" i="2" s="1"/>
  <c r="J39" i="2" s="1"/>
  <c r="K39" i="2" s="1"/>
  <c r="L39" i="2" s="1"/>
  <c r="M39" i="2" s="1"/>
  <c r="N39" i="2" s="1"/>
  <c r="O39" i="2" s="1"/>
  <c r="P39" i="2" s="1"/>
  <c r="Q39" i="2" s="1"/>
  <c r="R39" i="2" s="1"/>
  <c r="S39" i="2" s="1"/>
  <c r="T39" i="2" s="1"/>
  <c r="U39" i="2" s="1"/>
  <c r="V39" i="2" s="1"/>
  <c r="W39" i="2" s="1"/>
  <c r="X39" i="2" s="1"/>
  <c r="Y39" i="2" s="1"/>
  <c r="Z39" i="2" s="1"/>
  <c r="AA39" i="2" s="1"/>
  <c r="AB39" i="2" s="1"/>
  <c r="AC39" i="2" s="1"/>
  <c r="AD39" i="2" s="1"/>
  <c r="AE39" i="2" s="1"/>
  <c r="AF39" i="2" s="1"/>
  <c r="AG39" i="2" s="1"/>
  <c r="AH39" i="2" s="1"/>
  <c r="AI39" i="2" s="1"/>
  <c r="AJ39" i="2" s="1"/>
  <c r="J9" i="18" s="1"/>
  <c r="E261" i="2"/>
  <c r="F261" i="2" s="1"/>
  <c r="G261" i="2" s="1"/>
  <c r="H261" i="2" s="1"/>
  <c r="I261" i="2" s="1"/>
  <c r="J261" i="2" s="1"/>
  <c r="K261" i="2" s="1"/>
  <c r="L261" i="2" s="1"/>
  <c r="M261" i="2" s="1"/>
  <c r="N261" i="2" s="1"/>
  <c r="O261" i="2" s="1"/>
  <c r="P261" i="2" s="1"/>
  <c r="Q261" i="2" s="1"/>
  <c r="R261" i="2" s="1"/>
  <c r="S261" i="2" s="1"/>
  <c r="T261" i="2" s="1"/>
  <c r="U261" i="2" s="1"/>
  <c r="V261" i="2" s="1"/>
  <c r="W261" i="2" s="1"/>
  <c r="X261" i="2" s="1"/>
  <c r="Y261" i="2" s="1"/>
  <c r="Z261" i="2" s="1"/>
  <c r="AA261" i="2" s="1"/>
  <c r="AB261" i="2" s="1"/>
  <c r="AC261" i="2" s="1"/>
  <c r="AD261" i="2" s="1"/>
  <c r="AE261" i="2" s="1"/>
  <c r="AF261" i="2" s="1"/>
  <c r="AG261" i="2" s="1"/>
  <c r="AH261" i="2" s="1"/>
  <c r="AI261" i="2" s="1"/>
  <c r="AJ261" i="2" s="1"/>
  <c r="AJ301" i="2"/>
  <c r="E303" i="2"/>
  <c r="F303" i="2" s="1"/>
  <c r="G303" i="2" s="1"/>
  <c r="H303" i="2" s="1"/>
  <c r="I303" i="2" s="1"/>
  <c r="J303" i="2" s="1"/>
  <c r="K303" i="2" s="1"/>
  <c r="L303" i="2" s="1"/>
  <c r="M303" i="2" s="1"/>
  <c r="N303" i="2" s="1"/>
  <c r="O303" i="2" s="1"/>
  <c r="P303" i="2" s="1"/>
  <c r="Q303" i="2" s="1"/>
  <c r="R303" i="2" s="1"/>
  <c r="S303" i="2" s="1"/>
  <c r="T303" i="2" s="1"/>
  <c r="U303" i="2" s="1"/>
  <c r="V303" i="2" s="1"/>
  <c r="W303" i="2" s="1"/>
  <c r="X303" i="2" s="1"/>
  <c r="Y303" i="2" s="1"/>
  <c r="Z303" i="2" s="1"/>
  <c r="AA303" i="2" s="1"/>
  <c r="AB303" i="2" s="1"/>
  <c r="AC303" i="2" s="1"/>
  <c r="AD303" i="2" s="1"/>
  <c r="AE303" i="2" s="1"/>
  <c r="AF303" i="2" s="1"/>
  <c r="AG303" i="2" s="1"/>
  <c r="AH303" i="2" s="1"/>
  <c r="AI303" i="2" s="1"/>
  <c r="AJ303" i="2" s="1"/>
  <c r="E255" i="2"/>
  <c r="F255" i="2" s="1"/>
  <c r="G255" i="2" s="1"/>
  <c r="H255" i="2" s="1"/>
  <c r="I255" i="2" s="1"/>
  <c r="J255" i="2" s="1"/>
  <c r="K255" i="2" s="1"/>
  <c r="L255" i="2" s="1"/>
  <c r="M255" i="2" s="1"/>
  <c r="N255" i="2" s="1"/>
  <c r="O255" i="2" s="1"/>
  <c r="P255" i="2" s="1"/>
  <c r="Q255" i="2" s="1"/>
  <c r="R255" i="2" s="1"/>
  <c r="S255" i="2" s="1"/>
  <c r="T255" i="2" s="1"/>
  <c r="U255" i="2" s="1"/>
  <c r="V255" i="2" s="1"/>
  <c r="W255" i="2" s="1"/>
  <c r="X255" i="2" s="1"/>
  <c r="Y255" i="2" s="1"/>
  <c r="Z255" i="2" s="1"/>
  <c r="AA255" i="2" s="1"/>
  <c r="AB255" i="2" s="1"/>
  <c r="AC255" i="2" s="1"/>
  <c r="AD255" i="2" s="1"/>
  <c r="AE255" i="2" s="1"/>
  <c r="AF255" i="2" s="1"/>
  <c r="AG255" i="2" s="1"/>
  <c r="AH255" i="2" s="1"/>
  <c r="AI255" i="2" s="1"/>
  <c r="AJ255" i="2" s="1"/>
  <c r="E280" i="2"/>
  <c r="F280" i="2" s="1"/>
  <c r="G280" i="2" s="1"/>
  <c r="H280" i="2" s="1"/>
  <c r="I280" i="2" s="1"/>
  <c r="J280" i="2" s="1"/>
  <c r="K280" i="2" s="1"/>
  <c r="L280" i="2" s="1"/>
  <c r="M280" i="2" s="1"/>
  <c r="N280" i="2" s="1"/>
  <c r="O280" i="2" s="1"/>
  <c r="P280" i="2" s="1"/>
  <c r="Q280" i="2" s="1"/>
  <c r="R280" i="2" s="1"/>
  <c r="S280" i="2" s="1"/>
  <c r="T280" i="2" s="1"/>
  <c r="U280" i="2" s="1"/>
  <c r="V280" i="2" s="1"/>
  <c r="W280" i="2" s="1"/>
  <c r="X280" i="2" s="1"/>
  <c r="Y280" i="2" s="1"/>
  <c r="Z280" i="2" s="1"/>
  <c r="AA280" i="2" s="1"/>
  <c r="AB280" i="2" s="1"/>
  <c r="AC280" i="2" s="1"/>
  <c r="AD280" i="2" s="1"/>
  <c r="AE280" i="2" s="1"/>
  <c r="AF280" i="2" s="1"/>
  <c r="AG280" i="2" s="1"/>
  <c r="AH280" i="2" s="1"/>
  <c r="AI280" i="2" s="1"/>
  <c r="AJ280" i="2" s="1"/>
  <c r="E147" i="2"/>
  <c r="F147" i="2" s="1"/>
  <c r="G147" i="2" s="1"/>
  <c r="H147" i="2" s="1"/>
  <c r="I147" i="2" s="1"/>
  <c r="J147" i="2" s="1"/>
  <c r="K147" i="2" s="1"/>
  <c r="L147" i="2" s="1"/>
  <c r="M147" i="2" s="1"/>
  <c r="N147" i="2" s="1"/>
  <c r="O147" i="2" s="1"/>
  <c r="P147" i="2" s="1"/>
  <c r="Q147" i="2" s="1"/>
  <c r="R147" i="2" s="1"/>
  <c r="S147" i="2" s="1"/>
  <c r="T147" i="2" s="1"/>
  <c r="U147" i="2" s="1"/>
  <c r="V147" i="2" s="1"/>
  <c r="W147" i="2" s="1"/>
  <c r="X147" i="2" s="1"/>
  <c r="Y147" i="2" s="1"/>
  <c r="Z147" i="2" s="1"/>
  <c r="AA147" i="2" s="1"/>
  <c r="AB147" i="2" s="1"/>
  <c r="AC147" i="2" s="1"/>
  <c r="AD147" i="2" s="1"/>
  <c r="AE147" i="2" s="1"/>
  <c r="AF147" i="2" s="1"/>
  <c r="AG147" i="2" s="1"/>
  <c r="AH147" i="2" s="1"/>
  <c r="AI147" i="2" s="1"/>
  <c r="AJ147" i="2" s="1"/>
  <c r="J27" i="18" s="1"/>
  <c r="E321" i="2"/>
  <c r="F321" i="2" s="1"/>
  <c r="G321" i="2" s="1"/>
  <c r="H321" i="2" s="1"/>
  <c r="I321" i="2" s="1"/>
  <c r="J321" i="2" s="1"/>
  <c r="K321" i="2" s="1"/>
  <c r="L321" i="2" s="1"/>
  <c r="M321" i="2" s="1"/>
  <c r="N321" i="2" s="1"/>
  <c r="O321" i="2" s="1"/>
  <c r="P321" i="2" s="1"/>
  <c r="Q321" i="2" s="1"/>
  <c r="R321" i="2" s="1"/>
  <c r="S321" i="2" s="1"/>
  <c r="T321" i="2" s="1"/>
  <c r="U321" i="2" s="1"/>
  <c r="V321" i="2" s="1"/>
  <c r="W321" i="2" s="1"/>
  <c r="X321" i="2" s="1"/>
  <c r="Y321" i="2" s="1"/>
  <c r="Z321" i="2" s="1"/>
  <c r="AA321" i="2" s="1"/>
  <c r="AB321" i="2" s="1"/>
  <c r="AC321" i="2" s="1"/>
  <c r="AD321" i="2" s="1"/>
  <c r="AE321" i="2" s="1"/>
  <c r="AF321" i="2" s="1"/>
  <c r="AG321" i="2" s="1"/>
  <c r="AH321" i="2" s="1"/>
  <c r="AI321" i="2" s="1"/>
  <c r="AJ321" i="2" s="1"/>
  <c r="AJ49" i="2"/>
  <c r="H11" i="18" s="1"/>
  <c r="E51" i="2"/>
  <c r="F51" i="2" s="1"/>
  <c r="G51" i="2" s="1"/>
  <c r="H51" i="2" s="1"/>
  <c r="I51" i="2" s="1"/>
  <c r="J51" i="2" s="1"/>
  <c r="K51" i="2" s="1"/>
  <c r="L51" i="2" s="1"/>
  <c r="M51" i="2" s="1"/>
  <c r="N51" i="2" s="1"/>
  <c r="O51" i="2" s="1"/>
  <c r="P51" i="2" s="1"/>
  <c r="Q51" i="2" s="1"/>
  <c r="R51" i="2" s="1"/>
  <c r="S51" i="2" s="1"/>
  <c r="T51" i="2" s="1"/>
  <c r="U51" i="2" s="1"/>
  <c r="V51" i="2" s="1"/>
  <c r="W51" i="2" s="1"/>
  <c r="X51" i="2" s="1"/>
  <c r="Y51" i="2" s="1"/>
  <c r="Z51" i="2" s="1"/>
  <c r="AA51" i="2" s="1"/>
  <c r="AB51" i="2" s="1"/>
  <c r="AC51" i="2" s="1"/>
  <c r="AD51" i="2" s="1"/>
  <c r="AE51" i="2" s="1"/>
  <c r="AF51" i="2" s="1"/>
  <c r="AG51" i="2" s="1"/>
  <c r="AH51" i="2" s="1"/>
  <c r="AI51" i="2" s="1"/>
  <c r="AJ51" i="2" s="1"/>
  <c r="J11" i="18" s="1"/>
  <c r="E33" i="2"/>
  <c r="F33" i="2" s="1"/>
  <c r="G33" i="2" s="1"/>
  <c r="H33" i="2" s="1"/>
  <c r="I33" i="2" s="1"/>
  <c r="J33" i="2" s="1"/>
  <c r="K33" i="2" s="1"/>
  <c r="L33" i="2" s="1"/>
  <c r="M33" i="2" s="1"/>
  <c r="N33" i="2" s="1"/>
  <c r="O33" i="2" s="1"/>
  <c r="P33" i="2" s="1"/>
  <c r="Q33" i="2" s="1"/>
  <c r="R33" i="2" s="1"/>
  <c r="S33" i="2" s="1"/>
  <c r="T33" i="2" s="1"/>
  <c r="U33" i="2" s="1"/>
  <c r="V33" i="2" s="1"/>
  <c r="W33" i="2" s="1"/>
  <c r="X33" i="2" s="1"/>
  <c r="Y33" i="2" s="1"/>
  <c r="Z33" i="2" s="1"/>
  <c r="AA33" i="2" s="1"/>
  <c r="AB33" i="2" s="1"/>
  <c r="AC33" i="2" s="1"/>
  <c r="AD33" i="2" s="1"/>
  <c r="AE33" i="2" s="1"/>
  <c r="AF33" i="2" s="1"/>
  <c r="AG33" i="2" s="1"/>
  <c r="AH33" i="2" s="1"/>
  <c r="AI33" i="2" s="1"/>
  <c r="AJ33" i="2" s="1"/>
  <c r="J8" i="18" s="1"/>
  <c r="AJ31" i="2"/>
  <c r="H8" i="18" s="1"/>
  <c r="E81" i="2"/>
  <c r="F81" i="2" s="1"/>
  <c r="G81" i="2" s="1"/>
  <c r="H81" i="2" s="1"/>
  <c r="I81" i="2" s="1"/>
  <c r="J81" i="2" s="1"/>
  <c r="K81" i="2" s="1"/>
  <c r="L81" i="2" s="1"/>
  <c r="M81" i="2" s="1"/>
  <c r="N81" i="2" s="1"/>
  <c r="O81" i="2" s="1"/>
  <c r="P81" i="2" s="1"/>
  <c r="Q81" i="2" s="1"/>
  <c r="R81" i="2" s="1"/>
  <c r="S81" i="2" s="1"/>
  <c r="T81" i="2" s="1"/>
  <c r="U81" i="2" s="1"/>
  <c r="V81" i="2" s="1"/>
  <c r="W81" i="2" s="1"/>
  <c r="X81" i="2" s="1"/>
  <c r="Y81" i="2" s="1"/>
  <c r="Z81" i="2" s="1"/>
  <c r="AA81" i="2" s="1"/>
  <c r="AB81" i="2" s="1"/>
  <c r="AC81" i="2" s="1"/>
  <c r="AD81" i="2" s="1"/>
  <c r="AE81" i="2" s="1"/>
  <c r="AF81" i="2" s="1"/>
  <c r="AG81" i="2" s="1"/>
  <c r="AH81" i="2" s="1"/>
  <c r="AI81" i="2" s="1"/>
  <c r="AJ81" i="2" s="1"/>
  <c r="J16" i="18" s="1"/>
  <c r="AJ114" i="2"/>
  <c r="G22" i="18" s="1"/>
  <c r="E118" i="2"/>
  <c r="F118" i="2" s="1"/>
  <c r="G118" i="2" s="1"/>
  <c r="H118" i="2" s="1"/>
  <c r="I118" i="2" s="1"/>
  <c r="J118" i="2" s="1"/>
  <c r="K118" i="2" s="1"/>
  <c r="L118" i="2" s="1"/>
  <c r="M118" i="2" s="1"/>
  <c r="N118" i="2" s="1"/>
  <c r="O118" i="2" s="1"/>
  <c r="P118" i="2" s="1"/>
  <c r="Q118" i="2" s="1"/>
  <c r="R118" i="2" s="1"/>
  <c r="S118" i="2" s="1"/>
  <c r="T118" i="2" s="1"/>
  <c r="U118" i="2" s="1"/>
  <c r="V118" i="2" s="1"/>
  <c r="W118" i="2" s="1"/>
  <c r="X118" i="2" s="1"/>
  <c r="Y118" i="2" s="1"/>
  <c r="Z118" i="2" s="1"/>
  <c r="AA118" i="2" s="1"/>
  <c r="AB118" i="2" s="1"/>
  <c r="AC118" i="2" s="1"/>
  <c r="AD118" i="2" s="1"/>
  <c r="AE118" i="2" s="1"/>
  <c r="AF118" i="2" s="1"/>
  <c r="AG118" i="2" s="1"/>
  <c r="AH118" i="2" s="1"/>
  <c r="AI118" i="2" s="1"/>
  <c r="AJ118" i="2" s="1"/>
  <c r="K22" i="18" s="1"/>
  <c r="E219" i="2"/>
  <c r="F219" i="2" s="1"/>
  <c r="G219" i="2" s="1"/>
  <c r="H219" i="2" s="1"/>
  <c r="I219" i="2" s="1"/>
  <c r="J219" i="2" s="1"/>
  <c r="K219" i="2" s="1"/>
  <c r="L219" i="2" s="1"/>
  <c r="M219" i="2" s="1"/>
  <c r="N219" i="2" s="1"/>
  <c r="O219" i="2" s="1"/>
  <c r="P219" i="2" s="1"/>
  <c r="Q219" i="2" s="1"/>
  <c r="R219" i="2" s="1"/>
  <c r="S219" i="2" s="1"/>
  <c r="T219" i="2" s="1"/>
  <c r="U219" i="2" s="1"/>
  <c r="V219" i="2" s="1"/>
  <c r="W219" i="2" s="1"/>
  <c r="X219" i="2" s="1"/>
  <c r="Y219" i="2" s="1"/>
  <c r="Z219" i="2" s="1"/>
  <c r="AA219" i="2" s="1"/>
  <c r="AB219" i="2" s="1"/>
  <c r="AC219" i="2" s="1"/>
  <c r="AD219" i="2" s="1"/>
  <c r="AE219" i="2" s="1"/>
  <c r="AF219" i="2" s="1"/>
  <c r="AG219" i="2" s="1"/>
  <c r="AH219" i="2" s="1"/>
  <c r="AI219" i="2" s="1"/>
  <c r="AJ219" i="2" s="1"/>
  <c r="AJ241" i="2"/>
  <c r="AJ330" i="2"/>
  <c r="AJ302" i="2"/>
  <c r="AJ290" i="2"/>
  <c r="AJ269" i="2"/>
  <c r="AJ427" i="2"/>
  <c r="AJ424" i="2"/>
  <c r="AJ419" i="2"/>
  <c r="AJ406" i="2"/>
  <c r="AJ402" i="2"/>
  <c r="AJ389" i="2"/>
  <c r="AJ365" i="2"/>
  <c r="AJ360" i="2"/>
  <c r="AJ355" i="2"/>
  <c r="AJ348" i="2"/>
  <c r="AJ343" i="2"/>
  <c r="E387" i="2"/>
  <c r="F387" i="2" s="1"/>
  <c r="G387" i="2" s="1"/>
  <c r="H387" i="2" s="1"/>
  <c r="I387" i="2" s="1"/>
  <c r="J387" i="2" s="1"/>
  <c r="K387" i="2" s="1"/>
  <c r="L387" i="2" s="1"/>
  <c r="M387" i="2" s="1"/>
  <c r="N387" i="2" s="1"/>
  <c r="O387" i="2" s="1"/>
  <c r="P387" i="2" s="1"/>
  <c r="Q387" i="2" s="1"/>
  <c r="R387" i="2" s="1"/>
  <c r="S387" i="2" s="1"/>
  <c r="T387" i="2" s="1"/>
  <c r="U387" i="2" s="1"/>
  <c r="V387" i="2" s="1"/>
  <c r="W387" i="2" s="1"/>
  <c r="X387" i="2" s="1"/>
  <c r="Y387" i="2" s="1"/>
  <c r="Z387" i="2" s="1"/>
  <c r="AA387" i="2" s="1"/>
  <c r="AB387" i="2" s="1"/>
  <c r="AC387" i="2" s="1"/>
  <c r="AD387" i="2" s="1"/>
  <c r="AE387" i="2" s="1"/>
  <c r="AF387" i="2" s="1"/>
  <c r="AG387" i="2" s="1"/>
  <c r="AH387" i="2" s="1"/>
  <c r="AI387" i="2" s="1"/>
  <c r="AJ387" i="2" s="1"/>
  <c r="AJ7" i="2"/>
  <c r="H4" i="18" s="1"/>
  <c r="E154" i="2"/>
  <c r="F154" i="2" s="1"/>
  <c r="G154" i="2" s="1"/>
  <c r="H154" i="2" s="1"/>
  <c r="I154" i="2" s="1"/>
  <c r="J154" i="2" s="1"/>
  <c r="K154" i="2" s="1"/>
  <c r="L154" i="2" s="1"/>
  <c r="M154" i="2" s="1"/>
  <c r="N154" i="2" s="1"/>
  <c r="O154" i="2" s="1"/>
  <c r="P154" i="2" s="1"/>
  <c r="Q154" i="2" s="1"/>
  <c r="R154" i="2" s="1"/>
  <c r="S154" i="2" s="1"/>
  <c r="T154" i="2" s="1"/>
  <c r="U154" i="2" s="1"/>
  <c r="V154" i="2" s="1"/>
  <c r="W154" i="2" s="1"/>
  <c r="X154" i="2" s="1"/>
  <c r="Y154" i="2" s="1"/>
  <c r="Z154" i="2" s="1"/>
  <c r="AA154" i="2" s="1"/>
  <c r="AB154" i="2" s="1"/>
  <c r="AC154" i="2" s="1"/>
  <c r="AD154" i="2" s="1"/>
  <c r="AE154" i="2" s="1"/>
  <c r="AF154" i="2" s="1"/>
  <c r="AG154" i="2" s="1"/>
  <c r="AH154" i="2" s="1"/>
  <c r="AI154" i="2" s="1"/>
  <c r="AJ154" i="2" s="1"/>
  <c r="K28" i="18" s="1"/>
  <c r="E57" i="2"/>
  <c r="F57" i="2" s="1"/>
  <c r="G57" i="2" s="1"/>
  <c r="H57" i="2" s="1"/>
  <c r="I57" i="2" s="1"/>
  <c r="J57" i="2" s="1"/>
  <c r="K57" i="2" s="1"/>
  <c r="L57" i="2" s="1"/>
  <c r="M57" i="2" s="1"/>
  <c r="N57" i="2" s="1"/>
  <c r="O57" i="2" s="1"/>
  <c r="P57" i="2" s="1"/>
  <c r="Q57" i="2" s="1"/>
  <c r="R57" i="2" s="1"/>
  <c r="S57" i="2" s="1"/>
  <c r="T57" i="2" s="1"/>
  <c r="U57" i="2" s="1"/>
  <c r="V57" i="2" s="1"/>
  <c r="W57" i="2" s="1"/>
  <c r="X57" i="2" s="1"/>
  <c r="Y57" i="2" s="1"/>
  <c r="Z57" i="2" s="1"/>
  <c r="AA57" i="2" s="1"/>
  <c r="AB57" i="2" s="1"/>
  <c r="AC57" i="2" s="1"/>
  <c r="AD57" i="2" s="1"/>
  <c r="AE57" i="2" s="1"/>
  <c r="AF57" i="2" s="1"/>
  <c r="AG57" i="2" s="1"/>
  <c r="AH57" i="2" s="1"/>
  <c r="AI57" i="2" s="1"/>
  <c r="AJ57" i="2" s="1"/>
  <c r="J12" i="18" s="1"/>
  <c r="AJ25" i="2"/>
  <c r="H7" i="18" s="1"/>
  <c r="E136" i="2"/>
  <c r="F136" i="2" s="1"/>
  <c r="G136" i="2" s="1"/>
  <c r="H136" i="2" s="1"/>
  <c r="I136" i="2" s="1"/>
  <c r="J136" i="2" s="1"/>
  <c r="K136" i="2" s="1"/>
  <c r="L136" i="2" s="1"/>
  <c r="M136" i="2" s="1"/>
  <c r="N136" i="2" s="1"/>
  <c r="O136" i="2" s="1"/>
  <c r="P136" i="2" s="1"/>
  <c r="Q136" i="2" s="1"/>
  <c r="R136" i="2" s="1"/>
  <c r="S136" i="2" s="1"/>
  <c r="T136" i="2" s="1"/>
  <c r="U136" i="2" s="1"/>
  <c r="V136" i="2" s="1"/>
  <c r="W136" i="2" s="1"/>
  <c r="X136" i="2" s="1"/>
  <c r="Y136" i="2" s="1"/>
  <c r="Z136" i="2" s="1"/>
  <c r="AA136" i="2" s="1"/>
  <c r="AB136" i="2" s="1"/>
  <c r="AC136" i="2" s="1"/>
  <c r="AD136" i="2" s="1"/>
  <c r="AE136" i="2" s="1"/>
  <c r="AF136" i="2" s="1"/>
  <c r="AG136" i="2" s="1"/>
  <c r="AH136" i="2" s="1"/>
  <c r="AI136" i="2" s="1"/>
  <c r="AJ136" i="2" s="1"/>
  <c r="K25" i="18" s="1"/>
  <c r="AJ320" i="2"/>
  <c r="AJ337" i="2"/>
  <c r="AJ59" i="2"/>
  <c r="F13" i="18" s="1"/>
  <c r="AJ79" i="2"/>
  <c r="H16" i="18" s="1"/>
  <c r="E93" i="2"/>
  <c r="F93" i="2" s="1"/>
  <c r="G93" i="2" s="1"/>
  <c r="H93" i="2" s="1"/>
  <c r="I93" i="2" s="1"/>
  <c r="J93" i="2" s="1"/>
  <c r="K93" i="2" s="1"/>
  <c r="L93" i="2" s="1"/>
  <c r="M93" i="2" s="1"/>
  <c r="N93" i="2" s="1"/>
  <c r="O93" i="2" s="1"/>
  <c r="P93" i="2" s="1"/>
  <c r="Q93" i="2" s="1"/>
  <c r="R93" i="2" s="1"/>
  <c r="S93" i="2" s="1"/>
  <c r="T93" i="2" s="1"/>
  <c r="U93" i="2" s="1"/>
  <c r="V93" i="2" s="1"/>
  <c r="W93" i="2" s="1"/>
  <c r="X93" i="2" s="1"/>
  <c r="Y93" i="2" s="1"/>
  <c r="Z93" i="2" s="1"/>
  <c r="AA93" i="2" s="1"/>
  <c r="AB93" i="2" s="1"/>
  <c r="AC93" i="2" s="1"/>
  <c r="AD93" i="2" s="1"/>
  <c r="AE93" i="2" s="1"/>
  <c r="AF93" i="2" s="1"/>
  <c r="AG93" i="2" s="1"/>
  <c r="AH93" i="2" s="1"/>
  <c r="AI93" i="2" s="1"/>
  <c r="AJ93" i="2" s="1"/>
  <c r="J18" i="18" s="1"/>
  <c r="E100" i="2"/>
  <c r="F100" i="2" s="1"/>
  <c r="G100" i="2" s="1"/>
  <c r="H100" i="2" s="1"/>
  <c r="I100" i="2" s="1"/>
  <c r="J100" i="2" s="1"/>
  <c r="K100" i="2" s="1"/>
  <c r="L100" i="2" s="1"/>
  <c r="M100" i="2" s="1"/>
  <c r="N100" i="2" s="1"/>
  <c r="O100" i="2" s="1"/>
  <c r="P100" i="2" s="1"/>
  <c r="Q100" i="2" s="1"/>
  <c r="R100" i="2" s="1"/>
  <c r="S100" i="2" s="1"/>
  <c r="T100" i="2" s="1"/>
  <c r="U100" i="2" s="1"/>
  <c r="V100" i="2" s="1"/>
  <c r="W100" i="2" s="1"/>
  <c r="X100" i="2" s="1"/>
  <c r="Y100" i="2" s="1"/>
  <c r="Z100" i="2" s="1"/>
  <c r="AA100" i="2" s="1"/>
  <c r="AB100" i="2" s="1"/>
  <c r="AC100" i="2" s="1"/>
  <c r="AD100" i="2" s="1"/>
  <c r="AE100" i="2" s="1"/>
  <c r="AF100" i="2" s="1"/>
  <c r="AG100" i="2" s="1"/>
  <c r="AH100" i="2" s="1"/>
  <c r="AI100" i="2" s="1"/>
  <c r="AJ100" i="2" s="1"/>
  <c r="K19" i="18" s="1"/>
  <c r="AJ116" i="2"/>
  <c r="I22" i="18" s="1"/>
  <c r="AJ132" i="2"/>
  <c r="G25" i="18" s="1"/>
  <c r="AJ143" i="2"/>
  <c r="F27" i="18" s="1"/>
  <c r="AJ146" i="2"/>
  <c r="I27" i="18" s="1"/>
  <c r="AJ151" i="2"/>
  <c r="H28" i="18" s="1"/>
  <c r="AJ156" i="2"/>
  <c r="G29" i="18" s="1"/>
  <c r="AJ158" i="2"/>
  <c r="I29" i="18" s="1"/>
  <c r="AJ161" i="2"/>
  <c r="F30" i="18" s="1"/>
  <c r="AJ162" i="2"/>
  <c r="G30" i="18" s="1"/>
  <c r="AJ187" i="2"/>
  <c r="H34" i="18" s="1"/>
  <c r="AJ215" i="2"/>
  <c r="AJ218" i="2"/>
  <c r="AJ223" i="2"/>
  <c r="AJ224" i="2"/>
  <c r="AJ227" i="2"/>
  <c r="E237" i="2"/>
  <c r="F237" i="2" s="1"/>
  <c r="G237" i="2" s="1"/>
  <c r="H237" i="2" s="1"/>
  <c r="I237" i="2" s="1"/>
  <c r="J237" i="2" s="1"/>
  <c r="K237" i="2" s="1"/>
  <c r="L237" i="2" s="1"/>
  <c r="M237" i="2" s="1"/>
  <c r="N237" i="2" s="1"/>
  <c r="O237" i="2" s="1"/>
  <c r="P237" i="2" s="1"/>
  <c r="Q237" i="2" s="1"/>
  <c r="R237" i="2" s="1"/>
  <c r="S237" i="2" s="1"/>
  <c r="T237" i="2" s="1"/>
  <c r="U237" i="2" s="1"/>
  <c r="V237" i="2" s="1"/>
  <c r="W237" i="2" s="1"/>
  <c r="X237" i="2" s="1"/>
  <c r="Y237" i="2" s="1"/>
  <c r="Z237" i="2" s="1"/>
  <c r="AA237" i="2" s="1"/>
  <c r="AB237" i="2" s="1"/>
  <c r="AC237" i="2" s="1"/>
  <c r="AD237" i="2" s="1"/>
  <c r="AE237" i="2" s="1"/>
  <c r="AF237" i="2" s="1"/>
  <c r="AG237" i="2" s="1"/>
  <c r="AH237" i="2" s="1"/>
  <c r="AI237" i="2" s="1"/>
  <c r="AJ237" i="2" s="1"/>
  <c r="AJ260" i="2"/>
  <c r="E339" i="2"/>
  <c r="F339" i="2" s="1"/>
  <c r="G339" i="2" s="1"/>
  <c r="H339" i="2" s="1"/>
  <c r="I339" i="2" s="1"/>
  <c r="J339" i="2" s="1"/>
  <c r="K339" i="2" s="1"/>
  <c r="L339" i="2" s="1"/>
  <c r="M339" i="2" s="1"/>
  <c r="N339" i="2" s="1"/>
  <c r="O339" i="2" s="1"/>
  <c r="P339" i="2" s="1"/>
  <c r="Q339" i="2" s="1"/>
  <c r="R339" i="2" s="1"/>
  <c r="S339" i="2" s="1"/>
  <c r="T339" i="2" s="1"/>
  <c r="U339" i="2" s="1"/>
  <c r="V339" i="2" s="1"/>
  <c r="W339" i="2" s="1"/>
  <c r="X339" i="2" s="1"/>
  <c r="Y339" i="2" s="1"/>
  <c r="Z339" i="2" s="1"/>
  <c r="AA339" i="2" s="1"/>
  <c r="AB339" i="2" s="1"/>
  <c r="AC339" i="2" s="1"/>
  <c r="AD339" i="2" s="1"/>
  <c r="AE339" i="2" s="1"/>
  <c r="AF339" i="2" s="1"/>
  <c r="AG339" i="2" s="1"/>
  <c r="AH339" i="2" s="1"/>
  <c r="AI339" i="2" s="1"/>
  <c r="AJ339" i="2" s="1"/>
  <c r="AJ326" i="2"/>
  <c r="AJ323" i="2"/>
  <c r="AJ300" i="2"/>
  <c r="E291" i="2"/>
  <c r="F291" i="2" s="1"/>
  <c r="G291" i="2" s="1"/>
  <c r="H291" i="2" s="1"/>
  <c r="I291" i="2" s="1"/>
  <c r="J291" i="2" s="1"/>
  <c r="K291" i="2" s="1"/>
  <c r="L291" i="2" s="1"/>
  <c r="M291" i="2" s="1"/>
  <c r="N291" i="2" s="1"/>
  <c r="O291" i="2" s="1"/>
  <c r="P291" i="2" s="1"/>
  <c r="Q291" i="2" s="1"/>
  <c r="R291" i="2" s="1"/>
  <c r="S291" i="2" s="1"/>
  <c r="T291" i="2" s="1"/>
  <c r="U291" i="2" s="1"/>
  <c r="V291" i="2" s="1"/>
  <c r="W291" i="2" s="1"/>
  <c r="X291" i="2" s="1"/>
  <c r="Y291" i="2" s="1"/>
  <c r="Z291" i="2" s="1"/>
  <c r="AA291" i="2" s="1"/>
  <c r="AB291" i="2" s="1"/>
  <c r="AC291" i="2" s="1"/>
  <c r="AD291" i="2" s="1"/>
  <c r="AE291" i="2" s="1"/>
  <c r="AF291" i="2" s="1"/>
  <c r="AG291" i="2" s="1"/>
  <c r="AH291" i="2" s="1"/>
  <c r="AI291" i="2" s="1"/>
  <c r="AJ291" i="2" s="1"/>
  <c r="AJ263" i="2"/>
  <c r="AJ425" i="2"/>
  <c r="AJ421" i="2"/>
  <c r="AJ403" i="2"/>
  <c r="AJ370" i="2"/>
  <c r="AJ349" i="2"/>
  <c r="AJ26" i="2"/>
  <c r="I7" i="18" s="1"/>
  <c r="AJ20" i="2"/>
  <c r="I6" i="18" s="1"/>
  <c r="AJ131" i="2"/>
  <c r="F25" i="18" s="1"/>
  <c r="E135" i="2"/>
  <c r="F135" i="2" s="1"/>
  <c r="G135" i="2" s="1"/>
  <c r="H135" i="2" s="1"/>
  <c r="I135" i="2" s="1"/>
  <c r="J135" i="2" s="1"/>
  <c r="K135" i="2" s="1"/>
  <c r="L135" i="2" s="1"/>
  <c r="M135" i="2" s="1"/>
  <c r="N135" i="2" s="1"/>
  <c r="O135" i="2" s="1"/>
  <c r="P135" i="2" s="1"/>
  <c r="Q135" i="2" s="1"/>
  <c r="R135" i="2" s="1"/>
  <c r="S135" i="2" s="1"/>
  <c r="T135" i="2" s="1"/>
  <c r="U135" i="2" s="1"/>
  <c r="V135" i="2" s="1"/>
  <c r="W135" i="2" s="1"/>
  <c r="X135" i="2" s="1"/>
  <c r="Y135" i="2" s="1"/>
  <c r="Z135" i="2" s="1"/>
  <c r="AA135" i="2" s="1"/>
  <c r="AB135" i="2" s="1"/>
  <c r="AC135" i="2" s="1"/>
  <c r="AD135" i="2" s="1"/>
  <c r="AE135" i="2" s="1"/>
  <c r="AF135" i="2" s="1"/>
  <c r="AG135" i="2" s="1"/>
  <c r="AH135" i="2" s="1"/>
  <c r="AI135" i="2" s="1"/>
  <c r="AJ135" i="2" s="1"/>
  <c r="J25" i="18" s="1"/>
  <c r="AJ182" i="2"/>
  <c r="I33" i="18" s="1"/>
  <c r="AJ191" i="2"/>
  <c r="F35" i="18" s="1"/>
  <c r="E196" i="2"/>
  <c r="F196" i="2" s="1"/>
  <c r="G196" i="2" s="1"/>
  <c r="H196" i="2" s="1"/>
  <c r="I196" i="2" s="1"/>
  <c r="J196" i="2" s="1"/>
  <c r="K196" i="2" s="1"/>
  <c r="L196" i="2" s="1"/>
  <c r="M196" i="2" s="1"/>
  <c r="N196" i="2" s="1"/>
  <c r="O196" i="2" s="1"/>
  <c r="P196" i="2" s="1"/>
  <c r="Q196" i="2" s="1"/>
  <c r="R196" i="2" s="1"/>
  <c r="S196" i="2" s="1"/>
  <c r="T196" i="2" s="1"/>
  <c r="U196" i="2" s="1"/>
  <c r="V196" i="2" s="1"/>
  <c r="W196" i="2" s="1"/>
  <c r="X196" i="2" s="1"/>
  <c r="Y196" i="2" s="1"/>
  <c r="Z196" i="2" s="1"/>
  <c r="AA196" i="2" s="1"/>
  <c r="AB196" i="2" s="1"/>
  <c r="AC196" i="2" s="1"/>
  <c r="AD196" i="2" s="1"/>
  <c r="AE196" i="2" s="1"/>
  <c r="AF196" i="2" s="1"/>
  <c r="AG196" i="2" s="1"/>
  <c r="AH196" i="2" s="1"/>
  <c r="AI196" i="2" s="1"/>
  <c r="AJ196" i="2" s="1"/>
  <c r="K35" i="18" s="1"/>
  <c r="AJ91" i="2"/>
  <c r="H18" i="18" s="1"/>
  <c r="AJ98" i="2"/>
  <c r="I19" i="18" s="1"/>
  <c r="AJ103" i="2"/>
  <c r="H20" i="18" s="1"/>
  <c r="AJ104" i="2"/>
  <c r="I20" i="18" s="1"/>
  <c r="E106" i="2"/>
  <c r="F106" i="2" s="1"/>
  <c r="G106" i="2" s="1"/>
  <c r="H106" i="2" s="1"/>
  <c r="I106" i="2" s="1"/>
  <c r="J106" i="2" s="1"/>
  <c r="K106" i="2" s="1"/>
  <c r="L106" i="2" s="1"/>
  <c r="M106" i="2" s="1"/>
  <c r="N106" i="2" s="1"/>
  <c r="O106" i="2" s="1"/>
  <c r="P106" i="2" s="1"/>
  <c r="Q106" i="2" s="1"/>
  <c r="R106" i="2" s="1"/>
  <c r="S106" i="2" s="1"/>
  <c r="T106" i="2" s="1"/>
  <c r="U106" i="2" s="1"/>
  <c r="V106" i="2" s="1"/>
  <c r="W106" i="2" s="1"/>
  <c r="X106" i="2" s="1"/>
  <c r="Y106" i="2" s="1"/>
  <c r="Z106" i="2" s="1"/>
  <c r="AA106" i="2" s="1"/>
  <c r="AB106" i="2" s="1"/>
  <c r="AC106" i="2" s="1"/>
  <c r="AD106" i="2" s="1"/>
  <c r="AE106" i="2" s="1"/>
  <c r="AF106" i="2" s="1"/>
  <c r="AG106" i="2" s="1"/>
  <c r="AH106" i="2" s="1"/>
  <c r="AI106" i="2" s="1"/>
  <c r="AJ106" i="2" s="1"/>
  <c r="K20" i="18" s="1"/>
  <c r="AJ113" i="2"/>
  <c r="F22" i="18" s="1"/>
  <c r="AJ168" i="2"/>
  <c r="G31" i="18" s="1"/>
  <c r="AJ173" i="2"/>
  <c r="F32" i="18" s="1"/>
  <c r="AJ180" i="2"/>
  <c r="G33" i="18" s="1"/>
  <c r="E195" i="2"/>
  <c r="F195" i="2" s="1"/>
  <c r="G195" i="2" s="1"/>
  <c r="H195" i="2" s="1"/>
  <c r="I195" i="2" s="1"/>
  <c r="J195" i="2" s="1"/>
  <c r="K195" i="2" s="1"/>
  <c r="L195" i="2" s="1"/>
  <c r="M195" i="2" s="1"/>
  <c r="N195" i="2" s="1"/>
  <c r="O195" i="2" s="1"/>
  <c r="P195" i="2" s="1"/>
  <c r="Q195" i="2" s="1"/>
  <c r="R195" i="2" s="1"/>
  <c r="S195" i="2" s="1"/>
  <c r="T195" i="2" s="1"/>
  <c r="U195" i="2" s="1"/>
  <c r="V195" i="2" s="1"/>
  <c r="W195" i="2" s="1"/>
  <c r="X195" i="2" s="1"/>
  <c r="Y195" i="2" s="1"/>
  <c r="Z195" i="2" s="1"/>
  <c r="AA195" i="2" s="1"/>
  <c r="AB195" i="2" s="1"/>
  <c r="AC195" i="2" s="1"/>
  <c r="AD195" i="2" s="1"/>
  <c r="AE195" i="2" s="1"/>
  <c r="AF195" i="2" s="1"/>
  <c r="AG195" i="2" s="1"/>
  <c r="AH195" i="2" s="1"/>
  <c r="AI195" i="2" s="1"/>
  <c r="AJ195" i="2" s="1"/>
  <c r="J35" i="18" s="1"/>
  <c r="AJ209" i="2"/>
  <c r="F38" i="18" s="1"/>
  <c r="E214" i="2"/>
  <c r="F214" i="2" s="1"/>
  <c r="G214" i="2" s="1"/>
  <c r="H214" i="2" s="1"/>
  <c r="I214" i="2" s="1"/>
  <c r="J214" i="2" s="1"/>
  <c r="K214" i="2" s="1"/>
  <c r="L214" i="2" s="1"/>
  <c r="M214" i="2" s="1"/>
  <c r="N214" i="2" s="1"/>
  <c r="O214" i="2" s="1"/>
  <c r="P214" i="2" s="1"/>
  <c r="Q214" i="2" s="1"/>
  <c r="R214" i="2" s="1"/>
  <c r="S214" i="2" s="1"/>
  <c r="T214" i="2" s="1"/>
  <c r="U214" i="2" s="1"/>
  <c r="V214" i="2" s="1"/>
  <c r="W214" i="2" s="1"/>
  <c r="X214" i="2" s="1"/>
  <c r="Y214" i="2" s="1"/>
  <c r="Z214" i="2" s="1"/>
  <c r="AA214" i="2" s="1"/>
  <c r="AB214" i="2" s="1"/>
  <c r="AC214" i="2" s="1"/>
  <c r="AD214" i="2" s="1"/>
  <c r="AE214" i="2" s="1"/>
  <c r="AF214" i="2" s="1"/>
  <c r="AG214" i="2" s="1"/>
  <c r="AH214" i="2" s="1"/>
  <c r="AI214" i="2" s="1"/>
  <c r="AJ214" i="2" s="1"/>
  <c r="K38" i="18" s="1"/>
  <c r="AJ217" i="2"/>
  <c r="AJ283" i="2"/>
  <c r="AJ359" i="2"/>
  <c r="E304" i="2"/>
  <c r="F304" i="2" s="1"/>
  <c r="G304" i="2" s="1"/>
  <c r="H304" i="2" s="1"/>
  <c r="I304" i="2" s="1"/>
  <c r="J304" i="2" s="1"/>
  <c r="K304" i="2" s="1"/>
  <c r="L304" i="2" s="1"/>
  <c r="M304" i="2" s="1"/>
  <c r="N304" i="2" s="1"/>
  <c r="O304" i="2" s="1"/>
  <c r="P304" i="2" s="1"/>
  <c r="Q304" i="2" s="1"/>
  <c r="R304" i="2" s="1"/>
  <c r="S304" i="2" s="1"/>
  <c r="T304" i="2" s="1"/>
  <c r="U304" i="2" s="1"/>
  <c r="V304" i="2" s="1"/>
  <c r="W304" i="2" s="1"/>
  <c r="X304" i="2" s="1"/>
  <c r="Y304" i="2" s="1"/>
  <c r="Z304" i="2" s="1"/>
  <c r="AA304" i="2" s="1"/>
  <c r="AB304" i="2" s="1"/>
  <c r="AC304" i="2" s="1"/>
  <c r="AD304" i="2" s="1"/>
  <c r="AE304" i="2" s="1"/>
  <c r="AF304" i="2" s="1"/>
  <c r="AG304" i="2" s="1"/>
  <c r="AH304" i="2" s="1"/>
  <c r="AI304" i="2" s="1"/>
  <c r="AJ304" i="2" s="1"/>
  <c r="E393" i="2"/>
  <c r="F393" i="2" s="1"/>
  <c r="G393" i="2" s="1"/>
  <c r="H393" i="2" s="1"/>
  <c r="I393" i="2" s="1"/>
  <c r="J393" i="2" s="1"/>
  <c r="K393" i="2" s="1"/>
  <c r="L393" i="2" s="1"/>
  <c r="M393" i="2" s="1"/>
  <c r="N393" i="2" s="1"/>
  <c r="O393" i="2" s="1"/>
  <c r="P393" i="2" s="1"/>
  <c r="Q393" i="2" s="1"/>
  <c r="R393" i="2" s="1"/>
  <c r="S393" i="2" s="1"/>
  <c r="T393" i="2" s="1"/>
  <c r="U393" i="2" s="1"/>
  <c r="V393" i="2" s="1"/>
  <c r="W393" i="2" s="1"/>
  <c r="X393" i="2" s="1"/>
  <c r="Y393" i="2" s="1"/>
  <c r="Z393" i="2" s="1"/>
  <c r="AA393" i="2" s="1"/>
  <c r="AB393" i="2" s="1"/>
  <c r="AC393" i="2" s="1"/>
  <c r="AD393" i="2" s="1"/>
  <c r="AE393" i="2" s="1"/>
  <c r="AF393" i="2" s="1"/>
  <c r="AG393" i="2" s="1"/>
  <c r="AH393" i="2" s="1"/>
  <c r="AI393" i="2" s="1"/>
  <c r="AJ393" i="2" s="1"/>
  <c r="AJ314" i="2"/>
  <c r="E273" i="2"/>
  <c r="F273" i="2" s="1"/>
  <c r="G273" i="2" s="1"/>
  <c r="H273" i="2" s="1"/>
  <c r="I273" i="2" s="1"/>
  <c r="J273" i="2" s="1"/>
  <c r="K273" i="2" s="1"/>
  <c r="L273" i="2" s="1"/>
  <c r="M273" i="2" s="1"/>
  <c r="N273" i="2" s="1"/>
  <c r="O273" i="2" s="1"/>
  <c r="P273" i="2" s="1"/>
  <c r="Q273" i="2" s="1"/>
  <c r="R273" i="2" s="1"/>
  <c r="S273" i="2" s="1"/>
  <c r="T273" i="2" s="1"/>
  <c r="U273" i="2" s="1"/>
  <c r="V273" i="2" s="1"/>
  <c r="W273" i="2" s="1"/>
  <c r="X273" i="2" s="1"/>
  <c r="Y273" i="2" s="1"/>
  <c r="Z273" i="2" s="1"/>
  <c r="AA273" i="2" s="1"/>
  <c r="AB273" i="2" s="1"/>
  <c r="AC273" i="2" s="1"/>
  <c r="AD273" i="2" s="1"/>
  <c r="AE273" i="2" s="1"/>
  <c r="AF273" i="2" s="1"/>
  <c r="AG273" i="2" s="1"/>
  <c r="AH273" i="2" s="1"/>
  <c r="AI273" i="2" s="1"/>
  <c r="AJ273" i="2" s="1"/>
  <c r="AJ414" i="2"/>
  <c r="E69" i="2"/>
  <c r="F69" i="2" s="1"/>
  <c r="G69" i="2" s="1"/>
  <c r="H69" i="2" s="1"/>
  <c r="I69" i="2" s="1"/>
  <c r="J69" i="2" s="1"/>
  <c r="K69" i="2" s="1"/>
  <c r="L69" i="2" s="1"/>
  <c r="M69" i="2" s="1"/>
  <c r="N69" i="2" s="1"/>
  <c r="O69" i="2" s="1"/>
  <c r="P69" i="2" s="1"/>
  <c r="Q69" i="2" s="1"/>
  <c r="R69" i="2" s="1"/>
  <c r="S69" i="2" s="1"/>
  <c r="T69" i="2" s="1"/>
  <c r="U69" i="2" s="1"/>
  <c r="V69" i="2" s="1"/>
  <c r="W69" i="2" s="1"/>
  <c r="X69" i="2" s="1"/>
  <c r="Y69" i="2" s="1"/>
  <c r="Z69" i="2" s="1"/>
  <c r="AA69" i="2" s="1"/>
  <c r="AB69" i="2" s="1"/>
  <c r="AC69" i="2" s="1"/>
  <c r="AD69" i="2" s="1"/>
  <c r="AE69" i="2" s="1"/>
  <c r="AF69" i="2" s="1"/>
  <c r="AG69" i="2" s="1"/>
  <c r="AH69" i="2" s="1"/>
  <c r="AI69" i="2" s="1"/>
  <c r="AJ69" i="2" s="1"/>
  <c r="J14" i="18" s="1"/>
  <c r="E124" i="2"/>
  <c r="F124" i="2" s="1"/>
  <c r="G124" i="2" s="1"/>
  <c r="H124" i="2" s="1"/>
  <c r="I124" i="2" s="1"/>
  <c r="J124" i="2" s="1"/>
  <c r="K124" i="2" s="1"/>
  <c r="L124" i="2" s="1"/>
  <c r="M124" i="2" s="1"/>
  <c r="N124" i="2" s="1"/>
  <c r="O124" i="2" s="1"/>
  <c r="P124" i="2" s="1"/>
  <c r="Q124" i="2" s="1"/>
  <c r="R124" i="2" s="1"/>
  <c r="S124" i="2" s="1"/>
  <c r="T124" i="2" s="1"/>
  <c r="U124" i="2" s="1"/>
  <c r="V124" i="2" s="1"/>
  <c r="W124" i="2" s="1"/>
  <c r="X124" i="2" s="1"/>
  <c r="Y124" i="2" s="1"/>
  <c r="Z124" i="2" s="1"/>
  <c r="AA124" i="2" s="1"/>
  <c r="AB124" i="2" s="1"/>
  <c r="AC124" i="2" s="1"/>
  <c r="AD124" i="2" s="1"/>
  <c r="AE124" i="2" s="1"/>
  <c r="AF124" i="2" s="1"/>
  <c r="AG124" i="2" s="1"/>
  <c r="AH124" i="2" s="1"/>
  <c r="AI124" i="2" s="1"/>
  <c r="AJ124" i="2" s="1"/>
  <c r="K23" i="18" s="1"/>
  <c r="AJ126" i="2"/>
  <c r="G24" i="18" s="1"/>
  <c r="E130" i="2"/>
  <c r="F130" i="2" s="1"/>
  <c r="G130" i="2" s="1"/>
  <c r="H130" i="2" s="1"/>
  <c r="I130" i="2" s="1"/>
  <c r="J130" i="2" s="1"/>
  <c r="K130" i="2" s="1"/>
  <c r="L130" i="2" s="1"/>
  <c r="M130" i="2" s="1"/>
  <c r="N130" i="2" s="1"/>
  <c r="O130" i="2" s="1"/>
  <c r="P130" i="2" s="1"/>
  <c r="Q130" i="2" s="1"/>
  <c r="R130" i="2" s="1"/>
  <c r="S130" i="2" s="1"/>
  <c r="T130" i="2" s="1"/>
  <c r="U130" i="2" s="1"/>
  <c r="V130" i="2" s="1"/>
  <c r="W130" i="2" s="1"/>
  <c r="X130" i="2" s="1"/>
  <c r="Y130" i="2" s="1"/>
  <c r="Z130" i="2" s="1"/>
  <c r="AA130" i="2" s="1"/>
  <c r="AB130" i="2" s="1"/>
  <c r="AC130" i="2" s="1"/>
  <c r="AD130" i="2" s="1"/>
  <c r="AE130" i="2" s="1"/>
  <c r="AF130" i="2" s="1"/>
  <c r="AG130" i="2" s="1"/>
  <c r="AH130" i="2" s="1"/>
  <c r="AI130" i="2" s="1"/>
  <c r="AJ130" i="2" s="1"/>
  <c r="K24" i="18" s="1"/>
  <c r="E189" i="2"/>
  <c r="F189" i="2" s="1"/>
  <c r="G189" i="2" s="1"/>
  <c r="H189" i="2" s="1"/>
  <c r="I189" i="2" s="1"/>
  <c r="J189" i="2" s="1"/>
  <c r="K189" i="2" s="1"/>
  <c r="L189" i="2" s="1"/>
  <c r="M189" i="2" s="1"/>
  <c r="N189" i="2" s="1"/>
  <c r="O189" i="2" s="1"/>
  <c r="P189" i="2" s="1"/>
  <c r="Q189" i="2" s="1"/>
  <c r="R189" i="2" s="1"/>
  <c r="S189" i="2" s="1"/>
  <c r="T189" i="2" s="1"/>
  <c r="U189" i="2" s="1"/>
  <c r="V189" i="2" s="1"/>
  <c r="W189" i="2" s="1"/>
  <c r="X189" i="2" s="1"/>
  <c r="Y189" i="2" s="1"/>
  <c r="Z189" i="2" s="1"/>
  <c r="AA189" i="2" s="1"/>
  <c r="AB189" i="2" s="1"/>
  <c r="AC189" i="2" s="1"/>
  <c r="AD189" i="2" s="1"/>
  <c r="AE189" i="2" s="1"/>
  <c r="AF189" i="2" s="1"/>
  <c r="AG189" i="2" s="1"/>
  <c r="AH189" i="2" s="1"/>
  <c r="AI189" i="2" s="1"/>
  <c r="AJ189" i="2" s="1"/>
  <c r="J34" i="18" s="1"/>
  <c r="AJ199" i="2"/>
  <c r="H36" i="18" s="1"/>
  <c r="E201" i="2"/>
  <c r="F201" i="2" s="1"/>
  <c r="G201" i="2" s="1"/>
  <c r="H201" i="2" s="1"/>
  <c r="I201" i="2" s="1"/>
  <c r="J201" i="2" s="1"/>
  <c r="K201" i="2" s="1"/>
  <c r="L201" i="2" s="1"/>
  <c r="M201" i="2" s="1"/>
  <c r="N201" i="2" s="1"/>
  <c r="O201" i="2" s="1"/>
  <c r="P201" i="2" s="1"/>
  <c r="Q201" i="2" s="1"/>
  <c r="R201" i="2" s="1"/>
  <c r="S201" i="2" s="1"/>
  <c r="T201" i="2" s="1"/>
  <c r="U201" i="2" s="1"/>
  <c r="V201" i="2" s="1"/>
  <c r="W201" i="2" s="1"/>
  <c r="X201" i="2" s="1"/>
  <c r="Y201" i="2" s="1"/>
  <c r="Z201" i="2" s="1"/>
  <c r="AA201" i="2" s="1"/>
  <c r="AB201" i="2" s="1"/>
  <c r="AC201" i="2" s="1"/>
  <c r="AD201" i="2" s="1"/>
  <c r="AE201" i="2" s="1"/>
  <c r="AF201" i="2" s="1"/>
  <c r="AG201" i="2" s="1"/>
  <c r="AH201" i="2" s="1"/>
  <c r="AI201" i="2" s="1"/>
  <c r="AJ201" i="2" s="1"/>
  <c r="J36" i="18" s="1"/>
  <c r="AJ379" i="2"/>
  <c r="E381" i="2"/>
  <c r="F381" i="2" s="1"/>
  <c r="G381" i="2" s="1"/>
  <c r="H381" i="2" s="1"/>
  <c r="I381" i="2" s="1"/>
  <c r="J381" i="2" s="1"/>
  <c r="K381" i="2" s="1"/>
  <c r="L381" i="2" s="1"/>
  <c r="M381" i="2" s="1"/>
  <c r="N381" i="2" s="1"/>
  <c r="O381" i="2" s="1"/>
  <c r="P381" i="2" s="1"/>
  <c r="Q381" i="2" s="1"/>
  <c r="R381" i="2" s="1"/>
  <c r="S381" i="2" s="1"/>
  <c r="T381" i="2" s="1"/>
  <c r="U381" i="2" s="1"/>
  <c r="V381" i="2" s="1"/>
  <c r="W381" i="2" s="1"/>
  <c r="X381" i="2" s="1"/>
  <c r="Y381" i="2" s="1"/>
  <c r="Z381" i="2" s="1"/>
  <c r="AA381" i="2" s="1"/>
  <c r="AB381" i="2" s="1"/>
  <c r="AC381" i="2" s="1"/>
  <c r="AD381" i="2" s="1"/>
  <c r="AE381" i="2" s="1"/>
  <c r="AF381" i="2" s="1"/>
  <c r="AG381" i="2" s="1"/>
  <c r="AH381" i="2" s="1"/>
  <c r="AI381" i="2" s="1"/>
  <c r="AJ381" i="2" s="1"/>
  <c r="E350" i="2"/>
  <c r="F350" i="2" s="1"/>
  <c r="G350" i="2" s="1"/>
  <c r="H350" i="2" s="1"/>
  <c r="I350" i="2" s="1"/>
  <c r="J350" i="2" s="1"/>
  <c r="K350" i="2" s="1"/>
  <c r="L350" i="2" s="1"/>
  <c r="M350" i="2" s="1"/>
  <c r="N350" i="2" s="1"/>
  <c r="O350" i="2" s="1"/>
  <c r="P350" i="2" s="1"/>
  <c r="Q350" i="2" s="1"/>
  <c r="R350" i="2" s="1"/>
  <c r="S350" i="2" s="1"/>
  <c r="T350" i="2" s="1"/>
  <c r="U350" i="2" s="1"/>
  <c r="V350" i="2" s="1"/>
  <c r="W350" i="2" s="1"/>
  <c r="X350" i="2" s="1"/>
  <c r="Y350" i="2" s="1"/>
  <c r="Z350" i="2" s="1"/>
  <c r="AA350" i="2" s="1"/>
  <c r="AB350" i="2" s="1"/>
  <c r="AC350" i="2" s="1"/>
  <c r="AD350" i="2" s="1"/>
  <c r="AE350" i="2" s="1"/>
  <c r="AF350" i="2" s="1"/>
  <c r="AG350" i="2" s="1"/>
  <c r="AH350" i="2" s="1"/>
  <c r="AI350" i="2" s="1"/>
  <c r="AJ350" i="2" s="1"/>
  <c r="E356" i="2"/>
  <c r="F356" i="2" s="1"/>
  <c r="G356" i="2" s="1"/>
  <c r="H356" i="2" s="1"/>
  <c r="I356" i="2" s="1"/>
  <c r="J356" i="2" s="1"/>
  <c r="K356" i="2" s="1"/>
  <c r="L356" i="2" s="1"/>
  <c r="M356" i="2" s="1"/>
  <c r="N356" i="2" s="1"/>
  <c r="O356" i="2" s="1"/>
  <c r="P356" i="2" s="1"/>
  <c r="Q356" i="2" s="1"/>
  <c r="R356" i="2" s="1"/>
  <c r="S356" i="2" s="1"/>
  <c r="T356" i="2" s="1"/>
  <c r="U356" i="2" s="1"/>
  <c r="V356" i="2" s="1"/>
  <c r="W356" i="2" s="1"/>
  <c r="X356" i="2" s="1"/>
  <c r="Y356" i="2" s="1"/>
  <c r="Z356" i="2" s="1"/>
  <c r="AA356" i="2" s="1"/>
  <c r="AB356" i="2" s="1"/>
  <c r="AC356" i="2" s="1"/>
  <c r="AD356" i="2" s="1"/>
  <c r="AE356" i="2" s="1"/>
  <c r="AF356" i="2" s="1"/>
  <c r="AG356" i="2" s="1"/>
  <c r="AH356" i="2" s="1"/>
  <c r="AI356" i="2" s="1"/>
  <c r="AJ356" i="2" s="1"/>
  <c r="E333" i="2"/>
  <c r="F333" i="2" s="1"/>
  <c r="G333" i="2" s="1"/>
  <c r="H333" i="2" s="1"/>
  <c r="I333" i="2" s="1"/>
  <c r="J333" i="2" s="1"/>
  <c r="K333" i="2" s="1"/>
  <c r="L333" i="2" s="1"/>
  <c r="M333" i="2" s="1"/>
  <c r="N333" i="2" s="1"/>
  <c r="O333" i="2" s="1"/>
  <c r="P333" i="2" s="1"/>
  <c r="Q333" i="2" s="1"/>
  <c r="R333" i="2" s="1"/>
  <c r="S333" i="2" s="1"/>
  <c r="T333" i="2" s="1"/>
  <c r="U333" i="2" s="1"/>
  <c r="V333" i="2" s="1"/>
  <c r="W333" i="2" s="1"/>
  <c r="X333" i="2" s="1"/>
  <c r="Y333" i="2" s="1"/>
  <c r="Z333" i="2" s="1"/>
  <c r="AA333" i="2" s="1"/>
  <c r="AB333" i="2" s="1"/>
  <c r="AC333" i="2" s="1"/>
  <c r="AD333" i="2" s="1"/>
  <c r="AE333" i="2" s="1"/>
  <c r="AF333" i="2" s="1"/>
  <c r="AG333" i="2" s="1"/>
  <c r="AH333" i="2" s="1"/>
  <c r="AI333" i="2" s="1"/>
  <c r="AJ333" i="2" s="1"/>
  <c r="AJ325" i="2"/>
  <c r="E327" i="2"/>
  <c r="F327" i="2" s="1"/>
  <c r="G327" i="2" s="1"/>
  <c r="H327" i="2" s="1"/>
  <c r="I327" i="2" s="1"/>
  <c r="J327" i="2" s="1"/>
  <c r="K327" i="2" s="1"/>
  <c r="L327" i="2" s="1"/>
  <c r="M327" i="2" s="1"/>
  <c r="N327" i="2" s="1"/>
  <c r="O327" i="2" s="1"/>
  <c r="P327" i="2" s="1"/>
  <c r="Q327" i="2" s="1"/>
  <c r="R327" i="2" s="1"/>
  <c r="S327" i="2" s="1"/>
  <c r="T327" i="2" s="1"/>
  <c r="U327" i="2" s="1"/>
  <c r="V327" i="2" s="1"/>
  <c r="W327" i="2" s="1"/>
  <c r="X327" i="2" s="1"/>
  <c r="Y327" i="2" s="1"/>
  <c r="Z327" i="2" s="1"/>
  <c r="AA327" i="2" s="1"/>
  <c r="AB327" i="2" s="1"/>
  <c r="AC327" i="2" s="1"/>
  <c r="AD327" i="2" s="1"/>
  <c r="AE327" i="2" s="1"/>
  <c r="AF327" i="2" s="1"/>
  <c r="AG327" i="2" s="1"/>
  <c r="AH327" i="2" s="1"/>
  <c r="AI327" i="2" s="1"/>
  <c r="AJ327" i="2" s="1"/>
  <c r="E309" i="2"/>
  <c r="F309" i="2" s="1"/>
  <c r="G309" i="2" s="1"/>
  <c r="H309" i="2" s="1"/>
  <c r="I309" i="2" s="1"/>
  <c r="J309" i="2" s="1"/>
  <c r="K309" i="2" s="1"/>
  <c r="L309" i="2" s="1"/>
  <c r="M309" i="2" s="1"/>
  <c r="N309" i="2" s="1"/>
  <c r="O309" i="2" s="1"/>
  <c r="P309" i="2" s="1"/>
  <c r="Q309" i="2" s="1"/>
  <c r="R309" i="2" s="1"/>
  <c r="S309" i="2" s="1"/>
  <c r="T309" i="2" s="1"/>
  <c r="U309" i="2" s="1"/>
  <c r="V309" i="2" s="1"/>
  <c r="W309" i="2" s="1"/>
  <c r="X309" i="2" s="1"/>
  <c r="Y309" i="2" s="1"/>
  <c r="Z309" i="2" s="1"/>
  <c r="AA309" i="2" s="1"/>
  <c r="AB309" i="2" s="1"/>
  <c r="AC309" i="2" s="1"/>
  <c r="AD309" i="2" s="1"/>
  <c r="AE309" i="2" s="1"/>
  <c r="AF309" i="2" s="1"/>
  <c r="AG309" i="2" s="1"/>
  <c r="AH309" i="2" s="1"/>
  <c r="AI309" i="2" s="1"/>
  <c r="AJ309" i="2" s="1"/>
  <c r="AJ307" i="2"/>
  <c r="E380" i="2"/>
  <c r="F380" i="2" s="1"/>
  <c r="G380" i="2" s="1"/>
  <c r="H380" i="2" s="1"/>
  <c r="I380" i="2" s="1"/>
  <c r="J380" i="2" s="1"/>
  <c r="K380" i="2" s="1"/>
  <c r="L380" i="2" s="1"/>
  <c r="M380" i="2" s="1"/>
  <c r="N380" i="2" s="1"/>
  <c r="O380" i="2" s="1"/>
  <c r="P380" i="2" s="1"/>
  <c r="Q380" i="2" s="1"/>
  <c r="R380" i="2" s="1"/>
  <c r="S380" i="2" s="1"/>
  <c r="T380" i="2" s="1"/>
  <c r="U380" i="2" s="1"/>
  <c r="V380" i="2" s="1"/>
  <c r="W380" i="2" s="1"/>
  <c r="X380" i="2" s="1"/>
  <c r="Y380" i="2" s="1"/>
  <c r="Z380" i="2" s="1"/>
  <c r="AA380" i="2" s="1"/>
  <c r="AB380" i="2" s="1"/>
  <c r="AC380" i="2" s="1"/>
  <c r="AD380" i="2" s="1"/>
  <c r="AE380" i="2" s="1"/>
  <c r="AF380" i="2" s="1"/>
  <c r="AG380" i="2" s="1"/>
  <c r="AH380" i="2" s="1"/>
  <c r="AI380" i="2" s="1"/>
  <c r="AJ380" i="2" s="1"/>
  <c r="AJ341" i="2"/>
  <c r="AJ347" i="2"/>
  <c r="E369" i="2"/>
  <c r="F369" i="2" s="1"/>
  <c r="G369" i="2" s="1"/>
  <c r="H369" i="2" s="1"/>
  <c r="I369" i="2" s="1"/>
  <c r="J369" i="2" s="1"/>
  <c r="K369" i="2" s="1"/>
  <c r="L369" i="2" s="1"/>
  <c r="M369" i="2" s="1"/>
  <c r="N369" i="2" s="1"/>
  <c r="O369" i="2" s="1"/>
  <c r="P369" i="2" s="1"/>
  <c r="Q369" i="2" s="1"/>
  <c r="R369" i="2" s="1"/>
  <c r="S369" i="2" s="1"/>
  <c r="T369" i="2" s="1"/>
  <c r="U369" i="2" s="1"/>
  <c r="V369" i="2" s="1"/>
  <c r="W369" i="2" s="1"/>
  <c r="X369" i="2" s="1"/>
  <c r="Y369" i="2" s="1"/>
  <c r="Z369" i="2" s="1"/>
  <c r="AA369" i="2" s="1"/>
  <c r="AB369" i="2" s="1"/>
  <c r="AC369" i="2" s="1"/>
  <c r="AD369" i="2" s="1"/>
  <c r="AE369" i="2" s="1"/>
  <c r="AF369" i="2" s="1"/>
  <c r="AG369" i="2" s="1"/>
  <c r="AH369" i="2" s="1"/>
  <c r="AI369" i="2" s="1"/>
  <c r="AJ369" i="2" s="1"/>
  <c r="AJ372" i="2"/>
  <c r="AJ306" i="2"/>
  <c r="E375" i="2"/>
  <c r="F375" i="2" s="1"/>
  <c r="G375" i="2" s="1"/>
  <c r="H375" i="2" s="1"/>
  <c r="I375" i="2" s="1"/>
  <c r="J375" i="2" s="1"/>
  <c r="K375" i="2" s="1"/>
  <c r="L375" i="2" s="1"/>
  <c r="M375" i="2" s="1"/>
  <c r="N375" i="2" s="1"/>
  <c r="O375" i="2" s="1"/>
  <c r="P375" i="2" s="1"/>
  <c r="Q375" i="2" s="1"/>
  <c r="R375" i="2" s="1"/>
  <c r="S375" i="2" s="1"/>
  <c r="T375" i="2" s="1"/>
  <c r="U375" i="2" s="1"/>
  <c r="V375" i="2" s="1"/>
  <c r="W375" i="2" s="1"/>
  <c r="X375" i="2" s="1"/>
  <c r="Y375" i="2" s="1"/>
  <c r="Z375" i="2" s="1"/>
  <c r="AA375" i="2" s="1"/>
  <c r="AB375" i="2" s="1"/>
  <c r="AC375" i="2" s="1"/>
  <c r="AD375" i="2" s="1"/>
  <c r="AE375" i="2" s="1"/>
  <c r="AF375" i="2" s="1"/>
  <c r="AG375" i="2" s="1"/>
  <c r="AH375" i="2" s="1"/>
  <c r="AI375" i="2" s="1"/>
  <c r="AJ375" i="2" s="1"/>
  <c r="E368" i="2"/>
  <c r="F368" i="2" s="1"/>
  <c r="G368" i="2" s="1"/>
  <c r="H368" i="2" s="1"/>
  <c r="I368" i="2" s="1"/>
  <c r="J368" i="2" s="1"/>
  <c r="K368" i="2" s="1"/>
  <c r="L368" i="2" s="1"/>
  <c r="M368" i="2" s="1"/>
  <c r="N368" i="2" s="1"/>
  <c r="O368" i="2" s="1"/>
  <c r="P368" i="2" s="1"/>
  <c r="Q368" i="2" s="1"/>
  <c r="R368" i="2" s="1"/>
  <c r="S368" i="2" s="1"/>
  <c r="T368" i="2" s="1"/>
  <c r="U368" i="2" s="1"/>
  <c r="V368" i="2" s="1"/>
  <c r="W368" i="2" s="1"/>
  <c r="X368" i="2" s="1"/>
  <c r="Y368" i="2" s="1"/>
  <c r="Z368" i="2" s="1"/>
  <c r="AA368" i="2" s="1"/>
  <c r="AB368" i="2" s="1"/>
  <c r="AC368" i="2" s="1"/>
  <c r="AD368" i="2" s="1"/>
  <c r="AE368" i="2" s="1"/>
  <c r="AF368" i="2" s="1"/>
  <c r="AG368" i="2" s="1"/>
  <c r="AH368" i="2" s="1"/>
  <c r="AI368" i="2" s="1"/>
  <c r="AJ368" i="2" s="1"/>
  <c r="E338" i="2"/>
  <c r="F338" i="2" s="1"/>
  <c r="G338" i="2" s="1"/>
  <c r="H338" i="2" s="1"/>
  <c r="I338" i="2" s="1"/>
  <c r="J338" i="2" s="1"/>
  <c r="K338" i="2" s="1"/>
  <c r="L338" i="2" s="1"/>
  <c r="M338" i="2" s="1"/>
  <c r="N338" i="2" s="1"/>
  <c r="O338" i="2" s="1"/>
  <c r="P338" i="2" s="1"/>
  <c r="Q338" i="2" s="1"/>
  <c r="R338" i="2" s="1"/>
  <c r="S338" i="2" s="1"/>
  <c r="T338" i="2" s="1"/>
  <c r="U338" i="2" s="1"/>
  <c r="V338" i="2" s="1"/>
  <c r="W338" i="2" s="1"/>
  <c r="X338" i="2" s="1"/>
  <c r="Y338" i="2" s="1"/>
  <c r="Z338" i="2" s="1"/>
  <c r="AA338" i="2" s="1"/>
  <c r="AB338" i="2" s="1"/>
  <c r="AC338" i="2" s="1"/>
  <c r="AD338" i="2" s="1"/>
  <c r="AE338" i="2" s="1"/>
  <c r="AF338" i="2" s="1"/>
  <c r="AG338" i="2" s="1"/>
  <c r="AH338" i="2" s="1"/>
  <c r="AI338" i="2" s="1"/>
  <c r="AJ338" i="2" s="1"/>
  <c r="E429" i="2"/>
  <c r="F429" i="2" s="1"/>
  <c r="G429" i="2" s="1"/>
  <c r="H429" i="2" s="1"/>
  <c r="I429" i="2" s="1"/>
  <c r="J429" i="2" s="1"/>
  <c r="K429" i="2" s="1"/>
  <c r="L429" i="2" s="1"/>
  <c r="M429" i="2" s="1"/>
  <c r="N429" i="2" s="1"/>
  <c r="O429" i="2" s="1"/>
  <c r="P429" i="2" s="1"/>
  <c r="Q429" i="2" s="1"/>
  <c r="R429" i="2" s="1"/>
  <c r="S429" i="2" s="1"/>
  <c r="T429" i="2" s="1"/>
  <c r="U429" i="2" s="1"/>
  <c r="V429" i="2" s="1"/>
  <c r="W429" i="2" s="1"/>
  <c r="X429" i="2" s="1"/>
  <c r="Y429" i="2" s="1"/>
  <c r="Z429" i="2" s="1"/>
  <c r="AA429" i="2" s="1"/>
  <c r="AB429" i="2" s="1"/>
  <c r="AC429" i="2" s="1"/>
  <c r="AD429" i="2" s="1"/>
  <c r="AE429" i="2" s="1"/>
  <c r="AF429" i="2" s="1"/>
  <c r="AG429" i="2" s="1"/>
  <c r="AH429" i="2" s="1"/>
  <c r="AI429" i="2" s="1"/>
  <c r="AJ429" i="2" s="1"/>
  <c r="E267" i="2"/>
  <c r="F267" i="2" s="1"/>
  <c r="G267" i="2" s="1"/>
  <c r="H267" i="2" s="1"/>
  <c r="I267" i="2" s="1"/>
  <c r="J267" i="2" s="1"/>
  <c r="K267" i="2" s="1"/>
  <c r="L267" i="2" s="1"/>
  <c r="M267" i="2" s="1"/>
  <c r="N267" i="2" s="1"/>
  <c r="O267" i="2" s="1"/>
  <c r="P267" i="2" s="1"/>
  <c r="Q267" i="2" s="1"/>
  <c r="R267" i="2" s="1"/>
  <c r="S267" i="2" s="1"/>
  <c r="T267" i="2" s="1"/>
  <c r="U267" i="2" s="1"/>
  <c r="V267" i="2" s="1"/>
  <c r="W267" i="2" s="1"/>
  <c r="X267" i="2" s="1"/>
  <c r="Y267" i="2" s="1"/>
  <c r="Z267" i="2" s="1"/>
  <c r="AA267" i="2" s="1"/>
  <c r="AB267" i="2" s="1"/>
  <c r="AC267" i="2" s="1"/>
  <c r="AD267" i="2" s="1"/>
  <c r="AE267" i="2" s="1"/>
  <c r="AF267" i="2" s="1"/>
  <c r="AG267" i="2" s="1"/>
  <c r="AH267" i="2" s="1"/>
  <c r="AI267" i="2" s="1"/>
  <c r="AJ267" i="2" s="1"/>
  <c r="E238" i="2"/>
  <c r="F238" i="2" s="1"/>
  <c r="G238" i="2" s="1"/>
  <c r="H238" i="2" s="1"/>
  <c r="I238" i="2" s="1"/>
  <c r="J238" i="2" s="1"/>
  <c r="K238" i="2" s="1"/>
  <c r="L238" i="2" s="1"/>
  <c r="M238" i="2" s="1"/>
  <c r="N238" i="2" s="1"/>
  <c r="O238" i="2" s="1"/>
  <c r="P238" i="2" s="1"/>
  <c r="Q238" i="2" s="1"/>
  <c r="R238" i="2" s="1"/>
  <c r="S238" i="2" s="1"/>
  <c r="T238" i="2" s="1"/>
  <c r="U238" i="2" s="1"/>
  <c r="V238" i="2" s="1"/>
  <c r="W238" i="2" s="1"/>
  <c r="X238" i="2" s="1"/>
  <c r="Y238" i="2" s="1"/>
  <c r="Z238" i="2" s="1"/>
  <c r="AA238" i="2" s="1"/>
  <c r="AB238" i="2" s="1"/>
  <c r="AC238" i="2" s="1"/>
  <c r="AD238" i="2" s="1"/>
  <c r="AE238" i="2" s="1"/>
  <c r="AF238" i="2" s="1"/>
  <c r="AG238" i="2" s="1"/>
  <c r="AH238" i="2" s="1"/>
  <c r="AI238" i="2" s="1"/>
  <c r="AJ238" i="2" s="1"/>
  <c r="E399" i="2"/>
  <c r="F399" i="2" s="1"/>
  <c r="G399" i="2" s="1"/>
  <c r="H399" i="2" s="1"/>
  <c r="I399" i="2" s="1"/>
  <c r="J399" i="2" s="1"/>
  <c r="K399" i="2" s="1"/>
  <c r="L399" i="2" s="1"/>
  <c r="M399" i="2" s="1"/>
  <c r="N399" i="2" s="1"/>
  <c r="O399" i="2" s="1"/>
  <c r="P399" i="2" s="1"/>
  <c r="Q399" i="2" s="1"/>
  <c r="R399" i="2" s="1"/>
  <c r="S399" i="2" s="1"/>
  <c r="T399" i="2" s="1"/>
  <c r="U399" i="2" s="1"/>
  <c r="V399" i="2" s="1"/>
  <c r="W399" i="2" s="1"/>
  <c r="X399" i="2" s="1"/>
  <c r="Y399" i="2" s="1"/>
  <c r="Z399" i="2" s="1"/>
  <c r="AA399" i="2" s="1"/>
  <c r="AB399" i="2" s="1"/>
  <c r="AC399" i="2" s="1"/>
  <c r="AD399" i="2" s="1"/>
  <c r="AE399" i="2" s="1"/>
  <c r="AF399" i="2" s="1"/>
  <c r="AG399" i="2" s="1"/>
  <c r="AH399" i="2" s="1"/>
  <c r="AI399" i="2" s="1"/>
  <c r="AJ399" i="2" s="1"/>
  <c r="E297" i="2"/>
  <c r="F297" i="2" s="1"/>
  <c r="G297" i="2" s="1"/>
  <c r="H297" i="2" s="1"/>
  <c r="I297" i="2" s="1"/>
  <c r="J297" i="2" s="1"/>
  <c r="K297" i="2" s="1"/>
  <c r="L297" i="2" s="1"/>
  <c r="M297" i="2" s="1"/>
  <c r="N297" i="2" s="1"/>
  <c r="O297" i="2" s="1"/>
  <c r="P297" i="2" s="1"/>
  <c r="Q297" i="2" s="1"/>
  <c r="R297" i="2" s="1"/>
  <c r="S297" i="2" s="1"/>
  <c r="T297" i="2" s="1"/>
  <c r="U297" i="2" s="1"/>
  <c r="V297" i="2" s="1"/>
  <c r="W297" i="2" s="1"/>
  <c r="X297" i="2" s="1"/>
  <c r="Y297" i="2" s="1"/>
  <c r="Z297" i="2" s="1"/>
  <c r="AA297" i="2" s="1"/>
  <c r="AB297" i="2" s="1"/>
  <c r="AC297" i="2" s="1"/>
  <c r="AD297" i="2" s="1"/>
  <c r="AE297" i="2" s="1"/>
  <c r="AF297" i="2" s="1"/>
  <c r="AG297" i="2" s="1"/>
  <c r="AH297" i="2" s="1"/>
  <c r="AI297" i="2" s="1"/>
  <c r="AJ297" i="2" s="1"/>
  <c r="AJ384" i="2"/>
  <c r="AJ85" i="2"/>
  <c r="H17" i="18" s="1"/>
  <c r="E87" i="2"/>
  <c r="F87" i="2" s="1"/>
  <c r="G87" i="2" s="1"/>
  <c r="H87" i="2" s="1"/>
  <c r="I87" i="2" s="1"/>
  <c r="J87" i="2" s="1"/>
  <c r="K87" i="2" s="1"/>
  <c r="L87" i="2" s="1"/>
  <c r="M87" i="2" s="1"/>
  <c r="N87" i="2" s="1"/>
  <c r="O87" i="2" s="1"/>
  <c r="P87" i="2" s="1"/>
  <c r="Q87" i="2" s="1"/>
  <c r="R87" i="2" s="1"/>
  <c r="S87" i="2" s="1"/>
  <c r="T87" i="2" s="1"/>
  <c r="U87" i="2" s="1"/>
  <c r="V87" i="2" s="1"/>
  <c r="W87" i="2" s="1"/>
  <c r="X87" i="2" s="1"/>
  <c r="Y87" i="2" s="1"/>
  <c r="Z87" i="2" s="1"/>
  <c r="AA87" i="2" s="1"/>
  <c r="AB87" i="2" s="1"/>
  <c r="AC87" i="2" s="1"/>
  <c r="AD87" i="2" s="1"/>
  <c r="AE87" i="2" s="1"/>
  <c r="AF87" i="2" s="1"/>
  <c r="AG87" i="2" s="1"/>
  <c r="AH87" i="2" s="1"/>
  <c r="AI87" i="2" s="1"/>
  <c r="AJ87" i="2" s="1"/>
  <c r="J17" i="18" s="1"/>
  <c r="AJ86" i="2"/>
  <c r="I17" i="18" s="1"/>
  <c r="AJ92" i="2"/>
  <c r="I18" i="18" s="1"/>
  <c r="E117" i="2"/>
  <c r="F117" i="2" s="1"/>
  <c r="G117" i="2" s="1"/>
  <c r="H117" i="2" s="1"/>
  <c r="I117" i="2" s="1"/>
  <c r="J117" i="2" s="1"/>
  <c r="K117" i="2" s="1"/>
  <c r="L117" i="2" s="1"/>
  <c r="M117" i="2" s="1"/>
  <c r="N117" i="2" s="1"/>
  <c r="O117" i="2" s="1"/>
  <c r="P117" i="2" s="1"/>
  <c r="Q117" i="2" s="1"/>
  <c r="R117" i="2" s="1"/>
  <c r="S117" i="2" s="1"/>
  <c r="T117" i="2" s="1"/>
  <c r="U117" i="2" s="1"/>
  <c r="V117" i="2" s="1"/>
  <c r="W117" i="2" s="1"/>
  <c r="X117" i="2" s="1"/>
  <c r="Y117" i="2" s="1"/>
  <c r="Z117" i="2" s="1"/>
  <c r="AA117" i="2" s="1"/>
  <c r="AB117" i="2" s="1"/>
  <c r="AC117" i="2" s="1"/>
  <c r="AD117" i="2" s="1"/>
  <c r="AE117" i="2" s="1"/>
  <c r="AF117" i="2" s="1"/>
  <c r="AG117" i="2" s="1"/>
  <c r="AH117" i="2" s="1"/>
  <c r="AI117" i="2" s="1"/>
  <c r="AJ117" i="2" s="1"/>
  <c r="J22" i="18" s="1"/>
  <c r="AJ121" i="2"/>
  <c r="H23" i="18" s="1"/>
  <c r="E123" i="2"/>
  <c r="F123" i="2" s="1"/>
  <c r="G123" i="2" s="1"/>
  <c r="H123" i="2" s="1"/>
  <c r="I123" i="2" s="1"/>
  <c r="J123" i="2" s="1"/>
  <c r="K123" i="2" s="1"/>
  <c r="L123" i="2" s="1"/>
  <c r="M123" i="2" s="1"/>
  <c r="N123" i="2" s="1"/>
  <c r="O123" i="2" s="1"/>
  <c r="P123" i="2" s="1"/>
  <c r="Q123" i="2" s="1"/>
  <c r="R123" i="2" s="1"/>
  <c r="S123" i="2" s="1"/>
  <c r="T123" i="2" s="1"/>
  <c r="U123" i="2" s="1"/>
  <c r="V123" i="2" s="1"/>
  <c r="W123" i="2" s="1"/>
  <c r="X123" i="2" s="1"/>
  <c r="Y123" i="2" s="1"/>
  <c r="Z123" i="2" s="1"/>
  <c r="AA123" i="2" s="1"/>
  <c r="AB123" i="2" s="1"/>
  <c r="AC123" i="2" s="1"/>
  <c r="AD123" i="2" s="1"/>
  <c r="AE123" i="2" s="1"/>
  <c r="AF123" i="2" s="1"/>
  <c r="AG123" i="2" s="1"/>
  <c r="AH123" i="2" s="1"/>
  <c r="AI123" i="2" s="1"/>
  <c r="AJ123" i="2" s="1"/>
  <c r="J23" i="18" s="1"/>
  <c r="E178" i="2"/>
  <c r="F178" i="2" s="1"/>
  <c r="G178" i="2" s="1"/>
  <c r="H178" i="2" s="1"/>
  <c r="I178" i="2" s="1"/>
  <c r="J178" i="2" s="1"/>
  <c r="K178" i="2" s="1"/>
  <c r="L178" i="2" s="1"/>
  <c r="M178" i="2" s="1"/>
  <c r="N178" i="2" s="1"/>
  <c r="O178" i="2" s="1"/>
  <c r="P178" i="2" s="1"/>
  <c r="Q178" i="2" s="1"/>
  <c r="R178" i="2" s="1"/>
  <c r="S178" i="2" s="1"/>
  <c r="T178" i="2" s="1"/>
  <c r="U178" i="2" s="1"/>
  <c r="V178" i="2" s="1"/>
  <c r="W178" i="2" s="1"/>
  <c r="X178" i="2" s="1"/>
  <c r="Y178" i="2" s="1"/>
  <c r="Z178" i="2" s="1"/>
  <c r="AA178" i="2" s="1"/>
  <c r="AB178" i="2" s="1"/>
  <c r="AC178" i="2" s="1"/>
  <c r="AD178" i="2" s="1"/>
  <c r="AE178" i="2" s="1"/>
  <c r="AF178" i="2" s="1"/>
  <c r="AG178" i="2" s="1"/>
  <c r="AH178" i="2" s="1"/>
  <c r="AI178" i="2" s="1"/>
  <c r="AJ178" i="2" s="1"/>
  <c r="K32" i="18" s="1"/>
  <c r="AJ181" i="2"/>
  <c r="H33" i="18" s="1"/>
  <c r="E207" i="2"/>
  <c r="F207" i="2" s="1"/>
  <c r="G207" i="2" s="1"/>
  <c r="H207" i="2" s="1"/>
  <c r="I207" i="2" s="1"/>
  <c r="J207" i="2" s="1"/>
  <c r="K207" i="2" s="1"/>
  <c r="L207" i="2" s="1"/>
  <c r="M207" i="2" s="1"/>
  <c r="N207" i="2" s="1"/>
  <c r="O207" i="2" s="1"/>
  <c r="P207" i="2" s="1"/>
  <c r="Q207" i="2" s="1"/>
  <c r="R207" i="2" s="1"/>
  <c r="S207" i="2" s="1"/>
  <c r="T207" i="2" s="1"/>
  <c r="U207" i="2" s="1"/>
  <c r="V207" i="2" s="1"/>
  <c r="W207" i="2" s="1"/>
  <c r="X207" i="2" s="1"/>
  <c r="Y207" i="2" s="1"/>
  <c r="Z207" i="2" s="1"/>
  <c r="AA207" i="2" s="1"/>
  <c r="AB207" i="2" s="1"/>
  <c r="AC207" i="2" s="1"/>
  <c r="AD207" i="2" s="1"/>
  <c r="AE207" i="2" s="1"/>
  <c r="AF207" i="2" s="1"/>
  <c r="AG207" i="2" s="1"/>
  <c r="AH207" i="2" s="1"/>
  <c r="AI207" i="2" s="1"/>
  <c r="AJ207" i="2" s="1"/>
  <c r="J37" i="18" s="1"/>
  <c r="AJ222" i="2"/>
  <c r="E226" i="2"/>
  <c r="F226" i="2" s="1"/>
  <c r="G226" i="2" s="1"/>
  <c r="H226" i="2" s="1"/>
  <c r="I226" i="2" s="1"/>
  <c r="J226" i="2" s="1"/>
  <c r="K226" i="2" s="1"/>
  <c r="L226" i="2" s="1"/>
  <c r="M226" i="2" s="1"/>
  <c r="N226" i="2" s="1"/>
  <c r="O226" i="2" s="1"/>
  <c r="P226" i="2" s="1"/>
  <c r="Q226" i="2" s="1"/>
  <c r="R226" i="2" s="1"/>
  <c r="S226" i="2" s="1"/>
  <c r="T226" i="2" s="1"/>
  <c r="U226" i="2" s="1"/>
  <c r="V226" i="2" s="1"/>
  <c r="W226" i="2" s="1"/>
  <c r="X226" i="2" s="1"/>
  <c r="Y226" i="2" s="1"/>
  <c r="Z226" i="2" s="1"/>
  <c r="AA226" i="2" s="1"/>
  <c r="AB226" i="2" s="1"/>
  <c r="AC226" i="2" s="1"/>
  <c r="AD226" i="2" s="1"/>
  <c r="AE226" i="2" s="1"/>
  <c r="AF226" i="2" s="1"/>
  <c r="AG226" i="2" s="1"/>
  <c r="AH226" i="2" s="1"/>
  <c r="AI226" i="2" s="1"/>
  <c r="AJ226" i="2" s="1"/>
  <c r="E244" i="2"/>
  <c r="F244" i="2" s="1"/>
  <c r="G244" i="2" s="1"/>
  <c r="H244" i="2" s="1"/>
  <c r="I244" i="2" s="1"/>
  <c r="J244" i="2" s="1"/>
  <c r="K244" i="2" s="1"/>
  <c r="L244" i="2" s="1"/>
  <c r="M244" i="2" s="1"/>
  <c r="N244" i="2" s="1"/>
  <c r="O244" i="2" s="1"/>
  <c r="P244" i="2" s="1"/>
  <c r="Q244" i="2" s="1"/>
  <c r="R244" i="2" s="1"/>
  <c r="S244" i="2" s="1"/>
  <c r="T244" i="2" s="1"/>
  <c r="U244" i="2" s="1"/>
  <c r="V244" i="2" s="1"/>
  <c r="W244" i="2" s="1"/>
  <c r="X244" i="2" s="1"/>
  <c r="Y244" i="2" s="1"/>
  <c r="Z244" i="2" s="1"/>
  <c r="AA244" i="2" s="1"/>
  <c r="AB244" i="2" s="1"/>
  <c r="AC244" i="2" s="1"/>
  <c r="AD244" i="2" s="1"/>
  <c r="AE244" i="2" s="1"/>
  <c r="AF244" i="2" s="1"/>
  <c r="AG244" i="2" s="1"/>
  <c r="AH244" i="2" s="1"/>
  <c r="AI244" i="2" s="1"/>
  <c r="AJ244" i="2" s="1"/>
  <c r="E328" i="2"/>
  <c r="F328" i="2" s="1"/>
  <c r="G328" i="2" s="1"/>
  <c r="H328" i="2" s="1"/>
  <c r="I328" i="2" s="1"/>
  <c r="J328" i="2" s="1"/>
  <c r="K328" i="2" s="1"/>
  <c r="L328" i="2" s="1"/>
  <c r="M328" i="2" s="1"/>
  <c r="N328" i="2" s="1"/>
  <c r="O328" i="2" s="1"/>
  <c r="P328" i="2" s="1"/>
  <c r="Q328" i="2" s="1"/>
  <c r="R328" i="2" s="1"/>
  <c r="S328" i="2" s="1"/>
  <c r="T328" i="2" s="1"/>
  <c r="U328" i="2" s="1"/>
  <c r="V328" i="2" s="1"/>
  <c r="W328" i="2" s="1"/>
  <c r="X328" i="2" s="1"/>
  <c r="Y328" i="2" s="1"/>
  <c r="Z328" i="2" s="1"/>
  <c r="AA328" i="2" s="1"/>
  <c r="AB328" i="2" s="1"/>
  <c r="AC328" i="2" s="1"/>
  <c r="AD328" i="2" s="1"/>
  <c r="AE328" i="2" s="1"/>
  <c r="AF328" i="2" s="1"/>
  <c r="AG328" i="2" s="1"/>
  <c r="AH328" i="2" s="1"/>
  <c r="AI328" i="2" s="1"/>
  <c r="AJ328" i="2" s="1"/>
  <c r="AJ420" i="2"/>
  <c r="AJ390" i="2"/>
  <c r="AJ228" i="2"/>
  <c r="E249" i="2"/>
  <c r="F249" i="2" s="1"/>
  <c r="G249" i="2" s="1"/>
  <c r="H249" i="2" s="1"/>
  <c r="I249" i="2" s="1"/>
  <c r="J249" i="2" s="1"/>
  <c r="K249" i="2" s="1"/>
  <c r="L249" i="2" s="1"/>
  <c r="M249" i="2" s="1"/>
  <c r="N249" i="2" s="1"/>
  <c r="O249" i="2" s="1"/>
  <c r="P249" i="2" s="1"/>
  <c r="Q249" i="2" s="1"/>
  <c r="R249" i="2" s="1"/>
  <c r="S249" i="2" s="1"/>
  <c r="T249" i="2" s="1"/>
  <c r="U249" i="2" s="1"/>
  <c r="V249" i="2" s="1"/>
  <c r="W249" i="2" s="1"/>
  <c r="X249" i="2" s="1"/>
  <c r="Y249" i="2" s="1"/>
  <c r="Z249" i="2" s="1"/>
  <c r="AA249" i="2" s="1"/>
  <c r="AB249" i="2" s="1"/>
  <c r="AC249" i="2" s="1"/>
  <c r="AD249" i="2" s="1"/>
  <c r="AE249" i="2" s="1"/>
  <c r="AF249" i="2" s="1"/>
  <c r="AG249" i="2" s="1"/>
  <c r="AH249" i="2" s="1"/>
  <c r="AI249" i="2" s="1"/>
  <c r="AJ249" i="2" s="1"/>
  <c r="AJ254" i="2"/>
  <c r="AJ317" i="2"/>
  <c r="AJ299" i="2"/>
  <c r="AJ407" i="2"/>
  <c r="AJ259" i="2"/>
  <c r="AJ334" i="2"/>
  <c r="E153" i="2"/>
  <c r="F153" i="2" s="1"/>
  <c r="G153" i="2" s="1"/>
  <c r="H153" i="2" s="1"/>
  <c r="I153" i="2" s="1"/>
  <c r="J153" i="2" s="1"/>
  <c r="K153" i="2" s="1"/>
  <c r="L153" i="2" s="1"/>
  <c r="M153" i="2" s="1"/>
  <c r="N153" i="2" s="1"/>
  <c r="O153" i="2" s="1"/>
  <c r="P153" i="2" s="1"/>
  <c r="Q153" i="2" s="1"/>
  <c r="R153" i="2" s="1"/>
  <c r="S153" i="2" s="1"/>
  <c r="T153" i="2" s="1"/>
  <c r="U153" i="2" s="1"/>
  <c r="V153" i="2" s="1"/>
  <c r="W153" i="2" s="1"/>
  <c r="X153" i="2" s="1"/>
  <c r="Y153" i="2" s="1"/>
  <c r="Z153" i="2" s="1"/>
  <c r="AA153" i="2" s="1"/>
  <c r="AB153" i="2" s="1"/>
  <c r="AC153" i="2" s="1"/>
  <c r="AD153" i="2" s="1"/>
  <c r="AE153" i="2" s="1"/>
  <c r="AF153" i="2" s="1"/>
  <c r="AG153" i="2" s="1"/>
  <c r="AH153" i="2" s="1"/>
  <c r="AI153" i="2" s="1"/>
  <c r="AJ153" i="2" s="1"/>
  <c r="J28" i="18" s="1"/>
  <c r="AJ149" i="2"/>
  <c r="F28" i="18" s="1"/>
  <c r="E160" i="2"/>
  <c r="F160" i="2" s="1"/>
  <c r="G160" i="2" s="1"/>
  <c r="H160" i="2" s="1"/>
  <c r="I160" i="2" s="1"/>
  <c r="J160" i="2" s="1"/>
  <c r="K160" i="2" s="1"/>
  <c r="L160" i="2" s="1"/>
  <c r="M160" i="2" s="1"/>
  <c r="N160" i="2" s="1"/>
  <c r="O160" i="2" s="1"/>
  <c r="P160" i="2" s="1"/>
  <c r="Q160" i="2" s="1"/>
  <c r="R160" i="2" s="1"/>
  <c r="S160" i="2" s="1"/>
  <c r="T160" i="2" s="1"/>
  <c r="U160" i="2" s="1"/>
  <c r="V160" i="2" s="1"/>
  <c r="W160" i="2" s="1"/>
  <c r="X160" i="2" s="1"/>
  <c r="Y160" i="2" s="1"/>
  <c r="Z160" i="2" s="1"/>
  <c r="AA160" i="2" s="1"/>
  <c r="AB160" i="2" s="1"/>
  <c r="AC160" i="2" s="1"/>
  <c r="AD160" i="2" s="1"/>
  <c r="AE160" i="2" s="1"/>
  <c r="AF160" i="2" s="1"/>
  <c r="AG160" i="2" s="1"/>
  <c r="AH160" i="2" s="1"/>
  <c r="AI160" i="2" s="1"/>
  <c r="AJ160" i="2" s="1"/>
  <c r="K29" i="18" s="1"/>
  <c r="E148" i="2"/>
  <c r="F148" i="2" s="1"/>
  <c r="G148" i="2" s="1"/>
  <c r="H148" i="2" s="1"/>
  <c r="I148" i="2" s="1"/>
  <c r="J148" i="2" s="1"/>
  <c r="K148" i="2" s="1"/>
  <c r="L148" i="2" s="1"/>
  <c r="M148" i="2" s="1"/>
  <c r="N148" i="2" s="1"/>
  <c r="O148" i="2" s="1"/>
  <c r="P148" i="2" s="1"/>
  <c r="Q148" i="2" s="1"/>
  <c r="R148" i="2" s="1"/>
  <c r="S148" i="2" s="1"/>
  <c r="T148" i="2" s="1"/>
  <c r="U148" i="2" s="1"/>
  <c r="V148" i="2" s="1"/>
  <c r="W148" i="2" s="1"/>
  <c r="X148" i="2" s="1"/>
  <c r="Y148" i="2" s="1"/>
  <c r="Z148" i="2" s="1"/>
  <c r="AA148" i="2" s="1"/>
  <c r="AB148" i="2" s="1"/>
  <c r="AC148" i="2" s="1"/>
  <c r="AD148" i="2" s="1"/>
  <c r="AE148" i="2" s="1"/>
  <c r="AF148" i="2" s="1"/>
  <c r="AG148" i="2" s="1"/>
  <c r="AH148" i="2" s="1"/>
  <c r="AI148" i="2" s="1"/>
  <c r="AJ148" i="2" s="1"/>
  <c r="K27" i="18" s="1"/>
  <c r="AJ144" i="2"/>
  <c r="G27" i="18" s="1"/>
  <c r="AJ157" i="2"/>
  <c r="H29" i="18" s="1"/>
  <c r="AJ163" i="2"/>
  <c r="H30" i="18" s="1"/>
  <c r="E165" i="2"/>
  <c r="F165" i="2" s="1"/>
  <c r="G165" i="2" s="1"/>
  <c r="H165" i="2" s="1"/>
  <c r="I165" i="2" s="1"/>
  <c r="J165" i="2" s="1"/>
  <c r="K165" i="2" s="1"/>
  <c r="L165" i="2" s="1"/>
  <c r="M165" i="2" s="1"/>
  <c r="N165" i="2" s="1"/>
  <c r="O165" i="2" s="1"/>
  <c r="P165" i="2" s="1"/>
  <c r="Q165" i="2" s="1"/>
  <c r="R165" i="2" s="1"/>
  <c r="S165" i="2" s="1"/>
  <c r="T165" i="2" s="1"/>
  <c r="U165" i="2" s="1"/>
  <c r="V165" i="2" s="1"/>
  <c r="W165" i="2" s="1"/>
  <c r="X165" i="2" s="1"/>
  <c r="Y165" i="2" s="1"/>
  <c r="Z165" i="2" s="1"/>
  <c r="AA165" i="2" s="1"/>
  <c r="AB165" i="2" s="1"/>
  <c r="AC165" i="2" s="1"/>
  <c r="AD165" i="2" s="1"/>
  <c r="AE165" i="2" s="1"/>
  <c r="AF165" i="2" s="1"/>
  <c r="AG165" i="2" s="1"/>
  <c r="AH165" i="2" s="1"/>
  <c r="AI165" i="2" s="1"/>
  <c r="AJ165" i="2" s="1"/>
  <c r="J30" i="18" s="1"/>
  <c r="E142" i="2"/>
  <c r="F142" i="2" s="1"/>
  <c r="G142" i="2" s="1"/>
  <c r="H142" i="2" s="1"/>
  <c r="I142" i="2" s="1"/>
  <c r="J142" i="2" s="1"/>
  <c r="K142" i="2" s="1"/>
  <c r="L142" i="2" s="1"/>
  <c r="M142" i="2" s="1"/>
  <c r="N142" i="2" s="1"/>
  <c r="O142" i="2" s="1"/>
  <c r="P142" i="2" s="1"/>
  <c r="Q142" i="2" s="1"/>
  <c r="R142" i="2" s="1"/>
  <c r="S142" i="2" s="1"/>
  <c r="T142" i="2" s="1"/>
  <c r="U142" i="2" s="1"/>
  <c r="V142" i="2" s="1"/>
  <c r="W142" i="2" s="1"/>
  <c r="X142" i="2" s="1"/>
  <c r="Y142" i="2" s="1"/>
  <c r="Z142" i="2" s="1"/>
  <c r="AA142" i="2" s="1"/>
  <c r="AB142" i="2" s="1"/>
  <c r="AC142" i="2" s="1"/>
  <c r="AD142" i="2" s="1"/>
  <c r="AE142" i="2" s="1"/>
  <c r="AF142" i="2" s="1"/>
  <c r="AG142" i="2" s="1"/>
  <c r="AH142" i="2" s="1"/>
  <c r="AI142" i="2" s="1"/>
  <c r="AJ142" i="2" s="1"/>
  <c r="K26" i="18" s="1"/>
  <c r="AJ258" i="2"/>
  <c r="E262" i="2"/>
  <c r="F262" i="2" s="1"/>
  <c r="G262" i="2" s="1"/>
  <c r="H262" i="2" s="1"/>
  <c r="I262" i="2" s="1"/>
  <c r="J262" i="2" s="1"/>
  <c r="K262" i="2" s="1"/>
  <c r="L262" i="2" s="1"/>
  <c r="M262" i="2" s="1"/>
  <c r="N262" i="2" s="1"/>
  <c r="O262" i="2" s="1"/>
  <c r="P262" i="2" s="1"/>
  <c r="Q262" i="2" s="1"/>
  <c r="R262" i="2" s="1"/>
  <c r="S262" i="2" s="1"/>
  <c r="T262" i="2" s="1"/>
  <c r="U262" i="2" s="1"/>
  <c r="V262" i="2" s="1"/>
  <c r="W262" i="2" s="1"/>
  <c r="X262" i="2" s="1"/>
  <c r="Y262" i="2" s="1"/>
  <c r="Z262" i="2" s="1"/>
  <c r="AA262" i="2" s="1"/>
  <c r="AB262" i="2" s="1"/>
  <c r="AC262" i="2" s="1"/>
  <c r="AD262" i="2" s="1"/>
  <c r="AE262" i="2" s="1"/>
  <c r="AF262" i="2" s="1"/>
  <c r="AG262" i="2" s="1"/>
  <c r="AH262" i="2" s="1"/>
  <c r="AI262" i="2" s="1"/>
  <c r="AJ262" i="2" s="1"/>
  <c r="AJ774" i="2"/>
  <c r="AJ826" i="2"/>
  <c r="AJ737" i="2"/>
  <c r="AJ911" i="2"/>
  <c r="AJ886" i="2"/>
  <c r="AJ913" i="2"/>
  <c r="AJ284" i="2"/>
  <c r="AJ467" i="2"/>
  <c r="E848" i="2"/>
  <c r="F848" i="2" s="1"/>
  <c r="G848" i="2" s="1"/>
  <c r="H848" i="2" s="1"/>
  <c r="I848" i="2" s="1"/>
  <c r="J848" i="2" s="1"/>
  <c r="K848" i="2" s="1"/>
  <c r="L848" i="2" s="1"/>
  <c r="M848" i="2" s="1"/>
  <c r="N848" i="2" s="1"/>
  <c r="O848" i="2" s="1"/>
  <c r="P848" i="2" s="1"/>
  <c r="Q848" i="2" s="1"/>
  <c r="R848" i="2" s="1"/>
  <c r="S848" i="2" s="1"/>
  <c r="T848" i="2" s="1"/>
  <c r="U848" i="2" s="1"/>
  <c r="V848" i="2" s="1"/>
  <c r="W848" i="2" s="1"/>
  <c r="X848" i="2" s="1"/>
  <c r="Y848" i="2" s="1"/>
  <c r="Z848" i="2" s="1"/>
  <c r="AA848" i="2" s="1"/>
  <c r="AB848" i="2" s="1"/>
  <c r="AC848" i="2" s="1"/>
  <c r="AD848" i="2" s="1"/>
  <c r="AE848" i="2" s="1"/>
  <c r="AF848" i="2" s="1"/>
  <c r="AG848" i="2" s="1"/>
  <c r="AH848" i="2" s="1"/>
  <c r="AI848" i="2" s="1"/>
  <c r="AJ848" i="2" s="1"/>
  <c r="E764" i="2"/>
  <c r="F764" i="2" s="1"/>
  <c r="G764" i="2" s="1"/>
  <c r="H764" i="2" s="1"/>
  <c r="I764" i="2" s="1"/>
  <c r="J764" i="2" s="1"/>
  <c r="K764" i="2" s="1"/>
  <c r="L764" i="2" s="1"/>
  <c r="M764" i="2" s="1"/>
  <c r="N764" i="2" s="1"/>
  <c r="O764" i="2" s="1"/>
  <c r="P764" i="2" s="1"/>
  <c r="Q764" i="2" s="1"/>
  <c r="R764" i="2" s="1"/>
  <c r="S764" i="2" s="1"/>
  <c r="T764" i="2" s="1"/>
  <c r="U764" i="2" s="1"/>
  <c r="V764" i="2" s="1"/>
  <c r="W764" i="2" s="1"/>
  <c r="X764" i="2" s="1"/>
  <c r="Y764" i="2" s="1"/>
  <c r="Z764" i="2" s="1"/>
  <c r="AA764" i="2" s="1"/>
  <c r="AB764" i="2" s="1"/>
  <c r="AC764" i="2" s="1"/>
  <c r="AD764" i="2" s="1"/>
  <c r="AE764" i="2" s="1"/>
  <c r="AF764" i="2" s="1"/>
  <c r="AG764" i="2" s="1"/>
  <c r="AH764" i="2" s="1"/>
  <c r="AI764" i="2" s="1"/>
  <c r="AJ764" i="2" s="1"/>
  <c r="E716" i="2"/>
  <c r="F716" i="2" s="1"/>
  <c r="G716" i="2" s="1"/>
  <c r="H716" i="2" s="1"/>
  <c r="I716" i="2" s="1"/>
  <c r="J716" i="2" s="1"/>
  <c r="K716" i="2" s="1"/>
  <c r="L716" i="2" s="1"/>
  <c r="M716" i="2" s="1"/>
  <c r="N716" i="2" s="1"/>
  <c r="O716" i="2" s="1"/>
  <c r="P716" i="2" s="1"/>
  <c r="Q716" i="2" s="1"/>
  <c r="R716" i="2" s="1"/>
  <c r="S716" i="2" s="1"/>
  <c r="T716" i="2" s="1"/>
  <c r="U716" i="2" s="1"/>
  <c r="V716" i="2" s="1"/>
  <c r="W716" i="2" s="1"/>
  <c r="X716" i="2" s="1"/>
  <c r="Y716" i="2" s="1"/>
  <c r="Z716" i="2" s="1"/>
  <c r="AA716" i="2" s="1"/>
  <c r="AB716" i="2" s="1"/>
  <c r="AC716" i="2" s="1"/>
  <c r="AD716" i="2" s="1"/>
  <c r="AE716" i="2" s="1"/>
  <c r="AF716" i="2" s="1"/>
  <c r="AG716" i="2" s="1"/>
  <c r="AH716" i="2" s="1"/>
  <c r="AI716" i="2" s="1"/>
  <c r="AJ716" i="2" s="1"/>
  <c r="E704" i="2"/>
  <c r="F704" i="2" s="1"/>
  <c r="G704" i="2" s="1"/>
  <c r="H704" i="2" s="1"/>
  <c r="I704" i="2" s="1"/>
  <c r="J704" i="2" s="1"/>
  <c r="K704" i="2" s="1"/>
  <c r="L704" i="2" s="1"/>
  <c r="M704" i="2" s="1"/>
  <c r="N704" i="2" s="1"/>
  <c r="O704" i="2" s="1"/>
  <c r="P704" i="2" s="1"/>
  <c r="Q704" i="2" s="1"/>
  <c r="R704" i="2" s="1"/>
  <c r="S704" i="2" s="1"/>
  <c r="T704" i="2" s="1"/>
  <c r="U704" i="2" s="1"/>
  <c r="V704" i="2" s="1"/>
  <c r="W704" i="2" s="1"/>
  <c r="X704" i="2" s="1"/>
  <c r="Y704" i="2" s="1"/>
  <c r="Z704" i="2" s="1"/>
  <c r="AA704" i="2" s="1"/>
  <c r="AB704" i="2" s="1"/>
  <c r="AC704" i="2" s="1"/>
  <c r="AD704" i="2" s="1"/>
  <c r="AE704" i="2" s="1"/>
  <c r="AF704" i="2" s="1"/>
  <c r="AG704" i="2" s="1"/>
  <c r="AH704" i="2" s="1"/>
  <c r="AI704" i="2" s="1"/>
  <c r="AJ704" i="2" s="1"/>
  <c r="AJ606" i="2"/>
  <c r="AJ558" i="2"/>
  <c r="AJ545" i="2"/>
  <c r="AJ430" i="2"/>
  <c r="E794" i="2"/>
  <c r="F794" i="2" s="1"/>
  <c r="G794" i="2" s="1"/>
  <c r="H794" i="2" s="1"/>
  <c r="I794" i="2" s="1"/>
  <c r="J794" i="2" s="1"/>
  <c r="K794" i="2" s="1"/>
  <c r="L794" i="2" s="1"/>
  <c r="M794" i="2" s="1"/>
  <c r="N794" i="2" s="1"/>
  <c r="O794" i="2" s="1"/>
  <c r="P794" i="2" s="1"/>
  <c r="Q794" i="2" s="1"/>
  <c r="R794" i="2" s="1"/>
  <c r="S794" i="2" s="1"/>
  <c r="T794" i="2" s="1"/>
  <c r="U794" i="2" s="1"/>
  <c r="V794" i="2" s="1"/>
  <c r="W794" i="2" s="1"/>
  <c r="X794" i="2" s="1"/>
  <c r="Y794" i="2" s="1"/>
  <c r="Z794" i="2" s="1"/>
  <c r="AA794" i="2" s="1"/>
  <c r="AB794" i="2" s="1"/>
  <c r="AC794" i="2" s="1"/>
  <c r="AD794" i="2" s="1"/>
  <c r="AE794" i="2" s="1"/>
  <c r="AF794" i="2" s="1"/>
  <c r="AG794" i="2" s="1"/>
  <c r="AH794" i="2" s="1"/>
  <c r="AI794" i="2" s="1"/>
  <c r="AJ794" i="2" s="1"/>
  <c r="E728" i="2"/>
  <c r="F728" i="2" s="1"/>
  <c r="G728" i="2" s="1"/>
  <c r="H728" i="2" s="1"/>
  <c r="I728" i="2" s="1"/>
  <c r="J728" i="2" s="1"/>
  <c r="K728" i="2" s="1"/>
  <c r="L728" i="2" s="1"/>
  <c r="M728" i="2" s="1"/>
  <c r="N728" i="2" s="1"/>
  <c r="O728" i="2" s="1"/>
  <c r="P728" i="2" s="1"/>
  <c r="Q728" i="2" s="1"/>
  <c r="R728" i="2" s="1"/>
  <c r="S728" i="2" s="1"/>
  <c r="T728" i="2" s="1"/>
  <c r="U728" i="2" s="1"/>
  <c r="V728" i="2" s="1"/>
  <c r="W728" i="2" s="1"/>
  <c r="X728" i="2" s="1"/>
  <c r="Y728" i="2" s="1"/>
  <c r="Z728" i="2" s="1"/>
  <c r="AA728" i="2" s="1"/>
  <c r="AB728" i="2" s="1"/>
  <c r="AC728" i="2" s="1"/>
  <c r="AD728" i="2" s="1"/>
  <c r="AE728" i="2" s="1"/>
  <c r="AF728" i="2" s="1"/>
  <c r="AG728" i="2" s="1"/>
  <c r="AH728" i="2" s="1"/>
  <c r="AI728" i="2" s="1"/>
  <c r="AJ728" i="2" s="1"/>
  <c r="AJ625" i="2"/>
  <c r="E476" i="2"/>
  <c r="F476" i="2" s="1"/>
  <c r="G476" i="2" s="1"/>
  <c r="H476" i="2" s="1"/>
  <c r="I476" i="2" s="1"/>
  <c r="J476" i="2" s="1"/>
  <c r="K476" i="2" s="1"/>
  <c r="L476" i="2" s="1"/>
  <c r="M476" i="2" s="1"/>
  <c r="N476" i="2" s="1"/>
  <c r="O476" i="2" s="1"/>
  <c r="P476" i="2" s="1"/>
  <c r="Q476" i="2" s="1"/>
  <c r="R476" i="2" s="1"/>
  <c r="S476" i="2" s="1"/>
  <c r="T476" i="2" s="1"/>
  <c r="U476" i="2" s="1"/>
  <c r="V476" i="2" s="1"/>
  <c r="W476" i="2" s="1"/>
  <c r="X476" i="2" s="1"/>
  <c r="Y476" i="2" s="1"/>
  <c r="Z476" i="2" s="1"/>
  <c r="AA476" i="2" s="1"/>
  <c r="AB476" i="2" s="1"/>
  <c r="AC476" i="2" s="1"/>
  <c r="AD476" i="2" s="1"/>
  <c r="AE476" i="2" s="1"/>
  <c r="AF476" i="2" s="1"/>
  <c r="AG476" i="2" s="1"/>
  <c r="AH476" i="2" s="1"/>
  <c r="AI476" i="2" s="1"/>
  <c r="AJ476" i="2" s="1"/>
  <c r="E927" i="2"/>
  <c r="F927" i="2" s="1"/>
  <c r="G927" i="2" s="1"/>
  <c r="H927" i="2" s="1"/>
  <c r="I927" i="2" s="1"/>
  <c r="J927" i="2" s="1"/>
  <c r="K927" i="2" s="1"/>
  <c r="L927" i="2" s="1"/>
  <c r="M927" i="2" s="1"/>
  <c r="N927" i="2" s="1"/>
  <c r="O927" i="2" s="1"/>
  <c r="P927" i="2" s="1"/>
  <c r="Q927" i="2" s="1"/>
  <c r="R927" i="2" s="1"/>
  <c r="S927" i="2" s="1"/>
  <c r="T927" i="2" s="1"/>
  <c r="U927" i="2" s="1"/>
  <c r="V927" i="2" s="1"/>
  <c r="W927" i="2" s="1"/>
  <c r="X927" i="2" s="1"/>
  <c r="Y927" i="2" s="1"/>
  <c r="Z927" i="2" s="1"/>
  <c r="AA927" i="2" s="1"/>
  <c r="AB927" i="2" s="1"/>
  <c r="AC927" i="2" s="1"/>
  <c r="AD927" i="2" s="1"/>
  <c r="AE927" i="2" s="1"/>
  <c r="AF927" i="2" s="1"/>
  <c r="AG927" i="2" s="1"/>
  <c r="AH927" i="2" s="1"/>
  <c r="AI927" i="2" s="1"/>
  <c r="AJ927" i="2" s="1"/>
  <c r="E585" i="2"/>
  <c r="F585" i="2" s="1"/>
  <c r="G585" i="2" s="1"/>
  <c r="H585" i="2" s="1"/>
  <c r="I585" i="2" s="1"/>
  <c r="J585" i="2" s="1"/>
  <c r="K585" i="2" s="1"/>
  <c r="L585" i="2" s="1"/>
  <c r="M585" i="2" s="1"/>
  <c r="N585" i="2" s="1"/>
  <c r="O585" i="2" s="1"/>
  <c r="P585" i="2" s="1"/>
  <c r="Q585" i="2" s="1"/>
  <c r="R585" i="2" s="1"/>
  <c r="S585" i="2" s="1"/>
  <c r="T585" i="2" s="1"/>
  <c r="U585" i="2" s="1"/>
  <c r="V585" i="2" s="1"/>
  <c r="W585" i="2" s="1"/>
  <c r="X585" i="2" s="1"/>
  <c r="Y585" i="2" s="1"/>
  <c r="Z585" i="2" s="1"/>
  <c r="AA585" i="2" s="1"/>
  <c r="AB585" i="2" s="1"/>
  <c r="AC585" i="2" s="1"/>
  <c r="AD585" i="2" s="1"/>
  <c r="AE585" i="2" s="1"/>
  <c r="AF585" i="2" s="1"/>
  <c r="AG585" i="2" s="1"/>
  <c r="AH585" i="2" s="1"/>
  <c r="AI585" i="2" s="1"/>
  <c r="AJ585" i="2" s="1"/>
  <c r="E525" i="2"/>
  <c r="F525" i="2" s="1"/>
  <c r="G525" i="2" s="1"/>
  <c r="H525" i="2" s="1"/>
  <c r="I525" i="2" s="1"/>
  <c r="J525" i="2" s="1"/>
  <c r="K525" i="2" s="1"/>
  <c r="L525" i="2" s="1"/>
  <c r="M525" i="2" s="1"/>
  <c r="N525" i="2" s="1"/>
  <c r="O525" i="2" s="1"/>
  <c r="P525" i="2" s="1"/>
  <c r="Q525" i="2" s="1"/>
  <c r="R525" i="2" s="1"/>
  <c r="S525" i="2" s="1"/>
  <c r="T525" i="2" s="1"/>
  <c r="U525" i="2" s="1"/>
  <c r="V525" i="2" s="1"/>
  <c r="W525" i="2" s="1"/>
  <c r="X525" i="2" s="1"/>
  <c r="Y525" i="2" s="1"/>
  <c r="Z525" i="2" s="1"/>
  <c r="AA525" i="2" s="1"/>
  <c r="AB525" i="2" s="1"/>
  <c r="AC525" i="2" s="1"/>
  <c r="AD525" i="2" s="1"/>
  <c r="AE525" i="2" s="1"/>
  <c r="AF525" i="2" s="1"/>
  <c r="AG525" i="2" s="1"/>
  <c r="AH525" i="2" s="1"/>
  <c r="AI525" i="2" s="1"/>
  <c r="AJ525" i="2" s="1"/>
  <c r="E471" i="2"/>
  <c r="F471" i="2" s="1"/>
  <c r="G471" i="2" s="1"/>
  <c r="H471" i="2" s="1"/>
  <c r="I471" i="2" s="1"/>
  <c r="J471" i="2" s="1"/>
  <c r="K471" i="2" s="1"/>
  <c r="L471" i="2" s="1"/>
  <c r="M471" i="2" s="1"/>
  <c r="N471" i="2" s="1"/>
  <c r="O471" i="2" s="1"/>
  <c r="P471" i="2" s="1"/>
  <c r="Q471" i="2" s="1"/>
  <c r="R471" i="2" s="1"/>
  <c r="S471" i="2" s="1"/>
  <c r="T471" i="2" s="1"/>
  <c r="U471" i="2" s="1"/>
  <c r="V471" i="2" s="1"/>
  <c r="W471" i="2" s="1"/>
  <c r="X471" i="2" s="1"/>
  <c r="Y471" i="2" s="1"/>
  <c r="Z471" i="2" s="1"/>
  <c r="AA471" i="2" s="1"/>
  <c r="AB471" i="2" s="1"/>
  <c r="AC471" i="2" s="1"/>
  <c r="AD471" i="2" s="1"/>
  <c r="AE471" i="2" s="1"/>
  <c r="AF471" i="2" s="1"/>
  <c r="AG471" i="2" s="1"/>
  <c r="AH471" i="2" s="1"/>
  <c r="AI471" i="2" s="1"/>
  <c r="AJ471" i="2" s="1"/>
  <c r="AJ462" i="2"/>
  <c r="E447" i="2"/>
  <c r="F447" i="2" s="1"/>
  <c r="G447" i="2" s="1"/>
  <c r="H447" i="2" s="1"/>
  <c r="I447" i="2" s="1"/>
  <c r="J447" i="2" s="1"/>
  <c r="K447" i="2" s="1"/>
  <c r="L447" i="2" s="1"/>
  <c r="M447" i="2" s="1"/>
  <c r="N447" i="2" s="1"/>
  <c r="O447" i="2" s="1"/>
  <c r="P447" i="2" s="1"/>
  <c r="Q447" i="2" s="1"/>
  <c r="R447" i="2" s="1"/>
  <c r="S447" i="2" s="1"/>
  <c r="T447" i="2" s="1"/>
  <c r="U447" i="2" s="1"/>
  <c r="V447" i="2" s="1"/>
  <c r="W447" i="2" s="1"/>
  <c r="X447" i="2" s="1"/>
  <c r="Y447" i="2" s="1"/>
  <c r="Z447" i="2" s="1"/>
  <c r="AA447" i="2" s="1"/>
  <c r="AB447" i="2" s="1"/>
  <c r="AC447" i="2" s="1"/>
  <c r="AD447" i="2" s="1"/>
  <c r="AE447" i="2" s="1"/>
  <c r="AF447" i="2" s="1"/>
  <c r="AG447" i="2" s="1"/>
  <c r="AH447" i="2" s="1"/>
  <c r="AI447" i="2" s="1"/>
  <c r="AJ447" i="2" s="1"/>
  <c r="E896" i="2"/>
  <c r="F896" i="2" s="1"/>
  <c r="G896" i="2" s="1"/>
  <c r="H896" i="2" s="1"/>
  <c r="I896" i="2" s="1"/>
  <c r="J896" i="2" s="1"/>
  <c r="K896" i="2" s="1"/>
  <c r="L896" i="2" s="1"/>
  <c r="M896" i="2" s="1"/>
  <c r="N896" i="2" s="1"/>
  <c r="O896" i="2" s="1"/>
  <c r="P896" i="2" s="1"/>
  <c r="Q896" i="2" s="1"/>
  <c r="R896" i="2" s="1"/>
  <c r="S896" i="2" s="1"/>
  <c r="T896" i="2" s="1"/>
  <c r="U896" i="2" s="1"/>
  <c r="V896" i="2" s="1"/>
  <c r="W896" i="2" s="1"/>
  <c r="X896" i="2" s="1"/>
  <c r="Y896" i="2" s="1"/>
  <c r="Z896" i="2" s="1"/>
  <c r="AA896" i="2" s="1"/>
  <c r="AB896" i="2" s="1"/>
  <c r="AC896" i="2" s="1"/>
  <c r="AD896" i="2" s="1"/>
  <c r="AE896" i="2" s="1"/>
  <c r="AF896" i="2" s="1"/>
  <c r="AG896" i="2" s="1"/>
  <c r="AH896" i="2" s="1"/>
  <c r="AI896" i="2" s="1"/>
  <c r="AJ896" i="2" s="1"/>
  <c r="E872" i="2"/>
  <c r="F872" i="2" s="1"/>
  <c r="G872" i="2" s="1"/>
  <c r="H872" i="2" s="1"/>
  <c r="I872" i="2" s="1"/>
  <c r="J872" i="2" s="1"/>
  <c r="K872" i="2" s="1"/>
  <c r="L872" i="2" s="1"/>
  <c r="M872" i="2" s="1"/>
  <c r="N872" i="2" s="1"/>
  <c r="O872" i="2" s="1"/>
  <c r="P872" i="2" s="1"/>
  <c r="Q872" i="2" s="1"/>
  <c r="R872" i="2" s="1"/>
  <c r="S872" i="2" s="1"/>
  <c r="T872" i="2" s="1"/>
  <c r="U872" i="2" s="1"/>
  <c r="V872" i="2" s="1"/>
  <c r="W872" i="2" s="1"/>
  <c r="X872" i="2" s="1"/>
  <c r="Y872" i="2" s="1"/>
  <c r="Z872" i="2" s="1"/>
  <c r="AA872" i="2" s="1"/>
  <c r="AB872" i="2" s="1"/>
  <c r="AC872" i="2" s="1"/>
  <c r="AD872" i="2" s="1"/>
  <c r="AE872" i="2" s="1"/>
  <c r="AF872" i="2" s="1"/>
  <c r="AG872" i="2" s="1"/>
  <c r="AH872" i="2" s="1"/>
  <c r="AI872" i="2" s="1"/>
  <c r="AJ872" i="2" s="1"/>
  <c r="E788" i="2"/>
  <c r="F788" i="2" s="1"/>
  <c r="G788" i="2" s="1"/>
  <c r="H788" i="2" s="1"/>
  <c r="I788" i="2" s="1"/>
  <c r="J788" i="2" s="1"/>
  <c r="K788" i="2" s="1"/>
  <c r="L788" i="2" s="1"/>
  <c r="M788" i="2" s="1"/>
  <c r="N788" i="2" s="1"/>
  <c r="O788" i="2" s="1"/>
  <c r="P788" i="2" s="1"/>
  <c r="Q788" i="2" s="1"/>
  <c r="R788" i="2" s="1"/>
  <c r="S788" i="2" s="1"/>
  <c r="T788" i="2" s="1"/>
  <c r="U788" i="2" s="1"/>
  <c r="V788" i="2" s="1"/>
  <c r="W788" i="2" s="1"/>
  <c r="X788" i="2" s="1"/>
  <c r="Y788" i="2" s="1"/>
  <c r="Z788" i="2" s="1"/>
  <c r="AA788" i="2" s="1"/>
  <c r="AB788" i="2" s="1"/>
  <c r="AC788" i="2" s="1"/>
  <c r="AD788" i="2" s="1"/>
  <c r="AE788" i="2" s="1"/>
  <c r="AF788" i="2" s="1"/>
  <c r="AG788" i="2" s="1"/>
  <c r="AH788" i="2" s="1"/>
  <c r="AI788" i="2" s="1"/>
  <c r="AJ788" i="2" s="1"/>
  <c r="E626" i="2"/>
  <c r="F626" i="2" s="1"/>
  <c r="G626" i="2" s="1"/>
  <c r="H626" i="2" s="1"/>
  <c r="I626" i="2" s="1"/>
  <c r="J626" i="2" s="1"/>
  <c r="K626" i="2" s="1"/>
  <c r="L626" i="2" s="1"/>
  <c r="M626" i="2" s="1"/>
  <c r="N626" i="2" s="1"/>
  <c r="O626" i="2" s="1"/>
  <c r="P626" i="2" s="1"/>
  <c r="Q626" i="2" s="1"/>
  <c r="R626" i="2" s="1"/>
  <c r="S626" i="2" s="1"/>
  <c r="T626" i="2" s="1"/>
  <c r="U626" i="2" s="1"/>
  <c r="V626" i="2" s="1"/>
  <c r="W626" i="2" s="1"/>
  <c r="X626" i="2" s="1"/>
  <c r="Y626" i="2" s="1"/>
  <c r="Z626" i="2" s="1"/>
  <c r="AA626" i="2" s="1"/>
  <c r="AB626" i="2" s="1"/>
  <c r="AC626" i="2" s="1"/>
  <c r="AD626" i="2" s="1"/>
  <c r="AE626" i="2" s="1"/>
  <c r="AF626" i="2" s="1"/>
  <c r="AG626" i="2" s="1"/>
  <c r="AH626" i="2" s="1"/>
  <c r="AI626" i="2" s="1"/>
  <c r="AJ626" i="2" s="1"/>
  <c r="AJ571" i="2"/>
  <c r="AJ450" i="2"/>
  <c r="E440" i="2"/>
  <c r="F440" i="2" s="1"/>
  <c r="G440" i="2" s="1"/>
  <c r="H440" i="2" s="1"/>
  <c r="I440" i="2" s="1"/>
  <c r="J440" i="2" s="1"/>
  <c r="K440" i="2" s="1"/>
  <c r="L440" i="2" s="1"/>
  <c r="M440" i="2" s="1"/>
  <c r="N440" i="2" s="1"/>
  <c r="O440" i="2" s="1"/>
  <c r="P440" i="2" s="1"/>
  <c r="Q440" i="2" s="1"/>
  <c r="R440" i="2" s="1"/>
  <c r="S440" i="2" s="1"/>
  <c r="T440" i="2" s="1"/>
  <c r="U440" i="2" s="1"/>
  <c r="V440" i="2" s="1"/>
  <c r="W440" i="2" s="1"/>
  <c r="X440" i="2" s="1"/>
  <c r="Y440" i="2" s="1"/>
  <c r="Z440" i="2" s="1"/>
  <c r="AA440" i="2" s="1"/>
  <c r="AB440" i="2" s="1"/>
  <c r="AC440" i="2" s="1"/>
  <c r="AD440" i="2" s="1"/>
  <c r="AE440" i="2" s="1"/>
  <c r="AF440" i="2" s="1"/>
  <c r="AG440" i="2" s="1"/>
  <c r="AH440" i="2" s="1"/>
  <c r="AI440" i="2" s="1"/>
  <c r="AJ440" i="2" s="1"/>
  <c r="D40" i="18" l="1"/>
  <c r="J40" i="18"/>
  <c r="F40" i="18"/>
  <c r="I40" i="18"/>
  <c r="K40" i="18"/>
  <c r="I1" i="18" s="1"/>
  <c r="C3" i="24" s="1"/>
  <c r="H40" i="18"/>
  <c r="E40" i="18"/>
  <c r="G40" i="18"/>
  <c r="A5" i="18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</calcChain>
</file>

<file path=xl/comments1.xml><?xml version="1.0" encoding="utf-8"?>
<comments xmlns="http://schemas.openxmlformats.org/spreadsheetml/2006/main">
  <authors>
    <author>FJ-USER</author>
  </authors>
  <commentList>
    <comment ref="M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サプライヤーが増減
する場合は、下の表を編集し、ブックを一度閉じてくだい。</t>
        </r>
      </text>
    </comment>
  </commentList>
</comments>
</file>

<file path=xl/sharedStrings.xml><?xml version="1.0" encoding="utf-8"?>
<sst xmlns="http://schemas.openxmlformats.org/spreadsheetml/2006/main" count="1857" uniqueCount="239">
  <si>
    <t>部品番号</t>
    <rPh sb="0" eb="2">
      <t>ブヒン</t>
    </rPh>
    <rPh sb="2" eb="4">
      <t>バンゴウ</t>
    </rPh>
    <phoneticPr fontId="5"/>
  </si>
  <si>
    <t>入庫数</t>
    <rPh sb="0" eb="2">
      <t>ニュウコ</t>
    </rPh>
    <rPh sb="2" eb="3">
      <t>スウ</t>
    </rPh>
    <phoneticPr fontId="5"/>
  </si>
  <si>
    <t>項目</t>
    <rPh sb="0" eb="2">
      <t>コウモク</t>
    </rPh>
    <phoneticPr fontId="5"/>
  </si>
  <si>
    <t>納品数</t>
    <rPh sb="0" eb="2">
      <t>ノウヒン</t>
    </rPh>
    <rPh sb="2" eb="3">
      <t>スウ</t>
    </rPh>
    <phoneticPr fontId="5"/>
  </si>
  <si>
    <t>在庫数</t>
    <rPh sb="0" eb="2">
      <t>ザイコ</t>
    </rPh>
    <rPh sb="2" eb="3">
      <t>スウ</t>
    </rPh>
    <phoneticPr fontId="5"/>
  </si>
  <si>
    <t>合計</t>
    <rPh sb="0" eb="2">
      <t>ゴウケイ</t>
    </rPh>
    <phoneticPr fontId="5"/>
  </si>
  <si>
    <t>　　　　　　納品明細・在庫表明細</t>
    <rPh sb="6" eb="8">
      <t>ノウヒン</t>
    </rPh>
    <rPh sb="8" eb="10">
      <t>メイサイ</t>
    </rPh>
    <rPh sb="11" eb="13">
      <t>ザイコ</t>
    </rPh>
    <rPh sb="13" eb="14">
      <t>オモテ</t>
    </rPh>
    <rPh sb="14" eb="15">
      <t>メイ</t>
    </rPh>
    <rPh sb="15" eb="16">
      <t>サイ</t>
    </rPh>
    <phoneticPr fontId="5"/>
  </si>
  <si>
    <t>入庫数量</t>
    <rPh sb="0" eb="2">
      <t>ニュウコ</t>
    </rPh>
    <rPh sb="2" eb="3">
      <t>スウ</t>
    </rPh>
    <rPh sb="3" eb="4">
      <t>リョウ</t>
    </rPh>
    <phoneticPr fontId="5"/>
  </si>
  <si>
    <t>入庫累計</t>
    <rPh sb="0" eb="2">
      <t>ニュウコ</t>
    </rPh>
    <rPh sb="2" eb="4">
      <t>ルイケイ</t>
    </rPh>
    <phoneticPr fontId="5"/>
  </si>
  <si>
    <t>出庫累計</t>
    <rPh sb="0" eb="1">
      <t>デ</t>
    </rPh>
    <rPh sb="1" eb="2">
      <t>コ</t>
    </rPh>
    <rPh sb="2" eb="4">
      <t>ルイケイ</t>
    </rPh>
    <phoneticPr fontId="5"/>
  </si>
  <si>
    <t>納品日付</t>
    <rPh sb="0" eb="2">
      <t>ノウヒン</t>
    </rPh>
    <rPh sb="2" eb="3">
      <t>ヒ</t>
    </rPh>
    <rPh sb="3" eb="4">
      <t>フ</t>
    </rPh>
    <phoneticPr fontId="5"/>
  </si>
  <si>
    <t>前月残</t>
    <rPh sb="0" eb="2">
      <t>ゼンゲツ</t>
    </rPh>
    <rPh sb="2" eb="3">
      <t>ザン</t>
    </rPh>
    <phoneticPr fontId="5"/>
  </si>
  <si>
    <t>当日在庫</t>
    <rPh sb="0" eb="2">
      <t>トウジツ</t>
    </rPh>
    <rPh sb="2" eb="4">
      <t>ザイコ</t>
    </rPh>
    <phoneticPr fontId="5"/>
  </si>
  <si>
    <t>No</t>
    <phoneticPr fontId="5"/>
  </si>
  <si>
    <t>納入場所</t>
    <rPh sb="0" eb="2">
      <t>ノウニュウ</t>
    </rPh>
    <rPh sb="2" eb="4">
      <t>バショ</t>
    </rPh>
    <phoneticPr fontId="5"/>
  </si>
  <si>
    <t>月末在庫</t>
    <rPh sb="0" eb="2">
      <t>ゲツマツ</t>
    </rPh>
    <rPh sb="2" eb="4">
      <t>ザイコ</t>
    </rPh>
    <phoneticPr fontId="5"/>
  </si>
  <si>
    <t>LOT No.</t>
  </si>
  <si>
    <t>P/O　No.</t>
  </si>
  <si>
    <t>部品名</t>
    <rPh sb="0" eb="2">
      <t>ブヒン</t>
    </rPh>
    <rPh sb="2" eb="3">
      <t>メイ</t>
    </rPh>
    <phoneticPr fontId="5"/>
  </si>
  <si>
    <t>*****</t>
    <phoneticPr fontId="5"/>
  </si>
  <si>
    <t>備考</t>
    <rPh sb="0" eb="2">
      <t>ビコウ</t>
    </rPh>
    <phoneticPr fontId="5"/>
  </si>
  <si>
    <t>納品日付</t>
  </si>
  <si>
    <t>部品番号</t>
  </si>
  <si>
    <t>合計 / 月末在庫</t>
  </si>
  <si>
    <t>51100-A2272</t>
  </si>
  <si>
    <t>入庫パレット数</t>
    <rPh sb="0" eb="2">
      <t>ニュウコ</t>
    </rPh>
    <rPh sb="6" eb="7">
      <t>スウ</t>
    </rPh>
    <phoneticPr fontId="5"/>
  </si>
  <si>
    <t>納品パレット数</t>
    <rPh sb="0" eb="2">
      <t>ノウヒン</t>
    </rPh>
    <rPh sb="6" eb="7">
      <t>スウ</t>
    </rPh>
    <phoneticPr fontId="5"/>
  </si>
  <si>
    <t>在庫パレット数</t>
    <rPh sb="0" eb="2">
      <t>ザイコ</t>
    </rPh>
    <rPh sb="6" eb="7">
      <t>スウ</t>
    </rPh>
    <phoneticPr fontId="5"/>
  </si>
  <si>
    <t>月末パレット在庫</t>
    <rPh sb="0" eb="2">
      <t>ゲツマツ</t>
    </rPh>
    <rPh sb="6" eb="8">
      <t>ザイコ</t>
    </rPh>
    <phoneticPr fontId="5"/>
  </si>
  <si>
    <t>前月パレット数</t>
    <rPh sb="0" eb="2">
      <t>ゼンゲツ</t>
    </rPh>
    <rPh sb="6" eb="7">
      <t>スウ</t>
    </rPh>
    <phoneticPr fontId="5"/>
  </si>
  <si>
    <t>入庫パレット累計</t>
    <rPh sb="0" eb="2">
      <t>ニュウコ</t>
    </rPh>
    <rPh sb="6" eb="8">
      <t>ルイケイ</t>
    </rPh>
    <phoneticPr fontId="5"/>
  </si>
  <si>
    <t>出庫パレット累計</t>
    <rPh sb="0" eb="2">
      <t>シュッコ</t>
    </rPh>
    <rPh sb="6" eb="8">
      <t>ルイケイ</t>
    </rPh>
    <phoneticPr fontId="5"/>
  </si>
  <si>
    <t>当日パレット数</t>
    <rPh sb="0" eb="2">
      <t>トウジツ</t>
    </rPh>
    <rPh sb="6" eb="7">
      <t>スウ</t>
    </rPh>
    <phoneticPr fontId="5"/>
  </si>
  <si>
    <t>合計 / 月末パレット在庫</t>
  </si>
  <si>
    <t>出庫パレット</t>
    <rPh sb="0" eb="2">
      <t>シュッコ</t>
    </rPh>
    <phoneticPr fontId="5"/>
  </si>
  <si>
    <t>入庫パレット</t>
    <rPh sb="0" eb="2">
      <t>ニュウコ</t>
    </rPh>
    <phoneticPr fontId="5"/>
  </si>
  <si>
    <t>HVAC ASSY UNIT</t>
  </si>
  <si>
    <t>51701-A1050</t>
  </si>
  <si>
    <t>EVAPORATOR</t>
  </si>
  <si>
    <t>51701-A1080</t>
  </si>
  <si>
    <t>51186-10680</t>
  </si>
  <si>
    <t>PARTS</t>
  </si>
  <si>
    <t>Z-RW3659JB</t>
  </si>
  <si>
    <t>Z-RW36683B</t>
  </si>
  <si>
    <t>Z-RW41409B</t>
  </si>
  <si>
    <t>Z-RW43453B</t>
  </si>
  <si>
    <t>Z-RW43492B</t>
  </si>
  <si>
    <t>パレット合計</t>
    <rPh sb="4" eb="6">
      <t>ゴウケイ</t>
    </rPh>
    <phoneticPr fontId="5"/>
  </si>
  <si>
    <t>51100-A1884(51186-10601)</t>
  </si>
  <si>
    <t>51100-A1786(51186-10601)</t>
  </si>
  <si>
    <t>Z-RW40664B</t>
  </si>
  <si>
    <t>Z-RW3659GB</t>
  </si>
  <si>
    <t>Z-RW3659FB</t>
  </si>
  <si>
    <t>Z-RW37383B</t>
  </si>
  <si>
    <t>Z-RW3659HB</t>
  </si>
  <si>
    <t>Z-RW39496B</t>
  </si>
  <si>
    <t>Z-RW41363B</t>
  </si>
  <si>
    <t>Z-RW40333B</t>
  </si>
  <si>
    <t>INNER FIN</t>
    <phoneticPr fontId="5"/>
  </si>
  <si>
    <t>51703-40210</t>
    <phoneticPr fontId="5"/>
  </si>
  <si>
    <t>FILLER METAL</t>
    <phoneticPr fontId="5"/>
  </si>
  <si>
    <t>51709-40250</t>
    <phoneticPr fontId="5"/>
  </si>
  <si>
    <t>CS PIPE</t>
    <phoneticPr fontId="5"/>
  </si>
  <si>
    <t>51709-40240</t>
    <phoneticPr fontId="5"/>
  </si>
  <si>
    <t>COOL STORAGE PLATE B</t>
    <phoneticPr fontId="5"/>
  </si>
  <si>
    <t>51709-40230</t>
    <phoneticPr fontId="5"/>
  </si>
  <si>
    <t>COOL STORAGE PLATE A</t>
    <phoneticPr fontId="5"/>
  </si>
  <si>
    <t>51709-40220</t>
    <phoneticPr fontId="5"/>
  </si>
  <si>
    <t>Q'ty
(PCS)</t>
    <phoneticPr fontId="5"/>
  </si>
  <si>
    <t>Part   Name</t>
    <phoneticPr fontId="5"/>
  </si>
  <si>
    <t>Part   Number</t>
    <phoneticPr fontId="5"/>
  </si>
  <si>
    <t>個の明細</t>
    <rPh sb="0" eb="1">
      <t>コ</t>
    </rPh>
    <rPh sb="2" eb="4">
      <t>メイサイ</t>
    </rPh>
    <phoneticPr fontId="5"/>
  </si>
  <si>
    <t>JI920-10040</t>
    <phoneticPr fontId="5"/>
  </si>
  <si>
    <t>Z-RW40665B</t>
  </si>
  <si>
    <t>Z-RW4140AB</t>
  </si>
  <si>
    <t>Z-RW41365B</t>
  </si>
  <si>
    <t>Z-RW40482B</t>
  </si>
  <si>
    <t>Z-RW40334B</t>
  </si>
  <si>
    <t>Z-RW3659MB</t>
  </si>
  <si>
    <t>Z-RW3659DB</t>
  </si>
  <si>
    <t>Z-RW3659LB</t>
  </si>
  <si>
    <t>Z-RW3659EB</t>
  </si>
  <si>
    <t>Z-RW3659KB</t>
  </si>
  <si>
    <t>Z-RW3659IB</t>
  </si>
  <si>
    <t>ZMAW315030</t>
  </si>
  <si>
    <t>Z-RW39494B</t>
  </si>
  <si>
    <t>Z-RW43403B</t>
  </si>
  <si>
    <t>Z-RW40483B</t>
  </si>
  <si>
    <t>Z-RW41408B</t>
  </si>
  <si>
    <t>51550-19142</t>
  </si>
  <si>
    <t>-</t>
  </si>
  <si>
    <t>ZMAW363420</t>
  </si>
  <si>
    <t>Z-RW43702B</t>
  </si>
  <si>
    <t>Z-RW38521B</t>
  </si>
  <si>
    <t>51100-A1623(51186-10601)</t>
  </si>
  <si>
    <t>51705-40420(J1920-10011)</t>
    <phoneticPr fontId="5"/>
  </si>
  <si>
    <t>LOWER TANK</t>
    <phoneticPr fontId="5"/>
  </si>
  <si>
    <t>51705-40430(J1920-10011)</t>
    <phoneticPr fontId="5"/>
  </si>
  <si>
    <t>UPPER TANK A</t>
    <phoneticPr fontId="5"/>
  </si>
  <si>
    <t>51705-40440(J1920-10011)</t>
  </si>
  <si>
    <t>UPPER TANK B</t>
    <phoneticPr fontId="5"/>
  </si>
  <si>
    <t>51705-40450(J1920-10011)</t>
    <phoneticPr fontId="5"/>
  </si>
  <si>
    <t>TANK CAP</t>
    <phoneticPr fontId="5"/>
  </si>
  <si>
    <t>51705-40460(J1920-10011)</t>
  </si>
  <si>
    <t>PIPE CAP</t>
    <phoneticPr fontId="5"/>
  </si>
  <si>
    <t>51707-40120(J1920-10011)</t>
    <phoneticPr fontId="5"/>
  </si>
  <si>
    <t>PARTITION PLATE A</t>
    <phoneticPr fontId="5"/>
  </si>
  <si>
    <t>51707-40130(J1920-10011)</t>
  </si>
  <si>
    <t>PARTITION PLATE B</t>
    <phoneticPr fontId="5"/>
  </si>
  <si>
    <t>51707-40140(J1920-10011)</t>
  </si>
  <si>
    <t>PARTITION PLATE C</t>
    <phoneticPr fontId="5"/>
  </si>
  <si>
    <t>CONTRACTION PLATE</t>
    <phoneticPr fontId="5"/>
  </si>
  <si>
    <t>51707-40170(J1920-10011)</t>
    <phoneticPr fontId="5"/>
  </si>
  <si>
    <t>51100-A1931(51100-12171)</t>
  </si>
  <si>
    <t>Z-RW40663B</t>
  </si>
  <si>
    <t>Z-RW43344B</t>
  </si>
  <si>
    <t>赤文字…ロケ移動</t>
    <rPh sb="0" eb="1">
      <t>アカ</t>
    </rPh>
    <rPh sb="1" eb="3">
      <t>モジ</t>
    </rPh>
    <rPh sb="6" eb="8">
      <t>イドウ</t>
    </rPh>
    <phoneticPr fontId="5"/>
  </si>
  <si>
    <t>青文字…入庫</t>
    <rPh sb="0" eb="1">
      <t>アオ</t>
    </rPh>
    <rPh sb="1" eb="3">
      <t>モジ</t>
    </rPh>
    <rPh sb="4" eb="6">
      <t>ニュウコ</t>
    </rPh>
    <phoneticPr fontId="5"/>
  </si>
  <si>
    <t>Z-RW43343B</t>
  </si>
  <si>
    <t>6*1PL</t>
    <phoneticPr fontId="5"/>
  </si>
  <si>
    <t>4*1PL</t>
    <phoneticPr fontId="5"/>
  </si>
  <si>
    <t>51100-A1552</t>
  </si>
  <si>
    <t>Z-RW41364B</t>
  </si>
  <si>
    <t>51550-18812</t>
  </si>
  <si>
    <t>51100-A1982</t>
  </si>
  <si>
    <t>Z-RW33453B</t>
  </si>
  <si>
    <t>Z-RW37382B</t>
  </si>
  <si>
    <t>51100-A1073</t>
  </si>
  <si>
    <t>51100-12180</t>
  </si>
  <si>
    <t>51100-A0973</t>
  </si>
  <si>
    <t>51100-A1702</t>
  </si>
  <si>
    <t>51100-A1562</t>
  </si>
  <si>
    <t>(J1920-10040)51709-40250</t>
  </si>
  <si>
    <t>(J1920-10040)51709-40240</t>
  </si>
  <si>
    <t>(J1920-10040)51709-40230</t>
  </si>
  <si>
    <t>(J1920-10040)51709-40220</t>
  </si>
  <si>
    <t>(J1920-10040)51703-40210</t>
  </si>
  <si>
    <t>(J1920-10011)51705-40420</t>
  </si>
  <si>
    <t>(J1920-10011)51705-40430</t>
  </si>
  <si>
    <t>(J1920-10011)51705-40440</t>
  </si>
  <si>
    <t>(J1920-10011)51705-40450</t>
  </si>
  <si>
    <t>(J1920-10011)51705-40460</t>
  </si>
  <si>
    <t>(J1920-10011)51707-40120</t>
  </si>
  <si>
    <t>(J1920-10011)51707-40130</t>
  </si>
  <si>
    <t>(J1920-10011)51707-40140</t>
  </si>
  <si>
    <t>(J1920-10011)51707-40170</t>
  </si>
  <si>
    <t>数量</t>
    <rPh sb="0" eb="2">
      <t>スウリョウ</t>
    </rPh>
    <phoneticPr fontId="5"/>
  </si>
  <si>
    <t>重慶流動品リスト</t>
    <rPh sb="0" eb="2">
      <t>ジュウケイ</t>
    </rPh>
    <rPh sb="2" eb="4">
      <t>リュウドウ</t>
    </rPh>
    <rPh sb="4" eb="5">
      <t>ヒン</t>
    </rPh>
    <phoneticPr fontId="5"/>
  </si>
  <si>
    <t>出庫日</t>
    <rPh sb="0" eb="2">
      <t>シュッコ</t>
    </rPh>
    <rPh sb="2" eb="3">
      <t>ヒ</t>
    </rPh>
    <phoneticPr fontId="5"/>
  </si>
  <si>
    <t>品番</t>
    <rPh sb="0" eb="2">
      <t>ヒンバン</t>
    </rPh>
    <phoneticPr fontId="5"/>
  </si>
  <si>
    <t>現在庫</t>
    <rPh sb="0" eb="2">
      <t>ゲンザイ</t>
    </rPh>
    <rPh sb="2" eb="3">
      <t>コ</t>
    </rPh>
    <phoneticPr fontId="5"/>
  </si>
  <si>
    <t>合計数</t>
    <rPh sb="0" eb="3">
      <t>ゴウケイスウ</t>
    </rPh>
    <phoneticPr fontId="5"/>
  </si>
  <si>
    <t>出庫計</t>
    <rPh sb="0" eb="2">
      <t>シュッコ</t>
    </rPh>
    <rPh sb="2" eb="3">
      <t>ケイ</t>
    </rPh>
    <phoneticPr fontId="5"/>
  </si>
  <si>
    <t>1PL</t>
    <phoneticPr fontId="5"/>
  </si>
  <si>
    <t>2PL</t>
    <phoneticPr fontId="5"/>
  </si>
  <si>
    <t>3PL</t>
  </si>
  <si>
    <t>4PL</t>
  </si>
  <si>
    <t>石坂</t>
    <rPh sb="0" eb="2">
      <t>イシザカ</t>
    </rPh>
    <phoneticPr fontId="5"/>
  </si>
  <si>
    <t>納場</t>
    <rPh sb="0" eb="1">
      <t>ノウ</t>
    </rPh>
    <rPh sb="1" eb="2">
      <t>バ</t>
    </rPh>
    <phoneticPr fontId="5"/>
  </si>
  <si>
    <t>YP</t>
    <phoneticPr fontId="5"/>
  </si>
  <si>
    <t>Z-RW38521B</t>
    <phoneticPr fontId="5"/>
  </si>
  <si>
    <t>YP</t>
    <phoneticPr fontId="5"/>
  </si>
  <si>
    <t>ロケ</t>
    <phoneticPr fontId="5"/>
  </si>
  <si>
    <t>日付</t>
    <rPh sb="0" eb="2">
      <t>ヒヅケ</t>
    </rPh>
    <phoneticPr fontId="5"/>
  </si>
  <si>
    <t>Z-RW40491B</t>
  </si>
  <si>
    <t>YP</t>
    <phoneticPr fontId="5"/>
  </si>
  <si>
    <t>YP</t>
    <phoneticPr fontId="5"/>
  </si>
  <si>
    <t>値</t>
  </si>
  <si>
    <t>51141-10860</t>
  </si>
  <si>
    <t>51500-11120</t>
  </si>
  <si>
    <t>HVAC ASSY PARTS</t>
  </si>
  <si>
    <t>YP</t>
    <phoneticPr fontId="5"/>
  </si>
  <si>
    <t>石坂</t>
    <rPh sb="0" eb="2">
      <t>イシザカ</t>
    </rPh>
    <phoneticPr fontId="5"/>
  </si>
  <si>
    <t>出庫数量</t>
    <rPh sb="0" eb="2">
      <t>シュッコ</t>
    </rPh>
    <rPh sb="2" eb="4">
      <t>スウリョウ</t>
    </rPh>
    <phoneticPr fontId="5"/>
  </si>
  <si>
    <t>発行日</t>
    <rPh sb="0" eb="3">
      <t>ハッコウビ</t>
    </rPh>
    <phoneticPr fontId="5"/>
  </si>
  <si>
    <t>合計 / 入庫数量</t>
  </si>
  <si>
    <t>合計 / 入庫パレット</t>
  </si>
  <si>
    <t>合計 / 出庫数量</t>
  </si>
  <si>
    <t>合計 / 出庫パレット</t>
  </si>
  <si>
    <t>(空白)</t>
  </si>
  <si>
    <t>51100-12180</t>
    <phoneticPr fontId="5"/>
  </si>
  <si>
    <t>51100-12171</t>
  </si>
  <si>
    <t>51191-62060</t>
  </si>
  <si>
    <t>YP</t>
    <phoneticPr fontId="5"/>
  </si>
  <si>
    <t>(J1920-10013)51705-40430</t>
  </si>
  <si>
    <t>(J1920-10013)51705-40440</t>
  </si>
  <si>
    <t>(J1920-10013)51705-40450</t>
  </si>
  <si>
    <t>(J1920-10013)51705-40460</t>
  </si>
  <si>
    <t>(J1920-10013)51707-40120</t>
  </si>
  <si>
    <t>(J1920-10013)51707-40130</t>
  </si>
  <si>
    <t>(J1920-10013)51707-40140</t>
  </si>
  <si>
    <t>(J1920-10013)51707-40170</t>
  </si>
  <si>
    <t>(J1920-10013)51705-40420</t>
  </si>
  <si>
    <t>JI920-10013</t>
    <phoneticPr fontId="5"/>
  </si>
  <si>
    <t>51151-50780</t>
  </si>
  <si>
    <t>51573-11701</t>
  </si>
  <si>
    <t>51571-44080</t>
  </si>
  <si>
    <t>51440-A1151</t>
  </si>
  <si>
    <t>51100-A1971</t>
  </si>
  <si>
    <t>51151-46331</t>
  </si>
  <si>
    <t>51151-46342</t>
  </si>
  <si>
    <t>51571-44012</t>
  </si>
  <si>
    <t>51571-44012</t>
    <phoneticPr fontId="5"/>
  </si>
  <si>
    <t>51571-44020</t>
  </si>
  <si>
    <t>51571-44020</t>
    <phoneticPr fontId="5"/>
  </si>
  <si>
    <t>51571-44091</t>
  </si>
  <si>
    <t>51571-44091</t>
    <phoneticPr fontId="5"/>
  </si>
  <si>
    <t>51573-11390</t>
  </si>
  <si>
    <t>51573-11390</t>
    <phoneticPr fontId="5"/>
  </si>
  <si>
    <t>51573-12070</t>
  </si>
  <si>
    <t>51573-12070</t>
    <phoneticPr fontId="5"/>
  </si>
  <si>
    <t>51571-43991</t>
  </si>
  <si>
    <t>51571-43991</t>
    <phoneticPr fontId="5"/>
  </si>
  <si>
    <t>PARTS</t>
    <phoneticPr fontId="5"/>
  </si>
  <si>
    <t>C1</t>
    <phoneticPr fontId="5"/>
  </si>
  <si>
    <t>51150-12571</t>
  </si>
  <si>
    <t>HVAC UPPER CASE</t>
  </si>
  <si>
    <t>C1</t>
    <phoneticPr fontId="5"/>
  </si>
  <si>
    <t>51150-12571</t>
    <phoneticPr fontId="5"/>
  </si>
  <si>
    <t>新規在庫表保存先</t>
    <rPh sb="0" eb="2">
      <t>シンキ</t>
    </rPh>
    <rPh sb="2" eb="4">
      <t>ザイコ</t>
    </rPh>
    <rPh sb="4" eb="5">
      <t>ヒョウ</t>
    </rPh>
    <rPh sb="5" eb="7">
      <t>ホゾン</t>
    </rPh>
    <rPh sb="7" eb="8">
      <t>サキ</t>
    </rPh>
    <phoneticPr fontId="30"/>
  </si>
  <si>
    <t>ｻﾌﾟﾗｲﾔｰ名</t>
    <rPh sb="7" eb="8">
      <t>メイ</t>
    </rPh>
    <phoneticPr fontId="30"/>
  </si>
  <si>
    <t>サプライヤー一覧</t>
    <rPh sb="6" eb="8">
      <t>イチラン</t>
    </rPh>
    <phoneticPr fontId="30"/>
  </si>
  <si>
    <t>集計</t>
  </si>
  <si>
    <t>YP</t>
    <phoneticPr fontId="5"/>
  </si>
  <si>
    <t>YP</t>
    <phoneticPr fontId="5"/>
  </si>
  <si>
    <t>石坂</t>
    <rPh sb="0" eb="2">
      <t>イシザカ</t>
    </rPh>
    <phoneticPr fontId="5"/>
  </si>
  <si>
    <t>部品番号</t>
    <rPh sb="0" eb="2">
      <t>ブヒン</t>
    </rPh>
    <rPh sb="2" eb="4">
      <t>バンゴウ</t>
    </rPh>
    <phoneticPr fontId="5"/>
  </si>
  <si>
    <t>ここから</t>
    <phoneticPr fontId="5"/>
  </si>
  <si>
    <t>区分</t>
    <rPh sb="0" eb="2">
      <t>クブン</t>
    </rPh>
    <phoneticPr fontId="30"/>
  </si>
  <si>
    <t>2015/1/20中町</t>
    <rPh sb="9" eb="11">
      <t>ナカマチ</t>
    </rPh>
    <phoneticPr fontId="3"/>
  </si>
  <si>
    <t>C1</t>
  </si>
  <si>
    <t>B2</t>
  </si>
  <si>
    <t>C:\Users\Owner\Desktop\重慶</t>
    <phoneticPr fontId="30"/>
  </si>
  <si>
    <t>999-9999</t>
  </si>
  <si>
    <t>51100-A2272</t>
    <phoneticPr fontId="5"/>
  </si>
  <si>
    <t>51100-12171</t>
    <phoneticPr fontId="5"/>
  </si>
  <si>
    <t>パレット合計</t>
    <rPh sb="4" eb="6">
      <t>ゴウケイ</t>
    </rPh>
    <phoneticPr fontId="5"/>
  </si>
  <si>
    <t>重慶回線在庫表.xlsm</t>
    <phoneticPr fontId="5"/>
  </si>
  <si>
    <t>****　株式会社　殿　　エアコン重慶流動品</t>
    <rPh sb="5" eb="7">
      <t>カブシキ</t>
    </rPh>
    <rPh sb="7" eb="9">
      <t>カイシャ</t>
    </rPh>
    <rPh sb="10" eb="11">
      <t>ドノ</t>
    </rPh>
    <rPh sb="17" eb="19">
      <t>ジュウケイ</t>
    </rPh>
    <rPh sb="19" eb="21">
      <t>リュウドウ</t>
    </rPh>
    <rPh sb="21" eb="22">
      <t>ヒン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</si>
</sst>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m&quot;月&quot;d&quot;日&quot;;@"/>
    <numFmt numFmtId="177" formatCode="#,##0_);[Red]\(#,##0\)"/>
    <numFmt numFmtId="178" formatCode="m/d;@"/>
    <numFmt numFmtId="179" formatCode="aaa"/>
    <numFmt numFmtId="180" formatCode="\(aaa\)"/>
    <numFmt numFmtId="181" formatCode="0_);[Red]\(0\)"/>
    <numFmt numFmtId="182" formatCode="#,##0.0;[Red]\-#,##0.0"/>
    <numFmt numFmtId="183" formatCode="0.00_);[Red]\(0.00\)"/>
    <numFmt numFmtId="184" formatCode="[$-F800]dddd\,\ mmmm\ dd\,\ yyyy"/>
  </numFmts>
  <fonts count="32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3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4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sz val="14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6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00B0F0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B0F0"/>
      <name val="ＭＳ Ｐゴシック"/>
      <family val="3"/>
      <charset val="128"/>
    </font>
    <font>
      <sz val="9"/>
      <name val="ＭＳ Ｐゴシック"/>
      <family val="3"/>
      <charset val="128"/>
      <scheme val="minor"/>
    </font>
    <font>
      <sz val="14"/>
      <color rgb="FFFF0000"/>
      <name val="ＭＳ Ｐゴシック"/>
      <family val="3"/>
      <charset val="128"/>
    </font>
    <font>
      <u/>
      <sz val="11"/>
      <color theme="10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indexed="81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mediumGray">
        <fgColor indexed="14"/>
        <bgColor indexed="33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3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92D05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22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4">
    <xf numFmtId="0" fontId="0" fillId="0" borderId="0"/>
    <xf numFmtId="38" fontId="4" fillId="0" borderId="0" applyFont="0" applyFill="0" applyBorder="0" applyAlignment="0" applyProtection="0"/>
    <xf numFmtId="38" fontId="15" fillId="0" borderId="0" applyFont="0" applyFill="0" applyBorder="0" applyAlignment="0" applyProtection="0">
      <alignment vertical="center"/>
    </xf>
    <xf numFmtId="0" fontId="15" fillId="0" borderId="0"/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9" fillId="0" borderId="0"/>
    <xf numFmtId="0" fontId="9" fillId="0" borderId="0"/>
    <xf numFmtId="0" fontId="29" fillId="0" borderId="0" applyNumberForma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2" fillId="0" borderId="0">
      <alignment vertical="center"/>
    </xf>
  </cellStyleXfs>
  <cellXfs count="279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5" xfId="0" applyFont="1" applyBorder="1" applyAlignment="1">
      <alignment horizontal="center"/>
    </xf>
    <xf numFmtId="38" fontId="8" fillId="0" borderId="6" xfId="1" applyFont="1" applyBorder="1"/>
    <xf numFmtId="38" fontId="8" fillId="0" borderId="7" xfId="1" applyFont="1" applyBorder="1"/>
    <xf numFmtId="38" fontId="8" fillId="0" borderId="8" xfId="1" applyFont="1" applyBorder="1"/>
    <xf numFmtId="38" fontId="8" fillId="0" borderId="9" xfId="1" applyFont="1" applyBorder="1"/>
    <xf numFmtId="38" fontId="8" fillId="0" borderId="10" xfId="1" applyFont="1" applyBorder="1"/>
    <xf numFmtId="56" fontId="0" fillId="0" borderId="11" xfId="0" applyNumberFormat="1" applyBorder="1"/>
    <xf numFmtId="38" fontId="8" fillId="0" borderId="0" xfId="0" applyNumberFormat="1" applyFont="1"/>
    <xf numFmtId="176" fontId="0" fillId="0" borderId="11" xfId="0" applyNumberFormat="1" applyBorder="1"/>
    <xf numFmtId="0" fontId="0" fillId="0" borderId="12" xfId="0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38" fontId="8" fillId="0" borderId="13" xfId="1" applyFont="1" applyBorder="1"/>
    <xf numFmtId="0" fontId="9" fillId="2" borderId="14" xfId="0" applyFont="1" applyFill="1" applyBorder="1" applyProtection="1"/>
    <xf numFmtId="56" fontId="8" fillId="0" borderId="15" xfId="0" applyNumberFormat="1" applyFon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38" fontId="0" fillId="0" borderId="0" xfId="1" applyFont="1"/>
    <xf numFmtId="38" fontId="0" fillId="3" borderId="16" xfId="1" applyFont="1" applyFill="1" applyBorder="1" applyAlignment="1">
      <alignment horizontal="center"/>
    </xf>
    <xf numFmtId="38" fontId="0" fillId="3" borderId="0" xfId="1" applyFont="1" applyFill="1"/>
    <xf numFmtId="0" fontId="10" fillId="0" borderId="0" xfId="0" applyFont="1" applyFill="1"/>
    <xf numFmtId="0" fontId="7" fillId="0" borderId="0" xfId="0" applyFont="1" applyFill="1"/>
    <xf numFmtId="0" fontId="10" fillId="0" borderId="0" xfId="0" applyFont="1" applyFill="1" applyAlignment="1">
      <alignment horizontal="center"/>
    </xf>
    <xf numFmtId="0" fontId="0" fillId="0" borderId="0" xfId="0" applyFill="1"/>
    <xf numFmtId="0" fontId="10" fillId="0" borderId="9" xfId="0" applyFont="1" applyFill="1" applyBorder="1" applyAlignment="1">
      <alignment horizontal="center"/>
    </xf>
    <xf numFmtId="0" fontId="10" fillId="0" borderId="9" xfId="0" applyFont="1" applyFill="1" applyBorder="1"/>
    <xf numFmtId="38" fontId="10" fillId="0" borderId="9" xfId="0" applyNumberFormat="1" applyFont="1" applyFill="1" applyBorder="1"/>
    <xf numFmtId="38" fontId="10" fillId="0" borderId="9" xfId="0" applyNumberFormat="1" applyFont="1" applyFill="1" applyBorder="1" applyAlignment="1">
      <alignment horizontal="right"/>
    </xf>
    <xf numFmtId="0" fontId="0" fillId="0" borderId="2" xfId="0" applyFill="1" applyBorder="1" applyAlignment="1">
      <alignment horizontal="center"/>
    </xf>
    <xf numFmtId="38" fontId="4" fillId="3" borderId="7" xfId="1" applyFont="1" applyFill="1" applyBorder="1"/>
    <xf numFmtId="38" fontId="4" fillId="8" borderId="7" xfId="1" applyFont="1" applyFill="1" applyBorder="1"/>
    <xf numFmtId="38" fontId="4" fillId="0" borderId="7" xfId="1" applyFont="1" applyFill="1" applyBorder="1"/>
    <xf numFmtId="38" fontId="4" fillId="4" borderId="7" xfId="0" applyNumberFormat="1" applyFont="1" applyFill="1" applyBorder="1"/>
    <xf numFmtId="38" fontId="4" fillId="5" borderId="9" xfId="1" applyFont="1" applyFill="1" applyBorder="1"/>
    <xf numFmtId="38" fontId="4" fillId="0" borderId="9" xfId="1" applyFont="1" applyFill="1" applyBorder="1"/>
    <xf numFmtId="38" fontId="4" fillId="0" borderId="9" xfId="0" applyNumberFormat="1" applyFont="1" applyFill="1" applyBorder="1"/>
    <xf numFmtId="0" fontId="10" fillId="0" borderId="9" xfId="0" applyFont="1" applyBorder="1"/>
    <xf numFmtId="38" fontId="4" fillId="3" borderId="9" xfId="1" applyFont="1" applyFill="1" applyBorder="1"/>
    <xf numFmtId="38" fontId="4" fillId="4" borderId="9" xfId="0" applyNumberFormat="1" applyFont="1" applyFill="1" applyBorder="1"/>
    <xf numFmtId="38" fontId="0" fillId="0" borderId="9" xfId="1" applyFont="1" applyBorder="1"/>
    <xf numFmtId="0" fontId="0" fillId="0" borderId="9" xfId="0" applyBorder="1"/>
    <xf numFmtId="0" fontId="4" fillId="0" borderId="9" xfId="0" applyFont="1" applyFill="1" applyBorder="1"/>
    <xf numFmtId="49" fontId="0" fillId="0" borderId="9" xfId="0" applyNumberFormat="1" applyBorder="1" applyAlignment="1">
      <alignment horizontal="center"/>
    </xf>
    <xf numFmtId="38" fontId="4" fillId="6" borderId="9" xfId="1" applyFont="1" applyFill="1" applyBorder="1"/>
    <xf numFmtId="38" fontId="4" fillId="0" borderId="9" xfId="1" applyFont="1" applyBorder="1"/>
    <xf numFmtId="38" fontId="4" fillId="8" borderId="9" xfId="1" applyFont="1" applyFill="1" applyBorder="1" applyAlignment="1">
      <alignment vertical="center"/>
    </xf>
    <xf numFmtId="0" fontId="0" fillId="0" borderId="9" xfId="0" applyFont="1" applyFill="1" applyBorder="1"/>
    <xf numFmtId="56" fontId="0" fillId="0" borderId="9" xfId="0" applyNumberFormat="1" applyBorder="1"/>
    <xf numFmtId="0" fontId="4" fillId="0" borderId="9" xfId="0" applyFont="1" applyBorder="1"/>
    <xf numFmtId="38" fontId="0" fillId="3" borderId="9" xfId="1" applyFont="1" applyFill="1" applyBorder="1"/>
    <xf numFmtId="0" fontId="0" fillId="0" borderId="9" xfId="0" applyFill="1" applyBorder="1"/>
    <xf numFmtId="49" fontId="0" fillId="0" borderId="9" xfId="0" applyNumberFormat="1" applyFont="1" applyBorder="1" applyAlignment="1">
      <alignment horizontal="center"/>
    </xf>
    <xf numFmtId="56" fontId="0" fillId="0" borderId="9" xfId="0" applyNumberFormat="1" applyFont="1" applyBorder="1" applyAlignment="1">
      <alignment horizontal="center"/>
    </xf>
    <xf numFmtId="177" fontId="0" fillId="3" borderId="9" xfId="0" applyNumberFormat="1" applyFill="1" applyBorder="1" applyAlignment="1"/>
    <xf numFmtId="0" fontId="0" fillId="0" borderId="0" xfId="0" applyNumberFormat="1" applyAlignment="1">
      <alignment horizontal="right"/>
    </xf>
    <xf numFmtId="0" fontId="4" fillId="0" borderId="7" xfId="1" applyNumberFormat="1" applyFont="1" applyBorder="1" applyAlignment="1">
      <alignment horizontal="right"/>
    </xf>
    <xf numFmtId="0" fontId="4" fillId="0" borderId="9" xfId="1" applyNumberFormat="1" applyFont="1" applyBorder="1" applyAlignment="1">
      <alignment horizontal="right"/>
    </xf>
    <xf numFmtId="0" fontId="4" fillId="0" borderId="9" xfId="0" applyNumberFormat="1" applyFont="1" applyBorder="1" applyAlignment="1">
      <alignment horizontal="right"/>
    </xf>
    <xf numFmtId="0" fontId="0" fillId="0" borderId="9" xfId="0" applyNumberFormat="1" applyFont="1" applyBorder="1" applyAlignment="1">
      <alignment horizontal="right"/>
    </xf>
    <xf numFmtId="0" fontId="0" fillId="0" borderId="9" xfId="1" applyNumberFormat="1" applyFont="1" applyBorder="1" applyAlignment="1">
      <alignment horizontal="right"/>
    </xf>
    <xf numFmtId="0" fontId="0" fillId="0" borderId="9" xfId="0" applyBorder="1" applyAlignment="1">
      <alignment horizontal="right" vertical="center"/>
    </xf>
    <xf numFmtId="0" fontId="0" fillId="0" borderId="9" xfId="0" applyNumberFormat="1" applyBorder="1" applyAlignment="1">
      <alignment horizontal="right"/>
    </xf>
    <xf numFmtId="0" fontId="4" fillId="0" borderId="0" xfId="0" applyNumberFormat="1" applyFont="1" applyAlignment="1">
      <alignment horizontal="right"/>
    </xf>
    <xf numFmtId="56" fontId="0" fillId="0" borderId="9" xfId="0" applyNumberFormat="1" applyBorder="1" applyAlignment="1">
      <alignment horizontal="center"/>
    </xf>
    <xf numFmtId="49" fontId="0" fillId="0" borderId="0" xfId="0" applyNumberFormat="1"/>
    <xf numFmtId="0" fontId="0" fillId="0" borderId="17" xfId="0" applyBorder="1"/>
    <xf numFmtId="49" fontId="0" fillId="0" borderId="4" xfId="0" applyNumberFormat="1" applyBorder="1" applyAlignment="1">
      <alignment horizontal="center"/>
    </xf>
    <xf numFmtId="49" fontId="4" fillId="0" borderId="7" xfId="0" applyNumberFormat="1" applyFont="1" applyBorder="1" applyAlignment="1">
      <alignment horizontal="center"/>
    </xf>
    <xf numFmtId="49" fontId="4" fillId="0" borderId="9" xfId="0" applyNumberFormat="1" applyFont="1" applyBorder="1" applyAlignment="1">
      <alignment horizontal="center"/>
    </xf>
    <xf numFmtId="49" fontId="0" fillId="0" borderId="9" xfId="0" applyNumberFormat="1" applyFill="1" applyBorder="1" applyAlignment="1">
      <alignment horizontal="center"/>
    </xf>
    <xf numFmtId="56" fontId="4" fillId="0" borderId="9" xfId="0" applyNumberFormat="1" applyFont="1" applyBorder="1" applyAlignment="1">
      <alignment horizontal="center"/>
    </xf>
    <xf numFmtId="56" fontId="16" fillId="0" borderId="9" xfId="0" applyNumberFormat="1" applyFont="1" applyBorder="1" applyAlignment="1">
      <alignment horizontal="center"/>
    </xf>
    <xf numFmtId="176" fontId="0" fillId="0" borderId="9" xfId="0" applyNumberFormat="1" applyFont="1" applyBorder="1" applyAlignment="1">
      <alignment horizontal="center"/>
    </xf>
    <xf numFmtId="176" fontId="4" fillId="0" borderId="9" xfId="1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0" fillId="0" borderId="18" xfId="0" applyBorder="1" applyAlignment="1">
      <alignment horizontal="center"/>
    </xf>
    <xf numFmtId="56" fontId="13" fillId="0" borderId="9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9" xfId="0" applyBorder="1" applyAlignment="1">
      <alignment horizontal="left"/>
    </xf>
    <xf numFmtId="0" fontId="10" fillId="0" borderId="17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176" fontId="7" fillId="0" borderId="0" xfId="0" applyNumberFormat="1" applyFont="1" applyFill="1" applyBorder="1" applyAlignment="1"/>
    <xf numFmtId="14" fontId="0" fillId="0" borderId="0" xfId="0" applyNumberFormat="1" applyFill="1"/>
    <xf numFmtId="49" fontId="12" fillId="0" borderId="0" xfId="0" applyNumberFormat="1" applyFont="1" applyFill="1" applyBorder="1" applyAlignment="1">
      <alignment horizontal="center"/>
    </xf>
    <xf numFmtId="0" fontId="10" fillId="0" borderId="9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9" xfId="0" applyFont="1" applyFill="1" applyBorder="1" applyAlignment="1">
      <alignment horizontal="left"/>
    </xf>
    <xf numFmtId="17" fontId="0" fillId="0" borderId="9" xfId="0" applyNumberFormat="1" applyBorder="1" applyAlignment="1">
      <alignment horizontal="left"/>
    </xf>
    <xf numFmtId="0" fontId="0" fillId="0" borderId="9" xfId="0" applyFont="1" applyBorder="1" applyAlignment="1">
      <alignment horizontal="left"/>
    </xf>
    <xf numFmtId="49" fontId="0" fillId="0" borderId="9" xfId="0" applyNumberFormat="1" applyBorder="1" applyAlignment="1">
      <alignment horizontal="left"/>
    </xf>
    <xf numFmtId="0" fontId="0" fillId="0" borderId="9" xfId="0" applyFill="1" applyBorder="1" applyAlignment="1">
      <alignment horizontal="left"/>
    </xf>
    <xf numFmtId="56" fontId="0" fillId="0" borderId="9" xfId="0" applyNumberFormat="1" applyFont="1" applyBorder="1" applyAlignment="1">
      <alignment horizontal="left"/>
    </xf>
    <xf numFmtId="38" fontId="8" fillId="0" borderId="19" xfId="1" applyFont="1" applyBorder="1"/>
    <xf numFmtId="38" fontId="8" fillId="0" borderId="20" xfId="1" applyFont="1" applyBorder="1"/>
    <xf numFmtId="38" fontId="8" fillId="0" borderId="21" xfId="1" applyFont="1" applyBorder="1"/>
    <xf numFmtId="0" fontId="0" fillId="0" borderId="22" xfId="0" applyBorder="1" applyAlignment="1">
      <alignment horizontal="center"/>
    </xf>
    <xf numFmtId="38" fontId="8" fillId="0" borderId="23" xfId="1" applyFont="1" applyBorder="1"/>
    <xf numFmtId="38" fontId="8" fillId="0" borderId="24" xfId="1" applyFont="1" applyBorder="1"/>
    <xf numFmtId="38" fontId="8" fillId="0" borderId="25" xfId="1" applyFont="1" applyBorder="1"/>
    <xf numFmtId="38" fontId="8" fillId="0" borderId="26" xfId="1" applyFont="1" applyBorder="1"/>
    <xf numFmtId="38" fontId="4" fillId="8" borderId="4" xfId="1" applyFont="1" applyFill="1" applyBorder="1" applyAlignment="1">
      <alignment horizontal="center"/>
    </xf>
    <xf numFmtId="38" fontId="10" fillId="0" borderId="17" xfId="0" applyNumberFormat="1" applyFont="1" applyFill="1" applyBorder="1" applyAlignment="1">
      <alignment horizontal="right"/>
    </xf>
    <xf numFmtId="0" fontId="0" fillId="0" borderId="0" xfId="0" applyFont="1" applyAlignment="1">
      <alignment horizontal="left"/>
    </xf>
    <xf numFmtId="0" fontId="0" fillId="0" borderId="16" xfId="0" applyFont="1" applyBorder="1" applyAlignment="1">
      <alignment horizontal="center" vertical="center"/>
    </xf>
    <xf numFmtId="38" fontId="10" fillId="0" borderId="27" xfId="0" applyNumberFormat="1" applyFont="1" applyFill="1" applyBorder="1" applyAlignment="1">
      <alignment horizontal="right"/>
    </xf>
    <xf numFmtId="0" fontId="0" fillId="0" borderId="0" xfId="0" applyAlignment="1">
      <alignment vertical="center"/>
    </xf>
    <xf numFmtId="0" fontId="14" fillId="0" borderId="9" xfId="8" applyFont="1" applyFill="1" applyBorder="1"/>
    <xf numFmtId="0" fontId="14" fillId="0" borderId="9" xfId="8" applyFont="1" applyFill="1" applyBorder="1" applyAlignment="1">
      <alignment shrinkToFit="1"/>
    </xf>
    <xf numFmtId="0" fontId="10" fillId="0" borderId="9" xfId="8" applyFont="1" applyFill="1" applyBorder="1" applyAlignment="1">
      <alignment shrinkToFit="1"/>
    </xf>
    <xf numFmtId="0" fontId="10" fillId="0" borderId="9" xfId="7" applyFont="1" applyFill="1" applyBorder="1"/>
    <xf numFmtId="0" fontId="0" fillId="0" borderId="9" xfId="0" applyBorder="1" applyAlignment="1">
      <alignment vertical="center" wrapText="1"/>
    </xf>
    <xf numFmtId="0" fontId="0" fillId="0" borderId="9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29" xfId="0" applyFill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7" borderId="16" xfId="0" applyFont="1" applyFill="1" applyBorder="1" applyAlignment="1">
      <alignment vertical="center"/>
    </xf>
    <xf numFmtId="0" fontId="3" fillId="0" borderId="2" xfId="0" applyFont="1" applyBorder="1" applyAlignment="1">
      <alignment horizontal="right" vertical="center"/>
    </xf>
    <xf numFmtId="0" fontId="10" fillId="0" borderId="9" xfId="0" applyFont="1" applyBorder="1" applyAlignment="1">
      <alignment horizontal="left"/>
    </xf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0" xfId="0" applyNumberFormat="1"/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17" fillId="0" borderId="9" xfId="3" applyFont="1" applyFill="1" applyBorder="1" applyAlignment="1">
      <alignment horizontal="center" vertical="center"/>
    </xf>
    <xf numFmtId="0" fontId="8" fillId="0" borderId="9" xfId="0" applyFont="1" applyBorder="1" applyAlignment="1">
      <alignment vertical="center"/>
    </xf>
    <xf numFmtId="178" fontId="8" fillId="0" borderId="9" xfId="0" applyNumberFormat="1" applyFont="1" applyBorder="1" applyAlignment="1">
      <alignment horizontal="left" vertical="center"/>
    </xf>
    <xf numFmtId="0" fontId="8" fillId="0" borderId="9" xfId="0" applyFont="1" applyFill="1" applyBorder="1" applyAlignment="1">
      <alignment vertical="center"/>
    </xf>
    <xf numFmtId="38" fontId="4" fillId="8" borderId="9" xfId="1" applyFont="1" applyFill="1" applyBorder="1"/>
    <xf numFmtId="0" fontId="20" fillId="0" borderId="0" xfId="3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15" fillId="0" borderId="0" xfId="3" applyFont="1" applyAlignment="1">
      <alignment horizontal="center" vertical="center"/>
    </xf>
    <xf numFmtId="0" fontId="15" fillId="0" borderId="0" xfId="3" applyAlignment="1">
      <alignment horizontal="center" vertical="center"/>
    </xf>
    <xf numFmtId="0" fontId="21" fillId="0" borderId="0" xfId="3" applyFont="1" applyFill="1" applyAlignment="1">
      <alignment horizontal="center" vertical="center"/>
    </xf>
    <xf numFmtId="0" fontId="15" fillId="0" borderId="0" xfId="3" applyNumberFormat="1" applyAlignment="1">
      <alignment horizontal="center" vertical="center"/>
    </xf>
    <xf numFmtId="179" fontId="0" fillId="0" borderId="0" xfId="0" applyNumberFormat="1"/>
    <xf numFmtId="0" fontId="22" fillId="0" borderId="0" xfId="3" applyFont="1" applyFill="1" applyAlignment="1">
      <alignment horizontal="left"/>
    </xf>
    <xf numFmtId="0" fontId="23" fillId="0" borderId="0" xfId="3" applyFont="1" applyAlignment="1">
      <alignment horizontal="center" vertical="center"/>
    </xf>
    <xf numFmtId="0" fontId="15" fillId="0" borderId="0" xfId="3" applyNumberFormat="1" applyFont="1" applyAlignment="1">
      <alignment horizontal="center" vertical="center"/>
    </xf>
    <xf numFmtId="56" fontId="24" fillId="0" borderId="0" xfId="3" applyNumberFormat="1" applyFont="1" applyFill="1" applyBorder="1" applyAlignment="1">
      <alignment horizontal="center" vertical="center"/>
    </xf>
    <xf numFmtId="38" fontId="25" fillId="9" borderId="34" xfId="2" applyFont="1" applyFill="1" applyBorder="1" applyAlignment="1">
      <alignment horizontal="center" vertical="center"/>
    </xf>
    <xf numFmtId="49" fontId="25" fillId="0" borderId="9" xfId="3" applyNumberFormat="1" applyFont="1" applyFill="1" applyBorder="1" applyAlignment="1">
      <alignment horizontal="center" vertical="center"/>
    </xf>
    <xf numFmtId="0" fontId="25" fillId="0" borderId="10" xfId="3" applyFont="1" applyFill="1" applyBorder="1" applyAlignment="1">
      <alignment horizontal="center" vertical="center"/>
    </xf>
    <xf numFmtId="38" fontId="15" fillId="9" borderId="27" xfId="2" applyFont="1" applyFill="1" applyBorder="1" applyAlignment="1">
      <alignment horizontal="center" vertical="center"/>
    </xf>
    <xf numFmtId="0" fontId="15" fillId="0" borderId="8" xfId="3" applyFont="1" applyBorder="1" applyAlignment="1">
      <alignment horizontal="center" vertical="center"/>
    </xf>
    <xf numFmtId="0" fontId="15" fillId="0" borderId="9" xfId="3" applyFont="1" applyBorder="1" applyAlignment="1">
      <alignment horizontal="center" vertical="center"/>
    </xf>
    <xf numFmtId="0" fontId="0" fillId="0" borderId="8" xfId="0" applyBorder="1"/>
    <xf numFmtId="0" fontId="26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38" fontId="4" fillId="9" borderId="0" xfId="2" applyFont="1" applyFill="1" applyAlignment="1">
      <alignment horizontal="center" vertical="center"/>
    </xf>
    <xf numFmtId="49" fontId="15" fillId="0" borderId="0" xfId="3" applyNumberFormat="1" applyFont="1" applyFill="1" applyAlignment="1">
      <alignment horizontal="center" vertical="center"/>
    </xf>
    <xf numFmtId="0" fontId="15" fillId="0" borderId="0" xfId="3" applyFont="1" applyFill="1" applyAlignment="1">
      <alignment horizontal="left"/>
    </xf>
    <xf numFmtId="0" fontId="25" fillId="0" borderId="9" xfId="3" applyFont="1" applyFill="1" applyBorder="1" applyAlignment="1">
      <alignment horizontal="center" vertical="center"/>
    </xf>
    <xf numFmtId="0" fontId="0" fillId="0" borderId="39" xfId="0" applyBorder="1"/>
    <xf numFmtId="0" fontId="0" fillId="0" borderId="38" xfId="0" applyFill="1" applyBorder="1"/>
    <xf numFmtId="0" fontId="0" fillId="0" borderId="0" xfId="0" pivotButton="1"/>
    <xf numFmtId="178" fontId="0" fillId="0" borderId="0" xfId="0" applyNumberFormat="1" applyBorder="1" applyAlignment="1">
      <alignment vertical="center"/>
    </xf>
    <xf numFmtId="180" fontId="0" fillId="0" borderId="0" xfId="0" applyNumberFormat="1" applyBorder="1" applyAlignment="1">
      <alignment vertical="center"/>
    </xf>
    <xf numFmtId="178" fontId="0" fillId="0" borderId="9" xfId="0" applyNumberFormat="1" applyBorder="1" applyAlignment="1">
      <alignment vertical="center"/>
    </xf>
    <xf numFmtId="180" fontId="0" fillId="0" borderId="9" xfId="0" applyNumberFormat="1" applyBorder="1" applyAlignment="1">
      <alignment vertical="center"/>
    </xf>
    <xf numFmtId="38" fontId="0" fillId="8" borderId="4" xfId="1" applyFont="1" applyFill="1" applyBorder="1" applyAlignment="1">
      <alignment horizontal="center"/>
    </xf>
    <xf numFmtId="0" fontId="24" fillId="0" borderId="0" xfId="3" applyFont="1" applyFill="1" applyAlignment="1">
      <alignment horizontal="right" vertical="center"/>
    </xf>
    <xf numFmtId="14" fontId="27" fillId="0" borderId="0" xfId="3" applyNumberFormat="1" applyFont="1" applyFill="1" applyAlignment="1">
      <alignment horizontal="left" vertical="center"/>
    </xf>
    <xf numFmtId="0" fontId="0" fillId="0" borderId="9" xfId="0" applyFill="1" applyBorder="1" applyAlignment="1">
      <alignment horizontal="right"/>
    </xf>
    <xf numFmtId="0" fontId="23" fillId="0" borderId="9" xfId="3" applyFont="1" applyBorder="1" applyAlignment="1">
      <alignment horizontal="center" vertical="center"/>
    </xf>
    <xf numFmtId="56" fontId="0" fillId="0" borderId="0" xfId="0" applyNumberFormat="1"/>
    <xf numFmtId="0" fontId="0" fillId="0" borderId="0" xfId="0" applyBorder="1" applyAlignment="1">
      <alignment vertical="center"/>
    </xf>
    <xf numFmtId="49" fontId="4" fillId="0" borderId="9" xfId="0" applyNumberFormat="1" applyFont="1" applyBorder="1" applyAlignment="1"/>
    <xf numFmtId="0" fontId="10" fillId="0" borderId="9" xfId="0" applyFont="1" applyFill="1" applyBorder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10" fillId="0" borderId="9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181" fontId="0" fillId="0" borderId="0" xfId="0" applyNumberFormat="1"/>
    <xf numFmtId="181" fontId="10" fillId="0" borderId="0" xfId="0" applyNumberFormat="1" applyFont="1" applyFill="1"/>
    <xf numFmtId="38" fontId="4" fillId="6" borderId="9" xfId="1" applyNumberFormat="1" applyFont="1" applyFill="1" applyBorder="1"/>
    <xf numFmtId="38" fontId="0" fillId="8" borderId="9" xfId="1" applyFont="1" applyFill="1" applyBorder="1"/>
    <xf numFmtId="0" fontId="0" fillId="10" borderId="9" xfId="0" applyFont="1" applyFill="1" applyBorder="1" applyAlignment="1">
      <alignment horizontal="left" vertical="center"/>
    </xf>
    <xf numFmtId="0" fontId="0" fillId="10" borderId="9" xfId="0" applyFont="1" applyFill="1" applyBorder="1"/>
    <xf numFmtId="182" fontId="4" fillId="3" borderId="9" xfId="1" applyNumberFormat="1" applyFont="1" applyFill="1" applyBorder="1"/>
    <xf numFmtId="40" fontId="4" fillId="3" borderId="9" xfId="1" applyNumberFormat="1" applyFont="1" applyFill="1" applyBorder="1"/>
    <xf numFmtId="38" fontId="4" fillId="3" borderId="9" xfId="1" applyNumberFormat="1" applyFont="1" applyFill="1" applyBorder="1"/>
    <xf numFmtId="182" fontId="4" fillId="8" borderId="9" xfId="1" applyNumberFormat="1" applyFont="1" applyFill="1" applyBorder="1"/>
    <xf numFmtId="40" fontId="4" fillId="8" borderId="9" xfId="1" applyNumberFormat="1" applyFont="1" applyFill="1" applyBorder="1"/>
    <xf numFmtId="40" fontId="10" fillId="0" borderId="9" xfId="0" applyNumberFormat="1" applyFont="1" applyFill="1" applyBorder="1"/>
    <xf numFmtId="38" fontId="4" fillId="8" borderId="9" xfId="1" applyNumberFormat="1" applyFont="1" applyFill="1" applyBorder="1"/>
    <xf numFmtId="0" fontId="28" fillId="0" borderId="0" xfId="0" applyFont="1"/>
    <xf numFmtId="183" fontId="0" fillId="0" borderId="0" xfId="0" applyNumberFormat="1"/>
    <xf numFmtId="0" fontId="28" fillId="0" borderId="0" xfId="0" applyFont="1" applyFill="1" applyAlignment="1">
      <alignment horizontal="right"/>
    </xf>
    <xf numFmtId="184" fontId="8" fillId="0" borderId="9" xfId="0" applyNumberFormat="1" applyFont="1" applyBorder="1" applyAlignment="1">
      <alignment horizontal="left" vertical="center"/>
    </xf>
    <xf numFmtId="184" fontId="8" fillId="0" borderId="9" xfId="0" applyNumberFormat="1" applyFont="1" applyFill="1" applyBorder="1" applyAlignment="1">
      <alignment horizontal="left" vertical="center"/>
    </xf>
    <xf numFmtId="178" fontId="25" fillId="0" borderId="8" xfId="3" applyNumberFormat="1" applyFont="1" applyFill="1" applyBorder="1" applyAlignment="1">
      <alignment horizontal="center" vertical="center"/>
    </xf>
    <xf numFmtId="178" fontId="15" fillId="0" borderId="0" xfId="3" applyNumberFormat="1" applyAlignment="1">
      <alignment horizontal="center" vertical="center"/>
    </xf>
    <xf numFmtId="178" fontId="25" fillId="0" borderId="39" xfId="3" applyNumberFormat="1" applyFont="1" applyFill="1" applyBorder="1" applyAlignment="1">
      <alignment horizontal="center" vertical="center"/>
    </xf>
    <xf numFmtId="0" fontId="15" fillId="0" borderId="17" xfId="3" applyFont="1" applyBorder="1" applyAlignment="1">
      <alignment horizontal="center" vertical="center"/>
    </xf>
    <xf numFmtId="0" fontId="25" fillId="0" borderId="8" xfId="3" applyNumberFormat="1" applyFont="1" applyFill="1" applyBorder="1" applyAlignment="1">
      <alignment horizontal="center" vertical="center"/>
    </xf>
    <xf numFmtId="49" fontId="15" fillId="0" borderId="8" xfId="3" applyNumberFormat="1" applyFont="1" applyBorder="1" applyAlignment="1">
      <alignment horizontal="center" vertical="center"/>
    </xf>
    <xf numFmtId="49" fontId="25" fillId="0" borderId="34" xfId="3" applyNumberFormat="1" applyFont="1" applyFill="1" applyBorder="1" applyAlignment="1">
      <alignment horizontal="center" vertical="center"/>
    </xf>
    <xf numFmtId="49" fontId="15" fillId="0" borderId="27" xfId="3" applyNumberFormat="1" applyFont="1" applyBorder="1" applyAlignment="1">
      <alignment horizontal="center" vertical="center"/>
    </xf>
    <xf numFmtId="49" fontId="15" fillId="0" borderId="41" xfId="3" applyNumberFormat="1" applyFont="1" applyBorder="1" applyAlignment="1">
      <alignment horizontal="center" vertical="center"/>
    </xf>
    <xf numFmtId="0" fontId="0" fillId="0" borderId="40" xfId="0" applyBorder="1"/>
    <xf numFmtId="0" fontId="4" fillId="0" borderId="40" xfId="0" applyFont="1" applyFill="1" applyBorder="1"/>
    <xf numFmtId="0" fontId="2" fillId="0" borderId="0" xfId="13">
      <alignment vertical="center"/>
    </xf>
    <xf numFmtId="0" fontId="2" fillId="0" borderId="0" xfId="13" applyBorder="1">
      <alignment vertical="center"/>
    </xf>
    <xf numFmtId="0" fontId="2" fillId="0" borderId="48" xfId="13" applyBorder="1">
      <alignment vertical="center"/>
    </xf>
    <xf numFmtId="0" fontId="2" fillId="12" borderId="0" xfId="13" applyFill="1" applyBorder="1" applyAlignment="1">
      <alignment vertical="center"/>
    </xf>
    <xf numFmtId="0" fontId="2" fillId="12" borderId="0" xfId="13" applyFill="1" applyAlignment="1">
      <alignment vertical="center"/>
    </xf>
    <xf numFmtId="0" fontId="2" fillId="12" borderId="0" xfId="13" applyFill="1">
      <alignment vertical="center"/>
    </xf>
    <xf numFmtId="0" fontId="2" fillId="11" borderId="21" xfId="13" applyFill="1" applyBorder="1" applyAlignment="1">
      <alignment horizontal="center" vertical="center"/>
    </xf>
    <xf numFmtId="0" fontId="2" fillId="0" borderId="9" xfId="13" applyBorder="1" applyAlignment="1">
      <alignment horizontal="center" vertical="center"/>
    </xf>
    <xf numFmtId="0" fontId="2" fillId="0" borderId="9" xfId="13" applyFont="1" applyBorder="1" applyAlignment="1">
      <alignment horizontal="center" vertical="center"/>
    </xf>
    <xf numFmtId="38" fontId="10" fillId="0" borderId="28" xfId="0" applyNumberFormat="1" applyFont="1" applyFill="1" applyBorder="1" applyAlignment="1">
      <alignment horizontal="right"/>
    </xf>
    <xf numFmtId="0" fontId="10" fillId="0" borderId="8" xfId="0" applyFont="1" applyFill="1" applyBorder="1" applyAlignment="1">
      <alignment horizontal="center"/>
    </xf>
    <xf numFmtId="0" fontId="8" fillId="0" borderId="8" xfId="0" applyFont="1" applyFill="1" applyBorder="1"/>
    <xf numFmtId="181" fontId="10" fillId="0" borderId="2" xfId="0" applyNumberFormat="1" applyFont="1" applyFill="1" applyBorder="1" applyAlignment="1">
      <alignment horizontal="center"/>
    </xf>
    <xf numFmtId="181" fontId="10" fillId="0" borderId="49" xfId="0" applyNumberFormat="1" applyFont="1" applyFill="1" applyBorder="1" applyAlignment="1">
      <alignment horizontal="right"/>
    </xf>
    <xf numFmtId="181" fontId="10" fillId="0" borderId="50" xfId="0" applyNumberFormat="1" applyFont="1" applyFill="1" applyBorder="1" applyAlignment="1">
      <alignment horizontal="right"/>
    </xf>
    <xf numFmtId="0" fontId="0" fillId="0" borderId="51" xfId="0" applyFill="1" applyBorder="1"/>
    <xf numFmtId="0" fontId="8" fillId="0" borderId="44" xfId="0" applyFont="1" applyFill="1" applyBorder="1"/>
    <xf numFmtId="0" fontId="10" fillId="0" borderId="38" xfId="0" applyFont="1" applyFill="1" applyBorder="1" applyAlignment="1">
      <alignment horizontal="left" vertical="center"/>
    </xf>
    <xf numFmtId="0" fontId="10" fillId="0" borderId="38" xfId="0" applyFont="1" applyFill="1" applyBorder="1"/>
    <xf numFmtId="0" fontId="10" fillId="0" borderId="51" xfId="0" applyFont="1" applyFill="1" applyBorder="1" applyAlignment="1">
      <alignment horizontal="right"/>
    </xf>
    <xf numFmtId="38" fontId="10" fillId="0" borderId="38" xfId="0" applyNumberFormat="1" applyFont="1" applyFill="1" applyBorder="1"/>
    <xf numFmtId="38" fontId="10" fillId="0" borderId="38" xfId="0" applyNumberFormat="1" applyFont="1" applyFill="1" applyBorder="1" applyAlignment="1">
      <alignment horizontal="right"/>
    </xf>
    <xf numFmtId="38" fontId="10" fillId="0" borderId="32" xfId="0" applyNumberFormat="1" applyFont="1" applyFill="1" applyBorder="1" applyAlignment="1">
      <alignment horizontal="right"/>
    </xf>
    <xf numFmtId="38" fontId="10" fillId="0" borderId="51" xfId="0" applyNumberFormat="1" applyFont="1" applyFill="1" applyBorder="1" applyAlignment="1">
      <alignment horizontal="right"/>
    </xf>
    <xf numFmtId="181" fontId="10" fillId="0" borderId="5" xfId="0" applyNumberFormat="1" applyFont="1" applyFill="1" applyBorder="1" applyAlignment="1">
      <alignment horizontal="right"/>
    </xf>
    <xf numFmtId="0" fontId="10" fillId="0" borderId="18" xfId="0" applyFont="1" applyFill="1" applyBorder="1" applyAlignment="1">
      <alignment horizontal="right"/>
    </xf>
    <xf numFmtId="0" fontId="0" fillId="0" borderId="40" xfId="0" applyFill="1" applyBorder="1"/>
    <xf numFmtId="38" fontId="4" fillId="0" borderId="40" xfId="1" applyFont="1" applyFill="1" applyBorder="1"/>
    <xf numFmtId="0" fontId="0" fillId="13" borderId="0" xfId="0" applyFill="1"/>
    <xf numFmtId="56" fontId="0" fillId="13" borderId="9" xfId="0" applyNumberFormat="1" applyFont="1" applyFill="1" applyBorder="1" applyAlignment="1">
      <alignment horizontal="center"/>
    </xf>
    <xf numFmtId="0" fontId="0" fillId="13" borderId="9" xfId="0" applyFill="1" applyBorder="1"/>
    <xf numFmtId="0" fontId="0" fillId="13" borderId="9" xfId="0" applyFont="1" applyFill="1" applyBorder="1"/>
    <xf numFmtId="49" fontId="4" fillId="13" borderId="9" xfId="0" applyNumberFormat="1" applyFont="1" applyFill="1" applyBorder="1" applyAlignment="1">
      <alignment horizontal="center"/>
    </xf>
    <xf numFmtId="38" fontId="4" fillId="13" borderId="9" xfId="1" applyFont="1" applyFill="1" applyBorder="1"/>
    <xf numFmtId="38" fontId="4" fillId="13" borderId="9" xfId="1" applyNumberFormat="1" applyFont="1" applyFill="1" applyBorder="1"/>
    <xf numFmtId="0" fontId="4" fillId="13" borderId="9" xfId="1" applyNumberFormat="1" applyFont="1" applyFill="1" applyBorder="1" applyAlignment="1">
      <alignment horizontal="right"/>
    </xf>
    <xf numFmtId="38" fontId="4" fillId="13" borderId="9" xfId="0" applyNumberFormat="1" applyFont="1" applyFill="1" applyBorder="1"/>
    <xf numFmtId="38" fontId="0" fillId="13" borderId="9" xfId="1" applyFont="1" applyFill="1" applyBorder="1"/>
    <xf numFmtId="0" fontId="0" fillId="0" borderId="9" xfId="0" applyFont="1" applyBorder="1" applyAlignment="1">
      <alignment horizontal="center" vertical="center"/>
    </xf>
    <xf numFmtId="49" fontId="0" fillId="0" borderId="9" xfId="0" applyNumberFormat="1" applyFont="1" applyBorder="1" applyAlignment="1">
      <alignment horizontal="center" vertical="center"/>
    </xf>
    <xf numFmtId="38" fontId="0" fillId="0" borderId="9" xfId="1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181" fontId="0" fillId="0" borderId="9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38" fontId="15" fillId="9" borderId="27" xfId="2" applyNumberFormat="1" applyFont="1" applyFill="1" applyBorder="1" applyAlignment="1">
      <alignment horizontal="center" vertical="center"/>
    </xf>
    <xf numFmtId="38" fontId="0" fillId="9" borderId="9" xfId="2" applyFont="1" applyFill="1" applyBorder="1" applyAlignment="1">
      <alignment horizontal="center" vertical="center"/>
    </xf>
    <xf numFmtId="40" fontId="0" fillId="0" borderId="9" xfId="0" applyNumberFormat="1" applyBorder="1"/>
    <xf numFmtId="0" fontId="0" fillId="0" borderId="0" xfId="0" applyAlignment="1">
      <alignment horizontal="center" vertical="center"/>
    </xf>
    <xf numFmtId="0" fontId="19" fillId="0" borderId="0" xfId="3" applyFont="1" applyAlignment="1">
      <alignment horizontal="center"/>
    </xf>
    <xf numFmtId="0" fontId="2" fillId="11" borderId="21" xfId="13" applyFont="1" applyFill="1" applyBorder="1" applyAlignment="1">
      <alignment horizontal="center" vertical="center"/>
    </xf>
    <xf numFmtId="0" fontId="2" fillId="11" borderId="42" xfId="13" applyFill="1" applyBorder="1" applyAlignment="1">
      <alignment horizontal="center" vertical="center"/>
    </xf>
    <xf numFmtId="0" fontId="2" fillId="11" borderId="45" xfId="13" applyFill="1" applyBorder="1" applyAlignment="1">
      <alignment horizontal="center" vertical="center"/>
    </xf>
    <xf numFmtId="0" fontId="2" fillId="11" borderId="46" xfId="13" applyFill="1" applyBorder="1" applyAlignment="1">
      <alignment horizontal="center" vertical="center"/>
    </xf>
    <xf numFmtId="0" fontId="2" fillId="12" borderId="43" xfId="13" applyFill="1" applyBorder="1" applyAlignment="1">
      <alignment horizontal="left" vertical="center" wrapText="1"/>
    </xf>
    <xf numFmtId="0" fontId="2" fillId="12" borderId="0" xfId="13" applyFill="1" applyBorder="1" applyAlignment="1">
      <alignment horizontal="left" vertical="center" wrapText="1"/>
    </xf>
    <xf numFmtId="0" fontId="2" fillId="12" borderId="44" xfId="13" applyFill="1" applyBorder="1" applyAlignment="1">
      <alignment horizontal="left" vertical="center" wrapText="1"/>
    </xf>
    <xf numFmtId="0" fontId="2" fillId="12" borderId="47" xfId="13" applyFill="1" applyBorder="1" applyAlignment="1">
      <alignment horizontal="left" vertical="center" wrapText="1"/>
    </xf>
    <xf numFmtId="0" fontId="2" fillId="12" borderId="29" xfId="13" applyFill="1" applyBorder="1" applyAlignment="1">
      <alignment horizontal="left" vertical="center" wrapText="1"/>
    </xf>
    <xf numFmtId="0" fontId="2" fillId="12" borderId="21" xfId="13" applyFill="1" applyBorder="1" applyAlignment="1">
      <alignment horizontal="left" vertical="center" wrapText="1"/>
    </xf>
    <xf numFmtId="0" fontId="2" fillId="11" borderId="21" xfId="13" applyFill="1" applyBorder="1" applyAlignment="1">
      <alignment horizontal="center" vertical="center"/>
    </xf>
    <xf numFmtId="0" fontId="1" fillId="11" borderId="21" xfId="13" applyFont="1" applyFill="1" applyBorder="1" applyAlignment="1">
      <alignment horizontal="center" vertical="center"/>
    </xf>
  </cellXfs>
  <cellStyles count="14">
    <cellStyle name="ハイパーリンク 2" xfId="9"/>
    <cellStyle name="桁区切り" xfId="1" builtinId="6"/>
    <cellStyle name="桁区切り 2" xfId="2"/>
    <cellStyle name="桁区切り 3" xfId="10"/>
    <cellStyle name="標準" xfId="0" builtinId="0"/>
    <cellStyle name="標準 2" xfId="3"/>
    <cellStyle name="標準 2 2" xfId="4"/>
    <cellStyle name="標準 2 2 2" xfId="5"/>
    <cellStyle name="標準 3" xfId="6"/>
    <cellStyle name="標準 3 2" xfId="11"/>
    <cellStyle name="標準 4" xfId="12"/>
    <cellStyle name="標準 5" xfId="13"/>
    <cellStyle name="標準_PO  11-1128" xfId="7"/>
    <cellStyle name="標準_Sheet2" xfId="8"/>
  </cellStyles>
  <dxfs count="3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rgb="FF00B0F0"/>
        </patternFill>
      </fill>
    </dxf>
    <dxf>
      <font>
        <color rgb="FF00B0F0"/>
      </font>
    </dxf>
    <dxf>
      <font>
        <color rgb="FF00B0F0"/>
      </font>
    </dxf>
    <dxf>
      <fill>
        <patternFill patternType="lightUp">
          <bgColor rgb="FFFF99CC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181" formatCode="0_);[Red]\(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181" formatCode="0_);[Red]\(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ＭＳ Ｐ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ＭＳ Ｐゴシック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medium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ＭＳ Ｐゴシック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1</xdr:row>
          <xdr:rowOff>0</xdr:rowOff>
        </xdr:from>
        <xdr:to>
          <xdr:col>6</xdr:col>
          <xdr:colOff>0</xdr:colOff>
          <xdr:row>1</xdr:row>
          <xdr:rowOff>247650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出庫明細作成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11</xdr:col>
          <xdr:colOff>1162050</xdr:colOff>
          <xdr:row>1</xdr:row>
          <xdr:rowOff>266700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1276350</xdr:colOff>
          <xdr:row>0</xdr:row>
          <xdr:rowOff>142875</xdr:rowOff>
        </xdr:from>
        <xdr:to>
          <xdr:col>12</xdr:col>
          <xdr:colOff>619125</xdr:colOff>
          <xdr:row>1</xdr:row>
          <xdr:rowOff>276225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1</xdr:row>
      <xdr:rowOff>0</xdr:rowOff>
    </xdr:from>
    <xdr:to>
      <xdr:col>7</xdr:col>
      <xdr:colOff>923925</xdr:colOff>
      <xdr:row>30</xdr:row>
      <xdr:rowOff>114300</xdr:rowOff>
    </xdr:to>
    <xdr:pic>
      <xdr:nvPicPr>
        <xdr:cNvPr id="12579" name="図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2" r="58620" b="58394"/>
        <a:stretch>
          <a:fillRect/>
        </a:stretch>
      </xdr:blipFill>
      <xdr:spPr bwMode="auto">
        <a:xfrm>
          <a:off x="5600700" y="171450"/>
          <a:ext cx="4381500" cy="508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114300</xdr:rowOff>
        </xdr:from>
        <xdr:to>
          <xdr:col>4</xdr:col>
          <xdr:colOff>857250</xdr:colOff>
          <xdr:row>1</xdr:row>
          <xdr:rowOff>123825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ロケーション表作成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1114425</xdr:colOff>
          <xdr:row>0</xdr:row>
          <xdr:rowOff>85725</xdr:rowOff>
        </xdr:from>
        <xdr:to>
          <xdr:col>1</xdr:col>
          <xdr:colOff>752475</xdr:colOff>
          <xdr:row>2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新品番追加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</xdr:row>
          <xdr:rowOff>38100</xdr:rowOff>
        </xdr:from>
        <xdr:to>
          <xdr:col>10</xdr:col>
          <xdr:colOff>514350</xdr:colOff>
          <xdr:row>3</xdr:row>
          <xdr:rowOff>133350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7</xdr:row>
          <xdr:rowOff>0</xdr:rowOff>
        </xdr:from>
        <xdr:to>
          <xdr:col>11</xdr:col>
          <xdr:colOff>0</xdr:colOff>
          <xdr:row>9</xdr:row>
          <xdr:rowOff>9525</xdr:rowOff>
        </xdr:to>
        <xdr:sp macro="" textlink="">
          <xdr:nvSpPr>
            <xdr:cNvPr id="9218" name="ComboBox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17</xdr:row>
      <xdr:rowOff>0</xdr:rowOff>
    </xdr:from>
    <xdr:to>
      <xdr:col>7</xdr:col>
      <xdr:colOff>0</xdr:colOff>
      <xdr:row>19</xdr:row>
      <xdr:rowOff>0</xdr:rowOff>
    </xdr:to>
    <xdr:sp macro="[0]!upData" textlink="">
      <xdr:nvSpPr>
        <xdr:cNvPr id="4" name="テキスト ボックス 3"/>
        <xdr:cNvSpPr txBox="1"/>
      </xdr:nvSpPr>
      <xdr:spPr>
        <a:xfrm>
          <a:off x="3429000" y="2914650"/>
          <a:ext cx="1371600" cy="3429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翌月分在庫表作成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11</xdr:row>
          <xdr:rowOff>161925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9224" name="ComboBox2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J-USER" refreshedDate="42888.35627916667" createdVersion="4" refreshedVersion="4" minRefreshableVersion="3" recordCount="1734">
  <cacheSource type="worksheet">
    <worksheetSource ref="B3:N1737" sheet="DATA"/>
  </cacheSource>
  <cacheFields count="13">
    <cacheField name="納品日付" numFmtId="56">
      <sharedItems containsNonDate="0" containsDate="1" containsString="0" containsBlank="1" minDate="2017-04-28T00:00:00" maxDate="2017-06-07T00:00:00" count="20">
        <d v="2017-05-31T00:00:00"/>
        <d v="2017-06-01T00:00:00"/>
        <d v="2017-06-05T00:00:00"/>
        <d v="2017-06-06T00:00:00"/>
        <m/>
        <d v="2017-05-24T00:00:00" u="1"/>
        <d v="2017-05-17T00:00:00" u="1"/>
        <d v="2017-05-10T00:00:00" u="1"/>
        <d v="2017-05-22T00:00:00" u="1"/>
        <d v="2017-05-15T00:00:00" u="1"/>
        <d v="2017-05-08T00:00:00" u="1"/>
        <d v="2017-05-25T00:00:00" u="1"/>
        <d v="2017-05-18T00:00:00" u="1"/>
        <d v="2017-05-11T00:00:00" u="1"/>
        <d v="2017-05-23T00:00:00" u="1"/>
        <d v="2017-05-16T00:00:00" u="1"/>
        <d v="2017-04-30T00:00:00" u="1"/>
        <d v="2017-05-09T00:00:00" u="1"/>
        <d v="2017-04-28T00:00:00" u="1"/>
        <d v="2017-05-26T00:00:00" u="1"/>
      </sharedItems>
    </cacheField>
    <cacheField name="部品番号" numFmtId="0">
      <sharedItems containsBlank="1" count="94">
        <s v="51100-12171"/>
        <s v="51100-12180"/>
        <s v="51100-A0973"/>
        <s v="51100-A1073"/>
        <s v="51100-A1552"/>
        <s v="51100-A1562"/>
        <s v="51100-A1623(51186-10601)"/>
        <s v="51100-A1702"/>
        <s v="51100-A1786(51186-10601)"/>
        <s v="51100-A1884(51186-10601)"/>
        <s v="51100-A1931(51100-12171)"/>
        <s v="51100-A1971"/>
        <s v="51100-A1982"/>
        <s v="51100-A2272"/>
        <s v="51141-10860"/>
        <s v="51150-12571"/>
        <s v="51151-46331"/>
        <s v="51151-46342"/>
        <s v="51151-50780"/>
        <s v="51186-10680"/>
        <s v="51191-62060"/>
        <s v="51440-A1151"/>
        <s v="51500-11120"/>
        <s v="51550-18812"/>
        <s v="51550-19142"/>
        <s v="51571-43991"/>
        <s v="51571-44012"/>
        <s v="51571-44020"/>
        <s v="51571-44080"/>
        <s v="51571-44091"/>
        <s v="51573-11390"/>
        <s v="51573-11701"/>
        <s v="51573-12070"/>
        <s v="51701-A1050"/>
        <s v="51701-A1080"/>
        <m/>
        <s v="Z-RW41363B" u="1"/>
        <s v="(J1920-10013)51705-40440" u="1"/>
        <s v="(J1920-10040)51709-40240" u="1"/>
        <s v="Z-RW40482B" u="1"/>
        <s v="Z-RW43453B" u="1"/>
        <s v="Z-RW39496B" u="1"/>
        <s v="Z-RW38521B" u="1"/>
        <s v="9999-9999" u="1"/>
        <s v="Z-RW39494B" u="1"/>
        <s v="(J1920-10013)51705-40450" u="1"/>
        <s v="(J1920-10040)51709-40250" u="1"/>
        <s v="Z-RW40334B" u="1"/>
        <s v="ZMAW363420" u="1"/>
        <s v="Z-RW40333B" u="1"/>
        <s v="Z-RW40665B" u="1"/>
        <s v="Z-RW40664B" u="1"/>
        <s v="Z-RW40663B" u="1"/>
        <s v="(J1920-10013)51705-40460" u="1"/>
        <s v="Z-RW43403B" u="1"/>
        <s v="Z-RW43402B" u="1"/>
        <s v="Z-RW40491B" u="1"/>
        <s v="ZMAW315030" u="1"/>
        <s v="Z-RW37383B" u="1"/>
        <s v="Z-RW43702B" u="1"/>
        <s v="Z-RW37382B" u="1"/>
        <s v="Z-RW43492B" u="1"/>
        <s v="51111-51111" u="1"/>
        <s v="(J1920-10040)51703-40210" u="1"/>
        <s v="(J1920-10013)51707-40170" u="1"/>
        <s v="Z-RW3659MB" u="1"/>
        <s v="Z-RW33453B" u="1"/>
        <s v="Z-RW3659LB" u="1"/>
        <s v="59999-99999" u="1"/>
        <s v="Z-RW3659KB" u="1"/>
        <s v="Z-RW3659JB" u="1"/>
        <s v="Z-RW3659IB" u="1"/>
        <s v="(J1920-10013)51707-40120" u="1"/>
        <s v="(J1920-10013)51705-40420" u="1"/>
        <s v="(J1920-10040)51709-40220" u="1"/>
        <s v="Z-RW3659HB" u="1"/>
        <s v="Z-RW3659GB" u="1"/>
        <s v="Z-RW4140AB" u="1"/>
        <s v="Z-RW43344B" u="1"/>
        <s v="Z-RW3659FB" u="1"/>
        <s v="Z-RW43343B" u="1"/>
        <s v="Z-RW3659EB" u="1"/>
        <s v="Z-RW36683B" u="1"/>
        <s v="Z-RW3659DB" u="1"/>
        <s v="(J1920-10013)51707-40130" u="1"/>
        <s v="(J1920-10013)51705-40430" u="1"/>
        <s v="(J1920-10040)51709-40230" u="1"/>
        <s v="Z-RW41409B" u="1"/>
        <s v="Z-RW41408B" u="1"/>
        <s v="Z-RW41365B" u="1"/>
        <s v="Z-RW41364B" u="1"/>
        <s v="999-9999" u="1"/>
        <s v="(J1920-10013)51707-40140" u="1"/>
        <s v="Z-RW40483B" u="1"/>
      </sharedItems>
    </cacheField>
    <cacheField name="LOT No." numFmtId="49">
      <sharedItems containsNonDate="0" containsString="0" containsBlank="1"/>
    </cacheField>
    <cacheField name="入庫数量" numFmtId="0">
      <sharedItems containsNonDate="0" containsString="0" containsBlank="1"/>
    </cacheField>
    <cacheField name="入庫パレット" numFmtId="0">
      <sharedItems containsNonDate="0" containsString="0" containsBlank="1"/>
    </cacheField>
    <cacheField name="出庫数量" numFmtId="38">
      <sharedItems containsString="0" containsBlank="1" containsNumber="1" containsInteger="1" minValue="36" maxValue="60"/>
    </cacheField>
    <cacheField name="出庫パレット" numFmtId="0">
      <sharedItems containsString="0" containsBlank="1" containsNumber="1" containsInteger="1" minValue="3" maxValue="15"/>
    </cacheField>
    <cacheField name="P/O　No." numFmtId="0">
      <sharedItems containsNonDate="0" containsString="0" containsBlank="1"/>
    </cacheField>
    <cacheField name="月末在庫" numFmtId="38">
      <sharedItems containsString="0" containsBlank="1" containsNumber="1" containsInteger="1" minValue="0" maxValue="5724"/>
    </cacheField>
    <cacheField name="月末パレット在庫" numFmtId="38">
      <sharedItems containsString="0" containsBlank="1" containsNumber="1" minValue="0" maxValue="130"/>
    </cacheField>
    <cacheField name="部品名" numFmtId="0">
      <sharedItems/>
    </cacheField>
    <cacheField name="納入場所" numFmtId="38">
      <sharedItems containsBlank="1"/>
    </cacheField>
    <cacheField name="備考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34">
  <r>
    <x v="0"/>
    <x v="0"/>
    <m/>
    <m/>
    <m/>
    <m/>
    <m/>
    <m/>
    <n v="300"/>
    <n v="25"/>
    <s v="HVAC ASSY UNIT"/>
    <m/>
    <m/>
  </r>
  <r>
    <x v="0"/>
    <x v="1"/>
    <m/>
    <m/>
    <m/>
    <m/>
    <m/>
    <m/>
    <n v="29"/>
    <n v="3"/>
    <s v="-"/>
    <m/>
    <m/>
  </r>
  <r>
    <x v="0"/>
    <x v="2"/>
    <m/>
    <m/>
    <m/>
    <m/>
    <m/>
    <m/>
    <n v="16"/>
    <n v="2"/>
    <s v="-"/>
    <m/>
    <m/>
  </r>
  <r>
    <x v="0"/>
    <x v="3"/>
    <m/>
    <m/>
    <m/>
    <m/>
    <m/>
    <m/>
    <n v="16"/>
    <n v="2"/>
    <s v="-"/>
    <m/>
    <m/>
  </r>
  <r>
    <x v="0"/>
    <x v="4"/>
    <m/>
    <m/>
    <m/>
    <m/>
    <m/>
    <m/>
    <n v="86"/>
    <n v="22"/>
    <s v="HVAC ASSY UNIT"/>
    <m/>
    <m/>
  </r>
  <r>
    <x v="0"/>
    <x v="5"/>
    <m/>
    <m/>
    <m/>
    <m/>
    <m/>
    <m/>
    <n v="0"/>
    <n v="0"/>
    <s v="-"/>
    <m/>
    <m/>
  </r>
  <r>
    <x v="0"/>
    <x v="6"/>
    <m/>
    <m/>
    <m/>
    <m/>
    <m/>
    <m/>
    <n v="0"/>
    <n v="0"/>
    <s v="HVAC ASSY UNIT"/>
    <m/>
    <m/>
  </r>
  <r>
    <x v="0"/>
    <x v="7"/>
    <m/>
    <m/>
    <m/>
    <m/>
    <m/>
    <m/>
    <n v="157"/>
    <n v="14"/>
    <s v="-"/>
    <m/>
    <m/>
  </r>
  <r>
    <x v="0"/>
    <x v="8"/>
    <m/>
    <m/>
    <m/>
    <m/>
    <m/>
    <m/>
    <n v="0"/>
    <n v="0"/>
    <s v="HVAC ASSY UNIT"/>
    <m/>
    <m/>
  </r>
  <r>
    <x v="0"/>
    <x v="9"/>
    <m/>
    <m/>
    <m/>
    <m/>
    <m/>
    <m/>
    <n v="0"/>
    <n v="0"/>
    <s v="HVAC ASSY UNIT"/>
    <m/>
    <m/>
  </r>
  <r>
    <x v="0"/>
    <x v="10"/>
    <m/>
    <m/>
    <m/>
    <m/>
    <m/>
    <m/>
    <n v="0"/>
    <n v="0"/>
    <s v="HVAC ASSY UNIT"/>
    <m/>
    <m/>
  </r>
  <r>
    <x v="0"/>
    <x v="11"/>
    <m/>
    <m/>
    <m/>
    <m/>
    <m/>
    <m/>
    <n v="0"/>
    <n v="0"/>
    <s v="HVAC ASSY UNIT"/>
    <m/>
    <m/>
  </r>
  <r>
    <x v="0"/>
    <x v="12"/>
    <m/>
    <m/>
    <m/>
    <m/>
    <m/>
    <m/>
    <n v="38"/>
    <n v="4"/>
    <s v="-"/>
    <m/>
    <m/>
  </r>
  <r>
    <x v="0"/>
    <x v="13"/>
    <m/>
    <m/>
    <m/>
    <m/>
    <m/>
    <m/>
    <n v="520"/>
    <n v="130"/>
    <s v="HVAC ASSY UNIT"/>
    <m/>
    <m/>
  </r>
  <r>
    <x v="0"/>
    <x v="14"/>
    <m/>
    <m/>
    <m/>
    <m/>
    <m/>
    <m/>
    <n v="0"/>
    <n v="0"/>
    <s v="HVAC ASSY PARTS"/>
    <m/>
    <m/>
  </r>
  <r>
    <x v="0"/>
    <x v="15"/>
    <m/>
    <m/>
    <m/>
    <m/>
    <m/>
    <m/>
    <n v="48"/>
    <n v="4"/>
    <s v="HVAC UPPER CASE"/>
    <m/>
    <m/>
  </r>
  <r>
    <x v="0"/>
    <x v="16"/>
    <m/>
    <m/>
    <m/>
    <m/>
    <m/>
    <m/>
    <n v="0"/>
    <n v="0"/>
    <s v="PARTS"/>
    <m/>
    <m/>
  </r>
  <r>
    <x v="0"/>
    <x v="17"/>
    <m/>
    <m/>
    <m/>
    <m/>
    <m/>
    <m/>
    <n v="0"/>
    <n v="0"/>
    <s v="PARTS"/>
    <m/>
    <m/>
  </r>
  <r>
    <x v="0"/>
    <x v="18"/>
    <m/>
    <m/>
    <m/>
    <m/>
    <m/>
    <m/>
    <n v="0"/>
    <n v="0"/>
    <s v="PARTS"/>
    <m/>
    <m/>
  </r>
  <r>
    <x v="0"/>
    <x v="19"/>
    <m/>
    <m/>
    <m/>
    <m/>
    <m/>
    <m/>
    <n v="0"/>
    <n v="0"/>
    <s v="PARTS"/>
    <m/>
    <m/>
  </r>
  <r>
    <x v="0"/>
    <x v="20"/>
    <m/>
    <m/>
    <m/>
    <m/>
    <m/>
    <m/>
    <n v="0"/>
    <n v="0"/>
    <s v="PARTS"/>
    <m/>
    <m/>
  </r>
  <r>
    <x v="0"/>
    <x v="21"/>
    <m/>
    <m/>
    <m/>
    <m/>
    <m/>
    <m/>
    <n v="800"/>
    <n v="2"/>
    <s v="PARTS"/>
    <m/>
    <m/>
  </r>
  <r>
    <x v="0"/>
    <x v="22"/>
    <m/>
    <m/>
    <m/>
    <m/>
    <m/>
    <m/>
    <n v="48"/>
    <n v="1"/>
    <s v="HVAC ASSY PARTS"/>
    <m/>
    <m/>
  </r>
  <r>
    <x v="0"/>
    <x v="23"/>
    <m/>
    <m/>
    <m/>
    <m/>
    <m/>
    <m/>
    <n v="0"/>
    <n v="0"/>
    <s v="-"/>
    <m/>
    <m/>
  </r>
  <r>
    <x v="0"/>
    <x v="24"/>
    <m/>
    <m/>
    <m/>
    <m/>
    <m/>
    <m/>
    <n v="125"/>
    <n v="1.25"/>
    <s v="-"/>
    <m/>
    <m/>
  </r>
  <r>
    <x v="0"/>
    <x v="25"/>
    <m/>
    <m/>
    <m/>
    <m/>
    <m/>
    <m/>
    <n v="0"/>
    <n v="0"/>
    <s v="PARTS"/>
    <m/>
    <m/>
  </r>
  <r>
    <x v="0"/>
    <x v="26"/>
    <m/>
    <m/>
    <m/>
    <m/>
    <m/>
    <m/>
    <n v="0"/>
    <n v="0"/>
    <s v="PARTS"/>
    <m/>
    <m/>
  </r>
  <r>
    <x v="0"/>
    <x v="27"/>
    <m/>
    <m/>
    <m/>
    <m/>
    <m/>
    <m/>
    <n v="0"/>
    <n v="0"/>
    <s v="PARTS"/>
    <m/>
    <m/>
  </r>
  <r>
    <x v="0"/>
    <x v="28"/>
    <m/>
    <m/>
    <m/>
    <m/>
    <m/>
    <m/>
    <n v="0"/>
    <n v="0"/>
    <s v="PARTS"/>
    <m/>
    <m/>
  </r>
  <r>
    <x v="0"/>
    <x v="29"/>
    <m/>
    <m/>
    <m/>
    <m/>
    <m/>
    <m/>
    <n v="0"/>
    <n v="0"/>
    <s v="PARTS"/>
    <m/>
    <m/>
  </r>
  <r>
    <x v="0"/>
    <x v="30"/>
    <m/>
    <m/>
    <m/>
    <m/>
    <m/>
    <m/>
    <n v="0"/>
    <n v="0"/>
    <s v="PARTS"/>
    <m/>
    <m/>
  </r>
  <r>
    <x v="0"/>
    <x v="31"/>
    <m/>
    <m/>
    <m/>
    <m/>
    <m/>
    <m/>
    <n v="0"/>
    <n v="0"/>
    <s v="PARTS"/>
    <m/>
    <m/>
  </r>
  <r>
    <x v="0"/>
    <x v="32"/>
    <m/>
    <m/>
    <m/>
    <m/>
    <m/>
    <m/>
    <n v="0"/>
    <n v="0"/>
    <s v="PARTS"/>
    <m/>
    <m/>
  </r>
  <r>
    <x v="0"/>
    <x v="33"/>
    <m/>
    <m/>
    <m/>
    <m/>
    <m/>
    <m/>
    <n v="0"/>
    <n v="0"/>
    <s v="EVAPORATOR"/>
    <m/>
    <m/>
  </r>
  <r>
    <x v="0"/>
    <x v="34"/>
    <m/>
    <m/>
    <m/>
    <m/>
    <m/>
    <m/>
    <n v="5724"/>
    <n v="106"/>
    <s v="EVAPORATOR"/>
    <m/>
    <m/>
  </r>
  <r>
    <x v="1"/>
    <x v="13"/>
    <m/>
    <m/>
    <m/>
    <n v="60"/>
    <n v="15"/>
    <m/>
    <m/>
    <m/>
    <s v="HVAC ASSY UNIT"/>
    <s v="石坂"/>
    <m/>
  </r>
  <r>
    <x v="2"/>
    <x v="13"/>
    <m/>
    <m/>
    <m/>
    <n v="40"/>
    <n v="10"/>
    <m/>
    <m/>
    <m/>
    <s v="HVAC ASSY UNIT"/>
    <s v="石坂"/>
    <m/>
  </r>
  <r>
    <x v="2"/>
    <x v="0"/>
    <m/>
    <m/>
    <m/>
    <n v="36"/>
    <n v="3"/>
    <m/>
    <m/>
    <m/>
    <s v="HVAC ASSY UNIT"/>
    <s v="石坂"/>
    <m/>
  </r>
  <r>
    <x v="3"/>
    <x v="13"/>
    <m/>
    <m/>
    <m/>
    <n v="40"/>
    <n v="10"/>
    <m/>
    <m/>
    <m/>
    <s v="HVAC ASSY UNIT"/>
    <s v="石坂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  <r>
    <x v="4"/>
    <x v="35"/>
    <m/>
    <m/>
    <m/>
    <m/>
    <m/>
    <m/>
    <m/>
    <m/>
    <e v="#N/A"/>
    <e v="#N/A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ﾋﾟﾎﾞｯﾄﾃｰﾌﾞﾙ1" cacheId="0" dataOnRows="1" applyNumberFormats="0" applyBorderFormats="0" applyFontFormats="0" applyPatternFormats="0" applyAlignmentFormats="0" applyWidthHeightFormats="1" dataCaption="値" updatedVersion="4" minRefreshableVersion="3" useAutoFormatting="1" rowGrandTotals="0" colGrandTotals="0" itemPrintTitles="1" createdVersion="5" indent="0" compact="0" compactData="0" multipleFieldFilters="0">
  <location ref="B3:H220" firstHeaderRow="1" firstDataRow="2" firstDataCol="2"/>
  <pivotFields count="13">
    <pivotField axis="axisCol" compact="0" numFmtId="56" outline="0" showAll="0" sortType="ascending">
      <items count="21">
        <item m="1" x="18"/>
        <item m="1" x="16"/>
        <item m="1" x="10"/>
        <item m="1" x="17"/>
        <item m="1" x="7"/>
        <item m="1" x="13"/>
        <item m="1" x="9"/>
        <item m="1" x="15"/>
        <item m="1" x="6"/>
        <item m="1" x="12"/>
        <item m="1" x="8"/>
        <item m="1" x="14"/>
        <item m="1" x="5"/>
        <item m="1" x="11"/>
        <item m="1" x="19"/>
        <item x="0"/>
        <item x="1"/>
        <item x="2"/>
        <item x="3"/>
        <item x="4"/>
        <item t="default"/>
      </items>
    </pivotField>
    <pivotField axis="axisRow" compact="0" outline="0" showAll="0" sortType="ascending">
      <items count="95">
        <item n="(J1920-10013)51705-404202" m="1" x="73"/>
        <item n="(J1920-10013)51705-404302" m="1" x="85"/>
        <item n="(J1920-10013)51705-404402" m="1" x="37"/>
        <item n="(J1920-10013)51705-404502" m="1" x="45"/>
        <item n="(J1920-10013)51705-404602" m="1" x="53"/>
        <item n="(J1920-10013)51707-401202" m="1" x="72"/>
        <item n="(J1920-10013)51707-401302" m="1" x="84"/>
        <item n="(J1920-10013)51707-401402" m="1" x="92"/>
        <item n="(J1920-10013)51707-401702" m="1" x="64"/>
        <item m="1" x="63"/>
        <item m="1" x="74"/>
        <item m="1" x="86"/>
        <item m="1" x="38"/>
        <item m="1" x="4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62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68"/>
        <item m="1" x="91"/>
        <item m="1" x="43"/>
        <item m="1" x="57"/>
        <item m="1" x="48"/>
        <item m="1" x="66"/>
        <item m="1" x="83"/>
        <item m="1" x="81"/>
        <item m="1" x="79"/>
        <item m="1" x="76"/>
        <item m="1" x="75"/>
        <item m="1" x="71"/>
        <item m="1" x="70"/>
        <item m="1" x="69"/>
        <item m="1" x="67"/>
        <item m="1" x="65"/>
        <item m="1" x="82"/>
        <item m="1" x="60"/>
        <item m="1" x="58"/>
        <item m="1" x="42"/>
        <item m="1" x="44"/>
        <item m="1" x="41"/>
        <item m="1" x="49"/>
        <item m="1" x="47"/>
        <item m="1" x="39"/>
        <item m="1" x="93"/>
        <item m="1" x="56"/>
        <item m="1" x="52"/>
        <item m="1" x="51"/>
        <item m="1" x="50"/>
        <item m="1" x="36"/>
        <item m="1" x="90"/>
        <item m="1" x="89"/>
        <item m="1" x="88"/>
        <item m="1" x="87"/>
        <item m="1" x="77"/>
        <item m="1" x="80"/>
        <item m="1" x="78"/>
        <item m="1" x="55"/>
        <item m="1" x="54"/>
        <item m="1" x="40"/>
        <item m="1" x="61"/>
        <item m="1" x="59"/>
        <item x="35"/>
        <item t="default"/>
      </items>
    </pivotField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</pivotFields>
  <rowFields count="2">
    <field x="1"/>
    <field x="-2"/>
  </rowFields>
  <rowItems count="216">
    <i>
      <x v="14"/>
      <x/>
    </i>
    <i r="1" i="1">
      <x v="1"/>
    </i>
    <i r="1" i="2">
      <x v="2"/>
    </i>
    <i r="1" i="3">
      <x v="3"/>
    </i>
    <i r="1" i="4">
      <x v="4"/>
    </i>
    <i r="1" i="5">
      <x v="5"/>
    </i>
    <i>
      <x v="15"/>
      <x/>
    </i>
    <i r="1" i="1">
      <x v="1"/>
    </i>
    <i r="1" i="2">
      <x v="2"/>
    </i>
    <i r="1" i="3">
      <x v="3"/>
    </i>
    <i r="1" i="4">
      <x v="4"/>
    </i>
    <i r="1" i="5">
      <x v="5"/>
    </i>
    <i>
      <x v="16"/>
      <x/>
    </i>
    <i r="1" i="1">
      <x v="1"/>
    </i>
    <i r="1" i="2">
      <x v="2"/>
    </i>
    <i r="1" i="3">
      <x v="3"/>
    </i>
    <i r="1" i="4">
      <x v="4"/>
    </i>
    <i r="1" i="5">
      <x v="5"/>
    </i>
    <i>
      <x v="17"/>
      <x/>
    </i>
    <i r="1" i="1">
      <x v="1"/>
    </i>
    <i r="1" i="2">
      <x v="2"/>
    </i>
    <i r="1" i="3">
      <x v="3"/>
    </i>
    <i r="1" i="4">
      <x v="4"/>
    </i>
    <i r="1" i="5">
      <x v="5"/>
    </i>
    <i>
      <x v="18"/>
      <x/>
    </i>
    <i r="1" i="1">
      <x v="1"/>
    </i>
    <i r="1" i="2">
      <x v="2"/>
    </i>
    <i r="1" i="3">
      <x v="3"/>
    </i>
    <i r="1" i="4">
      <x v="4"/>
    </i>
    <i r="1" i="5">
      <x v="5"/>
    </i>
    <i>
      <x v="19"/>
      <x/>
    </i>
    <i r="1" i="1">
      <x v="1"/>
    </i>
    <i r="1" i="2">
      <x v="2"/>
    </i>
    <i r="1" i="3">
      <x v="3"/>
    </i>
    <i r="1" i="4">
      <x v="4"/>
    </i>
    <i r="1" i="5">
      <x v="5"/>
    </i>
    <i>
      <x v="20"/>
      <x/>
    </i>
    <i r="1" i="1">
      <x v="1"/>
    </i>
    <i r="1" i="2">
      <x v="2"/>
    </i>
    <i r="1" i="3">
      <x v="3"/>
    </i>
    <i r="1" i="4">
      <x v="4"/>
    </i>
    <i r="1" i="5">
      <x v="5"/>
    </i>
    <i>
      <x v="21"/>
      <x/>
    </i>
    <i r="1" i="1">
      <x v="1"/>
    </i>
    <i r="1" i="2">
      <x v="2"/>
    </i>
    <i r="1" i="3">
      <x v="3"/>
    </i>
    <i r="1" i="4">
      <x v="4"/>
    </i>
    <i r="1" i="5">
      <x v="5"/>
    </i>
    <i>
      <x v="22"/>
      <x/>
    </i>
    <i r="1" i="1">
      <x v="1"/>
    </i>
    <i r="1" i="2">
      <x v="2"/>
    </i>
    <i r="1" i="3">
      <x v="3"/>
    </i>
    <i r="1" i="4">
      <x v="4"/>
    </i>
    <i r="1" i="5">
      <x v="5"/>
    </i>
    <i>
      <x v="23"/>
      <x/>
    </i>
    <i r="1" i="1">
      <x v="1"/>
    </i>
    <i r="1" i="2">
      <x v="2"/>
    </i>
    <i r="1" i="3">
      <x v="3"/>
    </i>
    <i r="1" i="4">
      <x v="4"/>
    </i>
    <i r="1" i="5">
      <x v="5"/>
    </i>
    <i>
      <x v="24"/>
      <x/>
    </i>
    <i r="1" i="1">
      <x v="1"/>
    </i>
    <i r="1" i="2">
      <x v="2"/>
    </i>
    <i r="1" i="3">
      <x v="3"/>
    </i>
    <i r="1" i="4">
      <x v="4"/>
    </i>
    <i r="1" i="5">
      <x v="5"/>
    </i>
    <i>
      <x v="25"/>
      <x/>
    </i>
    <i r="1" i="1">
      <x v="1"/>
    </i>
    <i r="1" i="2">
      <x v="2"/>
    </i>
    <i r="1" i="3">
      <x v="3"/>
    </i>
    <i r="1" i="4">
      <x v="4"/>
    </i>
    <i r="1" i="5">
      <x v="5"/>
    </i>
    <i>
      <x v="26"/>
      <x/>
    </i>
    <i r="1" i="1">
      <x v="1"/>
    </i>
    <i r="1" i="2">
      <x v="2"/>
    </i>
    <i r="1" i="3">
      <x v="3"/>
    </i>
    <i r="1" i="4">
      <x v="4"/>
    </i>
    <i r="1" i="5">
      <x v="5"/>
    </i>
    <i>
      <x v="27"/>
      <x/>
    </i>
    <i r="1" i="1">
      <x v="1"/>
    </i>
    <i r="1" i="2">
      <x v="2"/>
    </i>
    <i r="1" i="3">
      <x v="3"/>
    </i>
    <i r="1" i="4">
      <x v="4"/>
    </i>
    <i r="1" i="5">
      <x v="5"/>
    </i>
    <i>
      <x v="29"/>
      <x/>
    </i>
    <i r="1" i="1">
      <x v="1"/>
    </i>
    <i r="1" i="2">
      <x v="2"/>
    </i>
    <i r="1" i="3">
      <x v="3"/>
    </i>
    <i r="1" i="4">
      <x v="4"/>
    </i>
    <i r="1" i="5">
      <x v="5"/>
    </i>
    <i>
      <x v="30"/>
      <x/>
    </i>
    <i r="1" i="1">
      <x v="1"/>
    </i>
    <i r="1" i="2">
      <x v="2"/>
    </i>
    <i r="1" i="3">
      <x v="3"/>
    </i>
    <i r="1" i="4">
      <x v="4"/>
    </i>
    <i r="1" i="5">
      <x v="5"/>
    </i>
    <i>
      <x v="31"/>
      <x/>
    </i>
    <i r="1" i="1">
      <x v="1"/>
    </i>
    <i r="1" i="2">
      <x v="2"/>
    </i>
    <i r="1" i="3">
      <x v="3"/>
    </i>
    <i r="1" i="4">
      <x v="4"/>
    </i>
    <i r="1" i="5">
      <x v="5"/>
    </i>
    <i>
      <x v="32"/>
      <x/>
    </i>
    <i r="1" i="1">
      <x v="1"/>
    </i>
    <i r="1" i="2">
      <x v="2"/>
    </i>
    <i r="1" i="3">
      <x v="3"/>
    </i>
    <i r="1" i="4">
      <x v="4"/>
    </i>
    <i r="1" i="5">
      <x v="5"/>
    </i>
    <i>
      <x v="33"/>
      <x/>
    </i>
    <i r="1" i="1">
      <x v="1"/>
    </i>
    <i r="1" i="2">
      <x v="2"/>
    </i>
    <i r="1" i="3">
      <x v="3"/>
    </i>
    <i r="1" i="4">
      <x v="4"/>
    </i>
    <i r="1" i="5">
      <x v="5"/>
    </i>
    <i>
      <x v="34"/>
      <x/>
    </i>
    <i r="1" i="1">
      <x v="1"/>
    </i>
    <i r="1" i="2">
      <x v="2"/>
    </i>
    <i r="1" i="3">
      <x v="3"/>
    </i>
    <i r="1" i="4">
      <x v="4"/>
    </i>
    <i r="1" i="5">
      <x v="5"/>
    </i>
    <i>
      <x v="35"/>
      <x/>
    </i>
    <i r="1" i="1">
      <x v="1"/>
    </i>
    <i r="1" i="2">
      <x v="2"/>
    </i>
    <i r="1" i="3">
      <x v="3"/>
    </i>
    <i r="1" i="4">
      <x v="4"/>
    </i>
    <i r="1" i="5">
      <x v="5"/>
    </i>
    <i>
      <x v="36"/>
      <x/>
    </i>
    <i r="1" i="1">
      <x v="1"/>
    </i>
    <i r="1" i="2">
      <x v="2"/>
    </i>
    <i r="1" i="3">
      <x v="3"/>
    </i>
    <i r="1" i="4">
      <x v="4"/>
    </i>
    <i r="1" i="5">
      <x v="5"/>
    </i>
    <i>
      <x v="37"/>
      <x/>
    </i>
    <i r="1" i="1">
      <x v="1"/>
    </i>
    <i r="1" i="2">
      <x v="2"/>
    </i>
    <i r="1" i="3">
      <x v="3"/>
    </i>
    <i r="1" i="4">
      <x v="4"/>
    </i>
    <i r="1" i="5">
      <x v="5"/>
    </i>
    <i>
      <x v="38"/>
      <x/>
    </i>
    <i r="1" i="1">
      <x v="1"/>
    </i>
    <i r="1" i="2">
      <x v="2"/>
    </i>
    <i r="1" i="3">
      <x v="3"/>
    </i>
    <i r="1" i="4">
      <x v="4"/>
    </i>
    <i r="1" i="5">
      <x v="5"/>
    </i>
    <i>
      <x v="39"/>
      <x/>
    </i>
    <i r="1" i="1">
      <x v="1"/>
    </i>
    <i r="1" i="2">
      <x v="2"/>
    </i>
    <i r="1" i="3">
      <x v="3"/>
    </i>
    <i r="1" i="4">
      <x v="4"/>
    </i>
    <i r="1" i="5">
      <x v="5"/>
    </i>
    <i>
      <x v="40"/>
      <x/>
    </i>
    <i r="1" i="1">
      <x v="1"/>
    </i>
    <i r="1" i="2">
      <x v="2"/>
    </i>
    <i r="1" i="3">
      <x v="3"/>
    </i>
    <i r="1" i="4">
      <x v="4"/>
    </i>
    <i r="1" i="5">
      <x v="5"/>
    </i>
    <i>
      <x v="41"/>
      <x/>
    </i>
    <i r="1" i="1">
      <x v="1"/>
    </i>
    <i r="1" i="2">
      <x v="2"/>
    </i>
    <i r="1" i="3">
      <x v="3"/>
    </i>
    <i r="1" i="4">
      <x v="4"/>
    </i>
    <i r="1" i="5">
      <x v="5"/>
    </i>
    <i>
      <x v="42"/>
      <x/>
    </i>
    <i r="1" i="1">
      <x v="1"/>
    </i>
    <i r="1" i="2">
      <x v="2"/>
    </i>
    <i r="1" i="3">
      <x v="3"/>
    </i>
    <i r="1" i="4">
      <x v="4"/>
    </i>
    <i r="1" i="5">
      <x v="5"/>
    </i>
    <i>
      <x v="43"/>
      <x/>
    </i>
    <i r="1" i="1">
      <x v="1"/>
    </i>
    <i r="1" i="2">
      <x v="2"/>
    </i>
    <i r="1" i="3">
      <x v="3"/>
    </i>
    <i r="1" i="4">
      <x v="4"/>
    </i>
    <i r="1" i="5">
      <x v="5"/>
    </i>
    <i>
      <x v="44"/>
      <x/>
    </i>
    <i r="1" i="1">
      <x v="1"/>
    </i>
    <i r="1" i="2">
      <x v="2"/>
    </i>
    <i r="1" i="3">
      <x v="3"/>
    </i>
    <i r="1" i="4">
      <x v="4"/>
    </i>
    <i r="1" i="5">
      <x v="5"/>
    </i>
    <i>
      <x v="45"/>
      <x/>
    </i>
    <i r="1" i="1">
      <x v="1"/>
    </i>
    <i r="1" i="2">
      <x v="2"/>
    </i>
    <i r="1" i="3">
      <x v="3"/>
    </i>
    <i r="1" i="4">
      <x v="4"/>
    </i>
    <i r="1" i="5">
      <x v="5"/>
    </i>
    <i>
      <x v="46"/>
      <x/>
    </i>
    <i r="1" i="1">
      <x v="1"/>
    </i>
    <i r="1" i="2">
      <x v="2"/>
    </i>
    <i r="1" i="3">
      <x v="3"/>
    </i>
    <i r="1" i="4">
      <x v="4"/>
    </i>
    <i r="1" i="5">
      <x v="5"/>
    </i>
    <i>
      <x v="47"/>
      <x/>
    </i>
    <i r="1" i="1">
      <x v="1"/>
    </i>
    <i r="1" i="2">
      <x v="2"/>
    </i>
    <i r="1" i="3">
      <x v="3"/>
    </i>
    <i r="1" i="4">
      <x v="4"/>
    </i>
    <i r="1" i="5">
      <x v="5"/>
    </i>
    <i>
      <x v="48"/>
      <x/>
    </i>
    <i r="1" i="1">
      <x v="1"/>
    </i>
    <i r="1" i="2">
      <x v="2"/>
    </i>
    <i r="1" i="3">
      <x v="3"/>
    </i>
    <i r="1" i="4">
      <x v="4"/>
    </i>
    <i r="1" i="5">
      <x v="5"/>
    </i>
    <i>
      <x v="49"/>
      <x/>
    </i>
    <i r="1" i="1">
      <x v="1"/>
    </i>
    <i r="1" i="2">
      <x v="2"/>
    </i>
    <i r="1" i="3">
      <x v="3"/>
    </i>
    <i r="1" i="4">
      <x v="4"/>
    </i>
    <i r="1" i="5">
      <x v="5"/>
    </i>
    <i>
      <x v="93"/>
      <x/>
    </i>
    <i r="1" i="1">
      <x v="1"/>
    </i>
    <i r="1" i="2">
      <x v="2"/>
    </i>
    <i r="1" i="3">
      <x v="3"/>
    </i>
    <i r="1" i="4">
      <x v="4"/>
    </i>
    <i r="1" i="5">
      <x v="5"/>
    </i>
  </rowItems>
  <colFields count="1">
    <field x="0"/>
  </colFields>
  <colItems count="5">
    <i>
      <x v="15"/>
    </i>
    <i>
      <x v="16"/>
    </i>
    <i>
      <x v="17"/>
    </i>
    <i>
      <x v="18"/>
    </i>
    <i>
      <x v="19"/>
    </i>
  </colItems>
  <dataFields count="6">
    <dataField name="合計 / 入庫数量" fld="3" baseField="1" baseItem="0"/>
    <dataField name="合計 / 入庫パレット" fld="4" baseField="1" baseItem="0"/>
    <dataField name="合計 / 出庫数量" fld="5" baseField="1" baseItem="0"/>
    <dataField name="合計 / 出庫パレット" fld="6" baseField="1" baseItem="0"/>
    <dataField name="合計 / 月末在庫" fld="8" baseField="1" baseItem="0"/>
    <dataField name="合計 / 月末パレット在庫" fld="9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テーブル1" displayName="テーブル1" ref="A3:L40" totalsRowCount="1" headerRowDxfId="33" tableBorderDxfId="32">
  <autoFilter ref="A3:L39"/>
  <tableColumns count="12">
    <tableColumn id="1" name="No" totalsRowLabel="集計" dataDxfId="31" totalsRowDxfId="30"/>
    <tableColumn id="2" name="部品番号" totalsRowFunction="custom" dataDxfId="29" totalsRowDxfId="28">
      <totalsRowFormula>SUBTOTAL(103,テーブル1[部品番号]) &amp; "品番"</totalsRowFormula>
    </tableColumn>
    <tableColumn id="3" name="部品名" dataDxfId="27" totalsRowDxfId="26"/>
    <tableColumn id="4" name="前月残" totalsRowFunction="sum" dataDxfId="25" totalsRowDxfId="24"/>
    <tableColumn id="5" name="前月パレット数" totalsRowFunction="sum" dataDxfId="23" totalsRowDxfId="22"/>
    <tableColumn id="6" name="入庫累計" totalsRowFunction="sum" dataDxfId="21" totalsRowDxfId="20"/>
    <tableColumn id="7" name="入庫パレット累計" totalsRowFunction="sum" dataDxfId="19" totalsRowDxfId="18"/>
    <tableColumn id="8" name="出庫累計" totalsRowFunction="sum" dataDxfId="17" totalsRowDxfId="16"/>
    <tableColumn id="9" name="出庫パレット累計" totalsRowFunction="sum" dataDxfId="15" totalsRowDxfId="14"/>
    <tableColumn id="10" name="当日在庫" totalsRowFunction="sum" dataDxfId="13" totalsRowDxfId="12"/>
    <tableColumn id="11" name="当日パレット数" totalsRowFunction="sum" dataDxfId="11" totalsRowDxfId="10"/>
    <tableColumn id="12" name="納場" dataDxfId="9" totalsRowDxfId="8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10" Type="http://schemas.openxmlformats.org/officeDocument/2006/relationships/comments" Target="../comments1.xml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373"/>
  <sheetViews>
    <sheetView tabSelected="1" zoomScale="70" zoomScaleNormal="70" workbookViewId="0">
      <pane ySplit="3" topLeftCell="A10" activePane="bottomLeft" state="frozen"/>
      <selection pane="bottomLeft" activeCell="B2" sqref="B2"/>
    </sheetView>
  </sheetViews>
  <sheetFormatPr defaultRowHeight="17.25" x14ac:dyDescent="0.2"/>
  <cols>
    <col min="1" max="1" width="5.5" style="31" customWidth="1"/>
    <col min="2" max="2" width="37.625" style="188" customWidth="1"/>
    <col min="3" max="3" width="23.625" style="31" customWidth="1"/>
    <col min="4" max="4" width="12" style="31" customWidth="1"/>
    <col min="5" max="5" width="20.375" style="31" customWidth="1"/>
    <col min="6" max="6" width="12.25" style="31" customWidth="1"/>
    <col min="7" max="7" width="20.5" style="31" customWidth="1"/>
    <col min="8" max="8" width="17" style="31" customWidth="1"/>
    <col min="9" max="9" width="19.625" style="31" customWidth="1"/>
    <col min="10" max="10" width="13.375" style="28" customWidth="1"/>
    <col min="11" max="11" width="17.75" style="190" bestFit="1" customWidth="1"/>
    <col min="12" max="12" width="6.625" style="31" customWidth="1"/>
    <col min="13" max="16384" width="9" style="31"/>
  </cols>
  <sheetData>
    <row r="1" spans="1:13" s="28" customFormat="1" x14ac:dyDescent="0.2">
      <c r="B1" s="185" t="s">
        <v>238</v>
      </c>
      <c r="C1" s="29"/>
      <c r="D1" s="30"/>
      <c r="E1" s="30"/>
      <c r="H1" s="33" t="s">
        <v>47</v>
      </c>
      <c r="I1" s="200">
        <f>SUM(K4:K100)-VLOOKUP(テーブル1[[#Totals],[No]],テーブル1[[#Totals],[No]:[当日パレット数]],11,FALSE)</f>
        <v>278.25</v>
      </c>
      <c r="J1"/>
      <c r="K1" s="203"/>
    </row>
    <row r="2" spans="1:13" s="28" customFormat="1" ht="18" thickBot="1" x14ac:dyDescent="0.25">
      <c r="B2" s="186"/>
      <c r="C2" s="204"/>
      <c r="D2" s="89"/>
      <c r="E2" s="89"/>
      <c r="F2" s="89">
        <f ca="1">TODAY()</f>
        <v>43642</v>
      </c>
      <c r="G2" s="89"/>
      <c r="H2" s="91"/>
      <c r="I2" s="91"/>
      <c r="K2" s="190"/>
    </row>
    <row r="3" spans="1:13" s="28" customFormat="1" ht="18" thickBot="1" x14ac:dyDescent="0.25">
      <c r="A3" s="228" t="s">
        <v>13</v>
      </c>
      <c r="B3" s="187" t="s">
        <v>226</v>
      </c>
      <c r="C3" s="32" t="s">
        <v>18</v>
      </c>
      <c r="D3" s="32" t="s">
        <v>11</v>
      </c>
      <c r="E3" s="32" t="s">
        <v>29</v>
      </c>
      <c r="F3" s="32" t="s">
        <v>8</v>
      </c>
      <c r="G3" s="32" t="s">
        <v>30</v>
      </c>
      <c r="H3" s="32" t="s">
        <v>9</v>
      </c>
      <c r="I3" s="87" t="s">
        <v>31</v>
      </c>
      <c r="J3" s="88" t="s">
        <v>12</v>
      </c>
      <c r="K3" s="230" t="s">
        <v>32</v>
      </c>
      <c r="L3" s="88" t="s">
        <v>158</v>
      </c>
    </row>
    <row r="4" spans="1:13" s="28" customFormat="1" ht="17.25" customHeight="1" x14ac:dyDescent="0.2">
      <c r="A4" s="229">
        <v>1</v>
      </c>
      <c r="B4" s="184" t="s">
        <v>181</v>
      </c>
      <c r="C4" s="33" t="s">
        <v>36</v>
      </c>
      <c r="D4" s="34">
        <f>'在庫、納品'!D9</f>
        <v>300</v>
      </c>
      <c r="E4" s="34">
        <f>'在庫、納品'!D10</f>
        <v>25</v>
      </c>
      <c r="F4" s="35">
        <f>'在庫、納品'!AJ5</f>
        <v>0</v>
      </c>
      <c r="G4" s="35">
        <f>'在庫、納品'!AJ6</f>
        <v>0</v>
      </c>
      <c r="H4" s="35">
        <f>'在庫、納品'!AJ7</f>
        <v>36</v>
      </c>
      <c r="I4" s="109">
        <f>'在庫、納品'!AJ8</f>
        <v>3</v>
      </c>
      <c r="J4" s="227">
        <f>'在庫、納品'!AJ9</f>
        <v>264</v>
      </c>
      <c r="K4" s="231">
        <f>'在庫、納品'!AJ10</f>
        <v>22</v>
      </c>
      <c r="L4" s="243" t="s">
        <v>225</v>
      </c>
    </row>
    <row r="5" spans="1:13" s="28" customFormat="1" ht="17.25" customHeight="1" x14ac:dyDescent="0.2">
      <c r="A5" s="229">
        <f t="shared" ref="A5:A38" si="0">A4+1</f>
        <v>2</v>
      </c>
      <c r="B5" s="184" t="s">
        <v>128</v>
      </c>
      <c r="C5" s="33" t="s">
        <v>90</v>
      </c>
      <c r="D5" s="34">
        <f>'在庫、納品'!D15</f>
        <v>29</v>
      </c>
      <c r="E5" s="34">
        <f>'在庫、納品'!D16</f>
        <v>3</v>
      </c>
      <c r="F5" s="35">
        <f>'在庫、納品'!AJ11</f>
        <v>0</v>
      </c>
      <c r="G5" s="35">
        <f>'在庫、納品'!AJ12</f>
        <v>0</v>
      </c>
      <c r="H5" s="35">
        <f>'在庫、納品'!AJ13</f>
        <v>0</v>
      </c>
      <c r="I5" s="109">
        <f>'在庫、納品'!AJ14</f>
        <v>0</v>
      </c>
      <c r="J5" s="112">
        <f>'在庫、納品'!AJ15</f>
        <v>29</v>
      </c>
      <c r="K5" s="232">
        <f>'在庫、納品'!AJ16</f>
        <v>3</v>
      </c>
      <c r="L5" s="237" t="s">
        <v>225</v>
      </c>
    </row>
    <row r="6" spans="1:13" s="28" customFormat="1" ht="17.25" customHeight="1" x14ac:dyDescent="0.2">
      <c r="A6" s="229">
        <f t="shared" si="0"/>
        <v>3</v>
      </c>
      <c r="B6" s="184" t="s">
        <v>129</v>
      </c>
      <c r="C6" s="33" t="s">
        <v>90</v>
      </c>
      <c r="D6" s="34">
        <f>'在庫、納品'!D21</f>
        <v>16</v>
      </c>
      <c r="E6" s="34">
        <f>'在庫、納品'!D22</f>
        <v>2</v>
      </c>
      <c r="F6" s="35">
        <f>'在庫、納品'!AJ17</f>
        <v>0</v>
      </c>
      <c r="G6" s="35">
        <f>'在庫、納品'!AJ18</f>
        <v>0</v>
      </c>
      <c r="H6" s="35">
        <f>'在庫、納品'!AJ19</f>
        <v>0</v>
      </c>
      <c r="I6" s="109">
        <f>'在庫、納品'!AJ20</f>
        <v>0</v>
      </c>
      <c r="J6" s="112">
        <f>'在庫、納品'!AJ21</f>
        <v>16</v>
      </c>
      <c r="K6" s="232">
        <f>'在庫、納品'!AJ22</f>
        <v>2</v>
      </c>
      <c r="L6" s="237" t="s">
        <v>225</v>
      </c>
      <c r="M6"/>
    </row>
    <row r="7" spans="1:13" ht="17.25" customHeight="1" x14ac:dyDescent="0.2">
      <c r="A7" s="229">
        <f t="shared" si="0"/>
        <v>4</v>
      </c>
      <c r="B7" s="184" t="s">
        <v>127</v>
      </c>
      <c r="C7" s="33" t="s">
        <v>90</v>
      </c>
      <c r="D7" s="34">
        <f>'在庫、納品'!D27</f>
        <v>16</v>
      </c>
      <c r="E7" s="34">
        <f>'在庫、納品'!D28</f>
        <v>2</v>
      </c>
      <c r="F7" s="35">
        <f>'在庫、納品'!AJ23</f>
        <v>0</v>
      </c>
      <c r="G7" s="35">
        <f>'在庫、納品'!AJ24</f>
        <v>0</v>
      </c>
      <c r="H7" s="35">
        <f>'在庫、納品'!AJ25</f>
        <v>0</v>
      </c>
      <c r="I7" s="109">
        <f>'在庫、納品'!AJ26</f>
        <v>0</v>
      </c>
      <c r="J7" s="112">
        <f>'在庫、納品'!AJ27</f>
        <v>16</v>
      </c>
      <c r="K7" s="232">
        <f>'在庫、納品'!AJ28</f>
        <v>2</v>
      </c>
      <c r="L7" s="237" t="s">
        <v>225</v>
      </c>
    </row>
    <row r="8" spans="1:13" ht="17.25" customHeight="1" x14ac:dyDescent="0.2">
      <c r="A8" s="229">
        <f t="shared" si="0"/>
        <v>5</v>
      </c>
      <c r="B8" s="184" t="s">
        <v>121</v>
      </c>
      <c r="C8" s="33" t="s">
        <v>36</v>
      </c>
      <c r="D8" s="34">
        <f>'在庫、納品'!D33</f>
        <v>86</v>
      </c>
      <c r="E8" s="34">
        <f>'在庫、納品'!D34</f>
        <v>22</v>
      </c>
      <c r="F8" s="35">
        <f>'在庫、納品'!AJ29</f>
        <v>0</v>
      </c>
      <c r="G8" s="35">
        <f>'在庫、納品'!AJ30</f>
        <v>0</v>
      </c>
      <c r="H8" s="35">
        <f>'在庫、納品'!AJ31</f>
        <v>0</v>
      </c>
      <c r="I8" s="109">
        <f>'在庫、納品'!AJ32</f>
        <v>0</v>
      </c>
      <c r="J8" s="112">
        <f>'在庫、納品'!AJ33</f>
        <v>86</v>
      </c>
      <c r="K8" s="232">
        <f>'在庫、納品'!AJ34</f>
        <v>22</v>
      </c>
      <c r="L8" s="237" t="s">
        <v>225</v>
      </c>
    </row>
    <row r="9" spans="1:13" ht="17.25" customHeight="1" x14ac:dyDescent="0.2">
      <c r="A9" s="229">
        <f t="shared" si="0"/>
        <v>6</v>
      </c>
      <c r="B9" s="184" t="s">
        <v>131</v>
      </c>
      <c r="C9" s="33" t="s">
        <v>90</v>
      </c>
      <c r="D9" s="34">
        <f>'在庫、納品'!D39</f>
        <v>0</v>
      </c>
      <c r="E9" s="34">
        <f>'在庫、納品'!D40</f>
        <v>0</v>
      </c>
      <c r="F9" s="35">
        <f>'在庫、納品'!AJ35</f>
        <v>0</v>
      </c>
      <c r="G9" s="35">
        <f>'在庫、納品'!AJ36</f>
        <v>0</v>
      </c>
      <c r="H9" s="35">
        <f>'在庫、納品'!AJ37</f>
        <v>0</v>
      </c>
      <c r="I9" s="109">
        <f>'在庫、納品'!AJ38</f>
        <v>0</v>
      </c>
      <c r="J9" s="112">
        <f>'在庫、納品'!AJ39</f>
        <v>0</v>
      </c>
      <c r="K9" s="232">
        <f>'在庫、納品'!AJ40</f>
        <v>0</v>
      </c>
      <c r="L9" s="237" t="s">
        <v>225</v>
      </c>
    </row>
    <row r="10" spans="1:13" ht="17.25" customHeight="1" x14ac:dyDescent="0.2">
      <c r="A10" s="229">
        <f t="shared" si="0"/>
        <v>7</v>
      </c>
      <c r="B10" s="184" t="s">
        <v>94</v>
      </c>
      <c r="C10" s="33" t="s">
        <v>36</v>
      </c>
      <c r="D10" s="34">
        <f>'在庫、納品'!D45</f>
        <v>0</v>
      </c>
      <c r="E10" s="34">
        <f>'在庫、納品'!D46</f>
        <v>0</v>
      </c>
      <c r="F10" s="35">
        <f>'在庫、納品'!AJ41</f>
        <v>0</v>
      </c>
      <c r="G10" s="35">
        <f>'在庫、納品'!AJ42</f>
        <v>0</v>
      </c>
      <c r="H10" s="35">
        <f>'在庫、納品'!AJ43</f>
        <v>0</v>
      </c>
      <c r="I10" s="109">
        <f>'在庫、納品'!AJ44</f>
        <v>0</v>
      </c>
      <c r="J10" s="112">
        <f>'在庫、納品'!AJ45</f>
        <v>0</v>
      </c>
      <c r="K10" s="232">
        <f>'在庫、納品'!AJ46</f>
        <v>0</v>
      </c>
      <c r="L10" s="237" t="s">
        <v>225</v>
      </c>
    </row>
    <row r="11" spans="1:13" ht="17.25" customHeight="1" x14ac:dyDescent="0.2">
      <c r="A11" s="229">
        <f t="shared" si="0"/>
        <v>8</v>
      </c>
      <c r="B11" s="184" t="s">
        <v>130</v>
      </c>
      <c r="C11" s="33" t="s">
        <v>90</v>
      </c>
      <c r="D11" s="34">
        <f>'在庫、納品'!D51</f>
        <v>157</v>
      </c>
      <c r="E11" s="34">
        <f>'在庫、納品'!D52</f>
        <v>14</v>
      </c>
      <c r="F11" s="35">
        <f>'在庫、納品'!AJ47</f>
        <v>0</v>
      </c>
      <c r="G11" s="35">
        <f>'在庫、納品'!AJ48</f>
        <v>0</v>
      </c>
      <c r="H11" s="35">
        <f>'在庫、納品'!AJ49</f>
        <v>0</v>
      </c>
      <c r="I11" s="109">
        <f>'在庫、納品'!AJ50</f>
        <v>0</v>
      </c>
      <c r="J11" s="112">
        <f>'在庫、納品'!AJ51</f>
        <v>157</v>
      </c>
      <c r="K11" s="232">
        <f>'在庫、納品'!AJ52</f>
        <v>14</v>
      </c>
      <c r="L11" s="237" t="s">
        <v>225</v>
      </c>
    </row>
    <row r="12" spans="1:13" ht="17.25" customHeight="1" x14ac:dyDescent="0.2">
      <c r="A12" s="229">
        <f t="shared" si="0"/>
        <v>9</v>
      </c>
      <c r="B12" s="184" t="s">
        <v>49</v>
      </c>
      <c r="C12" s="33" t="s">
        <v>36</v>
      </c>
      <c r="D12" s="34">
        <f>'在庫、納品'!D57</f>
        <v>0</v>
      </c>
      <c r="E12" s="34">
        <f>'在庫、納品'!D58</f>
        <v>0</v>
      </c>
      <c r="F12" s="35">
        <f>'在庫、納品'!AJ53</f>
        <v>0</v>
      </c>
      <c r="G12" s="35">
        <f>'在庫、納品'!AJ54</f>
        <v>0</v>
      </c>
      <c r="H12" s="35">
        <f>'在庫、納品'!AJ55</f>
        <v>0</v>
      </c>
      <c r="I12" s="109">
        <f>'在庫、納品'!AJ56</f>
        <v>0</v>
      </c>
      <c r="J12" s="112">
        <f>'在庫、納品'!AJ57</f>
        <v>0</v>
      </c>
      <c r="K12" s="232">
        <f>'在庫、納品'!AJ58</f>
        <v>0</v>
      </c>
      <c r="L12" s="237" t="s">
        <v>225</v>
      </c>
    </row>
    <row r="13" spans="1:13" ht="17.25" customHeight="1" x14ac:dyDescent="0.2">
      <c r="A13" s="229">
        <f t="shared" si="0"/>
        <v>10</v>
      </c>
      <c r="B13" s="184" t="s">
        <v>48</v>
      </c>
      <c r="C13" s="33" t="s">
        <v>36</v>
      </c>
      <c r="D13" s="34">
        <f>'在庫、納品'!D63</f>
        <v>0</v>
      </c>
      <c r="E13" s="34">
        <f>'在庫、納品'!D64</f>
        <v>0</v>
      </c>
      <c r="F13" s="35">
        <f>'在庫、納品'!AJ59</f>
        <v>0</v>
      </c>
      <c r="G13" s="35">
        <f>'在庫、納品'!AJ60</f>
        <v>0</v>
      </c>
      <c r="H13" s="35">
        <f>'在庫、納品'!AJ61</f>
        <v>0</v>
      </c>
      <c r="I13" s="109">
        <f>'在庫、納品'!AJ62</f>
        <v>0</v>
      </c>
      <c r="J13" s="112">
        <f>'在庫、納品'!AJ63</f>
        <v>0</v>
      </c>
      <c r="K13" s="232">
        <f>'在庫、納品'!AJ64</f>
        <v>0</v>
      </c>
      <c r="L13" s="237" t="s">
        <v>225</v>
      </c>
    </row>
    <row r="14" spans="1:13" ht="17.25" customHeight="1" x14ac:dyDescent="0.2">
      <c r="A14" s="229">
        <f t="shared" si="0"/>
        <v>11</v>
      </c>
      <c r="B14" s="184" t="s">
        <v>113</v>
      </c>
      <c r="C14" s="33" t="s">
        <v>36</v>
      </c>
      <c r="D14" s="34">
        <f>'在庫、納品'!D69</f>
        <v>0</v>
      </c>
      <c r="E14" s="34">
        <f>'在庫、納品'!D70</f>
        <v>0</v>
      </c>
      <c r="F14" s="35">
        <f>'在庫、納品'!AJ65</f>
        <v>0</v>
      </c>
      <c r="G14" s="35">
        <f>'在庫、納品'!AJ66</f>
        <v>0</v>
      </c>
      <c r="H14" s="35">
        <f>'在庫、納品'!AJ67</f>
        <v>0</v>
      </c>
      <c r="I14" s="109">
        <f>'在庫、納品'!AJ68</f>
        <v>0</v>
      </c>
      <c r="J14" s="112">
        <f>'在庫、納品'!AJ69</f>
        <v>0</v>
      </c>
      <c r="K14" s="232">
        <f>'在庫、納品'!AJ70</f>
        <v>0</v>
      </c>
      <c r="L14" s="237" t="s">
        <v>225</v>
      </c>
    </row>
    <row r="15" spans="1:13" ht="17.25" customHeight="1" x14ac:dyDescent="0.2">
      <c r="A15" s="229">
        <f t="shared" si="0"/>
        <v>12</v>
      </c>
      <c r="B15" s="184" t="s">
        <v>198</v>
      </c>
      <c r="C15" s="33" t="s">
        <v>36</v>
      </c>
      <c r="D15" s="34">
        <f>'在庫、納品'!D75</f>
        <v>0</v>
      </c>
      <c r="E15" s="34">
        <f>'在庫、納品'!D76</f>
        <v>0</v>
      </c>
      <c r="F15" s="35">
        <f>'在庫、納品'!AJ71</f>
        <v>0</v>
      </c>
      <c r="G15" s="35">
        <f>'在庫、納品'!AJ72</f>
        <v>0</v>
      </c>
      <c r="H15" s="35">
        <f>'在庫、納品'!AJ73</f>
        <v>0</v>
      </c>
      <c r="I15" s="109">
        <f>'在庫、納品'!AJ74</f>
        <v>0</v>
      </c>
      <c r="J15" s="112">
        <f>'在庫、納品'!AJ75</f>
        <v>0</v>
      </c>
      <c r="K15" s="232">
        <f>'在庫、納品'!AJ76</f>
        <v>0</v>
      </c>
      <c r="L15" s="237" t="s">
        <v>225</v>
      </c>
    </row>
    <row r="16" spans="1:13" ht="17.25" customHeight="1" x14ac:dyDescent="0.2">
      <c r="A16" s="229">
        <f t="shared" si="0"/>
        <v>13</v>
      </c>
      <c r="B16" s="184" t="s">
        <v>124</v>
      </c>
      <c r="C16" s="33" t="s">
        <v>90</v>
      </c>
      <c r="D16" s="34">
        <f>'在庫、納品'!D81</f>
        <v>38</v>
      </c>
      <c r="E16" s="34">
        <f>'在庫、納品'!D82</f>
        <v>4</v>
      </c>
      <c r="F16" s="35">
        <f>'在庫、納品'!AJ77</f>
        <v>0</v>
      </c>
      <c r="G16" s="35">
        <f>'在庫、納品'!AJ78</f>
        <v>0</v>
      </c>
      <c r="H16" s="35">
        <f>'在庫、納品'!AJ79</f>
        <v>0</v>
      </c>
      <c r="I16" s="109">
        <f>'在庫、納品'!AJ80</f>
        <v>0</v>
      </c>
      <c r="J16" s="112">
        <f>'在庫、納品'!AJ81</f>
        <v>38</v>
      </c>
      <c r="K16" s="232">
        <f>'在庫、納品'!AJ82</f>
        <v>4</v>
      </c>
      <c r="L16" s="237" t="s">
        <v>225</v>
      </c>
    </row>
    <row r="17" spans="1:12" ht="17.25" customHeight="1" x14ac:dyDescent="0.2">
      <c r="A17" s="229">
        <f t="shared" si="0"/>
        <v>14</v>
      </c>
      <c r="B17" s="184" t="s">
        <v>24</v>
      </c>
      <c r="C17" s="33" t="s">
        <v>36</v>
      </c>
      <c r="D17" s="34">
        <f>'在庫、納品'!D87</f>
        <v>520</v>
      </c>
      <c r="E17" s="34">
        <f>'在庫、納品'!D88</f>
        <v>130</v>
      </c>
      <c r="F17" s="35">
        <f>'在庫、納品'!AJ83</f>
        <v>0</v>
      </c>
      <c r="G17" s="35">
        <f>'在庫、納品'!AJ84</f>
        <v>0</v>
      </c>
      <c r="H17" s="35">
        <f>'在庫、納品'!AJ85</f>
        <v>140</v>
      </c>
      <c r="I17" s="109">
        <f>'在庫、納品'!AJ86</f>
        <v>35</v>
      </c>
      <c r="J17" s="112">
        <f>'在庫、納品'!AJ87</f>
        <v>380</v>
      </c>
      <c r="K17" s="232">
        <f>'在庫、納品'!AJ88</f>
        <v>95</v>
      </c>
      <c r="L17" s="237" t="s">
        <v>225</v>
      </c>
    </row>
    <row r="18" spans="1:12" x14ac:dyDescent="0.2">
      <c r="A18" s="229">
        <f t="shared" si="0"/>
        <v>15</v>
      </c>
      <c r="B18" s="184" t="s">
        <v>168</v>
      </c>
      <c r="C18" s="33" t="s">
        <v>170</v>
      </c>
      <c r="D18" s="34">
        <f>'在庫、納品'!D93</f>
        <v>0</v>
      </c>
      <c r="E18" s="34">
        <f>'在庫、納品'!D94</f>
        <v>0</v>
      </c>
      <c r="F18" s="35">
        <f>'在庫、納品'!AJ89</f>
        <v>0</v>
      </c>
      <c r="G18" s="35">
        <f>'在庫、納品'!AJ90</f>
        <v>0</v>
      </c>
      <c r="H18" s="35">
        <f>'在庫、納品'!AJ91</f>
        <v>0</v>
      </c>
      <c r="I18" s="109">
        <f>'在庫、納品'!AJ92</f>
        <v>0</v>
      </c>
      <c r="J18" s="112">
        <f>'在庫、納品'!AJ93</f>
        <v>0</v>
      </c>
      <c r="K18" s="232">
        <f>'在庫、納品'!AJ94</f>
        <v>0</v>
      </c>
      <c r="L18" s="237" t="s">
        <v>225</v>
      </c>
    </row>
    <row r="19" spans="1:12" x14ac:dyDescent="0.2">
      <c r="A19" s="229">
        <f t="shared" si="0"/>
        <v>16</v>
      </c>
      <c r="B19" s="184" t="s">
        <v>215</v>
      </c>
      <c r="C19" s="33" t="s">
        <v>216</v>
      </c>
      <c r="D19" s="34">
        <f>'在庫、納品'!D99</f>
        <v>48</v>
      </c>
      <c r="E19" s="34">
        <f>'在庫、納品'!D100</f>
        <v>4</v>
      </c>
      <c r="F19" s="35">
        <f>'在庫、納品'!AJ95</f>
        <v>0</v>
      </c>
      <c r="G19" s="35">
        <f>'在庫、納品'!AJ96</f>
        <v>0</v>
      </c>
      <c r="H19" s="35">
        <f>'在庫、納品'!AJ97</f>
        <v>0</v>
      </c>
      <c r="I19" s="109">
        <f>'在庫、納品'!AJ98</f>
        <v>0</v>
      </c>
      <c r="J19" s="112">
        <f>'在庫、納品'!AJ99</f>
        <v>48</v>
      </c>
      <c r="K19" s="232">
        <f>'在庫、納品'!AJ100</f>
        <v>4</v>
      </c>
      <c r="L19" s="237" t="s">
        <v>225</v>
      </c>
    </row>
    <row r="20" spans="1:12" x14ac:dyDescent="0.2">
      <c r="A20" s="229">
        <f t="shared" si="0"/>
        <v>17</v>
      </c>
      <c r="B20" s="184" t="s">
        <v>199</v>
      </c>
      <c r="C20" s="33" t="s">
        <v>41</v>
      </c>
      <c r="D20" s="34">
        <f>'在庫、納品'!D105</f>
        <v>0</v>
      </c>
      <c r="E20" s="34">
        <f>'在庫、納品'!D106</f>
        <v>0</v>
      </c>
      <c r="F20" s="35">
        <f>'在庫、納品'!AJ101</f>
        <v>0</v>
      </c>
      <c r="G20" s="35">
        <f>'在庫、納品'!AJ102</f>
        <v>0</v>
      </c>
      <c r="H20" s="35">
        <f>'在庫、納品'!AJ103</f>
        <v>0</v>
      </c>
      <c r="I20" s="109">
        <f>'在庫、納品'!AJ104</f>
        <v>0</v>
      </c>
      <c r="J20" s="112">
        <f>'在庫、納品'!AJ105</f>
        <v>0</v>
      </c>
      <c r="K20" s="232">
        <f>'在庫、納品'!AJ106</f>
        <v>0</v>
      </c>
      <c r="L20" s="237" t="s">
        <v>225</v>
      </c>
    </row>
    <row r="21" spans="1:12" x14ac:dyDescent="0.2">
      <c r="A21" s="229">
        <f t="shared" si="0"/>
        <v>18</v>
      </c>
      <c r="B21" s="184" t="s">
        <v>200</v>
      </c>
      <c r="C21" s="33" t="s">
        <v>41</v>
      </c>
      <c r="D21" s="34">
        <f>'在庫、納品'!D111</f>
        <v>0</v>
      </c>
      <c r="E21" s="34">
        <f>'在庫、納品'!D112</f>
        <v>0</v>
      </c>
      <c r="F21" s="35">
        <f>'在庫、納品'!AJ107</f>
        <v>0</v>
      </c>
      <c r="G21" s="35">
        <f>'在庫、納品'!AJ108</f>
        <v>0</v>
      </c>
      <c r="H21" s="35">
        <f>'在庫、納品'!AJ109</f>
        <v>0</v>
      </c>
      <c r="I21" s="109">
        <f>'在庫、納品'!AJ110</f>
        <v>0</v>
      </c>
      <c r="J21" s="112">
        <f>'在庫、納品'!AJ111</f>
        <v>0</v>
      </c>
      <c r="K21" s="232">
        <f>'在庫、納品'!AJ112</f>
        <v>0</v>
      </c>
      <c r="L21" s="237" t="s">
        <v>225</v>
      </c>
    </row>
    <row r="22" spans="1:12" x14ac:dyDescent="0.2">
      <c r="A22" s="229">
        <f t="shared" si="0"/>
        <v>19</v>
      </c>
      <c r="B22" s="184" t="s">
        <v>194</v>
      </c>
      <c r="C22" s="33" t="s">
        <v>41</v>
      </c>
      <c r="D22" s="34">
        <f>'在庫、納品'!D117</f>
        <v>0</v>
      </c>
      <c r="E22" s="34">
        <f>'在庫、納品'!D118</f>
        <v>0</v>
      </c>
      <c r="F22" s="35">
        <f>'在庫、納品'!AJ113</f>
        <v>0</v>
      </c>
      <c r="G22" s="35">
        <f>'在庫、納品'!AJ114</f>
        <v>0</v>
      </c>
      <c r="H22" s="35">
        <f>'在庫、納品'!AJ115</f>
        <v>0</v>
      </c>
      <c r="I22" s="109">
        <f>'在庫、納品'!AJ116</f>
        <v>0</v>
      </c>
      <c r="J22" s="112">
        <f>'在庫、納品'!AJ117</f>
        <v>0</v>
      </c>
      <c r="K22" s="232">
        <f>'在庫、納品'!AJ118</f>
        <v>0</v>
      </c>
      <c r="L22" s="237" t="s">
        <v>225</v>
      </c>
    </row>
    <row r="23" spans="1:12" x14ac:dyDescent="0.2">
      <c r="A23" s="229">
        <f t="shared" si="0"/>
        <v>20</v>
      </c>
      <c r="B23" s="184" t="s">
        <v>40</v>
      </c>
      <c r="C23" s="33" t="s">
        <v>41</v>
      </c>
      <c r="D23" s="34">
        <f>'在庫、納品'!D123</f>
        <v>0</v>
      </c>
      <c r="E23" s="34">
        <f>'在庫、納品'!D124</f>
        <v>0</v>
      </c>
      <c r="F23" s="35">
        <f>'在庫、納品'!AJ119</f>
        <v>0</v>
      </c>
      <c r="G23" s="35">
        <f>'在庫、納品'!AJ120</f>
        <v>0</v>
      </c>
      <c r="H23" s="35">
        <f>'在庫、納品'!AJ121</f>
        <v>0</v>
      </c>
      <c r="I23" s="109">
        <f>'在庫、納品'!AJ122</f>
        <v>0</v>
      </c>
      <c r="J23" s="112">
        <f>'在庫、納品'!AJ123</f>
        <v>0</v>
      </c>
      <c r="K23" s="232">
        <f>'在庫、納品'!AJ124</f>
        <v>0</v>
      </c>
      <c r="L23" s="237" t="s">
        <v>225</v>
      </c>
    </row>
    <row r="24" spans="1:12" x14ac:dyDescent="0.2">
      <c r="A24" s="229">
        <f t="shared" si="0"/>
        <v>21</v>
      </c>
      <c r="B24" s="184" t="s">
        <v>182</v>
      </c>
      <c r="C24" s="33" t="s">
        <v>41</v>
      </c>
      <c r="D24" s="34">
        <f>'在庫、納品'!D129</f>
        <v>0</v>
      </c>
      <c r="E24" s="34">
        <f>'在庫、納品'!D130</f>
        <v>0</v>
      </c>
      <c r="F24" s="35">
        <f>'在庫、納品'!AJ125</f>
        <v>0</v>
      </c>
      <c r="G24" s="35">
        <f>'在庫、納品'!AJ126</f>
        <v>0</v>
      </c>
      <c r="H24" s="35">
        <f>'在庫、納品'!AJ127</f>
        <v>0</v>
      </c>
      <c r="I24" s="109">
        <f>'在庫、納品'!AJ128</f>
        <v>0</v>
      </c>
      <c r="J24" s="112">
        <f>'在庫、納品'!AJ129</f>
        <v>0</v>
      </c>
      <c r="K24" s="232">
        <f>'在庫、納品'!AJ130</f>
        <v>0</v>
      </c>
      <c r="L24" s="237" t="s">
        <v>225</v>
      </c>
    </row>
    <row r="25" spans="1:12" x14ac:dyDescent="0.2">
      <c r="A25" s="229">
        <f t="shared" si="0"/>
        <v>22</v>
      </c>
      <c r="B25" s="184" t="s">
        <v>197</v>
      </c>
      <c r="C25" s="33" t="s">
        <v>41</v>
      </c>
      <c r="D25" s="34">
        <f>'在庫、納品'!D135</f>
        <v>800</v>
      </c>
      <c r="E25" s="34">
        <f>'在庫、納品'!D136</f>
        <v>2</v>
      </c>
      <c r="F25" s="35">
        <f>'在庫、納品'!AJ131</f>
        <v>0</v>
      </c>
      <c r="G25" s="35">
        <f>'在庫、納品'!AJ132</f>
        <v>0</v>
      </c>
      <c r="H25" s="35">
        <f>'在庫、納品'!AJ133</f>
        <v>0</v>
      </c>
      <c r="I25" s="109">
        <f>'在庫、納品'!AJ134</f>
        <v>0</v>
      </c>
      <c r="J25" s="112">
        <f>'在庫、納品'!AJ135</f>
        <v>800</v>
      </c>
      <c r="K25" s="232">
        <f>'在庫、納品'!AJ136</f>
        <v>2</v>
      </c>
      <c r="L25" s="237" t="s">
        <v>225</v>
      </c>
    </row>
    <row r="26" spans="1:12" x14ac:dyDescent="0.2">
      <c r="A26" s="229">
        <f t="shared" si="0"/>
        <v>23</v>
      </c>
      <c r="B26" s="184" t="s">
        <v>169</v>
      </c>
      <c r="C26" s="33" t="s">
        <v>170</v>
      </c>
      <c r="D26" s="34">
        <f>'在庫、納品'!D141</f>
        <v>48</v>
      </c>
      <c r="E26" s="34">
        <f>'在庫、納品'!D142</f>
        <v>1</v>
      </c>
      <c r="F26" s="35">
        <f>'在庫、納品'!AJ137</f>
        <v>0</v>
      </c>
      <c r="G26" s="35">
        <f>'在庫、納品'!AJ138</f>
        <v>0</v>
      </c>
      <c r="H26" s="35">
        <f>'在庫、納品'!AJ139</f>
        <v>0</v>
      </c>
      <c r="I26" s="109">
        <f>'在庫、納品'!AJ140</f>
        <v>0</v>
      </c>
      <c r="J26" s="112">
        <f>'在庫、納品'!AJ141</f>
        <v>48</v>
      </c>
      <c r="K26" s="232">
        <f>'在庫、納品'!AJ142</f>
        <v>1</v>
      </c>
      <c r="L26" s="237" t="s">
        <v>225</v>
      </c>
    </row>
    <row r="27" spans="1:12" x14ac:dyDescent="0.2">
      <c r="A27" s="229">
        <f t="shared" si="0"/>
        <v>24</v>
      </c>
      <c r="B27" s="184" t="s">
        <v>123</v>
      </c>
      <c r="C27" s="33" t="s">
        <v>90</v>
      </c>
      <c r="D27" s="34">
        <f>'在庫、納品'!D147</f>
        <v>0</v>
      </c>
      <c r="E27" s="34">
        <f>'在庫、納品'!D148</f>
        <v>0</v>
      </c>
      <c r="F27" s="35">
        <f>'在庫、納品'!AJ143</f>
        <v>0</v>
      </c>
      <c r="G27" s="35">
        <f>'在庫、納品'!AJ144</f>
        <v>0</v>
      </c>
      <c r="H27" s="35">
        <f>'在庫、納品'!AJ145</f>
        <v>0</v>
      </c>
      <c r="I27" s="109">
        <f>'在庫、納品'!AJ146</f>
        <v>0</v>
      </c>
      <c r="J27" s="112">
        <f>'在庫、納品'!AJ147</f>
        <v>0</v>
      </c>
      <c r="K27" s="232">
        <f>'在庫、納品'!AJ148</f>
        <v>0</v>
      </c>
      <c r="L27" s="237" t="s">
        <v>225</v>
      </c>
    </row>
    <row r="28" spans="1:12" x14ac:dyDescent="0.2">
      <c r="A28" s="229">
        <f t="shared" si="0"/>
        <v>25</v>
      </c>
      <c r="B28" s="184" t="s">
        <v>89</v>
      </c>
      <c r="C28" s="33" t="s">
        <v>90</v>
      </c>
      <c r="D28" s="34">
        <f>'在庫、納品'!D153</f>
        <v>125</v>
      </c>
      <c r="E28" s="34">
        <f>'在庫、納品'!D154</f>
        <v>1.25</v>
      </c>
      <c r="F28" s="35">
        <f>'在庫、納品'!AJ149</f>
        <v>0</v>
      </c>
      <c r="G28" s="35">
        <f>'在庫、納品'!AJ150</f>
        <v>0</v>
      </c>
      <c r="H28" s="35">
        <f>'在庫、納品'!AJ151</f>
        <v>0</v>
      </c>
      <c r="I28" s="109">
        <f>'在庫、納品'!AJ152</f>
        <v>0</v>
      </c>
      <c r="J28" s="112">
        <f>'在庫、納品'!AJ153</f>
        <v>125</v>
      </c>
      <c r="K28" s="232">
        <f>'在庫、納品'!AJ154</f>
        <v>1.25</v>
      </c>
      <c r="L28" s="237" t="s">
        <v>225</v>
      </c>
    </row>
    <row r="29" spans="1:12" x14ac:dyDescent="0.2">
      <c r="A29" s="229">
        <f t="shared" si="0"/>
        <v>26</v>
      </c>
      <c r="B29" s="184" t="s">
        <v>211</v>
      </c>
      <c r="C29" s="33" t="s">
        <v>41</v>
      </c>
      <c r="D29" s="34">
        <f>'在庫、納品'!D159</f>
        <v>0</v>
      </c>
      <c r="E29" s="34">
        <f>'在庫、納品'!D160</f>
        <v>0</v>
      </c>
      <c r="F29" s="35">
        <f>'在庫、納品'!AJ155</f>
        <v>0</v>
      </c>
      <c r="G29" s="35">
        <f>'在庫、納品'!AJ156</f>
        <v>0</v>
      </c>
      <c r="H29" s="35">
        <f>'在庫、納品'!AJ157</f>
        <v>0</v>
      </c>
      <c r="I29" s="109">
        <f>'在庫、納品'!AJ158</f>
        <v>0</v>
      </c>
      <c r="J29" s="112">
        <f>'在庫、納品'!AJ159</f>
        <v>0</v>
      </c>
      <c r="K29" s="232">
        <f>'在庫、納品'!AJ160</f>
        <v>0</v>
      </c>
      <c r="L29" s="237" t="s">
        <v>225</v>
      </c>
    </row>
    <row r="30" spans="1:12" x14ac:dyDescent="0.2">
      <c r="A30" s="229">
        <f t="shared" si="0"/>
        <v>27</v>
      </c>
      <c r="B30" s="184" t="s">
        <v>201</v>
      </c>
      <c r="C30" s="33" t="s">
        <v>41</v>
      </c>
      <c r="D30" s="34">
        <f>'在庫、納品'!D165</f>
        <v>0</v>
      </c>
      <c r="E30" s="34">
        <f>'在庫、納品'!D166</f>
        <v>0</v>
      </c>
      <c r="F30" s="35">
        <f>'在庫、納品'!AJ161</f>
        <v>0</v>
      </c>
      <c r="G30" s="35">
        <f>'在庫、納品'!AJ162</f>
        <v>0</v>
      </c>
      <c r="H30" s="35">
        <f>'在庫、納品'!AJ163</f>
        <v>0</v>
      </c>
      <c r="I30" s="109">
        <f>'在庫、納品'!AJ164</f>
        <v>0</v>
      </c>
      <c r="J30" s="112">
        <f>'在庫、納品'!AJ165</f>
        <v>0</v>
      </c>
      <c r="K30" s="232">
        <f>'在庫、納品'!AJ166</f>
        <v>0</v>
      </c>
      <c r="L30" s="237" t="s">
        <v>225</v>
      </c>
    </row>
    <row r="31" spans="1:12" ht="18" customHeight="1" x14ac:dyDescent="0.2">
      <c r="A31" s="229">
        <f t="shared" si="0"/>
        <v>28</v>
      </c>
      <c r="B31" s="184" t="s">
        <v>203</v>
      </c>
      <c r="C31" s="33" t="s">
        <v>41</v>
      </c>
      <c r="D31" s="34">
        <f>'在庫、納品'!D171</f>
        <v>0</v>
      </c>
      <c r="E31" s="34">
        <f>'在庫、納品'!D172</f>
        <v>0</v>
      </c>
      <c r="F31" s="35">
        <f>'在庫、納品'!AJ167</f>
        <v>0</v>
      </c>
      <c r="G31" s="35">
        <f>'在庫、納品'!AJ168</f>
        <v>0</v>
      </c>
      <c r="H31" s="35">
        <f>'在庫、納品'!AJ169</f>
        <v>0</v>
      </c>
      <c r="I31" s="109">
        <f>'在庫、納品'!AJ170</f>
        <v>0</v>
      </c>
      <c r="J31" s="112">
        <f>'在庫、納品'!AJ171</f>
        <v>0</v>
      </c>
      <c r="K31" s="232">
        <f>'在庫、納品'!AJ172</f>
        <v>0</v>
      </c>
      <c r="L31" s="237" t="s">
        <v>225</v>
      </c>
    </row>
    <row r="32" spans="1:12" x14ac:dyDescent="0.2">
      <c r="A32" s="229">
        <f t="shared" si="0"/>
        <v>29</v>
      </c>
      <c r="B32" s="33" t="s">
        <v>196</v>
      </c>
      <c r="C32" s="33" t="s">
        <v>41</v>
      </c>
      <c r="D32" s="34">
        <f>'在庫、納品'!D177</f>
        <v>0</v>
      </c>
      <c r="E32" s="34">
        <f>'在庫、納品'!D178</f>
        <v>0</v>
      </c>
      <c r="F32" s="35">
        <f>'在庫、納品'!AJ173</f>
        <v>0</v>
      </c>
      <c r="G32" s="35">
        <f>'在庫、納品'!AJ174</f>
        <v>0</v>
      </c>
      <c r="H32" s="35">
        <f>'在庫、納品'!AJ175</f>
        <v>0</v>
      </c>
      <c r="I32" s="109">
        <f>'在庫、納品'!AJ176</f>
        <v>0</v>
      </c>
      <c r="J32" s="112">
        <f>'在庫、納品'!AJ177</f>
        <v>0</v>
      </c>
      <c r="K32" s="232">
        <f>'在庫、納品'!AJ178</f>
        <v>0</v>
      </c>
      <c r="L32" s="237" t="s">
        <v>225</v>
      </c>
    </row>
    <row r="33" spans="1:39" x14ac:dyDescent="0.2">
      <c r="A33" s="229">
        <f t="shared" si="0"/>
        <v>30</v>
      </c>
      <c r="B33" s="184" t="s">
        <v>205</v>
      </c>
      <c r="C33" s="33" t="s">
        <v>41</v>
      </c>
      <c r="D33" s="34">
        <f>'在庫、納品'!D183</f>
        <v>0</v>
      </c>
      <c r="E33" s="34">
        <f>'在庫、納品'!D184</f>
        <v>0</v>
      </c>
      <c r="F33" s="35">
        <f>'在庫、納品'!AJ179</f>
        <v>0</v>
      </c>
      <c r="G33" s="35">
        <f>'在庫、納品'!AJ180</f>
        <v>0</v>
      </c>
      <c r="H33" s="35">
        <f>'在庫、納品'!AJ181</f>
        <v>0</v>
      </c>
      <c r="I33" s="109">
        <f>'在庫、納品'!AJ182</f>
        <v>0</v>
      </c>
      <c r="J33" s="112">
        <f>'在庫、納品'!AJ183</f>
        <v>0</v>
      </c>
      <c r="K33" s="232">
        <f>'在庫、納品'!AJ184</f>
        <v>0</v>
      </c>
      <c r="L33" s="237" t="s">
        <v>225</v>
      </c>
    </row>
    <row r="34" spans="1:39" x14ac:dyDescent="0.2">
      <c r="A34" s="229">
        <f t="shared" si="0"/>
        <v>31</v>
      </c>
      <c r="B34" s="184" t="s">
        <v>207</v>
      </c>
      <c r="C34" s="33" t="s">
        <v>41</v>
      </c>
      <c r="D34" s="34">
        <f>'在庫、納品'!D189</f>
        <v>0</v>
      </c>
      <c r="E34" s="34">
        <f>'在庫、納品'!D190</f>
        <v>0</v>
      </c>
      <c r="F34" s="35">
        <f>'在庫、納品'!AJ185</f>
        <v>0</v>
      </c>
      <c r="G34" s="35">
        <f>'在庫、納品'!AJ186</f>
        <v>0</v>
      </c>
      <c r="H34" s="35">
        <f>'在庫、納品'!AJ187</f>
        <v>0</v>
      </c>
      <c r="I34" s="109">
        <f>'在庫、納品'!AJ188</f>
        <v>0</v>
      </c>
      <c r="J34" s="112">
        <f>'在庫、納品'!AJ189</f>
        <v>0</v>
      </c>
      <c r="K34" s="232">
        <f>'在庫、納品'!AJ190</f>
        <v>0</v>
      </c>
      <c r="L34" s="237" t="s">
        <v>225</v>
      </c>
    </row>
    <row r="35" spans="1:39" x14ac:dyDescent="0.2">
      <c r="A35" s="229">
        <f t="shared" si="0"/>
        <v>32</v>
      </c>
      <c r="B35" s="184" t="s">
        <v>195</v>
      </c>
      <c r="C35" s="33" t="s">
        <v>41</v>
      </c>
      <c r="D35" s="34">
        <f>'在庫、納品'!D195</f>
        <v>0</v>
      </c>
      <c r="E35" s="34">
        <f>'在庫、納品'!D196</f>
        <v>0</v>
      </c>
      <c r="F35" s="35">
        <f>'在庫、納品'!AJ191</f>
        <v>0</v>
      </c>
      <c r="G35" s="35">
        <f>'在庫、納品'!AJ192</f>
        <v>0</v>
      </c>
      <c r="H35" s="35">
        <f>'在庫、納品'!AJ193</f>
        <v>0</v>
      </c>
      <c r="I35" s="109">
        <f>'在庫、納品'!AJ194</f>
        <v>0</v>
      </c>
      <c r="J35" s="112">
        <f>'在庫、納品'!AJ195</f>
        <v>0</v>
      </c>
      <c r="K35" s="232">
        <f>'在庫、納品'!AJ196</f>
        <v>0</v>
      </c>
      <c r="L35" s="237" t="s">
        <v>225</v>
      </c>
    </row>
    <row r="36" spans="1:39" x14ac:dyDescent="0.2">
      <c r="A36" s="229">
        <f t="shared" si="0"/>
        <v>33</v>
      </c>
      <c r="B36" s="184" t="s">
        <v>209</v>
      </c>
      <c r="C36" s="33" t="s">
        <v>41</v>
      </c>
      <c r="D36" s="34">
        <f>'在庫、納品'!D201</f>
        <v>0</v>
      </c>
      <c r="E36" s="34">
        <f>'在庫、納品'!D202</f>
        <v>0</v>
      </c>
      <c r="F36" s="35">
        <f>'在庫、納品'!AJ197</f>
        <v>0</v>
      </c>
      <c r="G36" s="35">
        <f>'在庫、納品'!AJ198</f>
        <v>0</v>
      </c>
      <c r="H36" s="35">
        <f>'在庫、納品'!AJ199</f>
        <v>0</v>
      </c>
      <c r="I36" s="109">
        <f>'在庫、納品'!AJ200</f>
        <v>0</v>
      </c>
      <c r="J36" s="112">
        <f>'在庫、納品'!AJ201</f>
        <v>0</v>
      </c>
      <c r="K36" s="232">
        <f>'在庫、納品'!AJ202</f>
        <v>0</v>
      </c>
      <c r="L36" s="237" t="s">
        <v>223</v>
      </c>
    </row>
    <row r="37" spans="1:39" s="146" customFormat="1" ht="17.25" customHeight="1" x14ac:dyDescent="0.2">
      <c r="A37" s="229">
        <f t="shared" si="0"/>
        <v>34</v>
      </c>
      <c r="B37" s="184" t="s">
        <v>37</v>
      </c>
      <c r="C37" s="33" t="s">
        <v>38</v>
      </c>
      <c r="D37" s="34">
        <f>'在庫、納品'!D207</f>
        <v>0</v>
      </c>
      <c r="E37" s="34">
        <f>'在庫、納品'!D208</f>
        <v>0</v>
      </c>
      <c r="F37" s="35">
        <f>'在庫、納品'!AJ203</f>
        <v>0</v>
      </c>
      <c r="G37" s="35">
        <f>'在庫、納品'!AJ204</f>
        <v>0</v>
      </c>
      <c r="H37" s="35">
        <f>'在庫、納品'!AJ205</f>
        <v>0</v>
      </c>
      <c r="I37" s="109">
        <f>'在庫、納品'!AJ206</f>
        <v>0</v>
      </c>
      <c r="J37" s="112">
        <f>'在庫、納品'!AJ207</f>
        <v>0</v>
      </c>
      <c r="K37" s="232">
        <f>'在庫、納品'!AJ208</f>
        <v>0</v>
      </c>
      <c r="L37" s="237" t="s">
        <v>224</v>
      </c>
    </row>
    <row r="38" spans="1:39" s="146" customFormat="1" ht="17.25" customHeight="1" x14ac:dyDescent="0.2">
      <c r="A38" s="229">
        <f t="shared" si="0"/>
        <v>35</v>
      </c>
      <c r="B38" s="184" t="s">
        <v>39</v>
      </c>
      <c r="C38" s="33" t="s">
        <v>38</v>
      </c>
      <c r="D38" s="34">
        <f>'在庫、納品'!D213</f>
        <v>5724</v>
      </c>
      <c r="E38" s="34">
        <f>'在庫、納品'!D214</f>
        <v>106</v>
      </c>
      <c r="F38" s="35">
        <f>'在庫、納品'!AJ209</f>
        <v>0</v>
      </c>
      <c r="G38" s="35">
        <f>'在庫、納品'!AJ210</f>
        <v>0</v>
      </c>
      <c r="H38" s="35">
        <f>'在庫、納品'!AJ211</f>
        <v>0</v>
      </c>
      <c r="I38" s="109">
        <f>'在庫、納品'!AJ212</f>
        <v>0</v>
      </c>
      <c r="J38" s="112">
        <f>'在庫、納品'!AJ213</f>
        <v>5724</v>
      </c>
      <c r="K38" s="232">
        <f>'在庫、納品'!AJ214</f>
        <v>106</v>
      </c>
      <c r="L38" s="237" t="s">
        <v>159</v>
      </c>
    </row>
    <row r="39" spans="1:39" s="146" customFormat="1" ht="17.25" customHeight="1" x14ac:dyDescent="0.2">
      <c r="A39" s="229"/>
      <c r="B39" s="184"/>
      <c r="C39" s="33"/>
      <c r="D39" s="34"/>
      <c r="E39" s="34"/>
      <c r="F39" s="35"/>
      <c r="G39" s="35"/>
      <c r="H39" s="35"/>
      <c r="I39" s="109"/>
      <c r="J39" s="112"/>
      <c r="K39" s="232"/>
      <c r="L39" s="237"/>
      <c r="M39" s="146" t="s">
        <v>227</v>
      </c>
    </row>
    <row r="40" spans="1:39" x14ac:dyDescent="0.2">
      <c r="A40" s="234" t="s">
        <v>222</v>
      </c>
      <c r="B40" s="235" t="str">
        <f>SUBTOTAL(103,テーブル1[部品番号]) &amp; "品番"</f>
        <v>35品番</v>
      </c>
      <c r="C40" s="236"/>
      <c r="D40" s="238">
        <f>SUBTOTAL(109,テーブル1[前月残])</f>
        <v>7907</v>
      </c>
      <c r="E40" s="238">
        <f>SUBTOTAL(109,テーブル1[前月パレット数])</f>
        <v>316.25</v>
      </c>
      <c r="F40" s="239">
        <f>SUBTOTAL(109,テーブル1[入庫累計])</f>
        <v>0</v>
      </c>
      <c r="G40" s="239">
        <f>SUBTOTAL(109,テーブル1[入庫パレット累計])</f>
        <v>0</v>
      </c>
      <c r="H40" s="239">
        <f>SUBTOTAL(109,テーブル1[出庫累計])</f>
        <v>176</v>
      </c>
      <c r="I40" s="240">
        <f>SUBTOTAL(109,テーブル1[出庫パレット累計])</f>
        <v>38</v>
      </c>
      <c r="J40" s="241">
        <f>SUBTOTAL(109,テーブル1[当日在庫])</f>
        <v>7731</v>
      </c>
      <c r="K40" s="242">
        <f>SUBTOTAL(109,テーブル1[当日パレット数])</f>
        <v>278.25</v>
      </c>
      <c r="L40" s="233"/>
      <c r="M40"/>
    </row>
    <row r="41" spans="1:39" ht="13.5" x14ac:dyDescent="0.15">
      <c r="A41"/>
      <c r="B41" s="113"/>
      <c r="C41"/>
      <c r="D41"/>
      <c r="E41"/>
      <c r="F41"/>
      <c r="G41"/>
      <c r="H41"/>
      <c r="I41"/>
      <c r="J41"/>
      <c r="K41" s="189"/>
      <c r="L41"/>
      <c r="M41"/>
    </row>
    <row r="42" spans="1:39" x14ac:dyDescent="0.2">
      <c r="A42"/>
      <c r="B42" s="113"/>
      <c r="C42" s="202"/>
      <c r="D42"/>
      <c r="E42"/>
      <c r="F42"/>
      <c r="G42"/>
      <c r="H42"/>
      <c r="I42"/>
      <c r="J42"/>
      <c r="K42" s="189"/>
      <c r="L42"/>
      <c r="M42"/>
    </row>
    <row r="43" spans="1:39" ht="17.25" customHeight="1" x14ac:dyDescent="0.15">
      <c r="A43"/>
      <c r="B43" s="113"/>
      <c r="C43"/>
      <c r="D43"/>
      <c r="E43"/>
      <c r="F43"/>
      <c r="G43"/>
      <c r="H43"/>
      <c r="I43"/>
      <c r="J43"/>
      <c r="K43" s="189"/>
      <c r="L43"/>
      <c r="M43"/>
    </row>
    <row r="44" spans="1:39" ht="17.25" customHeight="1" x14ac:dyDescent="0.15">
      <c r="A44"/>
      <c r="B44" s="113"/>
      <c r="C44"/>
      <c r="D44"/>
      <c r="E44"/>
      <c r="F44"/>
      <c r="G44"/>
      <c r="H44"/>
      <c r="I44"/>
      <c r="J44"/>
      <c r="K44" s="189"/>
      <c r="L44"/>
      <c r="M44"/>
      <c r="N44"/>
      <c r="O44"/>
      <c r="P44"/>
      <c r="Q44"/>
      <c r="R44"/>
      <c r="S44"/>
      <c r="T44"/>
      <c r="U44"/>
      <c r="V44"/>
    </row>
    <row r="45" spans="1:39" ht="17.25" customHeight="1" x14ac:dyDescent="0.15">
      <c r="A45"/>
      <c r="B45" s="113"/>
      <c r="C45"/>
      <c r="D45"/>
      <c r="E45"/>
      <c r="F45"/>
      <c r="G45"/>
      <c r="H45"/>
      <c r="I45"/>
      <c r="J45"/>
      <c r="K45" s="189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</row>
    <row r="46" spans="1:39" ht="17.25" customHeight="1" x14ac:dyDescent="0.15">
      <c r="A46"/>
      <c r="B46" s="113"/>
      <c r="C46"/>
      <c r="D46"/>
      <c r="E46"/>
      <c r="F46"/>
      <c r="G46"/>
      <c r="H46"/>
      <c r="I46"/>
      <c r="J46"/>
      <c r="K46" s="189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</row>
    <row r="47" spans="1:39" ht="17.25" customHeight="1" x14ac:dyDescent="0.15">
      <c r="A47"/>
      <c r="B47" s="113"/>
      <c r="C47"/>
      <c r="D47"/>
      <c r="E47"/>
      <c r="F47"/>
      <c r="G47"/>
      <c r="H47"/>
      <c r="I47"/>
      <c r="J47"/>
      <c r="K47" s="189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</row>
    <row r="48" spans="1:39" ht="17.25" customHeight="1" x14ac:dyDescent="0.15">
      <c r="A48"/>
      <c r="B48" s="113"/>
      <c r="C48"/>
      <c r="D48"/>
      <c r="E48"/>
      <c r="F48"/>
      <c r="G48"/>
      <c r="H48"/>
      <c r="I48"/>
      <c r="J48"/>
      <c r="K48" s="189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</row>
    <row r="49" spans="1:39" ht="17.25" customHeight="1" x14ac:dyDescent="0.15">
      <c r="A49"/>
      <c r="B49" s="113"/>
      <c r="C49"/>
      <c r="D49"/>
      <c r="E49"/>
      <c r="F49"/>
      <c r="G49"/>
      <c r="H49"/>
      <c r="I49"/>
      <c r="J49"/>
      <c r="K49" s="18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</row>
    <row r="50" spans="1:39" ht="17.25" customHeight="1" x14ac:dyDescent="0.15">
      <c r="A50"/>
      <c r="B50" s="113"/>
      <c r="C50"/>
      <c r="D50"/>
      <c r="E50"/>
      <c r="F50"/>
      <c r="G50"/>
      <c r="H50"/>
      <c r="I50"/>
      <c r="J50"/>
      <c r="K50" s="189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</row>
    <row r="51" spans="1:39" ht="17.25" customHeight="1" x14ac:dyDescent="0.15">
      <c r="A51"/>
      <c r="B51" s="113"/>
      <c r="C51"/>
      <c r="D51"/>
      <c r="E51"/>
      <c r="F51"/>
      <c r="G51"/>
      <c r="H51"/>
      <c r="I51"/>
      <c r="J51"/>
      <c r="K51" s="189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</row>
    <row r="52" spans="1:39" ht="17.25" customHeight="1" x14ac:dyDescent="0.15">
      <c r="A52"/>
      <c r="B52" s="113"/>
      <c r="C52"/>
      <c r="D52"/>
      <c r="E52"/>
      <c r="F52"/>
      <c r="G52"/>
      <c r="H52"/>
      <c r="I52"/>
      <c r="J52"/>
      <c r="K52" s="189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</row>
    <row r="53" spans="1:39" ht="17.25" customHeight="1" x14ac:dyDescent="0.15">
      <c r="A53"/>
      <c r="B53" s="113"/>
      <c r="C53"/>
      <c r="D53"/>
      <c r="E53"/>
      <c r="F53"/>
      <c r="G53"/>
      <c r="H53"/>
      <c r="I53"/>
      <c r="J53"/>
      <c r="K53" s="189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</row>
    <row r="54" spans="1:39" ht="17.25" customHeight="1" x14ac:dyDescent="0.15">
      <c r="A54"/>
      <c r="B54" s="113"/>
      <c r="C54"/>
      <c r="D54"/>
      <c r="E54"/>
      <c r="F54"/>
      <c r="G54"/>
      <c r="H54"/>
      <c r="I54"/>
      <c r="J54"/>
      <c r="K54" s="189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</row>
    <row r="55" spans="1:39" ht="17.25" customHeight="1" x14ac:dyDescent="0.15">
      <c r="A55"/>
      <c r="B55" s="113"/>
      <c r="C55"/>
      <c r="D55"/>
      <c r="E55"/>
      <c r="F55"/>
      <c r="G55"/>
      <c r="H55"/>
      <c r="I55"/>
      <c r="J55"/>
      <c r="K55" s="189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</row>
    <row r="56" spans="1:39" ht="17.25" customHeight="1" x14ac:dyDescent="0.15">
      <c r="A56"/>
      <c r="B56" s="113"/>
      <c r="C56"/>
      <c r="D56"/>
      <c r="E56"/>
      <c r="F56"/>
      <c r="G56"/>
      <c r="H56"/>
      <c r="I56"/>
      <c r="J56"/>
      <c r="K56" s="189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</row>
    <row r="57" spans="1:39" ht="17.25" customHeight="1" x14ac:dyDescent="0.15">
      <c r="A57"/>
      <c r="B57" s="113"/>
      <c r="C57"/>
      <c r="D57"/>
      <c r="E57"/>
      <c r="F57"/>
      <c r="G57"/>
      <c r="H57"/>
      <c r="I57"/>
      <c r="J57"/>
      <c r="K57" s="189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</row>
    <row r="58" spans="1:39" ht="17.25" customHeight="1" x14ac:dyDescent="0.15">
      <c r="A58"/>
      <c r="B58" s="113"/>
      <c r="C58"/>
      <c r="D58"/>
      <c r="E58"/>
      <c r="F58"/>
      <c r="G58"/>
      <c r="H58"/>
      <c r="I58"/>
      <c r="J58"/>
      <c r="K58" s="189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</row>
    <row r="59" spans="1:39" ht="17.25" customHeight="1" x14ac:dyDescent="0.15">
      <c r="A59"/>
      <c r="B59" s="113"/>
      <c r="C59"/>
      <c r="D59"/>
      <c r="E59"/>
      <c r="F59"/>
      <c r="G59"/>
      <c r="H59"/>
      <c r="I59"/>
      <c r="J59"/>
      <c r="K59" s="18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</row>
    <row r="60" spans="1:39" ht="17.25" customHeight="1" x14ac:dyDescent="0.15">
      <c r="A60"/>
      <c r="B60" s="113"/>
      <c r="C60"/>
      <c r="D60"/>
      <c r="E60"/>
      <c r="F60"/>
      <c r="G60"/>
      <c r="H60"/>
      <c r="I60"/>
      <c r="J60"/>
      <c r="K60" s="189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</row>
    <row r="61" spans="1:39" ht="17.25" customHeight="1" x14ac:dyDescent="0.15">
      <c r="A61"/>
      <c r="B61" s="113"/>
      <c r="C61"/>
      <c r="D61"/>
      <c r="E61"/>
      <c r="F61"/>
      <c r="G61"/>
      <c r="H61"/>
      <c r="I61"/>
      <c r="J61"/>
      <c r="K61" s="189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</row>
    <row r="62" spans="1:39" ht="17.25" customHeight="1" x14ac:dyDescent="0.15">
      <c r="A62"/>
      <c r="B62" s="113"/>
      <c r="C62"/>
      <c r="D62"/>
      <c r="E62"/>
      <c r="F62"/>
      <c r="G62"/>
      <c r="H62"/>
      <c r="I62"/>
      <c r="J62"/>
      <c r="K62" s="189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</row>
    <row r="63" spans="1:39" ht="17.25" customHeight="1" x14ac:dyDescent="0.15">
      <c r="A63"/>
      <c r="B63" s="113"/>
      <c r="C63"/>
      <c r="D63"/>
      <c r="E63"/>
      <c r="F63"/>
      <c r="G63"/>
      <c r="H63"/>
      <c r="I63"/>
      <c r="J63"/>
      <c r="K63" s="189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</row>
    <row r="64" spans="1:39" ht="17.25" customHeight="1" x14ac:dyDescent="0.15">
      <c r="A64"/>
      <c r="B64" s="113"/>
      <c r="C64"/>
      <c r="D64"/>
      <c r="E64"/>
      <c r="F64"/>
      <c r="G64"/>
      <c r="H64"/>
      <c r="I64"/>
      <c r="J64"/>
      <c r="K64" s="189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</row>
    <row r="65" spans="1:39" ht="17.25" customHeight="1" x14ac:dyDescent="0.15">
      <c r="A65"/>
      <c r="B65" s="113"/>
      <c r="C65"/>
      <c r="D65"/>
      <c r="E65"/>
      <c r="F65"/>
      <c r="G65"/>
      <c r="H65"/>
      <c r="I65"/>
      <c r="J65"/>
      <c r="K65" s="189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</row>
    <row r="66" spans="1:39" ht="17.25" customHeight="1" x14ac:dyDescent="0.15">
      <c r="A66"/>
      <c r="B66" s="113"/>
      <c r="C66"/>
      <c r="D66"/>
      <c r="E66"/>
      <c r="F66"/>
      <c r="G66"/>
      <c r="H66"/>
      <c r="I66"/>
      <c r="J66"/>
      <c r="K66" s="189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</row>
    <row r="67" spans="1:39" ht="17.25" customHeight="1" x14ac:dyDescent="0.15">
      <c r="A67"/>
      <c r="B67" s="113"/>
      <c r="C67"/>
      <c r="D67"/>
      <c r="E67"/>
      <c r="F67"/>
      <c r="G67"/>
      <c r="H67"/>
      <c r="I67"/>
      <c r="J67"/>
      <c r="K67" s="189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</row>
    <row r="68" spans="1:39" ht="17.25" customHeight="1" x14ac:dyDescent="0.15">
      <c r="A68"/>
      <c r="B68" s="113"/>
      <c r="C68"/>
      <c r="D68"/>
      <c r="E68"/>
      <c r="F68"/>
      <c r="G68"/>
      <c r="H68"/>
      <c r="I68"/>
      <c r="J68"/>
      <c r="K68" s="189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</row>
    <row r="69" spans="1:39" ht="17.25" customHeight="1" x14ac:dyDescent="0.15">
      <c r="A69"/>
      <c r="B69" s="113"/>
      <c r="C69"/>
      <c r="D69"/>
      <c r="E69"/>
      <c r="F69"/>
      <c r="G69"/>
      <c r="H69"/>
      <c r="I69"/>
      <c r="J69"/>
      <c r="K69" s="18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</row>
    <row r="70" spans="1:39" ht="17.25" customHeight="1" x14ac:dyDescent="0.15">
      <c r="A70"/>
      <c r="B70" s="113"/>
      <c r="C70"/>
      <c r="D70"/>
      <c r="E70"/>
      <c r="F70"/>
      <c r="G70"/>
      <c r="H70"/>
      <c r="I70"/>
      <c r="J70"/>
      <c r="K70" s="189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</row>
    <row r="71" spans="1:39" ht="17.25" customHeight="1" x14ac:dyDescent="0.15">
      <c r="A71"/>
      <c r="B71" s="113"/>
      <c r="C71"/>
      <c r="D71"/>
      <c r="E71"/>
      <c r="F71"/>
      <c r="G71"/>
      <c r="H71"/>
      <c r="I71"/>
      <c r="J71"/>
      <c r="K71" s="189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</row>
    <row r="72" spans="1:39" ht="17.25" customHeight="1" x14ac:dyDescent="0.15">
      <c r="A72"/>
      <c r="B72" s="113"/>
      <c r="C72"/>
      <c r="D72"/>
      <c r="E72"/>
      <c r="F72"/>
      <c r="G72"/>
      <c r="H72"/>
      <c r="I72"/>
      <c r="J72"/>
      <c r="K72" s="189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</row>
    <row r="73" spans="1:39" ht="17.25" customHeight="1" x14ac:dyDescent="0.15">
      <c r="A73"/>
      <c r="B73" s="164"/>
      <c r="C73"/>
      <c r="D73"/>
      <c r="E73"/>
      <c r="F73"/>
      <c r="G73"/>
      <c r="H73"/>
      <c r="I73"/>
      <c r="J73"/>
      <c r="K73" s="189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</row>
    <row r="74" spans="1:39" ht="17.25" customHeight="1" x14ac:dyDescent="0.15">
      <c r="A74"/>
      <c r="B74" s="164"/>
      <c r="C74"/>
      <c r="E74"/>
      <c r="F74"/>
      <c r="G74"/>
      <c r="H74"/>
      <c r="I74"/>
      <c r="J74"/>
      <c r="K74" s="189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</row>
    <row r="75" spans="1:39" ht="17.25" customHeight="1" x14ac:dyDescent="0.15">
      <c r="A75"/>
      <c r="B75" s="164"/>
      <c r="C75"/>
      <c r="E75"/>
      <c r="F75"/>
      <c r="G75"/>
      <c r="H75"/>
      <c r="I75"/>
      <c r="J75"/>
      <c r="K75" s="189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</row>
    <row r="76" spans="1:39" ht="17.25" customHeight="1" x14ac:dyDescent="0.15">
      <c r="A76"/>
      <c r="B76" s="164"/>
      <c r="C76"/>
      <c r="E76"/>
      <c r="F76"/>
      <c r="G76"/>
      <c r="H76"/>
      <c r="I76"/>
      <c r="J76"/>
      <c r="K76" s="189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</row>
    <row r="77" spans="1:39" ht="17.25" customHeight="1" x14ac:dyDescent="0.15">
      <c r="A77"/>
      <c r="B77" s="164"/>
      <c r="C77"/>
      <c r="E77"/>
      <c r="F77"/>
      <c r="G77"/>
      <c r="H77"/>
      <c r="I77"/>
      <c r="J77"/>
      <c r="K77" s="18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</row>
    <row r="78" spans="1:39" ht="17.25" customHeight="1" x14ac:dyDescent="0.15">
      <c r="A78"/>
      <c r="B78" s="164"/>
      <c r="C78"/>
      <c r="D78"/>
      <c r="E78"/>
      <c r="F78"/>
      <c r="G78"/>
      <c r="H78"/>
      <c r="I78"/>
      <c r="J78"/>
      <c r="K78" s="18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</row>
    <row r="79" spans="1:39" ht="17.25" customHeight="1" x14ac:dyDescent="0.15">
      <c r="A79"/>
      <c r="B79" s="164"/>
      <c r="C79"/>
      <c r="D79"/>
      <c r="E79"/>
      <c r="F79"/>
      <c r="G79"/>
      <c r="H79"/>
      <c r="I79"/>
      <c r="J79"/>
      <c r="K79" s="18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</row>
    <row r="80" spans="1:39" ht="17.25" customHeight="1" x14ac:dyDescent="0.15">
      <c r="A80"/>
      <c r="B80" s="164"/>
      <c r="C80"/>
      <c r="D80"/>
      <c r="E80"/>
      <c r="F80"/>
      <c r="G80"/>
      <c r="H80"/>
      <c r="I80"/>
      <c r="J80"/>
      <c r="K80" s="18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</row>
    <row r="81" spans="1:39" ht="17.25" customHeight="1" x14ac:dyDescent="0.15">
      <c r="A81"/>
      <c r="B81" s="164"/>
      <c r="C81"/>
      <c r="D81"/>
      <c r="E81"/>
      <c r="F81"/>
      <c r="G81"/>
      <c r="H81"/>
      <c r="I81"/>
      <c r="J81"/>
      <c r="K81" s="189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</row>
    <row r="82" spans="1:39" ht="17.25" customHeight="1" x14ac:dyDescent="0.15">
      <c r="A82"/>
      <c r="B82" s="164"/>
      <c r="C82"/>
      <c r="D82"/>
      <c r="E82"/>
      <c r="F82"/>
      <c r="G82"/>
      <c r="H82"/>
      <c r="I82"/>
      <c r="J82"/>
      <c r="K82" s="189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</row>
    <row r="83" spans="1:39" ht="17.25" customHeight="1" x14ac:dyDescent="0.15">
      <c r="A83"/>
      <c r="B83" s="164"/>
      <c r="C83"/>
      <c r="D83"/>
      <c r="E83"/>
      <c r="F83"/>
      <c r="G83"/>
      <c r="H83"/>
      <c r="I83"/>
      <c r="J83"/>
      <c r="K83" s="189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</row>
    <row r="84" spans="1:39" ht="17.25" customHeight="1" x14ac:dyDescent="0.15">
      <c r="A84"/>
      <c r="B84" s="164"/>
      <c r="C84"/>
      <c r="D84"/>
      <c r="E84"/>
      <c r="F84"/>
      <c r="G84"/>
      <c r="H84"/>
      <c r="I84"/>
      <c r="J84"/>
      <c r="K84" s="189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</row>
    <row r="85" spans="1:39" ht="17.25" customHeight="1" x14ac:dyDescent="0.15">
      <c r="A85"/>
      <c r="B85" s="164"/>
      <c r="C85"/>
      <c r="D85"/>
      <c r="E85"/>
      <c r="F85"/>
      <c r="G85"/>
      <c r="H85"/>
      <c r="I85"/>
      <c r="J85"/>
      <c r="K85" s="189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</row>
    <row r="86" spans="1:39" ht="17.25" customHeight="1" x14ac:dyDescent="0.15">
      <c r="A86"/>
      <c r="B86" s="164"/>
      <c r="C86"/>
      <c r="D86"/>
      <c r="E86"/>
      <c r="F86"/>
      <c r="G86"/>
      <c r="H86"/>
      <c r="I86"/>
      <c r="J86"/>
      <c r="K86" s="189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</row>
    <row r="87" spans="1:39" ht="17.25" customHeight="1" x14ac:dyDescent="0.15">
      <c r="A87"/>
      <c r="B87" s="164"/>
      <c r="C87"/>
      <c r="D87"/>
      <c r="E87"/>
      <c r="F87"/>
      <c r="G87"/>
      <c r="H87"/>
      <c r="I87"/>
      <c r="J87"/>
      <c r="K87" s="189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</row>
    <row r="88" spans="1:39" ht="17.25" customHeight="1" x14ac:dyDescent="0.15">
      <c r="A88"/>
      <c r="B88" s="164"/>
      <c r="C88"/>
      <c r="D88"/>
      <c r="E88"/>
      <c r="F88"/>
      <c r="G88"/>
      <c r="H88"/>
      <c r="I88"/>
      <c r="J88"/>
      <c r="K88" s="189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</row>
    <row r="89" spans="1:39" ht="17.25" customHeight="1" x14ac:dyDescent="0.15">
      <c r="A89"/>
      <c r="B89" s="164"/>
      <c r="C89"/>
      <c r="D89"/>
      <c r="E89"/>
      <c r="F89"/>
      <c r="G89"/>
      <c r="H89"/>
      <c r="I89"/>
      <c r="J89"/>
      <c r="K89" s="1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</row>
    <row r="90" spans="1:39" ht="17.25" customHeight="1" x14ac:dyDescent="0.15">
      <c r="A90"/>
      <c r="B90" s="164"/>
      <c r="C90"/>
      <c r="D90"/>
      <c r="E90"/>
      <c r="F90"/>
      <c r="G90"/>
      <c r="H90"/>
      <c r="I90"/>
      <c r="J90"/>
      <c r="K90" s="189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</row>
    <row r="91" spans="1:39" ht="17.25" customHeight="1" x14ac:dyDescent="0.15">
      <c r="A91"/>
      <c r="B91" s="164"/>
      <c r="C91"/>
      <c r="D91"/>
      <c r="E91"/>
      <c r="F91"/>
      <c r="G91"/>
      <c r="H91"/>
      <c r="I91"/>
      <c r="J91"/>
      <c r="K91" s="189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</row>
    <row r="92" spans="1:39" ht="17.25" customHeight="1" x14ac:dyDescent="0.15">
      <c r="A92"/>
      <c r="B92" s="164"/>
      <c r="C92"/>
      <c r="D92"/>
      <c r="E92"/>
      <c r="F92"/>
      <c r="G92"/>
      <c r="H92"/>
      <c r="I92"/>
      <c r="J92"/>
      <c r="K92" s="189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</row>
    <row r="93" spans="1:39" ht="17.25" customHeight="1" x14ac:dyDescent="0.15">
      <c r="A93"/>
      <c r="B93" s="164"/>
      <c r="C93"/>
      <c r="D93"/>
      <c r="E93"/>
      <c r="F93"/>
      <c r="G93"/>
      <c r="H93"/>
      <c r="I93"/>
      <c r="J93"/>
      <c r="K93" s="189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</row>
    <row r="94" spans="1:39" ht="17.25" customHeight="1" x14ac:dyDescent="0.15">
      <c r="A94"/>
      <c r="B94" s="164"/>
      <c r="C94"/>
      <c r="D94"/>
      <c r="E94"/>
      <c r="F94"/>
      <c r="G94"/>
      <c r="H94"/>
      <c r="I94"/>
      <c r="J94"/>
      <c r="K94" s="18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</row>
    <row r="95" spans="1:39" ht="17.25" customHeight="1" x14ac:dyDescent="0.15">
      <c r="A95"/>
      <c r="B95" s="164"/>
      <c r="C95"/>
      <c r="D95"/>
      <c r="E95"/>
      <c r="F95"/>
      <c r="G95"/>
      <c r="H95"/>
      <c r="I95"/>
      <c r="J95"/>
      <c r="K95" s="18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</row>
    <row r="96" spans="1:39" ht="13.5" x14ac:dyDescent="0.15">
      <c r="A96"/>
      <c r="B96" s="164"/>
      <c r="C96"/>
      <c r="D96"/>
      <c r="E96"/>
      <c r="F96"/>
      <c r="G96"/>
      <c r="H96"/>
      <c r="I96"/>
      <c r="J96"/>
      <c r="K96" s="18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</row>
    <row r="97" spans="1:39" ht="13.5" x14ac:dyDescent="0.15">
      <c r="A97"/>
      <c r="B97" s="164"/>
      <c r="C97"/>
      <c r="D97"/>
      <c r="E97"/>
      <c r="F97"/>
      <c r="G97"/>
      <c r="H97"/>
      <c r="I97"/>
      <c r="J97"/>
      <c r="K97" s="18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</row>
    <row r="98" spans="1:39" ht="13.5" x14ac:dyDescent="0.15">
      <c r="A98"/>
      <c r="B98" s="164"/>
      <c r="C98"/>
      <c r="D98"/>
      <c r="E98"/>
      <c r="F98"/>
      <c r="G98"/>
      <c r="H98"/>
      <c r="I98"/>
      <c r="J98"/>
      <c r="K98" s="18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</row>
    <row r="99" spans="1:39" ht="13.5" x14ac:dyDescent="0.15">
      <c r="A99"/>
      <c r="B99" s="164"/>
      <c r="C99"/>
      <c r="D99"/>
      <c r="E99"/>
      <c r="F99"/>
      <c r="G99"/>
      <c r="H99"/>
      <c r="I99"/>
      <c r="J99"/>
      <c r="K99" s="18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</row>
    <row r="100" spans="1:39" ht="13.5" x14ac:dyDescent="0.15">
      <c r="A100"/>
      <c r="B100" s="164"/>
      <c r="C100"/>
      <c r="D100"/>
      <c r="E100"/>
      <c r="F100"/>
      <c r="G100"/>
      <c r="H100"/>
      <c r="I100"/>
      <c r="J100"/>
      <c r="K100" s="189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</row>
    <row r="101" spans="1:39" ht="13.5" x14ac:dyDescent="0.15">
      <c r="A101"/>
      <c r="B101" s="164"/>
      <c r="C101"/>
      <c r="D101"/>
      <c r="E101"/>
      <c r="F101"/>
      <c r="G101"/>
      <c r="H101"/>
      <c r="I101"/>
      <c r="J101"/>
      <c r="K101" s="189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</row>
    <row r="102" spans="1:39" ht="13.5" x14ac:dyDescent="0.15">
      <c r="A102"/>
      <c r="B102" s="164"/>
      <c r="C102"/>
      <c r="D102"/>
      <c r="E102"/>
      <c r="F102"/>
      <c r="G102"/>
      <c r="H102"/>
      <c r="I102"/>
      <c r="J102"/>
      <c r="K102" s="189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</row>
    <row r="103" spans="1:39" ht="13.5" x14ac:dyDescent="0.15">
      <c r="A103"/>
      <c r="B103" s="164"/>
      <c r="C103"/>
      <c r="D103"/>
      <c r="E103"/>
      <c r="F103"/>
      <c r="G103"/>
      <c r="H103"/>
      <c r="I103"/>
      <c r="J103"/>
      <c r="K103" s="189"/>
      <c r="L103"/>
      <c r="M103"/>
      <c r="N103"/>
      <c r="O103"/>
      <c r="P103"/>
      <c r="Q103"/>
      <c r="R103"/>
      <c r="S103"/>
      <c r="T103"/>
      <c r="U103"/>
      <c r="V103"/>
    </row>
    <row r="104" spans="1:39" ht="13.5" x14ac:dyDescent="0.15">
      <c r="A104"/>
      <c r="B104" s="164"/>
      <c r="C104"/>
      <c r="D104"/>
      <c r="E104"/>
      <c r="F104"/>
      <c r="G104"/>
      <c r="H104"/>
      <c r="I104"/>
      <c r="J104"/>
      <c r="K104" s="189"/>
      <c r="L104"/>
      <c r="M104"/>
      <c r="N104"/>
      <c r="O104"/>
      <c r="P104"/>
      <c r="Q104"/>
      <c r="R104"/>
      <c r="S104"/>
      <c r="T104"/>
      <c r="U104"/>
      <c r="V104"/>
    </row>
    <row r="105" spans="1:39" ht="13.5" x14ac:dyDescent="0.15">
      <c r="A105"/>
      <c r="B105" s="164"/>
      <c r="C105"/>
      <c r="D105"/>
      <c r="E105"/>
      <c r="F105"/>
      <c r="G105"/>
      <c r="H105"/>
      <c r="I105"/>
      <c r="J105"/>
      <c r="K105" s="189"/>
      <c r="L105"/>
      <c r="M105"/>
      <c r="N105"/>
      <c r="O105"/>
      <c r="P105"/>
      <c r="Q105"/>
      <c r="R105"/>
      <c r="S105"/>
      <c r="T105"/>
      <c r="U105"/>
      <c r="V105"/>
    </row>
    <row r="106" spans="1:39" ht="13.5" x14ac:dyDescent="0.15">
      <c r="A106"/>
      <c r="B106" s="164"/>
      <c r="C106"/>
      <c r="D106"/>
      <c r="E106"/>
      <c r="F106"/>
      <c r="G106"/>
      <c r="H106"/>
      <c r="I106"/>
      <c r="J106"/>
      <c r="K106" s="189"/>
      <c r="L106"/>
      <c r="M106"/>
      <c r="N106"/>
      <c r="O106"/>
      <c r="P106"/>
      <c r="Q106"/>
      <c r="R106"/>
      <c r="S106"/>
      <c r="T106"/>
      <c r="U106"/>
      <c r="V106"/>
    </row>
    <row r="107" spans="1:39" ht="13.5" x14ac:dyDescent="0.15">
      <c r="A107"/>
      <c r="B107" s="164"/>
      <c r="C107"/>
      <c r="D107"/>
      <c r="E107"/>
      <c r="F107"/>
      <c r="G107"/>
      <c r="H107"/>
      <c r="I107"/>
      <c r="J107"/>
      <c r="K107" s="189"/>
      <c r="L107"/>
      <c r="M107"/>
      <c r="N107"/>
      <c r="O107"/>
      <c r="P107"/>
      <c r="Q107"/>
      <c r="R107"/>
      <c r="S107"/>
      <c r="T107"/>
      <c r="U107"/>
      <c r="V107"/>
    </row>
    <row r="108" spans="1:39" ht="13.5" x14ac:dyDescent="0.15">
      <c r="A108"/>
      <c r="B108" s="164"/>
      <c r="C108"/>
      <c r="D108"/>
      <c r="E108"/>
      <c r="F108"/>
      <c r="G108"/>
      <c r="H108"/>
      <c r="I108"/>
      <c r="J108"/>
      <c r="K108" s="189"/>
      <c r="L108"/>
      <c r="M108"/>
      <c r="N108"/>
      <c r="O108"/>
      <c r="P108"/>
      <c r="Q108"/>
      <c r="R108"/>
      <c r="S108"/>
      <c r="T108"/>
      <c r="U108"/>
      <c r="V108"/>
    </row>
    <row r="109" spans="1:39" ht="13.5" x14ac:dyDescent="0.15">
      <c r="A109"/>
      <c r="B109" s="164"/>
      <c r="C109"/>
      <c r="D109"/>
      <c r="E109"/>
      <c r="F109"/>
      <c r="G109"/>
      <c r="H109"/>
      <c r="I109"/>
      <c r="J109"/>
      <c r="K109" s="189"/>
      <c r="L109"/>
      <c r="M109"/>
      <c r="N109"/>
      <c r="O109"/>
      <c r="P109"/>
      <c r="Q109"/>
      <c r="R109"/>
      <c r="S109"/>
      <c r="T109"/>
      <c r="U109"/>
      <c r="V109"/>
    </row>
    <row r="110" spans="1:39" ht="13.5" x14ac:dyDescent="0.15">
      <c r="A110"/>
      <c r="B110" s="164"/>
      <c r="C110"/>
      <c r="D110"/>
      <c r="E110"/>
      <c r="F110"/>
      <c r="G110"/>
      <c r="H110"/>
      <c r="I110"/>
      <c r="J110"/>
      <c r="K110" s="189"/>
      <c r="L110"/>
      <c r="M110"/>
      <c r="N110"/>
      <c r="O110"/>
      <c r="P110"/>
      <c r="Q110"/>
      <c r="R110"/>
      <c r="S110"/>
      <c r="T110"/>
      <c r="U110"/>
      <c r="V110"/>
    </row>
    <row r="111" spans="1:39" ht="13.5" x14ac:dyDescent="0.15">
      <c r="A111"/>
      <c r="B111" s="164"/>
      <c r="C111"/>
      <c r="D111"/>
      <c r="E111"/>
      <c r="F111"/>
      <c r="G111"/>
      <c r="H111"/>
      <c r="I111"/>
      <c r="J111"/>
      <c r="K111" s="189"/>
      <c r="L111"/>
      <c r="M111"/>
      <c r="N111"/>
      <c r="O111"/>
      <c r="P111"/>
      <c r="Q111"/>
      <c r="R111"/>
      <c r="S111"/>
      <c r="T111"/>
      <c r="U111"/>
      <c r="V111"/>
    </row>
    <row r="112" spans="1:39" ht="13.5" x14ac:dyDescent="0.15">
      <c r="A112"/>
      <c r="B112" s="164"/>
      <c r="C112"/>
      <c r="D112"/>
      <c r="E112"/>
      <c r="F112"/>
      <c r="G112"/>
      <c r="H112"/>
      <c r="I112"/>
      <c r="J112"/>
      <c r="K112" s="189"/>
      <c r="L112"/>
      <c r="M112"/>
      <c r="N112"/>
      <c r="O112"/>
      <c r="P112"/>
      <c r="Q112"/>
      <c r="R112"/>
      <c r="S112"/>
      <c r="T112"/>
      <c r="U112"/>
      <c r="V112"/>
    </row>
    <row r="113" spans="1:22" ht="13.5" x14ac:dyDescent="0.15">
      <c r="A113"/>
      <c r="B113" s="164"/>
      <c r="C113"/>
      <c r="D113"/>
      <c r="E113"/>
      <c r="F113"/>
      <c r="G113"/>
      <c r="H113"/>
      <c r="I113"/>
      <c r="J113"/>
      <c r="K113" s="189"/>
      <c r="L113"/>
      <c r="M113"/>
      <c r="N113"/>
      <c r="O113"/>
      <c r="P113"/>
      <c r="Q113"/>
      <c r="R113"/>
      <c r="S113"/>
      <c r="T113"/>
      <c r="U113"/>
      <c r="V113"/>
    </row>
    <row r="114" spans="1:22" ht="13.5" x14ac:dyDescent="0.15">
      <c r="A114"/>
      <c r="B114" s="164"/>
      <c r="C114"/>
      <c r="D114"/>
      <c r="E114"/>
      <c r="F114"/>
      <c r="G114"/>
      <c r="H114"/>
      <c r="I114"/>
      <c r="J114"/>
      <c r="K114" s="189"/>
      <c r="L114"/>
      <c r="M114"/>
      <c r="N114"/>
      <c r="O114"/>
      <c r="P114"/>
      <c r="Q114"/>
      <c r="R114"/>
      <c r="S114"/>
      <c r="T114"/>
      <c r="U114"/>
      <c r="V114"/>
    </row>
    <row r="115" spans="1:22" ht="13.5" x14ac:dyDescent="0.15">
      <c r="A115"/>
      <c r="B115" s="164"/>
      <c r="C115"/>
      <c r="D115"/>
      <c r="E115"/>
      <c r="F115"/>
      <c r="G115"/>
      <c r="H115"/>
      <c r="I115"/>
      <c r="J115"/>
      <c r="K115" s="189"/>
      <c r="L115"/>
      <c r="M115"/>
      <c r="N115"/>
      <c r="O115"/>
      <c r="P115"/>
      <c r="Q115"/>
      <c r="R115"/>
      <c r="S115"/>
      <c r="T115"/>
      <c r="U115"/>
      <c r="V115"/>
    </row>
    <row r="116" spans="1:22" ht="13.5" x14ac:dyDescent="0.15">
      <c r="A116"/>
      <c r="B116" s="164"/>
      <c r="C116"/>
      <c r="D116"/>
      <c r="E116"/>
      <c r="F116"/>
      <c r="G116"/>
      <c r="H116"/>
      <c r="I116"/>
      <c r="J116"/>
      <c r="K116" s="189"/>
      <c r="L116"/>
      <c r="M116"/>
      <c r="N116"/>
      <c r="O116"/>
      <c r="P116"/>
      <c r="Q116"/>
      <c r="R116"/>
      <c r="S116"/>
      <c r="T116"/>
      <c r="U116"/>
      <c r="V116"/>
    </row>
    <row r="117" spans="1:22" ht="13.5" x14ac:dyDescent="0.15">
      <c r="A117"/>
      <c r="B117" s="164"/>
      <c r="C117"/>
      <c r="D117"/>
      <c r="E117"/>
      <c r="F117"/>
      <c r="G117"/>
      <c r="H117"/>
      <c r="I117"/>
      <c r="J117"/>
      <c r="K117" s="189"/>
      <c r="L117"/>
      <c r="M117"/>
      <c r="N117"/>
      <c r="O117"/>
      <c r="P117"/>
      <c r="Q117"/>
      <c r="R117"/>
      <c r="S117"/>
      <c r="T117"/>
      <c r="U117"/>
      <c r="V117"/>
    </row>
    <row r="118" spans="1:22" ht="13.5" x14ac:dyDescent="0.15">
      <c r="A118"/>
      <c r="B118" s="164"/>
      <c r="C118"/>
      <c r="D118"/>
      <c r="E118"/>
      <c r="F118"/>
      <c r="G118"/>
      <c r="H118"/>
      <c r="I118"/>
      <c r="J118"/>
      <c r="K118" s="189"/>
      <c r="L118"/>
      <c r="M118"/>
      <c r="N118"/>
      <c r="O118"/>
      <c r="P118"/>
      <c r="Q118"/>
      <c r="R118"/>
      <c r="S118"/>
      <c r="T118"/>
      <c r="U118"/>
      <c r="V118"/>
    </row>
    <row r="119" spans="1:22" ht="13.5" x14ac:dyDescent="0.15">
      <c r="A119"/>
      <c r="B119" s="164"/>
      <c r="C119"/>
      <c r="D119"/>
      <c r="E119"/>
      <c r="F119"/>
      <c r="G119"/>
      <c r="H119"/>
      <c r="I119"/>
      <c r="J119"/>
      <c r="K119" s="189"/>
      <c r="L119"/>
      <c r="M119"/>
      <c r="N119"/>
      <c r="O119"/>
      <c r="P119"/>
      <c r="Q119"/>
      <c r="R119"/>
      <c r="S119"/>
      <c r="T119"/>
      <c r="U119"/>
      <c r="V119"/>
    </row>
    <row r="120" spans="1:22" ht="13.5" x14ac:dyDescent="0.15">
      <c r="A120"/>
      <c r="B120" s="164"/>
      <c r="C120"/>
      <c r="D120"/>
      <c r="E120"/>
      <c r="F120"/>
      <c r="G120"/>
      <c r="H120"/>
      <c r="I120"/>
      <c r="J120"/>
      <c r="K120" s="189"/>
      <c r="L120"/>
      <c r="M120"/>
      <c r="N120"/>
      <c r="O120"/>
      <c r="P120"/>
      <c r="Q120"/>
      <c r="R120"/>
      <c r="S120"/>
      <c r="T120"/>
      <c r="U120"/>
      <c r="V120"/>
    </row>
    <row r="121" spans="1:22" ht="13.5" x14ac:dyDescent="0.15">
      <c r="A121"/>
      <c r="B121" s="164"/>
      <c r="C121"/>
      <c r="D121"/>
      <c r="E121"/>
      <c r="F121"/>
      <c r="G121"/>
      <c r="H121"/>
      <c r="I121"/>
      <c r="J121"/>
      <c r="K121" s="189"/>
      <c r="L121"/>
      <c r="M121"/>
      <c r="N121"/>
      <c r="O121"/>
      <c r="P121"/>
      <c r="Q121"/>
      <c r="R121"/>
      <c r="S121"/>
      <c r="T121"/>
      <c r="U121"/>
      <c r="V121"/>
    </row>
    <row r="122" spans="1:22" ht="13.5" x14ac:dyDescent="0.15">
      <c r="A122"/>
      <c r="B122" s="164"/>
      <c r="C122"/>
      <c r="D122"/>
      <c r="E122"/>
      <c r="F122"/>
      <c r="G122"/>
      <c r="H122"/>
      <c r="I122"/>
      <c r="J122"/>
      <c r="K122" s="189"/>
      <c r="L122"/>
      <c r="M122"/>
      <c r="N122"/>
      <c r="O122"/>
      <c r="P122"/>
      <c r="Q122"/>
      <c r="R122"/>
      <c r="S122"/>
      <c r="T122"/>
      <c r="U122"/>
      <c r="V122"/>
    </row>
    <row r="123" spans="1:22" ht="13.5" x14ac:dyDescent="0.15">
      <c r="A123"/>
      <c r="B123" s="164"/>
      <c r="C123"/>
      <c r="D123"/>
      <c r="E123"/>
      <c r="F123"/>
      <c r="G123"/>
      <c r="H123"/>
      <c r="I123"/>
      <c r="J123"/>
      <c r="K123" s="189"/>
      <c r="L123"/>
      <c r="M123"/>
      <c r="N123"/>
      <c r="O123"/>
      <c r="P123"/>
      <c r="Q123"/>
      <c r="R123"/>
      <c r="S123"/>
      <c r="T123"/>
      <c r="U123"/>
      <c r="V123"/>
    </row>
    <row r="124" spans="1:22" ht="13.5" x14ac:dyDescent="0.15">
      <c r="A124"/>
      <c r="B124" s="164"/>
      <c r="C124"/>
      <c r="D124"/>
      <c r="E124"/>
      <c r="F124"/>
      <c r="G124"/>
      <c r="H124"/>
      <c r="I124"/>
      <c r="J124"/>
      <c r="K124" s="189"/>
      <c r="L124"/>
      <c r="M124"/>
      <c r="N124"/>
      <c r="O124"/>
      <c r="P124"/>
      <c r="Q124"/>
      <c r="R124"/>
      <c r="S124"/>
      <c r="T124"/>
      <c r="U124"/>
      <c r="V124"/>
    </row>
    <row r="125" spans="1:22" ht="13.5" x14ac:dyDescent="0.15">
      <c r="A125"/>
      <c r="B125" s="164"/>
      <c r="C125"/>
      <c r="D125"/>
      <c r="E125"/>
      <c r="F125"/>
      <c r="G125"/>
      <c r="H125"/>
      <c r="I125"/>
      <c r="J125"/>
      <c r="K125" s="189"/>
      <c r="L125"/>
      <c r="M125"/>
      <c r="N125"/>
      <c r="O125"/>
      <c r="P125"/>
      <c r="Q125"/>
      <c r="R125"/>
      <c r="S125"/>
      <c r="T125"/>
      <c r="U125"/>
      <c r="V125"/>
    </row>
    <row r="126" spans="1:22" ht="13.5" x14ac:dyDescent="0.15">
      <c r="A126"/>
      <c r="B126" s="164"/>
      <c r="C126"/>
      <c r="D126"/>
      <c r="E126"/>
      <c r="F126"/>
      <c r="G126"/>
      <c r="H126"/>
      <c r="I126"/>
      <c r="J126"/>
      <c r="K126" s="189"/>
      <c r="L126"/>
      <c r="M126"/>
      <c r="N126"/>
      <c r="O126"/>
      <c r="P126"/>
      <c r="Q126"/>
      <c r="R126"/>
      <c r="S126"/>
      <c r="T126"/>
      <c r="U126"/>
      <c r="V126"/>
    </row>
    <row r="127" spans="1:22" ht="13.5" x14ac:dyDescent="0.15">
      <c r="A127"/>
      <c r="B127" s="164"/>
      <c r="C127"/>
      <c r="D127"/>
      <c r="E127"/>
      <c r="F127"/>
      <c r="G127"/>
      <c r="H127"/>
      <c r="I127"/>
      <c r="J127"/>
      <c r="K127" s="189"/>
      <c r="L127"/>
      <c r="M127"/>
      <c r="N127"/>
      <c r="O127"/>
      <c r="P127"/>
      <c r="Q127"/>
      <c r="R127"/>
      <c r="S127"/>
      <c r="T127"/>
      <c r="U127"/>
      <c r="V127"/>
    </row>
    <row r="128" spans="1:22" ht="13.5" x14ac:dyDescent="0.15">
      <c r="A128"/>
      <c r="B128" s="164"/>
      <c r="C128"/>
      <c r="D128"/>
      <c r="E128"/>
      <c r="F128"/>
      <c r="G128"/>
      <c r="H128"/>
      <c r="I128"/>
      <c r="J128"/>
      <c r="K128" s="189"/>
      <c r="L128"/>
      <c r="M128"/>
      <c r="N128"/>
      <c r="O128"/>
      <c r="P128"/>
      <c r="Q128"/>
      <c r="R128"/>
      <c r="S128"/>
      <c r="T128"/>
      <c r="U128"/>
      <c r="V128"/>
    </row>
    <row r="129" spans="1:22" ht="13.5" x14ac:dyDescent="0.15">
      <c r="A129"/>
      <c r="B129" s="164"/>
      <c r="C129"/>
      <c r="D129"/>
      <c r="E129"/>
      <c r="F129"/>
      <c r="G129"/>
      <c r="H129"/>
      <c r="I129"/>
      <c r="J129"/>
      <c r="K129" s="189"/>
      <c r="L129"/>
      <c r="M129"/>
      <c r="N129"/>
      <c r="O129"/>
      <c r="P129"/>
      <c r="Q129"/>
      <c r="R129"/>
      <c r="S129"/>
      <c r="T129"/>
      <c r="U129"/>
      <c r="V129"/>
    </row>
    <row r="130" spans="1:22" ht="13.5" x14ac:dyDescent="0.15">
      <c r="A130"/>
      <c r="B130" s="164"/>
      <c r="C130"/>
      <c r="D130"/>
      <c r="E130"/>
      <c r="F130"/>
      <c r="G130"/>
      <c r="H130"/>
      <c r="I130"/>
      <c r="J130"/>
      <c r="K130" s="189"/>
      <c r="L130"/>
      <c r="M130"/>
      <c r="N130"/>
      <c r="O130"/>
      <c r="P130"/>
      <c r="Q130"/>
      <c r="R130"/>
      <c r="S130"/>
      <c r="T130"/>
      <c r="U130"/>
      <c r="V130"/>
    </row>
    <row r="131" spans="1:22" ht="13.5" x14ac:dyDescent="0.15">
      <c r="A131"/>
      <c r="B131" s="164"/>
      <c r="C131"/>
      <c r="D131"/>
      <c r="E131"/>
      <c r="F131"/>
      <c r="G131"/>
      <c r="H131"/>
      <c r="I131"/>
      <c r="J131"/>
      <c r="K131" s="189"/>
      <c r="L131"/>
      <c r="M131"/>
      <c r="N131"/>
      <c r="O131"/>
      <c r="P131"/>
      <c r="Q131"/>
      <c r="R131"/>
      <c r="S131"/>
      <c r="T131"/>
      <c r="U131"/>
      <c r="V131"/>
    </row>
    <row r="132" spans="1:22" ht="13.5" x14ac:dyDescent="0.15">
      <c r="A132"/>
      <c r="B132" s="164"/>
      <c r="C132"/>
      <c r="D132"/>
      <c r="E132"/>
      <c r="F132"/>
      <c r="G132"/>
      <c r="H132"/>
      <c r="I132"/>
      <c r="J132"/>
      <c r="K132" s="189"/>
      <c r="L132"/>
      <c r="M132"/>
      <c r="N132"/>
      <c r="O132"/>
      <c r="P132"/>
      <c r="Q132"/>
      <c r="R132"/>
      <c r="S132"/>
      <c r="T132"/>
      <c r="U132"/>
      <c r="V132"/>
    </row>
    <row r="133" spans="1:22" ht="13.5" x14ac:dyDescent="0.15">
      <c r="A133"/>
      <c r="B133" s="164"/>
      <c r="C133"/>
      <c r="D133"/>
      <c r="E133"/>
      <c r="F133"/>
      <c r="G133"/>
      <c r="H133"/>
      <c r="I133"/>
      <c r="J133"/>
      <c r="K133" s="189"/>
      <c r="L133"/>
      <c r="M133"/>
      <c r="N133"/>
      <c r="O133"/>
      <c r="P133"/>
      <c r="Q133"/>
      <c r="R133"/>
      <c r="S133"/>
      <c r="T133"/>
      <c r="U133"/>
      <c r="V133"/>
    </row>
    <row r="134" spans="1:22" ht="13.5" x14ac:dyDescent="0.15">
      <c r="A134"/>
      <c r="B134" s="164"/>
      <c r="C134"/>
      <c r="D134"/>
      <c r="E134"/>
      <c r="F134"/>
      <c r="G134"/>
      <c r="H134"/>
      <c r="I134"/>
      <c r="J134"/>
      <c r="K134" s="189"/>
      <c r="L134"/>
      <c r="M134"/>
      <c r="N134"/>
      <c r="O134"/>
      <c r="P134"/>
      <c r="Q134"/>
      <c r="R134"/>
      <c r="S134"/>
      <c r="T134"/>
      <c r="U134"/>
      <c r="V134"/>
    </row>
    <row r="135" spans="1:22" ht="13.5" x14ac:dyDescent="0.15">
      <c r="A135"/>
      <c r="B135" s="164"/>
      <c r="C135"/>
      <c r="D135"/>
      <c r="E135"/>
      <c r="F135"/>
      <c r="G135"/>
      <c r="H135"/>
      <c r="I135"/>
      <c r="J135"/>
      <c r="K135" s="189"/>
      <c r="L135"/>
      <c r="M135"/>
      <c r="N135"/>
      <c r="O135"/>
      <c r="P135"/>
      <c r="Q135"/>
      <c r="R135"/>
      <c r="S135"/>
      <c r="T135"/>
      <c r="U135"/>
      <c r="V135"/>
    </row>
    <row r="136" spans="1:22" ht="13.5" x14ac:dyDescent="0.15">
      <c r="A136"/>
      <c r="B136" s="164"/>
      <c r="C136"/>
      <c r="D136"/>
      <c r="E136"/>
      <c r="F136"/>
      <c r="G136"/>
      <c r="H136"/>
      <c r="I136"/>
      <c r="J136"/>
      <c r="K136" s="189"/>
      <c r="L136"/>
      <c r="M136"/>
      <c r="N136"/>
      <c r="O136"/>
      <c r="P136"/>
      <c r="Q136"/>
      <c r="R136"/>
      <c r="S136"/>
      <c r="T136"/>
      <c r="U136"/>
      <c r="V136"/>
    </row>
    <row r="137" spans="1:22" ht="13.5" x14ac:dyDescent="0.15">
      <c r="A137"/>
      <c r="B137" s="164"/>
      <c r="C137"/>
      <c r="D137"/>
      <c r="E137"/>
      <c r="F137"/>
      <c r="G137"/>
      <c r="H137"/>
      <c r="I137"/>
      <c r="J137"/>
      <c r="K137" s="189"/>
      <c r="L137"/>
      <c r="M137"/>
      <c r="N137"/>
      <c r="O137"/>
      <c r="P137"/>
      <c r="Q137"/>
      <c r="R137"/>
      <c r="S137"/>
      <c r="T137"/>
      <c r="U137"/>
      <c r="V137"/>
    </row>
    <row r="138" spans="1:22" ht="13.5" x14ac:dyDescent="0.15">
      <c r="A138"/>
      <c r="B138" s="164"/>
      <c r="C138"/>
      <c r="D138"/>
      <c r="E138"/>
      <c r="F138"/>
      <c r="G138"/>
      <c r="H138"/>
      <c r="I138"/>
      <c r="J138"/>
      <c r="K138" s="189"/>
      <c r="L138"/>
      <c r="M138"/>
      <c r="N138"/>
      <c r="O138"/>
      <c r="P138"/>
      <c r="Q138"/>
      <c r="R138"/>
      <c r="S138"/>
      <c r="T138"/>
      <c r="U138"/>
      <c r="V138"/>
    </row>
    <row r="139" spans="1:22" ht="13.5" x14ac:dyDescent="0.15">
      <c r="A139"/>
      <c r="B139" s="164"/>
      <c r="C139"/>
      <c r="D139"/>
      <c r="E139"/>
      <c r="F139"/>
      <c r="G139"/>
      <c r="H139"/>
      <c r="I139"/>
      <c r="J139"/>
      <c r="K139" s="189"/>
      <c r="L139"/>
      <c r="M139"/>
      <c r="N139"/>
      <c r="O139"/>
      <c r="P139"/>
      <c r="Q139"/>
      <c r="R139"/>
      <c r="S139"/>
      <c r="T139"/>
      <c r="U139"/>
      <c r="V139"/>
    </row>
    <row r="140" spans="1:22" ht="13.5" x14ac:dyDescent="0.15">
      <c r="A140"/>
      <c r="B140" s="164"/>
      <c r="C140"/>
      <c r="D140"/>
      <c r="E140"/>
      <c r="F140"/>
      <c r="G140"/>
      <c r="H140"/>
      <c r="I140"/>
      <c r="J140"/>
      <c r="K140" s="189"/>
      <c r="L140"/>
      <c r="M140"/>
      <c r="N140"/>
      <c r="O140"/>
      <c r="P140"/>
      <c r="Q140"/>
      <c r="R140"/>
      <c r="S140"/>
      <c r="T140"/>
      <c r="U140"/>
      <c r="V140"/>
    </row>
    <row r="141" spans="1:22" ht="13.5" x14ac:dyDescent="0.15">
      <c r="A141"/>
      <c r="B141" s="164"/>
      <c r="C141"/>
      <c r="D141"/>
      <c r="E141"/>
      <c r="F141"/>
      <c r="G141"/>
      <c r="H141"/>
      <c r="I141"/>
      <c r="J141"/>
      <c r="K141" s="189"/>
      <c r="L141"/>
      <c r="M141"/>
      <c r="N141"/>
      <c r="O141"/>
      <c r="P141"/>
      <c r="Q141"/>
      <c r="R141"/>
      <c r="S141"/>
      <c r="T141"/>
      <c r="U141"/>
      <c r="V141"/>
    </row>
    <row r="142" spans="1:22" ht="13.5" x14ac:dyDescent="0.15">
      <c r="A142"/>
      <c r="B142" s="164"/>
      <c r="C142"/>
      <c r="D142"/>
      <c r="E142"/>
      <c r="F142"/>
      <c r="G142"/>
      <c r="H142"/>
      <c r="I142"/>
      <c r="J142"/>
      <c r="K142" s="189"/>
      <c r="L142"/>
      <c r="M142"/>
      <c r="N142"/>
      <c r="O142"/>
      <c r="P142"/>
      <c r="Q142"/>
      <c r="R142"/>
      <c r="S142"/>
      <c r="T142"/>
      <c r="U142"/>
      <c r="V142"/>
    </row>
    <row r="143" spans="1:22" ht="13.5" x14ac:dyDescent="0.15">
      <c r="A143"/>
      <c r="B143" s="164"/>
      <c r="C143"/>
      <c r="D143"/>
      <c r="E143"/>
      <c r="F143"/>
      <c r="G143"/>
      <c r="H143"/>
      <c r="I143"/>
      <c r="J143"/>
      <c r="K143" s="189"/>
      <c r="L143"/>
      <c r="M143"/>
      <c r="N143"/>
      <c r="O143"/>
      <c r="P143"/>
      <c r="Q143"/>
      <c r="R143"/>
      <c r="S143"/>
      <c r="T143"/>
      <c r="U143"/>
      <c r="V143"/>
    </row>
    <row r="144" spans="1:22" ht="13.5" x14ac:dyDescent="0.15">
      <c r="A144"/>
      <c r="B144" s="164"/>
      <c r="C144"/>
      <c r="D144"/>
      <c r="E144"/>
      <c r="F144"/>
      <c r="G144"/>
      <c r="H144"/>
      <c r="I144"/>
      <c r="J144"/>
      <c r="K144" s="189"/>
      <c r="L144"/>
      <c r="M144"/>
      <c r="N144"/>
      <c r="O144"/>
      <c r="P144"/>
      <c r="Q144"/>
      <c r="R144"/>
      <c r="S144"/>
      <c r="T144"/>
      <c r="U144"/>
      <c r="V144"/>
    </row>
    <row r="145" spans="1:22" ht="13.5" x14ac:dyDescent="0.15">
      <c r="A145"/>
      <c r="B145" s="164"/>
      <c r="C145"/>
      <c r="D145"/>
      <c r="E145"/>
      <c r="F145"/>
      <c r="G145"/>
      <c r="H145"/>
      <c r="I145"/>
      <c r="J145"/>
      <c r="K145" s="189"/>
      <c r="L145"/>
      <c r="M145"/>
      <c r="N145"/>
      <c r="O145"/>
      <c r="P145"/>
      <c r="Q145"/>
      <c r="R145"/>
      <c r="S145"/>
      <c r="T145"/>
      <c r="U145"/>
      <c r="V145"/>
    </row>
    <row r="146" spans="1:22" ht="13.5" x14ac:dyDescent="0.15">
      <c r="A146"/>
      <c r="B146" s="164"/>
      <c r="C146"/>
      <c r="D146"/>
      <c r="E146"/>
      <c r="F146"/>
      <c r="G146"/>
      <c r="H146"/>
      <c r="I146"/>
      <c r="J146"/>
      <c r="K146" s="189"/>
      <c r="L146"/>
      <c r="M146"/>
      <c r="N146"/>
      <c r="O146"/>
      <c r="P146"/>
      <c r="Q146"/>
      <c r="R146"/>
      <c r="S146"/>
      <c r="T146"/>
      <c r="U146"/>
      <c r="V146"/>
    </row>
    <row r="147" spans="1:22" ht="13.5" x14ac:dyDescent="0.15">
      <c r="A147"/>
      <c r="B147" s="164"/>
      <c r="C147"/>
      <c r="D147"/>
      <c r="E147"/>
      <c r="F147"/>
      <c r="G147"/>
      <c r="H147"/>
      <c r="I147"/>
      <c r="J147"/>
      <c r="K147" s="189"/>
      <c r="L147"/>
      <c r="M147"/>
      <c r="N147"/>
      <c r="O147"/>
      <c r="P147"/>
      <c r="Q147"/>
      <c r="R147"/>
      <c r="S147"/>
      <c r="T147"/>
      <c r="U147"/>
      <c r="V147"/>
    </row>
    <row r="148" spans="1:22" ht="13.5" x14ac:dyDescent="0.15">
      <c r="A148"/>
      <c r="B148" s="164"/>
      <c r="C148"/>
      <c r="D148"/>
      <c r="E148"/>
      <c r="F148"/>
      <c r="G148"/>
      <c r="H148"/>
      <c r="I148"/>
      <c r="J148"/>
      <c r="K148" s="189"/>
      <c r="L148"/>
      <c r="M148"/>
      <c r="N148"/>
      <c r="O148"/>
      <c r="P148"/>
      <c r="Q148"/>
      <c r="R148"/>
      <c r="S148"/>
      <c r="T148"/>
      <c r="U148"/>
      <c r="V148"/>
    </row>
    <row r="149" spans="1:22" ht="13.5" x14ac:dyDescent="0.15">
      <c r="A149"/>
      <c r="B149" s="164"/>
      <c r="C149"/>
      <c r="D149"/>
      <c r="E149"/>
      <c r="F149"/>
      <c r="G149"/>
      <c r="H149"/>
      <c r="I149"/>
      <c r="J149"/>
      <c r="K149" s="189"/>
      <c r="L149"/>
      <c r="M149"/>
      <c r="N149"/>
      <c r="O149"/>
      <c r="P149"/>
      <c r="Q149"/>
      <c r="R149"/>
      <c r="S149"/>
      <c r="T149"/>
      <c r="U149"/>
      <c r="V149"/>
    </row>
    <row r="150" spans="1:22" ht="13.5" x14ac:dyDescent="0.15">
      <c r="A150"/>
      <c r="B150" s="164"/>
      <c r="C150"/>
      <c r="D150"/>
      <c r="E150"/>
      <c r="F150"/>
      <c r="G150"/>
      <c r="H150"/>
      <c r="I150"/>
      <c r="J150"/>
      <c r="K150" s="189"/>
      <c r="L150"/>
      <c r="M150"/>
      <c r="N150"/>
      <c r="O150"/>
      <c r="P150"/>
      <c r="Q150"/>
      <c r="R150"/>
      <c r="S150"/>
      <c r="T150"/>
      <c r="U150"/>
      <c r="V150"/>
    </row>
    <row r="151" spans="1:22" ht="13.5" x14ac:dyDescent="0.15">
      <c r="A151"/>
      <c r="B151" s="164"/>
      <c r="C151"/>
      <c r="D151"/>
      <c r="E151"/>
      <c r="F151"/>
      <c r="G151"/>
      <c r="H151"/>
      <c r="I151"/>
      <c r="J151"/>
      <c r="K151" s="189"/>
      <c r="L151"/>
      <c r="M151"/>
      <c r="N151"/>
      <c r="O151"/>
      <c r="P151"/>
      <c r="Q151"/>
      <c r="R151"/>
      <c r="S151"/>
      <c r="T151"/>
      <c r="U151"/>
      <c r="V151"/>
    </row>
    <row r="152" spans="1:22" ht="13.5" x14ac:dyDescent="0.15">
      <c r="A152"/>
      <c r="B152" s="164"/>
      <c r="C152"/>
      <c r="D152"/>
      <c r="E152"/>
      <c r="F152"/>
      <c r="G152"/>
      <c r="H152"/>
      <c r="I152"/>
      <c r="J152"/>
      <c r="K152" s="189"/>
      <c r="L152"/>
      <c r="M152"/>
      <c r="N152"/>
      <c r="O152"/>
      <c r="P152"/>
      <c r="Q152"/>
      <c r="R152"/>
      <c r="S152"/>
      <c r="T152"/>
      <c r="U152"/>
      <c r="V152"/>
    </row>
    <row r="153" spans="1:22" ht="13.5" x14ac:dyDescent="0.15">
      <c r="A153"/>
      <c r="B153" s="164"/>
      <c r="C153"/>
      <c r="D153"/>
      <c r="E153"/>
      <c r="F153"/>
      <c r="G153"/>
      <c r="H153"/>
      <c r="I153"/>
      <c r="J153"/>
      <c r="K153" s="189"/>
      <c r="L153"/>
      <c r="M153"/>
      <c r="N153"/>
      <c r="O153"/>
      <c r="P153"/>
      <c r="Q153"/>
      <c r="R153"/>
      <c r="S153"/>
      <c r="T153"/>
      <c r="U153"/>
      <c r="V153"/>
    </row>
    <row r="154" spans="1:22" ht="13.5" x14ac:dyDescent="0.15">
      <c r="A154"/>
      <c r="B154" s="164"/>
      <c r="C154"/>
      <c r="D154"/>
      <c r="E154"/>
      <c r="F154"/>
      <c r="G154"/>
      <c r="H154"/>
      <c r="I154"/>
      <c r="J154"/>
      <c r="K154" s="189"/>
      <c r="L154"/>
      <c r="M154"/>
      <c r="N154"/>
      <c r="O154"/>
      <c r="P154"/>
      <c r="Q154"/>
      <c r="R154"/>
      <c r="S154"/>
      <c r="T154"/>
      <c r="U154"/>
      <c r="V154"/>
    </row>
    <row r="155" spans="1:22" ht="13.5" x14ac:dyDescent="0.15">
      <c r="A155"/>
      <c r="B155" s="164"/>
      <c r="C155"/>
      <c r="D155"/>
      <c r="E155"/>
      <c r="F155"/>
      <c r="G155"/>
      <c r="H155"/>
      <c r="I155"/>
      <c r="J155"/>
      <c r="K155" s="189"/>
      <c r="L155"/>
      <c r="M155"/>
      <c r="N155"/>
      <c r="O155"/>
      <c r="P155"/>
      <c r="Q155"/>
      <c r="R155"/>
      <c r="S155"/>
      <c r="T155"/>
      <c r="U155"/>
      <c r="V155"/>
    </row>
    <row r="156" spans="1:22" ht="13.5" x14ac:dyDescent="0.15">
      <c r="A156"/>
      <c r="B156" s="164"/>
      <c r="C156"/>
      <c r="D156"/>
      <c r="E156"/>
      <c r="F156"/>
      <c r="G156"/>
      <c r="H156"/>
      <c r="I156"/>
      <c r="J156"/>
      <c r="K156" s="189"/>
      <c r="L156"/>
      <c r="M156"/>
      <c r="N156"/>
      <c r="O156"/>
      <c r="P156"/>
      <c r="Q156"/>
      <c r="R156"/>
      <c r="S156"/>
      <c r="T156"/>
      <c r="U156"/>
      <c r="V156"/>
    </row>
    <row r="157" spans="1:22" ht="13.5" x14ac:dyDescent="0.15">
      <c r="A157"/>
      <c r="B157" s="164"/>
      <c r="C157"/>
      <c r="D157"/>
      <c r="E157"/>
      <c r="F157"/>
      <c r="G157"/>
      <c r="H157"/>
      <c r="I157"/>
      <c r="J157"/>
      <c r="K157" s="189"/>
      <c r="L157"/>
      <c r="M157"/>
      <c r="N157"/>
      <c r="O157"/>
      <c r="P157"/>
      <c r="Q157"/>
      <c r="R157"/>
      <c r="S157"/>
      <c r="T157"/>
      <c r="U157"/>
      <c r="V157"/>
    </row>
    <row r="158" spans="1:22" ht="13.5" x14ac:dyDescent="0.15">
      <c r="A158"/>
      <c r="B158" s="164"/>
      <c r="C158"/>
      <c r="D158"/>
      <c r="E158"/>
      <c r="F158"/>
      <c r="G158"/>
      <c r="H158"/>
      <c r="I158"/>
      <c r="J158"/>
      <c r="K158" s="189"/>
      <c r="L158"/>
      <c r="M158"/>
      <c r="N158"/>
      <c r="O158"/>
      <c r="P158"/>
      <c r="Q158"/>
      <c r="R158"/>
      <c r="S158"/>
      <c r="T158"/>
      <c r="U158"/>
      <c r="V158"/>
    </row>
    <row r="159" spans="1:22" ht="13.5" x14ac:dyDescent="0.15">
      <c r="A159"/>
      <c r="B159" s="164"/>
      <c r="C159"/>
      <c r="D159"/>
      <c r="E159"/>
      <c r="F159"/>
      <c r="G159"/>
      <c r="H159"/>
      <c r="I159"/>
      <c r="J159"/>
      <c r="K159" s="189"/>
      <c r="L159"/>
      <c r="M159"/>
      <c r="N159"/>
      <c r="O159"/>
      <c r="P159"/>
      <c r="Q159"/>
      <c r="R159"/>
      <c r="S159"/>
      <c r="T159"/>
      <c r="U159"/>
      <c r="V159"/>
    </row>
    <row r="160" spans="1:22" ht="13.5" x14ac:dyDescent="0.15">
      <c r="A160"/>
      <c r="B160" s="164"/>
      <c r="C160"/>
      <c r="D160"/>
      <c r="E160"/>
      <c r="F160"/>
      <c r="G160"/>
      <c r="H160"/>
      <c r="I160"/>
      <c r="J160"/>
      <c r="K160" s="189"/>
      <c r="L160"/>
      <c r="M160"/>
      <c r="N160"/>
      <c r="O160"/>
      <c r="P160"/>
      <c r="Q160"/>
      <c r="R160"/>
      <c r="S160"/>
      <c r="T160"/>
      <c r="U160"/>
      <c r="V160"/>
    </row>
    <row r="161" spans="1:22" ht="13.5" x14ac:dyDescent="0.15">
      <c r="A161"/>
      <c r="B161" s="164"/>
      <c r="C161"/>
      <c r="D161"/>
      <c r="E161"/>
      <c r="F161"/>
      <c r="G161"/>
      <c r="H161"/>
      <c r="I161"/>
      <c r="J161"/>
      <c r="K161" s="189"/>
      <c r="L161"/>
      <c r="M161"/>
      <c r="N161"/>
      <c r="O161"/>
      <c r="P161"/>
      <c r="Q161"/>
      <c r="R161"/>
      <c r="S161"/>
      <c r="T161"/>
      <c r="U161"/>
      <c r="V161"/>
    </row>
    <row r="162" spans="1:22" ht="13.5" x14ac:dyDescent="0.15">
      <c r="A162"/>
      <c r="B162" s="164"/>
      <c r="C162"/>
      <c r="D162"/>
      <c r="E162"/>
      <c r="F162"/>
      <c r="G162"/>
      <c r="H162"/>
      <c r="I162"/>
      <c r="J162"/>
      <c r="K162" s="189"/>
      <c r="L162"/>
      <c r="M162"/>
      <c r="N162"/>
      <c r="O162"/>
      <c r="P162"/>
      <c r="Q162"/>
      <c r="R162"/>
      <c r="S162"/>
      <c r="T162"/>
      <c r="U162"/>
      <c r="V162"/>
    </row>
    <row r="163" spans="1:22" ht="13.5" x14ac:dyDescent="0.15">
      <c r="A163"/>
      <c r="B163" s="164"/>
      <c r="C163"/>
      <c r="D163"/>
      <c r="E163"/>
      <c r="F163"/>
      <c r="G163"/>
      <c r="H163"/>
      <c r="I163"/>
      <c r="J163"/>
      <c r="K163" s="189"/>
      <c r="L163"/>
      <c r="M163"/>
      <c r="N163"/>
      <c r="O163"/>
      <c r="P163"/>
      <c r="Q163"/>
      <c r="R163"/>
      <c r="S163"/>
      <c r="T163"/>
      <c r="U163"/>
      <c r="V163"/>
    </row>
    <row r="164" spans="1:22" ht="13.5" x14ac:dyDescent="0.15">
      <c r="A164"/>
      <c r="B164" s="164"/>
      <c r="C164"/>
      <c r="D164"/>
      <c r="E164"/>
      <c r="F164"/>
      <c r="G164"/>
      <c r="H164"/>
      <c r="I164"/>
      <c r="J164"/>
      <c r="K164" s="189"/>
      <c r="L164"/>
      <c r="M164"/>
      <c r="N164"/>
      <c r="O164"/>
      <c r="P164"/>
      <c r="Q164"/>
      <c r="R164"/>
      <c r="S164"/>
      <c r="T164"/>
      <c r="U164"/>
      <c r="V164"/>
    </row>
    <row r="165" spans="1:22" ht="13.5" x14ac:dyDescent="0.15">
      <c r="A165"/>
      <c r="B165" s="164"/>
      <c r="C165"/>
      <c r="D165"/>
      <c r="E165"/>
      <c r="F165"/>
      <c r="G165"/>
      <c r="H165"/>
      <c r="I165"/>
      <c r="J165"/>
      <c r="K165" s="189"/>
      <c r="L165"/>
      <c r="M165"/>
      <c r="N165"/>
      <c r="O165"/>
      <c r="P165"/>
      <c r="Q165"/>
      <c r="R165"/>
      <c r="S165"/>
      <c r="T165"/>
      <c r="U165"/>
      <c r="V165"/>
    </row>
    <row r="166" spans="1:22" ht="13.5" x14ac:dyDescent="0.15">
      <c r="A166"/>
      <c r="B166" s="164"/>
      <c r="C166"/>
      <c r="D166"/>
      <c r="E166"/>
      <c r="F166"/>
      <c r="G166"/>
      <c r="H166"/>
      <c r="I166"/>
      <c r="J166"/>
      <c r="K166" s="189"/>
      <c r="L166"/>
      <c r="M166"/>
      <c r="N166"/>
      <c r="O166"/>
      <c r="P166"/>
      <c r="Q166"/>
      <c r="R166"/>
      <c r="S166"/>
      <c r="T166"/>
      <c r="U166"/>
      <c r="V166"/>
    </row>
    <row r="167" spans="1:22" ht="13.5" x14ac:dyDescent="0.15">
      <c r="A167"/>
      <c r="B167" s="164"/>
      <c r="C167"/>
      <c r="D167"/>
      <c r="E167"/>
      <c r="F167"/>
      <c r="G167"/>
      <c r="H167"/>
      <c r="I167"/>
      <c r="J167"/>
      <c r="K167" s="189"/>
      <c r="L167"/>
      <c r="M167"/>
      <c r="N167"/>
      <c r="O167"/>
      <c r="P167"/>
      <c r="Q167"/>
      <c r="R167"/>
      <c r="S167"/>
      <c r="T167"/>
      <c r="U167"/>
      <c r="V167"/>
    </row>
    <row r="168" spans="1:22" ht="13.5" x14ac:dyDescent="0.15">
      <c r="A168"/>
      <c r="B168" s="164"/>
      <c r="C168"/>
      <c r="D168"/>
      <c r="E168"/>
      <c r="F168"/>
      <c r="G168"/>
      <c r="H168"/>
      <c r="I168"/>
      <c r="J168"/>
      <c r="K168" s="189"/>
      <c r="L168"/>
      <c r="M168"/>
      <c r="N168"/>
      <c r="O168"/>
      <c r="P168"/>
      <c r="Q168"/>
      <c r="R168"/>
      <c r="S168"/>
      <c r="T168"/>
      <c r="U168"/>
      <c r="V168"/>
    </row>
    <row r="169" spans="1:22" ht="13.5" x14ac:dyDescent="0.15">
      <c r="A169"/>
      <c r="B169" s="164"/>
      <c r="C169"/>
      <c r="D169"/>
      <c r="E169"/>
      <c r="F169"/>
      <c r="G169"/>
      <c r="H169"/>
      <c r="I169"/>
      <c r="J169"/>
      <c r="K169" s="189"/>
      <c r="L169"/>
      <c r="M169"/>
      <c r="N169"/>
      <c r="O169"/>
      <c r="P169"/>
      <c r="Q169"/>
      <c r="R169"/>
      <c r="S169"/>
      <c r="T169"/>
      <c r="U169"/>
      <c r="V169"/>
    </row>
    <row r="170" spans="1:22" ht="13.5" x14ac:dyDescent="0.15">
      <c r="A170"/>
      <c r="B170" s="164"/>
      <c r="C170"/>
      <c r="D170"/>
      <c r="E170"/>
      <c r="F170"/>
      <c r="G170"/>
      <c r="H170"/>
      <c r="I170"/>
      <c r="J170"/>
      <c r="K170" s="189"/>
      <c r="L170"/>
      <c r="M170"/>
      <c r="N170"/>
      <c r="O170"/>
      <c r="P170"/>
      <c r="Q170"/>
      <c r="R170"/>
      <c r="S170"/>
      <c r="T170"/>
      <c r="U170"/>
      <c r="V170"/>
    </row>
    <row r="171" spans="1:22" ht="13.5" x14ac:dyDescent="0.15">
      <c r="A171"/>
      <c r="B171" s="164"/>
      <c r="C171"/>
      <c r="D171"/>
      <c r="E171"/>
      <c r="F171"/>
      <c r="G171"/>
      <c r="H171"/>
      <c r="I171"/>
      <c r="J171"/>
      <c r="K171" s="189"/>
      <c r="L171"/>
      <c r="M171"/>
      <c r="N171"/>
      <c r="O171"/>
      <c r="P171"/>
      <c r="Q171"/>
      <c r="R171"/>
      <c r="S171"/>
      <c r="T171"/>
      <c r="U171"/>
      <c r="V171"/>
    </row>
    <row r="172" spans="1:22" ht="13.5" x14ac:dyDescent="0.15">
      <c r="A172"/>
      <c r="B172" s="164"/>
      <c r="C172"/>
      <c r="D172"/>
      <c r="E172"/>
      <c r="F172"/>
      <c r="G172"/>
      <c r="H172"/>
      <c r="I172"/>
      <c r="J172"/>
      <c r="K172" s="189"/>
      <c r="L172"/>
      <c r="M172"/>
      <c r="N172"/>
      <c r="O172"/>
      <c r="P172"/>
      <c r="Q172"/>
      <c r="R172"/>
      <c r="S172"/>
      <c r="T172"/>
      <c r="U172"/>
      <c r="V172"/>
    </row>
    <row r="173" spans="1:22" ht="13.5" x14ac:dyDescent="0.15">
      <c r="A173"/>
      <c r="B173" s="164"/>
      <c r="C173"/>
      <c r="D173"/>
      <c r="E173"/>
      <c r="F173"/>
      <c r="G173"/>
      <c r="H173"/>
      <c r="I173"/>
      <c r="J173"/>
      <c r="K173" s="189"/>
      <c r="L173"/>
      <c r="M173"/>
      <c r="N173"/>
      <c r="O173"/>
      <c r="P173"/>
      <c r="Q173"/>
      <c r="R173"/>
      <c r="S173"/>
      <c r="T173"/>
      <c r="U173"/>
      <c r="V173"/>
    </row>
    <row r="174" spans="1:22" ht="13.5" x14ac:dyDescent="0.15">
      <c r="A174"/>
      <c r="B174" s="164"/>
      <c r="C174"/>
      <c r="D174"/>
      <c r="E174"/>
      <c r="F174"/>
      <c r="G174"/>
      <c r="H174"/>
      <c r="I174"/>
      <c r="J174"/>
      <c r="K174" s="189"/>
      <c r="L174"/>
      <c r="M174"/>
      <c r="N174"/>
      <c r="O174"/>
      <c r="P174"/>
      <c r="Q174"/>
      <c r="R174"/>
      <c r="S174"/>
      <c r="T174"/>
      <c r="U174"/>
      <c r="V174"/>
    </row>
    <row r="175" spans="1:22" ht="13.5" x14ac:dyDescent="0.15">
      <c r="A175"/>
      <c r="B175" s="164"/>
      <c r="C175"/>
      <c r="D175"/>
      <c r="E175"/>
      <c r="F175"/>
      <c r="G175"/>
      <c r="H175"/>
      <c r="I175"/>
      <c r="J175"/>
      <c r="K175" s="189"/>
      <c r="L175"/>
      <c r="M175"/>
      <c r="N175"/>
      <c r="O175"/>
      <c r="P175"/>
      <c r="Q175"/>
      <c r="R175"/>
      <c r="S175"/>
      <c r="T175"/>
      <c r="U175"/>
      <c r="V175"/>
    </row>
    <row r="176" spans="1:22" ht="13.5" x14ac:dyDescent="0.15">
      <c r="A176"/>
      <c r="B176" s="164"/>
      <c r="C176"/>
      <c r="D176"/>
      <c r="E176"/>
      <c r="F176"/>
      <c r="G176"/>
      <c r="H176"/>
      <c r="I176"/>
      <c r="J176"/>
      <c r="K176" s="189"/>
      <c r="L176"/>
      <c r="M176"/>
      <c r="N176"/>
      <c r="O176"/>
      <c r="P176"/>
      <c r="Q176"/>
      <c r="R176"/>
      <c r="S176"/>
      <c r="T176"/>
      <c r="U176"/>
      <c r="V176"/>
    </row>
    <row r="177" spans="1:22" ht="13.5" x14ac:dyDescent="0.15">
      <c r="A177"/>
      <c r="B177" s="164"/>
      <c r="C177"/>
      <c r="D177"/>
      <c r="E177"/>
      <c r="F177"/>
      <c r="G177"/>
      <c r="H177"/>
      <c r="I177"/>
      <c r="J177"/>
      <c r="K177" s="189"/>
      <c r="L177"/>
      <c r="M177"/>
      <c r="N177"/>
      <c r="O177"/>
      <c r="P177"/>
      <c r="Q177"/>
      <c r="R177"/>
      <c r="S177"/>
      <c r="T177"/>
      <c r="U177"/>
      <c r="V177"/>
    </row>
    <row r="178" spans="1:22" ht="13.5" x14ac:dyDescent="0.15">
      <c r="A178"/>
      <c r="B178" s="164"/>
      <c r="C178"/>
      <c r="D178"/>
      <c r="E178"/>
      <c r="F178"/>
      <c r="G178"/>
      <c r="H178"/>
      <c r="I178"/>
      <c r="J178"/>
      <c r="K178" s="189"/>
      <c r="L178"/>
      <c r="M178"/>
      <c r="N178"/>
      <c r="O178"/>
      <c r="P178"/>
      <c r="Q178"/>
      <c r="R178"/>
      <c r="S178"/>
      <c r="T178"/>
      <c r="U178"/>
      <c r="V178"/>
    </row>
    <row r="179" spans="1:22" ht="13.5" x14ac:dyDescent="0.15">
      <c r="A179"/>
      <c r="B179" s="164"/>
      <c r="C179"/>
      <c r="D179"/>
      <c r="E179"/>
      <c r="F179"/>
      <c r="G179"/>
      <c r="H179"/>
      <c r="I179"/>
      <c r="J179"/>
      <c r="K179" s="189"/>
      <c r="L179"/>
      <c r="M179"/>
      <c r="N179"/>
      <c r="O179"/>
      <c r="P179"/>
      <c r="Q179"/>
      <c r="R179"/>
      <c r="S179"/>
      <c r="T179"/>
      <c r="U179"/>
      <c r="V179"/>
    </row>
    <row r="180" spans="1:22" ht="13.5" x14ac:dyDescent="0.15">
      <c r="A180"/>
      <c r="B180" s="164"/>
      <c r="C180"/>
      <c r="D180"/>
      <c r="E180"/>
      <c r="F180"/>
      <c r="G180"/>
      <c r="H180"/>
      <c r="I180"/>
      <c r="J180"/>
      <c r="K180" s="189"/>
      <c r="L180"/>
      <c r="M180"/>
      <c r="N180"/>
      <c r="O180"/>
      <c r="P180"/>
      <c r="Q180"/>
      <c r="R180"/>
      <c r="S180"/>
      <c r="T180"/>
      <c r="U180"/>
      <c r="V180"/>
    </row>
    <row r="181" spans="1:22" ht="13.5" x14ac:dyDescent="0.15">
      <c r="A181"/>
      <c r="B181" s="164"/>
      <c r="C181"/>
      <c r="D181"/>
      <c r="E181"/>
      <c r="F181"/>
      <c r="G181"/>
      <c r="H181"/>
      <c r="I181"/>
      <c r="J181"/>
      <c r="K181" s="189"/>
      <c r="L181"/>
      <c r="M181"/>
      <c r="N181"/>
      <c r="O181"/>
      <c r="P181"/>
      <c r="Q181"/>
      <c r="R181"/>
      <c r="S181"/>
      <c r="T181"/>
      <c r="U181"/>
      <c r="V181"/>
    </row>
    <row r="182" spans="1:22" ht="13.5" x14ac:dyDescent="0.15">
      <c r="A182"/>
      <c r="B182" s="164"/>
      <c r="C182"/>
      <c r="D182"/>
      <c r="E182"/>
      <c r="F182"/>
      <c r="G182"/>
      <c r="H182"/>
      <c r="I182"/>
      <c r="J182"/>
      <c r="K182" s="189"/>
      <c r="L182"/>
      <c r="M182"/>
      <c r="N182"/>
      <c r="O182"/>
      <c r="P182"/>
      <c r="Q182"/>
      <c r="R182"/>
      <c r="S182"/>
      <c r="T182"/>
      <c r="U182"/>
      <c r="V182"/>
    </row>
    <row r="183" spans="1:22" ht="13.5" x14ac:dyDescent="0.15">
      <c r="A183"/>
      <c r="B183" s="164"/>
      <c r="C183"/>
      <c r="D183"/>
      <c r="E183"/>
      <c r="F183"/>
      <c r="G183"/>
      <c r="H183"/>
      <c r="I183"/>
      <c r="J183"/>
      <c r="K183" s="189"/>
      <c r="L183"/>
      <c r="M183"/>
      <c r="N183"/>
      <c r="O183"/>
      <c r="P183"/>
      <c r="Q183"/>
      <c r="R183"/>
      <c r="S183"/>
      <c r="T183"/>
      <c r="U183"/>
      <c r="V183"/>
    </row>
    <row r="184" spans="1:22" ht="13.5" x14ac:dyDescent="0.15">
      <c r="A184"/>
      <c r="B184" s="164"/>
      <c r="C184"/>
      <c r="D184"/>
      <c r="E184"/>
      <c r="F184"/>
      <c r="G184"/>
      <c r="H184"/>
      <c r="I184"/>
      <c r="J184"/>
      <c r="K184" s="189"/>
      <c r="L184"/>
      <c r="M184"/>
      <c r="N184"/>
      <c r="O184"/>
      <c r="P184"/>
      <c r="Q184"/>
      <c r="R184"/>
      <c r="S184"/>
      <c r="T184"/>
      <c r="U184"/>
      <c r="V184"/>
    </row>
    <row r="185" spans="1:22" ht="13.5" x14ac:dyDescent="0.15">
      <c r="A185"/>
      <c r="B185" s="164"/>
      <c r="C185"/>
      <c r="D185"/>
      <c r="E185"/>
      <c r="F185"/>
      <c r="G185"/>
      <c r="H185"/>
      <c r="I185"/>
      <c r="J185"/>
      <c r="K185" s="189"/>
      <c r="L185"/>
      <c r="M185"/>
      <c r="N185"/>
      <c r="O185"/>
      <c r="P185"/>
      <c r="Q185"/>
      <c r="R185"/>
      <c r="S185"/>
      <c r="T185"/>
      <c r="U185"/>
      <c r="V185"/>
    </row>
    <row r="186" spans="1:22" ht="13.5" x14ac:dyDescent="0.15">
      <c r="A186"/>
      <c r="B186" s="164"/>
      <c r="C186"/>
      <c r="D186"/>
      <c r="E186"/>
      <c r="F186"/>
      <c r="G186"/>
      <c r="H186"/>
      <c r="I186"/>
      <c r="J186"/>
      <c r="K186" s="189"/>
      <c r="L186"/>
      <c r="M186"/>
      <c r="N186"/>
      <c r="O186"/>
      <c r="P186"/>
      <c r="Q186"/>
      <c r="R186"/>
      <c r="S186"/>
      <c r="T186"/>
      <c r="U186"/>
      <c r="V186"/>
    </row>
    <row r="187" spans="1:22" ht="13.5" x14ac:dyDescent="0.15">
      <c r="A187"/>
      <c r="B187" s="164"/>
      <c r="C187"/>
      <c r="D187"/>
      <c r="E187"/>
      <c r="F187"/>
      <c r="G187"/>
      <c r="H187"/>
      <c r="I187"/>
      <c r="J187"/>
      <c r="K187" s="189"/>
      <c r="L187"/>
      <c r="M187"/>
      <c r="N187"/>
      <c r="O187"/>
      <c r="P187"/>
      <c r="Q187"/>
      <c r="R187"/>
      <c r="S187"/>
      <c r="T187"/>
      <c r="U187"/>
      <c r="V187"/>
    </row>
    <row r="188" spans="1:22" ht="13.5" x14ac:dyDescent="0.15">
      <c r="A188"/>
      <c r="B188" s="164"/>
      <c r="C188"/>
      <c r="D188"/>
      <c r="E188"/>
      <c r="F188"/>
      <c r="G188"/>
      <c r="H188"/>
      <c r="I188"/>
      <c r="J188"/>
      <c r="K188" s="189"/>
      <c r="L188"/>
      <c r="M188"/>
      <c r="N188"/>
      <c r="O188"/>
      <c r="P188"/>
      <c r="Q188"/>
      <c r="R188"/>
      <c r="S188"/>
      <c r="T188"/>
      <c r="U188"/>
      <c r="V188"/>
    </row>
    <row r="189" spans="1:22" ht="13.5" x14ac:dyDescent="0.15">
      <c r="A189"/>
      <c r="B189" s="164"/>
      <c r="C189"/>
      <c r="D189"/>
      <c r="E189"/>
      <c r="F189"/>
      <c r="G189"/>
      <c r="H189"/>
      <c r="I189"/>
      <c r="J189"/>
      <c r="K189" s="189"/>
      <c r="L189"/>
      <c r="M189"/>
      <c r="N189"/>
      <c r="O189"/>
      <c r="P189"/>
      <c r="Q189"/>
      <c r="R189"/>
      <c r="S189"/>
      <c r="T189"/>
      <c r="U189"/>
      <c r="V189"/>
    </row>
    <row r="190" spans="1:22" ht="13.5" x14ac:dyDescent="0.15">
      <c r="A190"/>
      <c r="B190" s="164"/>
      <c r="C190"/>
      <c r="D190"/>
      <c r="E190"/>
      <c r="F190"/>
      <c r="G190"/>
      <c r="H190"/>
      <c r="I190"/>
      <c r="J190"/>
      <c r="K190" s="189"/>
      <c r="L190"/>
      <c r="M190"/>
      <c r="N190"/>
      <c r="O190"/>
      <c r="P190"/>
      <c r="Q190"/>
      <c r="R190"/>
      <c r="S190"/>
      <c r="T190"/>
      <c r="U190"/>
      <c r="V190"/>
    </row>
    <row r="191" spans="1:22" ht="13.5" x14ac:dyDescent="0.15">
      <c r="A191"/>
      <c r="B191" s="164"/>
      <c r="C191"/>
      <c r="D191"/>
      <c r="E191"/>
      <c r="F191"/>
      <c r="G191"/>
      <c r="H191"/>
      <c r="I191"/>
      <c r="J191"/>
      <c r="K191" s="189"/>
      <c r="L191"/>
      <c r="M191"/>
      <c r="N191"/>
      <c r="O191"/>
      <c r="P191"/>
      <c r="Q191"/>
      <c r="R191"/>
      <c r="S191"/>
      <c r="T191"/>
      <c r="U191"/>
      <c r="V191"/>
    </row>
    <row r="192" spans="1:22" ht="13.5" x14ac:dyDescent="0.15">
      <c r="A192"/>
      <c r="B192" s="164"/>
      <c r="C192"/>
      <c r="D192"/>
      <c r="E192"/>
      <c r="F192"/>
      <c r="G192"/>
      <c r="H192"/>
      <c r="I192"/>
      <c r="J192"/>
      <c r="K192" s="189"/>
      <c r="L192"/>
      <c r="M192"/>
      <c r="N192"/>
      <c r="O192"/>
      <c r="P192"/>
      <c r="Q192"/>
      <c r="R192"/>
      <c r="S192"/>
      <c r="T192"/>
      <c r="U192"/>
      <c r="V192"/>
    </row>
    <row r="193" spans="1:22" ht="13.5" x14ac:dyDescent="0.15">
      <c r="A193"/>
      <c r="B193" s="164"/>
      <c r="C193"/>
      <c r="D193"/>
      <c r="E193"/>
      <c r="F193"/>
      <c r="G193"/>
      <c r="H193"/>
      <c r="I193"/>
      <c r="J193"/>
      <c r="K193" s="189"/>
      <c r="L193"/>
      <c r="M193"/>
      <c r="N193"/>
      <c r="O193"/>
      <c r="P193"/>
      <c r="Q193"/>
      <c r="R193"/>
      <c r="S193"/>
      <c r="T193"/>
      <c r="U193"/>
      <c r="V193"/>
    </row>
    <row r="194" spans="1:22" ht="13.5" x14ac:dyDescent="0.15">
      <c r="A194"/>
      <c r="B194" s="164"/>
      <c r="C194"/>
      <c r="D194"/>
      <c r="E194"/>
      <c r="F194"/>
      <c r="G194"/>
      <c r="H194"/>
      <c r="I194"/>
      <c r="J194"/>
      <c r="K194" s="189"/>
      <c r="L194"/>
      <c r="M194"/>
      <c r="N194"/>
      <c r="O194"/>
      <c r="P194"/>
      <c r="Q194"/>
      <c r="R194"/>
      <c r="S194"/>
      <c r="T194"/>
      <c r="U194"/>
      <c r="V194"/>
    </row>
    <row r="195" spans="1:22" ht="13.5" x14ac:dyDescent="0.15">
      <c r="A195"/>
      <c r="B195" s="164"/>
      <c r="C195"/>
      <c r="D195"/>
      <c r="E195"/>
      <c r="F195"/>
      <c r="G195"/>
      <c r="H195"/>
      <c r="I195"/>
      <c r="J195"/>
      <c r="K195" s="189"/>
      <c r="L195"/>
      <c r="M195"/>
      <c r="N195"/>
      <c r="O195"/>
      <c r="P195"/>
      <c r="Q195"/>
      <c r="R195"/>
      <c r="S195"/>
      <c r="T195"/>
      <c r="U195"/>
      <c r="V195"/>
    </row>
    <row r="196" spans="1:22" ht="13.5" x14ac:dyDescent="0.15">
      <c r="A196"/>
      <c r="B196" s="164"/>
      <c r="C196"/>
      <c r="D196"/>
      <c r="E196"/>
      <c r="F196"/>
      <c r="G196"/>
      <c r="H196"/>
      <c r="I196"/>
      <c r="J196"/>
      <c r="K196" s="189"/>
      <c r="L196"/>
      <c r="M196"/>
      <c r="N196"/>
      <c r="O196"/>
      <c r="P196"/>
      <c r="Q196"/>
      <c r="R196"/>
      <c r="S196"/>
      <c r="T196"/>
      <c r="U196"/>
      <c r="V196"/>
    </row>
    <row r="197" spans="1:22" ht="13.5" x14ac:dyDescent="0.15">
      <c r="A197"/>
      <c r="B197" s="164"/>
      <c r="C197"/>
      <c r="D197"/>
      <c r="E197"/>
      <c r="F197"/>
      <c r="G197"/>
      <c r="H197"/>
      <c r="I197"/>
      <c r="J197"/>
      <c r="K197" s="189"/>
      <c r="L197"/>
      <c r="M197"/>
      <c r="N197"/>
      <c r="O197"/>
      <c r="P197"/>
      <c r="Q197"/>
      <c r="R197"/>
      <c r="S197"/>
      <c r="T197"/>
      <c r="U197"/>
      <c r="V197"/>
    </row>
    <row r="198" spans="1:22" ht="13.5" x14ac:dyDescent="0.15">
      <c r="A198"/>
      <c r="B198" s="164"/>
      <c r="C198"/>
      <c r="D198"/>
      <c r="E198"/>
      <c r="F198"/>
      <c r="G198"/>
      <c r="H198"/>
      <c r="I198"/>
      <c r="J198"/>
      <c r="K198" s="189"/>
      <c r="L198"/>
      <c r="M198"/>
      <c r="N198"/>
      <c r="O198"/>
      <c r="P198"/>
      <c r="Q198"/>
      <c r="R198"/>
      <c r="S198"/>
      <c r="T198"/>
      <c r="U198"/>
      <c r="V198"/>
    </row>
    <row r="199" spans="1:22" ht="13.5" x14ac:dyDescent="0.15">
      <c r="A199"/>
      <c r="B199" s="164"/>
      <c r="C199"/>
      <c r="D199"/>
      <c r="E199"/>
      <c r="F199"/>
      <c r="G199"/>
      <c r="H199"/>
      <c r="I199"/>
      <c r="J199"/>
      <c r="K199" s="189"/>
      <c r="L199"/>
      <c r="M199"/>
      <c r="N199"/>
      <c r="O199"/>
      <c r="P199"/>
      <c r="Q199"/>
      <c r="R199"/>
      <c r="S199"/>
      <c r="T199"/>
      <c r="U199"/>
      <c r="V199"/>
    </row>
    <row r="200" spans="1:22" ht="13.5" x14ac:dyDescent="0.15">
      <c r="A200"/>
      <c r="B200" s="164"/>
      <c r="C200"/>
      <c r="D200"/>
      <c r="E200"/>
      <c r="F200"/>
      <c r="G200"/>
      <c r="H200"/>
      <c r="I200"/>
      <c r="J200"/>
      <c r="K200" s="189"/>
      <c r="L200"/>
      <c r="M200"/>
      <c r="N200"/>
      <c r="O200"/>
      <c r="P200"/>
      <c r="Q200"/>
      <c r="R200"/>
      <c r="S200"/>
      <c r="T200"/>
      <c r="U200"/>
      <c r="V200"/>
    </row>
    <row r="201" spans="1:22" ht="13.5" x14ac:dyDescent="0.15">
      <c r="A201"/>
      <c r="B201" s="164"/>
      <c r="C201"/>
      <c r="D201"/>
      <c r="E201"/>
      <c r="F201"/>
      <c r="G201"/>
      <c r="H201"/>
      <c r="I201"/>
      <c r="J201"/>
      <c r="K201" s="189"/>
      <c r="L201"/>
      <c r="M201"/>
      <c r="N201"/>
      <c r="O201"/>
      <c r="P201"/>
      <c r="Q201"/>
      <c r="R201"/>
      <c r="S201"/>
      <c r="T201"/>
      <c r="U201"/>
      <c r="V201"/>
    </row>
    <row r="202" spans="1:22" ht="13.5" x14ac:dyDescent="0.15">
      <c r="A202"/>
      <c r="B202" s="164"/>
      <c r="C202"/>
      <c r="D202"/>
      <c r="E202"/>
      <c r="F202"/>
      <c r="G202"/>
      <c r="H202"/>
      <c r="I202"/>
      <c r="J202"/>
      <c r="K202" s="189"/>
      <c r="L202"/>
      <c r="M202"/>
      <c r="N202"/>
      <c r="O202"/>
      <c r="P202"/>
      <c r="Q202"/>
      <c r="R202"/>
      <c r="S202"/>
      <c r="T202"/>
      <c r="U202"/>
      <c r="V202"/>
    </row>
    <row r="203" spans="1:22" ht="13.5" x14ac:dyDescent="0.15">
      <c r="A203"/>
      <c r="B203" s="164"/>
      <c r="C203"/>
      <c r="D203"/>
      <c r="E203"/>
      <c r="F203"/>
      <c r="G203"/>
      <c r="H203"/>
      <c r="I203"/>
      <c r="J203"/>
      <c r="K203" s="189"/>
      <c r="L203"/>
      <c r="M203"/>
      <c r="N203"/>
      <c r="O203"/>
      <c r="P203"/>
      <c r="Q203"/>
      <c r="R203"/>
      <c r="S203"/>
      <c r="T203"/>
      <c r="U203"/>
      <c r="V203"/>
    </row>
    <row r="204" spans="1:22" ht="13.5" x14ac:dyDescent="0.15">
      <c r="A204"/>
      <c r="B204" s="164"/>
      <c r="C204"/>
      <c r="D204"/>
      <c r="E204"/>
      <c r="F204"/>
      <c r="G204"/>
      <c r="H204"/>
      <c r="I204"/>
      <c r="J204"/>
      <c r="K204" s="189"/>
      <c r="L204"/>
      <c r="M204"/>
      <c r="N204"/>
      <c r="O204"/>
      <c r="P204"/>
      <c r="Q204"/>
      <c r="R204"/>
      <c r="S204"/>
      <c r="T204"/>
      <c r="U204"/>
      <c r="V204"/>
    </row>
    <row r="205" spans="1:22" ht="13.5" x14ac:dyDescent="0.15">
      <c r="A205"/>
      <c r="B205" s="164"/>
      <c r="C205"/>
      <c r="D205"/>
      <c r="E205"/>
      <c r="F205"/>
      <c r="G205"/>
      <c r="H205"/>
      <c r="I205"/>
      <c r="J205"/>
      <c r="K205" s="189"/>
      <c r="L205"/>
      <c r="M205"/>
      <c r="N205"/>
      <c r="O205"/>
      <c r="P205"/>
      <c r="Q205"/>
      <c r="R205"/>
      <c r="S205"/>
      <c r="T205"/>
      <c r="U205"/>
      <c r="V205"/>
    </row>
    <row r="206" spans="1:22" ht="13.5" x14ac:dyDescent="0.15">
      <c r="A206"/>
      <c r="B206" s="164"/>
      <c r="C206"/>
      <c r="D206"/>
      <c r="E206"/>
      <c r="F206"/>
      <c r="G206"/>
      <c r="H206"/>
      <c r="I206"/>
      <c r="J206"/>
      <c r="K206" s="189"/>
      <c r="L206"/>
      <c r="M206"/>
      <c r="N206"/>
      <c r="O206"/>
      <c r="P206"/>
      <c r="Q206"/>
      <c r="R206"/>
      <c r="S206"/>
      <c r="T206"/>
      <c r="U206"/>
      <c r="V206"/>
    </row>
    <row r="207" spans="1:22" ht="13.5" x14ac:dyDescent="0.15">
      <c r="A207"/>
      <c r="B207" s="164"/>
      <c r="C207"/>
      <c r="D207"/>
      <c r="E207"/>
      <c r="F207"/>
      <c r="G207"/>
      <c r="H207"/>
      <c r="I207"/>
      <c r="J207"/>
      <c r="K207" s="189"/>
      <c r="L207"/>
      <c r="M207"/>
      <c r="N207"/>
      <c r="O207"/>
      <c r="P207"/>
      <c r="Q207"/>
      <c r="R207"/>
      <c r="S207"/>
      <c r="T207"/>
      <c r="U207"/>
      <c r="V207"/>
    </row>
    <row r="208" spans="1:22" ht="13.5" x14ac:dyDescent="0.15">
      <c r="A208"/>
      <c r="B208" s="164"/>
      <c r="C208"/>
      <c r="D208"/>
      <c r="E208"/>
      <c r="F208"/>
      <c r="G208"/>
      <c r="H208"/>
      <c r="I208"/>
      <c r="J208"/>
      <c r="K208" s="189"/>
      <c r="L208"/>
      <c r="M208"/>
      <c r="N208"/>
      <c r="O208"/>
      <c r="P208"/>
      <c r="Q208"/>
      <c r="R208"/>
      <c r="S208"/>
      <c r="T208"/>
      <c r="U208"/>
      <c r="V208"/>
    </row>
    <row r="209" spans="1:22" ht="13.5" x14ac:dyDescent="0.15">
      <c r="A209"/>
      <c r="B209" s="164"/>
      <c r="C209"/>
      <c r="D209"/>
      <c r="E209"/>
      <c r="F209"/>
      <c r="G209"/>
      <c r="H209"/>
      <c r="I209"/>
      <c r="J209"/>
      <c r="K209" s="189"/>
      <c r="L209"/>
      <c r="M209"/>
      <c r="N209"/>
      <c r="O209"/>
      <c r="P209"/>
      <c r="Q209"/>
      <c r="R209"/>
      <c r="S209"/>
      <c r="T209"/>
      <c r="U209"/>
      <c r="V209"/>
    </row>
    <row r="210" spans="1:22" ht="13.5" x14ac:dyDescent="0.15">
      <c r="A210"/>
      <c r="B210" s="164"/>
      <c r="C210"/>
      <c r="D210"/>
      <c r="E210"/>
      <c r="F210"/>
      <c r="G210"/>
      <c r="H210"/>
      <c r="I210"/>
      <c r="J210"/>
      <c r="K210" s="189"/>
      <c r="L210"/>
      <c r="M210"/>
      <c r="N210"/>
      <c r="O210"/>
      <c r="P210"/>
      <c r="Q210"/>
      <c r="R210"/>
      <c r="S210"/>
      <c r="T210"/>
      <c r="U210"/>
      <c r="V210"/>
    </row>
    <row r="211" spans="1:22" ht="13.5" x14ac:dyDescent="0.15">
      <c r="A211"/>
      <c r="B211" s="164"/>
      <c r="C211"/>
      <c r="D211"/>
      <c r="E211"/>
      <c r="F211"/>
      <c r="G211"/>
      <c r="H211"/>
      <c r="I211"/>
      <c r="J211"/>
      <c r="K211" s="189"/>
      <c r="L211"/>
      <c r="M211"/>
      <c r="N211"/>
      <c r="O211"/>
      <c r="P211"/>
      <c r="Q211"/>
      <c r="R211"/>
      <c r="S211"/>
      <c r="T211"/>
      <c r="U211"/>
      <c r="V211"/>
    </row>
    <row r="212" spans="1:22" ht="13.5" x14ac:dyDescent="0.15">
      <c r="A212"/>
      <c r="B212" s="164"/>
      <c r="C212"/>
      <c r="D212"/>
      <c r="E212"/>
      <c r="F212"/>
      <c r="G212"/>
      <c r="H212"/>
      <c r="I212"/>
      <c r="J212"/>
      <c r="K212" s="189"/>
      <c r="L212"/>
      <c r="M212"/>
      <c r="N212"/>
      <c r="O212"/>
      <c r="P212"/>
      <c r="Q212"/>
      <c r="R212"/>
      <c r="S212"/>
      <c r="T212"/>
      <c r="U212"/>
      <c r="V212"/>
    </row>
    <row r="213" spans="1:22" ht="13.5" x14ac:dyDescent="0.15">
      <c r="A213"/>
      <c r="B213" s="164"/>
      <c r="C213"/>
      <c r="D213"/>
      <c r="E213"/>
      <c r="F213"/>
      <c r="G213"/>
      <c r="H213"/>
      <c r="I213"/>
      <c r="J213"/>
      <c r="K213" s="189"/>
      <c r="L213"/>
      <c r="M213"/>
      <c r="N213"/>
      <c r="O213"/>
      <c r="P213"/>
      <c r="Q213"/>
      <c r="R213"/>
      <c r="S213"/>
      <c r="T213"/>
      <c r="U213"/>
      <c r="V213"/>
    </row>
    <row r="214" spans="1:22" ht="13.5" x14ac:dyDescent="0.15">
      <c r="A214"/>
      <c r="B214" s="164"/>
      <c r="C214"/>
      <c r="D214"/>
      <c r="E214"/>
      <c r="F214"/>
      <c r="G214"/>
      <c r="H214"/>
      <c r="I214"/>
      <c r="J214"/>
      <c r="K214" s="189"/>
      <c r="L214"/>
      <c r="M214"/>
      <c r="N214"/>
      <c r="O214"/>
      <c r="P214"/>
      <c r="Q214"/>
      <c r="R214"/>
      <c r="S214"/>
      <c r="T214"/>
      <c r="U214"/>
      <c r="V214"/>
    </row>
    <row r="215" spans="1:22" ht="13.5" x14ac:dyDescent="0.15">
      <c r="A215"/>
      <c r="B215" s="164"/>
      <c r="C215"/>
      <c r="D215"/>
      <c r="E215"/>
      <c r="F215"/>
      <c r="G215"/>
      <c r="H215"/>
      <c r="I215"/>
      <c r="J215"/>
      <c r="K215" s="189"/>
      <c r="L215"/>
      <c r="M215"/>
      <c r="N215"/>
      <c r="O215"/>
      <c r="P215"/>
      <c r="Q215"/>
      <c r="R215"/>
      <c r="S215"/>
      <c r="T215"/>
      <c r="U215"/>
      <c r="V215"/>
    </row>
    <row r="216" spans="1:22" ht="13.5" x14ac:dyDescent="0.15">
      <c r="A216"/>
      <c r="B216" s="164"/>
      <c r="C216"/>
      <c r="D216"/>
      <c r="E216"/>
      <c r="F216"/>
      <c r="G216"/>
      <c r="H216"/>
      <c r="I216"/>
      <c r="J216"/>
      <c r="K216" s="189"/>
      <c r="L216"/>
      <c r="M216"/>
      <c r="N216"/>
      <c r="O216"/>
      <c r="P216"/>
      <c r="Q216"/>
      <c r="R216"/>
      <c r="S216"/>
      <c r="T216"/>
      <c r="U216"/>
      <c r="V216"/>
    </row>
    <row r="217" spans="1:22" ht="13.5" x14ac:dyDescent="0.15">
      <c r="A217"/>
      <c r="B217" s="164"/>
      <c r="C217"/>
      <c r="D217"/>
      <c r="E217"/>
      <c r="F217"/>
      <c r="G217"/>
      <c r="H217"/>
      <c r="I217"/>
      <c r="J217"/>
      <c r="K217" s="189"/>
      <c r="L217"/>
      <c r="M217"/>
      <c r="N217"/>
      <c r="O217"/>
      <c r="P217"/>
      <c r="Q217"/>
      <c r="R217"/>
      <c r="S217"/>
      <c r="T217"/>
      <c r="U217"/>
      <c r="V217"/>
    </row>
    <row r="218" spans="1:22" ht="13.5" x14ac:dyDescent="0.15">
      <c r="A218"/>
      <c r="B218" s="164"/>
      <c r="C218"/>
      <c r="D218"/>
      <c r="E218"/>
      <c r="F218"/>
      <c r="G218"/>
      <c r="H218"/>
      <c r="I218"/>
      <c r="J218"/>
      <c r="K218" s="189"/>
      <c r="L218"/>
      <c r="M218"/>
      <c r="N218"/>
      <c r="O218"/>
      <c r="P218"/>
      <c r="Q218"/>
      <c r="R218"/>
      <c r="S218"/>
      <c r="T218"/>
      <c r="U218"/>
      <c r="V218"/>
    </row>
    <row r="219" spans="1:22" ht="13.5" x14ac:dyDescent="0.15">
      <c r="A219"/>
      <c r="B219" s="164"/>
      <c r="C219"/>
      <c r="D219"/>
      <c r="E219"/>
      <c r="F219"/>
      <c r="G219"/>
      <c r="H219"/>
      <c r="I219"/>
      <c r="J219"/>
      <c r="K219" s="189"/>
      <c r="L219"/>
      <c r="M219"/>
      <c r="N219"/>
      <c r="O219"/>
      <c r="P219"/>
      <c r="Q219"/>
      <c r="R219"/>
      <c r="S219"/>
      <c r="T219"/>
      <c r="U219"/>
      <c r="V219"/>
    </row>
    <row r="220" spans="1:22" ht="13.5" x14ac:dyDescent="0.15">
      <c r="A220"/>
      <c r="B220" s="164"/>
      <c r="C220"/>
      <c r="D220"/>
      <c r="E220"/>
      <c r="F220"/>
      <c r="G220"/>
      <c r="H220"/>
      <c r="I220"/>
      <c r="J220"/>
      <c r="K220" s="189"/>
      <c r="L220"/>
      <c r="M220"/>
      <c r="N220"/>
      <c r="O220"/>
      <c r="P220"/>
      <c r="Q220"/>
      <c r="R220"/>
      <c r="S220"/>
      <c r="T220"/>
      <c r="U220"/>
      <c r="V220"/>
    </row>
    <row r="221" spans="1:22" ht="13.5" x14ac:dyDescent="0.15">
      <c r="A221"/>
      <c r="B221" s="164"/>
      <c r="C221"/>
      <c r="D221"/>
      <c r="E221"/>
      <c r="F221"/>
      <c r="G221"/>
      <c r="H221"/>
      <c r="I221"/>
      <c r="J221"/>
      <c r="K221" s="189"/>
      <c r="L221"/>
      <c r="M221"/>
      <c r="N221"/>
      <c r="O221"/>
      <c r="P221"/>
      <c r="Q221"/>
      <c r="R221"/>
      <c r="S221"/>
      <c r="T221"/>
      <c r="U221"/>
      <c r="V221"/>
    </row>
    <row r="222" spans="1:22" ht="13.5" x14ac:dyDescent="0.15">
      <c r="A222"/>
      <c r="B222" s="164"/>
      <c r="C222"/>
      <c r="D222"/>
      <c r="E222"/>
      <c r="F222"/>
      <c r="G222"/>
      <c r="H222"/>
      <c r="I222"/>
      <c r="J222"/>
      <c r="K222" s="189"/>
      <c r="L222"/>
      <c r="M222"/>
      <c r="N222"/>
      <c r="O222"/>
      <c r="P222"/>
      <c r="Q222"/>
      <c r="R222"/>
      <c r="S222"/>
      <c r="T222"/>
      <c r="U222"/>
      <c r="V222"/>
    </row>
    <row r="223" spans="1:22" ht="13.5" x14ac:dyDescent="0.15">
      <c r="A223"/>
      <c r="B223" s="164"/>
      <c r="C223"/>
      <c r="D223"/>
      <c r="E223"/>
      <c r="F223"/>
      <c r="G223"/>
      <c r="H223"/>
      <c r="I223"/>
      <c r="J223"/>
      <c r="K223" s="189"/>
      <c r="L223"/>
      <c r="M223"/>
      <c r="N223"/>
      <c r="O223"/>
      <c r="P223"/>
      <c r="Q223"/>
      <c r="R223"/>
      <c r="S223"/>
      <c r="T223"/>
      <c r="U223"/>
      <c r="V223"/>
    </row>
    <row r="224" spans="1:22" ht="13.5" x14ac:dyDescent="0.15">
      <c r="A224"/>
      <c r="B224" s="164"/>
      <c r="C224"/>
      <c r="D224"/>
      <c r="E224"/>
      <c r="F224"/>
      <c r="G224"/>
      <c r="H224"/>
      <c r="I224"/>
      <c r="J224"/>
      <c r="K224" s="189"/>
      <c r="L224"/>
      <c r="M224"/>
      <c r="N224"/>
      <c r="O224"/>
      <c r="P224"/>
      <c r="Q224"/>
      <c r="R224"/>
      <c r="S224"/>
      <c r="T224"/>
      <c r="U224"/>
      <c r="V224"/>
    </row>
    <row r="225" spans="1:22" ht="13.5" x14ac:dyDescent="0.15">
      <c r="A225"/>
      <c r="B225" s="164"/>
      <c r="C225"/>
      <c r="D225"/>
      <c r="E225"/>
      <c r="F225"/>
      <c r="G225"/>
      <c r="H225"/>
      <c r="I225"/>
      <c r="J225"/>
      <c r="K225" s="189"/>
      <c r="L225"/>
      <c r="M225"/>
      <c r="N225"/>
      <c r="O225"/>
      <c r="P225"/>
      <c r="Q225"/>
      <c r="R225"/>
      <c r="S225"/>
      <c r="T225"/>
      <c r="U225"/>
      <c r="V225"/>
    </row>
    <row r="226" spans="1:22" ht="13.5" x14ac:dyDescent="0.15">
      <c r="A226"/>
      <c r="B226" s="164"/>
      <c r="C226"/>
      <c r="D226"/>
      <c r="E226"/>
      <c r="F226"/>
      <c r="G226"/>
      <c r="H226"/>
      <c r="I226"/>
      <c r="J226"/>
      <c r="K226" s="189"/>
      <c r="L226"/>
      <c r="M226"/>
      <c r="N226"/>
      <c r="O226"/>
      <c r="P226"/>
      <c r="Q226"/>
      <c r="R226"/>
      <c r="S226"/>
      <c r="T226"/>
      <c r="U226"/>
      <c r="V226"/>
    </row>
    <row r="227" spans="1:22" ht="13.5" x14ac:dyDescent="0.15">
      <c r="A227"/>
      <c r="B227" s="164"/>
      <c r="C227"/>
      <c r="D227"/>
      <c r="E227"/>
      <c r="F227"/>
      <c r="G227"/>
      <c r="H227"/>
      <c r="I227"/>
      <c r="J227"/>
      <c r="K227" s="189"/>
      <c r="L227"/>
      <c r="M227"/>
      <c r="N227"/>
      <c r="O227"/>
      <c r="P227"/>
      <c r="Q227"/>
      <c r="R227"/>
      <c r="S227"/>
      <c r="T227"/>
      <c r="U227"/>
      <c r="V227"/>
    </row>
    <row r="228" spans="1:22" ht="13.5" x14ac:dyDescent="0.15">
      <c r="A228"/>
      <c r="B228" s="164"/>
      <c r="C228"/>
      <c r="D228"/>
      <c r="E228"/>
      <c r="F228"/>
      <c r="G228"/>
      <c r="H228"/>
      <c r="I228"/>
      <c r="J228"/>
      <c r="K228" s="189"/>
      <c r="L228"/>
      <c r="M228"/>
      <c r="N228"/>
      <c r="O228"/>
      <c r="P228"/>
      <c r="Q228"/>
      <c r="R228"/>
      <c r="S228"/>
      <c r="T228"/>
      <c r="U228"/>
      <c r="V228"/>
    </row>
    <row r="229" spans="1:22" ht="13.5" x14ac:dyDescent="0.15">
      <c r="A229"/>
      <c r="B229" s="164"/>
      <c r="C229"/>
      <c r="D229"/>
      <c r="E229"/>
      <c r="F229"/>
      <c r="G229"/>
      <c r="H229"/>
      <c r="I229"/>
      <c r="J229"/>
      <c r="K229" s="189"/>
      <c r="L229"/>
      <c r="M229"/>
      <c r="N229"/>
      <c r="O229"/>
      <c r="P229"/>
      <c r="Q229"/>
      <c r="R229"/>
      <c r="S229"/>
      <c r="T229"/>
      <c r="U229"/>
      <c r="V229"/>
    </row>
    <row r="230" spans="1:22" ht="13.5" x14ac:dyDescent="0.15">
      <c r="A230"/>
      <c r="B230" s="164"/>
      <c r="C230"/>
      <c r="D230"/>
      <c r="E230"/>
      <c r="F230"/>
      <c r="G230"/>
      <c r="H230"/>
      <c r="I230"/>
      <c r="J230"/>
      <c r="K230" s="189"/>
      <c r="L230"/>
      <c r="M230"/>
      <c r="N230"/>
      <c r="O230"/>
      <c r="P230"/>
      <c r="Q230"/>
      <c r="R230"/>
      <c r="S230"/>
      <c r="T230"/>
      <c r="U230"/>
      <c r="V230"/>
    </row>
    <row r="231" spans="1:22" ht="13.5" x14ac:dyDescent="0.15">
      <c r="A231"/>
      <c r="B231" s="164"/>
      <c r="C231"/>
      <c r="D231"/>
      <c r="E231"/>
      <c r="F231"/>
      <c r="G231"/>
      <c r="H231"/>
      <c r="I231"/>
      <c r="J231"/>
      <c r="K231" s="189"/>
      <c r="L231"/>
      <c r="M231"/>
      <c r="N231"/>
      <c r="O231"/>
      <c r="P231"/>
      <c r="Q231"/>
      <c r="R231"/>
      <c r="S231"/>
      <c r="T231"/>
      <c r="U231"/>
      <c r="V231"/>
    </row>
    <row r="232" spans="1:22" ht="13.5" x14ac:dyDescent="0.15">
      <c r="A232"/>
      <c r="B232" s="164"/>
      <c r="C232"/>
      <c r="D232"/>
      <c r="E232"/>
      <c r="F232"/>
      <c r="G232"/>
      <c r="H232"/>
      <c r="I232"/>
      <c r="J232"/>
      <c r="K232" s="189"/>
      <c r="L232"/>
      <c r="M232"/>
      <c r="N232"/>
      <c r="O232"/>
      <c r="P232"/>
      <c r="Q232"/>
      <c r="R232"/>
      <c r="S232"/>
      <c r="T232"/>
      <c r="U232"/>
      <c r="V232"/>
    </row>
    <row r="233" spans="1:22" ht="13.5" x14ac:dyDescent="0.15">
      <c r="A233"/>
      <c r="B233" s="164"/>
      <c r="C233"/>
      <c r="D233"/>
      <c r="E233"/>
      <c r="F233"/>
      <c r="G233"/>
      <c r="H233"/>
      <c r="I233"/>
      <c r="J233"/>
      <c r="K233" s="189"/>
      <c r="L233"/>
      <c r="M233"/>
      <c r="N233"/>
      <c r="O233"/>
      <c r="P233"/>
      <c r="Q233"/>
      <c r="R233"/>
      <c r="S233"/>
      <c r="T233"/>
      <c r="U233"/>
      <c r="V233"/>
    </row>
    <row r="234" spans="1:22" ht="13.5" x14ac:dyDescent="0.15">
      <c r="A234"/>
      <c r="B234" s="164"/>
      <c r="C234"/>
      <c r="D234"/>
      <c r="E234"/>
      <c r="F234"/>
      <c r="G234"/>
      <c r="H234"/>
      <c r="I234"/>
      <c r="J234"/>
      <c r="K234" s="189"/>
      <c r="L234"/>
      <c r="M234"/>
      <c r="N234"/>
      <c r="O234"/>
      <c r="P234"/>
      <c r="Q234"/>
      <c r="R234"/>
      <c r="S234"/>
      <c r="T234"/>
      <c r="U234"/>
      <c r="V234"/>
    </row>
    <row r="235" spans="1:22" ht="13.5" x14ac:dyDescent="0.15">
      <c r="A235"/>
      <c r="B235" s="164"/>
      <c r="C235"/>
      <c r="D235"/>
      <c r="E235"/>
      <c r="F235"/>
      <c r="G235"/>
      <c r="H235"/>
      <c r="I235"/>
      <c r="J235"/>
      <c r="K235" s="189"/>
      <c r="L235"/>
      <c r="M235"/>
      <c r="N235"/>
      <c r="O235"/>
      <c r="P235"/>
      <c r="Q235"/>
      <c r="R235"/>
      <c r="S235"/>
      <c r="T235"/>
      <c r="U235"/>
      <c r="V235"/>
    </row>
    <row r="236" spans="1:22" ht="13.5" x14ac:dyDescent="0.15">
      <c r="A236"/>
      <c r="B236" s="164"/>
      <c r="C236"/>
      <c r="D236"/>
      <c r="E236"/>
      <c r="F236"/>
      <c r="G236"/>
      <c r="H236"/>
      <c r="I236"/>
      <c r="J236"/>
      <c r="K236" s="189"/>
      <c r="L236"/>
      <c r="M236"/>
      <c r="N236"/>
      <c r="O236"/>
      <c r="P236"/>
      <c r="Q236"/>
      <c r="R236"/>
      <c r="S236"/>
      <c r="T236"/>
      <c r="U236"/>
      <c r="V236"/>
    </row>
    <row r="237" spans="1:22" ht="13.5" x14ac:dyDescent="0.15">
      <c r="A237"/>
      <c r="B237" s="164"/>
      <c r="C237"/>
      <c r="D237"/>
      <c r="E237"/>
      <c r="F237"/>
      <c r="G237"/>
      <c r="H237"/>
      <c r="I237"/>
      <c r="J237"/>
      <c r="K237" s="189"/>
      <c r="L237"/>
      <c r="M237"/>
      <c r="N237"/>
      <c r="O237"/>
      <c r="P237"/>
      <c r="Q237"/>
      <c r="R237"/>
      <c r="S237"/>
      <c r="T237"/>
      <c r="U237"/>
      <c r="V237"/>
    </row>
    <row r="238" spans="1:22" ht="13.5" x14ac:dyDescent="0.15">
      <c r="A238"/>
      <c r="B238" s="164"/>
      <c r="C238"/>
      <c r="D238"/>
      <c r="E238"/>
      <c r="F238"/>
      <c r="G238"/>
      <c r="H238"/>
      <c r="I238"/>
      <c r="J238"/>
      <c r="K238" s="189"/>
      <c r="L238"/>
      <c r="M238"/>
      <c r="N238"/>
      <c r="O238"/>
      <c r="P238"/>
      <c r="Q238"/>
      <c r="R238"/>
      <c r="S238"/>
      <c r="T238"/>
      <c r="U238"/>
      <c r="V238"/>
    </row>
    <row r="239" spans="1:22" ht="13.5" x14ac:dyDescent="0.15">
      <c r="A239"/>
      <c r="B239" s="164"/>
      <c r="C239"/>
      <c r="D239"/>
      <c r="E239"/>
      <c r="F239"/>
      <c r="G239"/>
      <c r="H239"/>
      <c r="I239"/>
      <c r="J239"/>
      <c r="K239" s="189"/>
      <c r="L239"/>
      <c r="M239"/>
      <c r="N239"/>
      <c r="O239"/>
      <c r="P239"/>
      <c r="Q239"/>
      <c r="R239"/>
      <c r="S239"/>
      <c r="T239"/>
      <c r="U239"/>
      <c r="V239"/>
    </row>
    <row r="240" spans="1:22" ht="13.5" x14ac:dyDescent="0.15">
      <c r="A240"/>
      <c r="B240" s="164"/>
      <c r="C240"/>
      <c r="D240"/>
      <c r="E240"/>
      <c r="F240"/>
      <c r="G240"/>
      <c r="H240"/>
      <c r="I240"/>
      <c r="J240"/>
      <c r="K240" s="189"/>
      <c r="L240"/>
      <c r="M240"/>
      <c r="N240"/>
      <c r="O240"/>
      <c r="P240"/>
      <c r="Q240"/>
      <c r="R240"/>
      <c r="S240"/>
      <c r="T240"/>
      <c r="U240"/>
      <c r="V240"/>
    </row>
    <row r="241" spans="1:22" ht="13.5" x14ac:dyDescent="0.15">
      <c r="A241"/>
      <c r="B241" s="164"/>
      <c r="C241"/>
      <c r="D241"/>
      <c r="E241"/>
      <c r="F241"/>
      <c r="G241"/>
      <c r="H241"/>
      <c r="I241"/>
      <c r="J241"/>
      <c r="K241" s="189"/>
      <c r="L241"/>
      <c r="M241"/>
      <c r="N241"/>
      <c r="O241"/>
      <c r="P241"/>
      <c r="Q241"/>
      <c r="R241"/>
      <c r="S241"/>
      <c r="T241"/>
      <c r="U241"/>
      <c r="V241"/>
    </row>
    <row r="242" spans="1:22" ht="13.5" x14ac:dyDescent="0.15">
      <c r="A242"/>
      <c r="B242" s="164"/>
      <c r="C242"/>
      <c r="D242"/>
      <c r="E242"/>
      <c r="F242"/>
      <c r="G242"/>
      <c r="H242"/>
      <c r="I242"/>
      <c r="J242"/>
      <c r="K242" s="189"/>
      <c r="L242"/>
      <c r="M242"/>
      <c r="N242"/>
      <c r="O242"/>
      <c r="P242"/>
      <c r="Q242"/>
      <c r="R242"/>
      <c r="S242"/>
      <c r="T242"/>
      <c r="U242"/>
      <c r="V242"/>
    </row>
    <row r="243" spans="1:22" ht="13.5" x14ac:dyDescent="0.15">
      <c r="A243"/>
      <c r="B243" s="164"/>
      <c r="C243"/>
      <c r="D243"/>
      <c r="E243"/>
      <c r="F243"/>
      <c r="G243"/>
      <c r="H243"/>
      <c r="I243"/>
      <c r="J243"/>
      <c r="K243" s="189"/>
      <c r="L243"/>
      <c r="M243"/>
      <c r="N243"/>
      <c r="O243"/>
      <c r="P243"/>
      <c r="Q243"/>
      <c r="R243"/>
      <c r="S243"/>
      <c r="T243"/>
      <c r="U243"/>
      <c r="V243"/>
    </row>
    <row r="244" spans="1:22" ht="13.5" x14ac:dyDescent="0.15">
      <c r="A244"/>
      <c r="B244" s="164"/>
      <c r="C244"/>
      <c r="D244"/>
      <c r="E244"/>
      <c r="F244"/>
      <c r="G244"/>
      <c r="H244"/>
      <c r="I244"/>
      <c r="J244"/>
      <c r="K244" s="189"/>
      <c r="L244"/>
      <c r="M244"/>
      <c r="N244"/>
      <c r="O244"/>
      <c r="P244"/>
      <c r="Q244"/>
      <c r="R244"/>
      <c r="S244"/>
      <c r="T244"/>
      <c r="U244"/>
      <c r="V244"/>
    </row>
    <row r="245" spans="1:22" ht="13.5" x14ac:dyDescent="0.15">
      <c r="A245"/>
      <c r="B245" s="164"/>
      <c r="C245"/>
      <c r="D245"/>
      <c r="E245"/>
      <c r="F245"/>
      <c r="G245"/>
      <c r="H245"/>
      <c r="I245"/>
      <c r="J245"/>
      <c r="K245" s="189"/>
      <c r="L245"/>
      <c r="M245"/>
      <c r="N245"/>
      <c r="O245"/>
      <c r="P245"/>
      <c r="Q245"/>
      <c r="R245"/>
      <c r="S245"/>
      <c r="T245"/>
      <c r="U245"/>
      <c r="V245"/>
    </row>
    <row r="246" spans="1:22" ht="13.5" x14ac:dyDescent="0.15">
      <c r="A246"/>
      <c r="B246" s="164"/>
      <c r="C246"/>
      <c r="D246"/>
      <c r="E246"/>
      <c r="F246"/>
      <c r="G246"/>
      <c r="H246"/>
      <c r="I246"/>
      <c r="J246"/>
      <c r="K246" s="189"/>
      <c r="L246"/>
      <c r="M246"/>
      <c r="N246"/>
      <c r="O246"/>
      <c r="P246"/>
      <c r="Q246"/>
      <c r="R246"/>
      <c r="S246"/>
      <c r="T246"/>
      <c r="U246"/>
      <c r="V246"/>
    </row>
    <row r="247" spans="1:22" ht="13.5" x14ac:dyDescent="0.15">
      <c r="A247"/>
      <c r="B247" s="164"/>
      <c r="C247"/>
      <c r="D247"/>
      <c r="E247"/>
      <c r="F247"/>
      <c r="G247"/>
      <c r="H247"/>
      <c r="I247"/>
      <c r="J247"/>
      <c r="K247" s="189"/>
      <c r="L247"/>
      <c r="M247"/>
      <c r="N247"/>
      <c r="O247"/>
      <c r="P247"/>
      <c r="Q247"/>
      <c r="R247"/>
      <c r="S247"/>
      <c r="T247"/>
      <c r="U247"/>
      <c r="V247"/>
    </row>
    <row r="248" spans="1:22" ht="13.5" x14ac:dyDescent="0.15">
      <c r="A248"/>
      <c r="B248" s="164"/>
      <c r="C248"/>
      <c r="D248"/>
      <c r="E248"/>
      <c r="F248"/>
      <c r="G248"/>
      <c r="H248"/>
      <c r="I248"/>
      <c r="J248"/>
      <c r="K248" s="189"/>
      <c r="L248"/>
      <c r="M248"/>
      <c r="N248"/>
      <c r="O248"/>
      <c r="P248"/>
      <c r="Q248"/>
      <c r="R248"/>
      <c r="S248"/>
      <c r="T248"/>
      <c r="U248"/>
      <c r="V248"/>
    </row>
    <row r="249" spans="1:22" ht="13.5" x14ac:dyDescent="0.15">
      <c r="A249"/>
      <c r="B249" s="164"/>
      <c r="C249"/>
      <c r="D249"/>
      <c r="E249"/>
      <c r="F249"/>
      <c r="G249"/>
      <c r="H249"/>
      <c r="I249"/>
      <c r="J249"/>
      <c r="K249" s="189"/>
      <c r="L249"/>
      <c r="M249"/>
      <c r="N249"/>
      <c r="O249"/>
      <c r="P249"/>
      <c r="Q249"/>
      <c r="R249"/>
      <c r="S249"/>
      <c r="T249"/>
      <c r="U249"/>
      <c r="V249"/>
    </row>
    <row r="250" spans="1:22" ht="13.5" x14ac:dyDescent="0.15">
      <c r="A250"/>
      <c r="B250" s="164"/>
      <c r="C250"/>
      <c r="D250"/>
      <c r="E250"/>
      <c r="F250"/>
      <c r="G250"/>
      <c r="H250"/>
      <c r="I250"/>
      <c r="J250"/>
      <c r="K250" s="189"/>
      <c r="L250"/>
      <c r="M250"/>
      <c r="N250"/>
      <c r="O250"/>
      <c r="P250"/>
      <c r="Q250"/>
      <c r="R250"/>
      <c r="S250"/>
      <c r="T250"/>
      <c r="U250"/>
      <c r="V250"/>
    </row>
    <row r="251" spans="1:22" ht="13.5" x14ac:dyDescent="0.15">
      <c r="A251"/>
      <c r="B251" s="164"/>
      <c r="C251"/>
      <c r="D251"/>
      <c r="E251"/>
      <c r="F251"/>
      <c r="G251"/>
      <c r="H251"/>
      <c r="I251"/>
      <c r="J251"/>
      <c r="K251" s="189"/>
      <c r="L251"/>
      <c r="M251"/>
      <c r="N251"/>
      <c r="O251"/>
      <c r="P251"/>
      <c r="Q251"/>
      <c r="R251"/>
      <c r="S251"/>
      <c r="T251"/>
      <c r="U251"/>
      <c r="V251"/>
    </row>
    <row r="252" spans="1:22" ht="13.5" x14ac:dyDescent="0.15">
      <c r="A252"/>
      <c r="B252" s="164"/>
      <c r="C252"/>
      <c r="D252"/>
      <c r="E252"/>
      <c r="F252"/>
      <c r="G252"/>
      <c r="H252"/>
      <c r="I252"/>
      <c r="J252"/>
      <c r="K252" s="189"/>
      <c r="L252"/>
      <c r="M252"/>
      <c r="N252"/>
      <c r="O252"/>
      <c r="P252"/>
      <c r="Q252"/>
      <c r="R252"/>
      <c r="S252"/>
      <c r="T252"/>
      <c r="U252"/>
      <c r="V252"/>
    </row>
    <row r="253" spans="1:22" ht="13.5" x14ac:dyDescent="0.15">
      <c r="A253"/>
      <c r="B253" s="164"/>
      <c r="C253"/>
      <c r="D253"/>
      <c r="E253"/>
      <c r="F253"/>
      <c r="G253"/>
      <c r="H253"/>
      <c r="I253"/>
      <c r="J253"/>
      <c r="K253" s="189"/>
      <c r="L253"/>
      <c r="M253"/>
      <c r="N253"/>
      <c r="O253"/>
      <c r="P253"/>
      <c r="Q253"/>
      <c r="R253"/>
      <c r="S253"/>
      <c r="T253"/>
      <c r="U253"/>
      <c r="V253"/>
    </row>
    <row r="254" spans="1:22" ht="13.5" x14ac:dyDescent="0.15">
      <c r="A254"/>
      <c r="B254" s="164"/>
      <c r="C254"/>
      <c r="D254"/>
      <c r="E254"/>
      <c r="F254"/>
      <c r="G254"/>
      <c r="H254"/>
      <c r="I254"/>
      <c r="J254"/>
      <c r="K254" s="189"/>
      <c r="L254"/>
      <c r="M254"/>
      <c r="N254"/>
      <c r="O254"/>
      <c r="P254"/>
      <c r="Q254"/>
      <c r="R254"/>
      <c r="S254"/>
      <c r="T254"/>
      <c r="U254"/>
      <c r="V254"/>
    </row>
    <row r="255" spans="1:22" ht="13.5" x14ac:dyDescent="0.15">
      <c r="A255"/>
      <c r="B255" s="164"/>
      <c r="C255"/>
      <c r="D255"/>
      <c r="E255"/>
      <c r="F255"/>
      <c r="G255"/>
      <c r="H255"/>
      <c r="I255"/>
      <c r="J255"/>
      <c r="K255" s="189"/>
      <c r="L255"/>
      <c r="M255"/>
      <c r="N255"/>
      <c r="O255"/>
      <c r="P255"/>
      <c r="Q255"/>
      <c r="R255"/>
      <c r="S255"/>
      <c r="T255"/>
      <c r="U255"/>
      <c r="V255"/>
    </row>
    <row r="256" spans="1:22" ht="13.5" x14ac:dyDescent="0.15">
      <c r="A256"/>
      <c r="B256" s="164"/>
      <c r="C256"/>
      <c r="D256"/>
      <c r="E256"/>
      <c r="F256"/>
      <c r="G256"/>
      <c r="H256"/>
      <c r="I256"/>
      <c r="J256"/>
      <c r="K256" s="189"/>
      <c r="L256"/>
      <c r="M256"/>
      <c r="N256"/>
      <c r="O256"/>
      <c r="P256"/>
      <c r="Q256"/>
      <c r="R256"/>
      <c r="S256"/>
      <c r="T256"/>
      <c r="U256"/>
      <c r="V256"/>
    </row>
    <row r="257" spans="1:22" ht="13.5" x14ac:dyDescent="0.15">
      <c r="A257"/>
      <c r="B257" s="164"/>
      <c r="C257"/>
      <c r="D257"/>
      <c r="E257"/>
      <c r="F257"/>
      <c r="G257"/>
      <c r="H257"/>
      <c r="I257"/>
      <c r="J257"/>
      <c r="K257" s="189"/>
      <c r="L257"/>
      <c r="M257"/>
      <c r="N257"/>
      <c r="O257"/>
      <c r="P257"/>
      <c r="Q257"/>
      <c r="R257"/>
      <c r="S257"/>
      <c r="T257"/>
      <c r="U257"/>
      <c r="V257"/>
    </row>
    <row r="258" spans="1:22" ht="13.5" x14ac:dyDescent="0.15">
      <c r="A258"/>
      <c r="B258" s="164"/>
      <c r="C258"/>
      <c r="D258"/>
      <c r="E258"/>
      <c r="F258"/>
      <c r="G258"/>
      <c r="H258"/>
      <c r="I258"/>
      <c r="J258"/>
      <c r="K258" s="189"/>
      <c r="L258"/>
      <c r="M258"/>
      <c r="N258"/>
      <c r="O258"/>
      <c r="P258"/>
      <c r="Q258"/>
      <c r="R258"/>
      <c r="S258"/>
      <c r="T258"/>
      <c r="U258"/>
      <c r="V258"/>
    </row>
    <row r="259" spans="1:22" ht="13.5" x14ac:dyDescent="0.15">
      <c r="A259"/>
      <c r="B259" s="164"/>
      <c r="C259"/>
      <c r="D259"/>
      <c r="E259"/>
      <c r="F259"/>
      <c r="G259"/>
      <c r="H259"/>
      <c r="I259"/>
      <c r="J259"/>
      <c r="K259" s="189"/>
      <c r="L259"/>
      <c r="M259"/>
      <c r="N259"/>
      <c r="O259"/>
      <c r="P259"/>
      <c r="Q259"/>
      <c r="R259"/>
      <c r="S259"/>
      <c r="T259"/>
      <c r="U259"/>
      <c r="V259"/>
    </row>
    <row r="260" spans="1:22" ht="13.5" x14ac:dyDescent="0.15">
      <c r="A260"/>
      <c r="D260"/>
      <c r="E260"/>
      <c r="F260"/>
      <c r="G260"/>
      <c r="H260"/>
      <c r="I260"/>
      <c r="J260"/>
      <c r="K260" s="189"/>
      <c r="L260"/>
      <c r="M260"/>
      <c r="N260"/>
      <c r="O260"/>
      <c r="P260"/>
      <c r="Q260"/>
      <c r="R260"/>
      <c r="S260"/>
      <c r="T260"/>
      <c r="U260"/>
      <c r="V260"/>
    </row>
    <row r="261" spans="1:22" ht="13.5" x14ac:dyDescent="0.15">
      <c r="A261"/>
      <c r="D261"/>
      <c r="E261"/>
      <c r="F261"/>
      <c r="G261"/>
      <c r="H261"/>
      <c r="I261"/>
      <c r="J261"/>
      <c r="K261" s="189"/>
      <c r="L261"/>
      <c r="M261"/>
      <c r="N261"/>
      <c r="O261"/>
      <c r="P261"/>
      <c r="Q261"/>
      <c r="R261"/>
      <c r="S261"/>
      <c r="T261"/>
      <c r="U261"/>
      <c r="V261"/>
    </row>
    <row r="262" spans="1:22" x14ac:dyDescent="0.2">
      <c r="L262"/>
      <c r="M262"/>
      <c r="N262"/>
      <c r="O262"/>
      <c r="P262"/>
      <c r="Q262"/>
      <c r="R262"/>
      <c r="S262"/>
      <c r="T262"/>
      <c r="U262"/>
      <c r="V262"/>
    </row>
    <row r="263" spans="1:22" x14ac:dyDescent="0.2">
      <c r="L263"/>
      <c r="M263"/>
      <c r="N263"/>
      <c r="O263"/>
      <c r="P263"/>
      <c r="Q263"/>
      <c r="R263"/>
      <c r="S263"/>
      <c r="T263"/>
      <c r="U263"/>
      <c r="V263"/>
    </row>
    <row r="264" spans="1:22" x14ac:dyDescent="0.2">
      <c r="L264"/>
      <c r="M264"/>
      <c r="N264"/>
      <c r="O264"/>
      <c r="P264"/>
      <c r="Q264"/>
      <c r="R264"/>
      <c r="S264"/>
      <c r="T264"/>
      <c r="U264"/>
      <c r="V264"/>
    </row>
    <row r="265" spans="1:22" x14ac:dyDescent="0.2">
      <c r="L265"/>
      <c r="M265"/>
      <c r="N265"/>
      <c r="O265"/>
      <c r="P265"/>
      <c r="Q265"/>
      <c r="R265"/>
      <c r="S265"/>
      <c r="T265"/>
      <c r="U265"/>
      <c r="V265"/>
    </row>
    <row r="266" spans="1:22" x14ac:dyDescent="0.2">
      <c r="L266"/>
      <c r="M266"/>
      <c r="N266"/>
      <c r="O266"/>
      <c r="P266"/>
      <c r="Q266"/>
      <c r="R266"/>
      <c r="S266"/>
      <c r="T266"/>
      <c r="U266"/>
      <c r="V266"/>
    </row>
    <row r="267" spans="1:22" x14ac:dyDescent="0.2">
      <c r="L267"/>
      <c r="M267"/>
      <c r="N267"/>
      <c r="O267"/>
      <c r="P267"/>
      <c r="Q267"/>
      <c r="R267"/>
      <c r="S267"/>
      <c r="T267"/>
      <c r="U267"/>
      <c r="V267"/>
    </row>
    <row r="268" spans="1:22" x14ac:dyDescent="0.2">
      <c r="L268"/>
      <c r="M268"/>
      <c r="N268"/>
      <c r="O268"/>
      <c r="P268"/>
      <c r="Q268"/>
      <c r="R268"/>
      <c r="S268"/>
      <c r="T268"/>
      <c r="U268"/>
      <c r="V268"/>
    </row>
    <row r="269" spans="1:22" x14ac:dyDescent="0.2">
      <c r="L269"/>
      <c r="M269"/>
      <c r="N269"/>
      <c r="O269"/>
      <c r="P269"/>
      <c r="Q269"/>
      <c r="R269"/>
      <c r="S269"/>
      <c r="T269"/>
      <c r="U269"/>
      <c r="V269"/>
    </row>
    <row r="270" spans="1:22" x14ac:dyDescent="0.2">
      <c r="L270"/>
      <c r="M270"/>
      <c r="N270"/>
      <c r="O270"/>
      <c r="P270"/>
      <c r="Q270"/>
      <c r="R270"/>
      <c r="S270"/>
      <c r="T270"/>
      <c r="U270"/>
      <c r="V270"/>
    </row>
    <row r="271" spans="1:22" x14ac:dyDescent="0.2">
      <c r="L271"/>
      <c r="M271"/>
      <c r="N271"/>
      <c r="O271"/>
      <c r="P271"/>
      <c r="Q271"/>
      <c r="R271"/>
      <c r="S271"/>
      <c r="T271"/>
      <c r="U271"/>
      <c r="V271"/>
    </row>
    <row r="272" spans="1:22" x14ac:dyDescent="0.2">
      <c r="L272"/>
      <c r="M272"/>
      <c r="N272"/>
      <c r="O272"/>
      <c r="P272"/>
      <c r="Q272"/>
      <c r="R272"/>
      <c r="S272"/>
      <c r="T272"/>
      <c r="U272"/>
      <c r="V272"/>
    </row>
    <row r="273" spans="12:22" x14ac:dyDescent="0.2">
      <c r="L273"/>
      <c r="M273"/>
      <c r="N273"/>
      <c r="O273"/>
      <c r="P273"/>
      <c r="Q273"/>
      <c r="R273"/>
      <c r="S273"/>
      <c r="T273"/>
      <c r="U273"/>
      <c r="V273"/>
    </row>
    <row r="274" spans="12:22" x14ac:dyDescent="0.2">
      <c r="L274"/>
      <c r="M274"/>
      <c r="N274"/>
      <c r="O274"/>
      <c r="P274"/>
      <c r="Q274"/>
      <c r="R274"/>
      <c r="S274"/>
      <c r="T274"/>
      <c r="U274"/>
      <c r="V274"/>
    </row>
    <row r="275" spans="12:22" x14ac:dyDescent="0.2">
      <c r="L275"/>
      <c r="M275"/>
      <c r="N275"/>
      <c r="O275"/>
      <c r="P275"/>
      <c r="Q275"/>
      <c r="R275"/>
      <c r="S275"/>
      <c r="T275"/>
      <c r="U275"/>
      <c r="V275"/>
    </row>
    <row r="276" spans="12:22" x14ac:dyDescent="0.2">
      <c r="L276"/>
      <c r="M276"/>
      <c r="N276"/>
      <c r="O276"/>
      <c r="P276"/>
      <c r="Q276"/>
      <c r="R276"/>
      <c r="S276"/>
      <c r="T276"/>
      <c r="U276"/>
      <c r="V276"/>
    </row>
    <row r="277" spans="12:22" x14ac:dyDescent="0.2">
      <c r="L277"/>
      <c r="M277"/>
      <c r="N277"/>
      <c r="O277"/>
      <c r="P277"/>
      <c r="Q277"/>
      <c r="R277"/>
      <c r="S277"/>
      <c r="T277"/>
      <c r="U277"/>
      <c r="V277"/>
    </row>
    <row r="278" spans="12:22" x14ac:dyDescent="0.2">
      <c r="L278"/>
      <c r="M278"/>
      <c r="N278"/>
      <c r="O278"/>
      <c r="P278"/>
      <c r="Q278"/>
      <c r="R278"/>
      <c r="S278"/>
      <c r="T278"/>
      <c r="U278"/>
      <c r="V278"/>
    </row>
    <row r="279" spans="12:22" x14ac:dyDescent="0.2">
      <c r="L279"/>
      <c r="M279"/>
      <c r="N279"/>
      <c r="O279"/>
      <c r="P279"/>
      <c r="Q279"/>
      <c r="R279"/>
      <c r="S279"/>
      <c r="T279"/>
      <c r="U279"/>
      <c r="V279"/>
    </row>
    <row r="280" spans="12:22" x14ac:dyDescent="0.2">
      <c r="L280"/>
      <c r="M280"/>
      <c r="N280"/>
      <c r="O280"/>
      <c r="P280"/>
      <c r="Q280"/>
      <c r="R280"/>
      <c r="S280"/>
      <c r="T280"/>
      <c r="U280"/>
      <c r="V280"/>
    </row>
    <row r="281" spans="12:22" x14ac:dyDescent="0.2">
      <c r="L281"/>
      <c r="M281"/>
      <c r="N281"/>
      <c r="O281"/>
      <c r="P281"/>
      <c r="Q281"/>
      <c r="R281"/>
      <c r="S281"/>
      <c r="T281"/>
      <c r="U281"/>
      <c r="V281"/>
    </row>
    <row r="282" spans="12:22" x14ac:dyDescent="0.2">
      <c r="L282"/>
      <c r="M282"/>
      <c r="N282"/>
      <c r="O282"/>
      <c r="P282"/>
      <c r="Q282"/>
      <c r="R282"/>
      <c r="S282"/>
      <c r="T282"/>
      <c r="U282"/>
      <c r="V282"/>
    </row>
    <row r="283" spans="12:22" x14ac:dyDescent="0.2">
      <c r="L283"/>
      <c r="M283"/>
      <c r="N283"/>
      <c r="O283"/>
      <c r="P283"/>
      <c r="Q283"/>
      <c r="R283"/>
      <c r="S283"/>
      <c r="T283"/>
      <c r="U283"/>
      <c r="V283"/>
    </row>
    <row r="284" spans="12:22" x14ac:dyDescent="0.2">
      <c r="L284"/>
      <c r="M284"/>
      <c r="N284"/>
      <c r="O284"/>
      <c r="P284"/>
      <c r="Q284"/>
      <c r="R284"/>
      <c r="S284"/>
      <c r="T284"/>
      <c r="U284"/>
      <c r="V284"/>
    </row>
    <row r="285" spans="12:22" x14ac:dyDescent="0.2">
      <c r="L285"/>
      <c r="M285"/>
      <c r="N285"/>
      <c r="O285"/>
      <c r="P285"/>
      <c r="Q285"/>
      <c r="R285"/>
      <c r="S285"/>
      <c r="T285"/>
      <c r="U285"/>
      <c r="V285"/>
    </row>
    <row r="286" spans="12:22" x14ac:dyDescent="0.2">
      <c r="L286"/>
      <c r="M286"/>
      <c r="N286"/>
      <c r="O286"/>
      <c r="P286"/>
      <c r="Q286"/>
      <c r="R286"/>
      <c r="S286"/>
      <c r="T286"/>
      <c r="U286"/>
      <c r="V286"/>
    </row>
    <row r="287" spans="12:22" x14ac:dyDescent="0.2">
      <c r="L287"/>
      <c r="M287"/>
      <c r="N287"/>
      <c r="O287"/>
      <c r="P287"/>
      <c r="Q287"/>
      <c r="R287"/>
      <c r="S287"/>
      <c r="T287"/>
      <c r="U287"/>
      <c r="V287"/>
    </row>
    <row r="288" spans="12:22" x14ac:dyDescent="0.2">
      <c r="L288"/>
      <c r="N288"/>
      <c r="O288"/>
      <c r="P288"/>
      <c r="Q288"/>
      <c r="R288"/>
      <c r="S288"/>
      <c r="T288"/>
      <c r="U288"/>
      <c r="V288"/>
    </row>
    <row r="289" spans="14:22" x14ac:dyDescent="0.2">
      <c r="N289"/>
      <c r="O289"/>
      <c r="P289"/>
      <c r="Q289"/>
      <c r="R289"/>
      <c r="S289"/>
      <c r="T289"/>
      <c r="U289"/>
      <c r="V289"/>
    </row>
    <row r="290" spans="14:22" x14ac:dyDescent="0.2">
      <c r="N290"/>
      <c r="O290"/>
      <c r="P290"/>
      <c r="Q290"/>
      <c r="R290"/>
      <c r="S290"/>
      <c r="T290"/>
      <c r="U290"/>
      <c r="V290"/>
    </row>
    <row r="291" spans="14:22" x14ac:dyDescent="0.2">
      <c r="N291"/>
      <c r="O291"/>
      <c r="P291"/>
      <c r="Q291"/>
      <c r="R291"/>
      <c r="S291"/>
      <c r="T291"/>
      <c r="U291"/>
      <c r="V291"/>
    </row>
    <row r="292" spans="14:22" x14ac:dyDescent="0.2">
      <c r="N292"/>
      <c r="O292"/>
      <c r="P292"/>
      <c r="Q292"/>
      <c r="R292"/>
      <c r="S292"/>
      <c r="T292"/>
      <c r="U292"/>
      <c r="V292"/>
    </row>
    <row r="293" spans="14:22" x14ac:dyDescent="0.2">
      <c r="N293"/>
      <c r="O293"/>
      <c r="P293"/>
      <c r="Q293"/>
      <c r="R293"/>
      <c r="S293"/>
      <c r="T293"/>
      <c r="U293"/>
      <c r="V293"/>
    </row>
    <row r="294" spans="14:22" x14ac:dyDescent="0.2">
      <c r="N294"/>
      <c r="O294"/>
      <c r="P294"/>
      <c r="Q294"/>
      <c r="R294"/>
      <c r="S294"/>
      <c r="T294"/>
      <c r="U294"/>
      <c r="V294"/>
    </row>
    <row r="295" spans="14:22" x14ac:dyDescent="0.2">
      <c r="N295"/>
      <c r="O295"/>
      <c r="P295"/>
      <c r="Q295"/>
      <c r="R295"/>
      <c r="S295"/>
      <c r="T295"/>
      <c r="U295"/>
      <c r="V295"/>
    </row>
    <row r="296" spans="14:22" x14ac:dyDescent="0.2">
      <c r="N296"/>
      <c r="O296"/>
      <c r="P296"/>
      <c r="Q296"/>
      <c r="R296"/>
      <c r="S296"/>
      <c r="T296"/>
      <c r="U296"/>
      <c r="V296"/>
    </row>
    <row r="297" spans="14:22" x14ac:dyDescent="0.2">
      <c r="N297"/>
      <c r="O297"/>
      <c r="P297"/>
      <c r="Q297"/>
      <c r="R297"/>
      <c r="S297"/>
      <c r="T297"/>
      <c r="U297"/>
      <c r="V297"/>
    </row>
    <row r="298" spans="14:22" x14ac:dyDescent="0.2">
      <c r="N298"/>
      <c r="O298"/>
      <c r="P298"/>
      <c r="Q298"/>
      <c r="R298"/>
      <c r="S298"/>
      <c r="T298"/>
      <c r="U298"/>
      <c r="V298"/>
    </row>
    <row r="299" spans="14:22" x14ac:dyDescent="0.2">
      <c r="N299"/>
      <c r="O299"/>
      <c r="P299"/>
      <c r="Q299"/>
      <c r="R299"/>
      <c r="S299"/>
      <c r="T299"/>
      <c r="U299"/>
      <c r="V299"/>
    </row>
    <row r="300" spans="14:22" x14ac:dyDescent="0.2">
      <c r="N300"/>
      <c r="O300"/>
      <c r="P300"/>
      <c r="Q300"/>
      <c r="R300"/>
      <c r="S300"/>
      <c r="T300"/>
      <c r="U300"/>
      <c r="V300"/>
    </row>
    <row r="301" spans="14:22" x14ac:dyDescent="0.2">
      <c r="N301"/>
      <c r="O301"/>
      <c r="P301"/>
      <c r="Q301"/>
      <c r="R301"/>
      <c r="S301"/>
      <c r="T301"/>
      <c r="U301"/>
      <c r="V301"/>
    </row>
    <row r="302" spans="14:22" x14ac:dyDescent="0.2">
      <c r="N302"/>
      <c r="O302"/>
      <c r="P302"/>
      <c r="Q302"/>
      <c r="R302"/>
      <c r="S302"/>
      <c r="T302"/>
      <c r="U302"/>
      <c r="V302"/>
    </row>
    <row r="303" spans="14:22" x14ac:dyDescent="0.2">
      <c r="N303"/>
      <c r="O303"/>
      <c r="P303"/>
      <c r="Q303"/>
      <c r="R303"/>
      <c r="S303"/>
      <c r="T303"/>
      <c r="U303"/>
      <c r="V303"/>
    </row>
    <row r="304" spans="14:22" x14ac:dyDescent="0.2">
      <c r="N304"/>
      <c r="O304"/>
      <c r="P304"/>
      <c r="Q304"/>
      <c r="R304"/>
      <c r="S304"/>
      <c r="T304"/>
      <c r="U304"/>
      <c r="V304"/>
    </row>
    <row r="305" spans="14:22" x14ac:dyDescent="0.2">
      <c r="N305"/>
      <c r="O305"/>
      <c r="P305"/>
      <c r="Q305"/>
      <c r="R305"/>
      <c r="S305"/>
      <c r="T305"/>
      <c r="U305"/>
      <c r="V305"/>
    </row>
    <row r="306" spans="14:22" x14ac:dyDescent="0.2">
      <c r="N306"/>
      <c r="O306"/>
      <c r="P306"/>
      <c r="Q306"/>
      <c r="R306"/>
      <c r="S306"/>
      <c r="T306"/>
      <c r="U306"/>
      <c r="V306"/>
    </row>
    <row r="307" spans="14:22" x14ac:dyDescent="0.2">
      <c r="N307"/>
      <c r="O307"/>
      <c r="P307"/>
      <c r="Q307"/>
      <c r="R307"/>
      <c r="S307"/>
      <c r="T307"/>
      <c r="U307"/>
      <c r="V307"/>
    </row>
    <row r="308" spans="14:22" x14ac:dyDescent="0.2">
      <c r="N308"/>
      <c r="O308"/>
      <c r="P308"/>
      <c r="Q308"/>
      <c r="R308"/>
      <c r="S308"/>
      <c r="T308"/>
      <c r="U308"/>
      <c r="V308"/>
    </row>
    <row r="309" spans="14:22" x14ac:dyDescent="0.2">
      <c r="N309"/>
      <c r="O309"/>
      <c r="P309"/>
      <c r="Q309"/>
      <c r="R309"/>
      <c r="S309"/>
      <c r="T309"/>
      <c r="U309"/>
      <c r="V309"/>
    </row>
    <row r="310" spans="14:22" x14ac:dyDescent="0.2">
      <c r="N310"/>
      <c r="O310"/>
      <c r="P310"/>
      <c r="Q310"/>
      <c r="R310"/>
      <c r="S310"/>
      <c r="T310"/>
      <c r="U310"/>
      <c r="V310"/>
    </row>
    <row r="311" spans="14:22" x14ac:dyDescent="0.2">
      <c r="N311"/>
      <c r="O311"/>
      <c r="P311"/>
      <c r="Q311"/>
      <c r="R311"/>
      <c r="S311"/>
      <c r="T311"/>
      <c r="U311"/>
      <c r="V311"/>
    </row>
    <row r="312" spans="14:22" x14ac:dyDescent="0.2">
      <c r="N312"/>
      <c r="O312"/>
      <c r="P312"/>
      <c r="Q312"/>
      <c r="R312"/>
      <c r="S312"/>
      <c r="T312"/>
      <c r="U312"/>
      <c r="V312"/>
    </row>
    <row r="313" spans="14:22" x14ac:dyDescent="0.2">
      <c r="N313"/>
      <c r="O313"/>
      <c r="P313"/>
      <c r="Q313"/>
      <c r="R313"/>
      <c r="S313"/>
      <c r="T313"/>
      <c r="U313"/>
      <c r="V313"/>
    </row>
    <row r="314" spans="14:22" x14ac:dyDescent="0.2">
      <c r="N314"/>
      <c r="O314"/>
      <c r="P314"/>
      <c r="Q314"/>
      <c r="R314"/>
      <c r="S314"/>
      <c r="T314"/>
      <c r="U314"/>
      <c r="V314"/>
    </row>
    <row r="315" spans="14:22" x14ac:dyDescent="0.2">
      <c r="N315"/>
      <c r="O315"/>
      <c r="P315"/>
      <c r="Q315"/>
      <c r="R315"/>
      <c r="S315"/>
      <c r="T315"/>
      <c r="U315"/>
      <c r="V315"/>
    </row>
    <row r="316" spans="14:22" x14ac:dyDescent="0.2">
      <c r="N316"/>
      <c r="O316"/>
      <c r="P316"/>
      <c r="Q316"/>
      <c r="R316"/>
      <c r="S316"/>
      <c r="T316"/>
      <c r="U316"/>
      <c r="V316"/>
    </row>
    <row r="317" spans="14:22" x14ac:dyDescent="0.2">
      <c r="N317"/>
      <c r="O317"/>
      <c r="P317"/>
      <c r="Q317"/>
      <c r="R317"/>
      <c r="S317"/>
      <c r="T317"/>
      <c r="U317"/>
      <c r="V317"/>
    </row>
    <row r="318" spans="14:22" x14ac:dyDescent="0.2">
      <c r="N318"/>
      <c r="O318"/>
      <c r="P318"/>
      <c r="Q318"/>
      <c r="R318"/>
      <c r="S318"/>
      <c r="T318"/>
      <c r="U318"/>
      <c r="V318"/>
    </row>
    <row r="319" spans="14:22" x14ac:dyDescent="0.2">
      <c r="N319"/>
      <c r="O319"/>
      <c r="P319"/>
      <c r="Q319"/>
      <c r="R319"/>
      <c r="S319"/>
      <c r="T319"/>
      <c r="U319"/>
      <c r="V319"/>
    </row>
    <row r="320" spans="14:22" x14ac:dyDescent="0.2">
      <c r="N320"/>
      <c r="O320"/>
      <c r="P320"/>
      <c r="Q320"/>
      <c r="R320"/>
      <c r="S320"/>
      <c r="T320"/>
      <c r="U320"/>
      <c r="V320"/>
    </row>
    <row r="321" spans="14:22" x14ac:dyDescent="0.2">
      <c r="N321"/>
      <c r="O321"/>
      <c r="P321"/>
      <c r="Q321"/>
      <c r="R321"/>
      <c r="S321"/>
      <c r="T321"/>
      <c r="U321"/>
      <c r="V321"/>
    </row>
    <row r="322" spans="14:22" x14ac:dyDescent="0.2">
      <c r="N322"/>
      <c r="O322"/>
      <c r="P322"/>
      <c r="Q322"/>
      <c r="R322"/>
      <c r="S322"/>
      <c r="T322"/>
      <c r="U322"/>
      <c r="V322"/>
    </row>
    <row r="323" spans="14:22" x14ac:dyDescent="0.2">
      <c r="N323"/>
      <c r="O323"/>
      <c r="P323"/>
      <c r="Q323"/>
      <c r="R323"/>
      <c r="S323"/>
      <c r="T323"/>
      <c r="U323"/>
      <c r="V323"/>
    </row>
    <row r="324" spans="14:22" x14ac:dyDescent="0.2">
      <c r="N324"/>
      <c r="O324"/>
      <c r="P324"/>
      <c r="Q324"/>
      <c r="R324"/>
      <c r="S324"/>
      <c r="T324"/>
      <c r="U324"/>
      <c r="V324"/>
    </row>
    <row r="325" spans="14:22" x14ac:dyDescent="0.2">
      <c r="N325"/>
      <c r="O325"/>
      <c r="P325"/>
      <c r="Q325"/>
      <c r="R325"/>
      <c r="S325"/>
      <c r="T325"/>
      <c r="U325"/>
      <c r="V325"/>
    </row>
    <row r="326" spans="14:22" x14ac:dyDescent="0.2">
      <c r="N326"/>
      <c r="O326"/>
      <c r="P326"/>
      <c r="Q326"/>
      <c r="R326"/>
      <c r="S326"/>
      <c r="T326"/>
      <c r="U326"/>
      <c r="V326"/>
    </row>
    <row r="327" spans="14:22" x14ac:dyDescent="0.2">
      <c r="N327"/>
      <c r="O327"/>
      <c r="P327"/>
      <c r="Q327"/>
      <c r="R327"/>
      <c r="S327"/>
      <c r="T327"/>
      <c r="U327"/>
      <c r="V327"/>
    </row>
    <row r="328" spans="14:22" x14ac:dyDescent="0.2">
      <c r="N328"/>
      <c r="O328"/>
      <c r="P328"/>
      <c r="Q328"/>
      <c r="R328"/>
      <c r="S328"/>
      <c r="T328"/>
      <c r="U328"/>
      <c r="V328"/>
    </row>
    <row r="329" spans="14:22" x14ac:dyDescent="0.2">
      <c r="N329"/>
      <c r="O329"/>
      <c r="P329"/>
      <c r="Q329"/>
      <c r="R329"/>
      <c r="S329"/>
      <c r="T329"/>
      <c r="U329"/>
      <c r="V329"/>
    </row>
    <row r="330" spans="14:22" x14ac:dyDescent="0.2">
      <c r="N330"/>
      <c r="O330"/>
      <c r="P330"/>
      <c r="Q330"/>
      <c r="R330"/>
      <c r="S330"/>
      <c r="T330"/>
      <c r="U330"/>
      <c r="V330"/>
    </row>
    <row r="331" spans="14:22" x14ac:dyDescent="0.2">
      <c r="N331"/>
      <c r="O331"/>
      <c r="P331"/>
      <c r="Q331"/>
      <c r="R331"/>
      <c r="S331"/>
      <c r="T331"/>
      <c r="U331"/>
      <c r="V331"/>
    </row>
    <row r="332" spans="14:22" x14ac:dyDescent="0.2">
      <c r="N332"/>
      <c r="O332"/>
      <c r="P332"/>
      <c r="Q332"/>
      <c r="R332"/>
      <c r="S332"/>
      <c r="T332"/>
      <c r="U332"/>
      <c r="V332"/>
    </row>
    <row r="333" spans="14:22" x14ac:dyDescent="0.2">
      <c r="N333"/>
      <c r="O333"/>
      <c r="P333"/>
      <c r="Q333"/>
      <c r="R333"/>
      <c r="S333"/>
      <c r="T333"/>
      <c r="U333"/>
      <c r="V333"/>
    </row>
    <row r="334" spans="14:22" x14ac:dyDescent="0.2">
      <c r="N334"/>
      <c r="O334"/>
      <c r="P334"/>
      <c r="Q334"/>
      <c r="R334"/>
      <c r="S334"/>
      <c r="T334"/>
      <c r="U334"/>
      <c r="V334"/>
    </row>
    <row r="335" spans="14:22" x14ac:dyDescent="0.2">
      <c r="N335"/>
      <c r="O335"/>
      <c r="P335"/>
      <c r="Q335"/>
      <c r="R335"/>
      <c r="S335"/>
      <c r="T335"/>
      <c r="U335"/>
      <c r="V335"/>
    </row>
    <row r="336" spans="14:22" x14ac:dyDescent="0.2">
      <c r="N336"/>
      <c r="O336"/>
      <c r="P336"/>
      <c r="Q336"/>
      <c r="R336"/>
      <c r="S336"/>
      <c r="T336"/>
      <c r="U336"/>
      <c r="V336"/>
    </row>
    <row r="337" spans="14:22" x14ac:dyDescent="0.2">
      <c r="N337"/>
      <c r="O337"/>
      <c r="P337"/>
      <c r="Q337"/>
      <c r="R337"/>
      <c r="S337"/>
      <c r="T337"/>
      <c r="U337"/>
      <c r="V337"/>
    </row>
    <row r="338" spans="14:22" x14ac:dyDescent="0.2">
      <c r="N338"/>
      <c r="O338"/>
      <c r="P338"/>
      <c r="Q338"/>
      <c r="R338"/>
      <c r="S338"/>
      <c r="T338"/>
      <c r="U338"/>
      <c r="V338"/>
    </row>
    <row r="339" spans="14:22" x14ac:dyDescent="0.2">
      <c r="N339"/>
      <c r="O339"/>
      <c r="P339"/>
      <c r="Q339"/>
      <c r="R339"/>
      <c r="S339"/>
      <c r="T339"/>
      <c r="U339"/>
      <c r="V339"/>
    </row>
    <row r="340" spans="14:22" x14ac:dyDescent="0.2">
      <c r="N340"/>
      <c r="O340"/>
      <c r="P340"/>
      <c r="Q340"/>
      <c r="R340"/>
      <c r="S340"/>
      <c r="T340"/>
      <c r="U340"/>
      <c r="V340"/>
    </row>
    <row r="341" spans="14:22" x14ac:dyDescent="0.2">
      <c r="N341"/>
      <c r="O341"/>
      <c r="P341"/>
      <c r="Q341"/>
      <c r="R341"/>
      <c r="S341"/>
      <c r="T341"/>
      <c r="U341"/>
      <c r="V341"/>
    </row>
    <row r="361" spans="1:1" x14ac:dyDescent="0.2">
      <c r="A361" s="90"/>
    </row>
    <row r="362" spans="1:1" x14ac:dyDescent="0.2">
      <c r="A362" s="90"/>
    </row>
    <row r="363" spans="1:1" x14ac:dyDescent="0.2">
      <c r="A363" s="90"/>
    </row>
    <row r="364" spans="1:1" x14ac:dyDescent="0.2">
      <c r="A364" s="90"/>
    </row>
    <row r="365" spans="1:1" x14ac:dyDescent="0.2">
      <c r="A365" s="90"/>
    </row>
    <row r="366" spans="1:1" x14ac:dyDescent="0.2">
      <c r="A366" s="90"/>
    </row>
    <row r="367" spans="1:1" x14ac:dyDescent="0.2">
      <c r="A367" s="90"/>
    </row>
    <row r="368" spans="1:1" x14ac:dyDescent="0.2">
      <c r="A368" s="90"/>
    </row>
    <row r="369" spans="1:1" x14ac:dyDescent="0.2">
      <c r="A369" s="90"/>
    </row>
    <row r="370" spans="1:1" x14ac:dyDescent="0.2">
      <c r="A370" s="90"/>
    </row>
    <row r="371" spans="1:1" x14ac:dyDescent="0.2">
      <c r="A371" s="90"/>
    </row>
    <row r="372" spans="1:1" x14ac:dyDescent="0.2">
      <c r="A372" s="90"/>
    </row>
    <row r="373" spans="1:1" x14ac:dyDescent="0.2">
      <c r="A373" s="90"/>
    </row>
  </sheetData>
  <phoneticPr fontId="5"/>
  <printOptions horizontalCentered="1"/>
  <pageMargins left="0.23622047244094491" right="0.23622047244094491" top="0.74803149606299213" bottom="0.74803149606299213" header="0.31496062992125984" footer="0.31496062992125984"/>
  <pageSetup paperSize="9" scale="67" fitToHeight="0" orientation="landscape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O6214"/>
  <sheetViews>
    <sheetView topLeftCell="B1" zoomScaleNormal="100" workbookViewId="0">
      <pane ySplit="3" topLeftCell="A22" activePane="bottomLeft" state="frozen"/>
      <selection activeCell="M4" sqref="M4"/>
      <selection pane="bottomLeft" activeCell="C26" sqref="C26"/>
    </sheetView>
  </sheetViews>
  <sheetFormatPr defaultRowHeight="13.5" x14ac:dyDescent="0.15"/>
  <cols>
    <col min="1" max="1" width="4.5" hidden="1" customWidth="1"/>
    <col min="2" max="2" width="9.125" style="20" customWidth="1"/>
    <col min="3" max="3" width="29" style="85" bestFit="1" customWidth="1"/>
    <col min="4" max="4" width="7.875" style="72" hidden="1" customWidth="1"/>
    <col min="5" max="7" width="9.625" style="25" customWidth="1"/>
    <col min="8" max="8" width="8.875" style="25" customWidth="1"/>
    <col min="9" max="9" width="7.625" style="62" hidden="1" customWidth="1"/>
    <col min="10" max="11" width="9.625" customWidth="1"/>
    <col min="12" max="12" width="19.875" style="110" customWidth="1"/>
    <col min="13" max="13" width="9.625" style="31" customWidth="1"/>
    <col min="14" max="14" width="12.375" bestFit="1" customWidth="1"/>
    <col min="15" max="15" width="4.125" customWidth="1"/>
    <col min="16" max="16" width="22.375" customWidth="1"/>
    <col min="17" max="17" width="11.75" customWidth="1"/>
    <col min="18" max="19" width="8" customWidth="1"/>
    <col min="20" max="31" width="9.125" customWidth="1"/>
    <col min="32" max="34" width="7.25" customWidth="1"/>
    <col min="35" max="36" width="9.125" customWidth="1"/>
    <col min="37" max="37" width="7.25" customWidth="1"/>
    <col min="38" max="38" width="9.125" customWidth="1"/>
    <col min="39" max="40" width="7.25" customWidth="1"/>
    <col min="41" max="41" width="28" customWidth="1"/>
    <col min="42" max="42" width="25.125" customWidth="1"/>
    <col min="43" max="43" width="28" customWidth="1"/>
    <col min="44" max="44" width="25.125" customWidth="1"/>
    <col min="45" max="45" width="28" customWidth="1"/>
    <col min="46" max="46" width="25.125" customWidth="1"/>
    <col min="47" max="47" width="28" customWidth="1"/>
    <col min="48" max="48" width="25.125" customWidth="1"/>
    <col min="49" max="49" width="28" customWidth="1"/>
    <col min="50" max="50" width="25.125" customWidth="1"/>
    <col min="51" max="51" width="28" customWidth="1"/>
    <col min="52" max="52" width="25.125" customWidth="1"/>
    <col min="53" max="53" width="28" customWidth="1"/>
    <col min="54" max="54" width="25.125" customWidth="1"/>
    <col min="55" max="55" width="28" customWidth="1"/>
    <col min="56" max="56" width="25.125" customWidth="1"/>
    <col min="57" max="57" width="28" customWidth="1"/>
    <col min="58" max="58" width="25.125" customWidth="1"/>
    <col min="59" max="59" width="28" customWidth="1"/>
    <col min="60" max="60" width="25.125" customWidth="1"/>
    <col min="61" max="61" width="28" customWidth="1"/>
    <col min="62" max="62" width="25.125" customWidth="1"/>
    <col min="63" max="63" width="28" customWidth="1"/>
    <col min="64" max="64" width="25.125" customWidth="1"/>
    <col min="65" max="65" width="28" customWidth="1"/>
    <col min="66" max="66" width="25.125" customWidth="1"/>
    <col min="67" max="67" width="28" customWidth="1"/>
    <col min="68" max="68" width="25.125" customWidth="1"/>
    <col min="69" max="69" width="28" customWidth="1"/>
    <col min="70" max="70" width="25.125" customWidth="1"/>
    <col min="71" max="71" width="28" customWidth="1"/>
    <col min="72" max="72" width="25.125" customWidth="1"/>
    <col min="73" max="73" width="28" customWidth="1"/>
    <col min="74" max="74" width="25.125" customWidth="1"/>
    <col min="75" max="75" width="28" customWidth="1"/>
    <col min="76" max="76" width="25.125" customWidth="1"/>
    <col min="77" max="77" width="28" customWidth="1"/>
    <col min="78" max="78" width="25.125" customWidth="1"/>
    <col min="79" max="79" width="28" customWidth="1"/>
    <col min="80" max="80" width="25.125" customWidth="1"/>
    <col min="81" max="81" width="28" customWidth="1"/>
    <col min="82" max="82" width="25.125" customWidth="1"/>
    <col min="83" max="83" width="28" customWidth="1"/>
    <col min="84" max="84" width="25.125" customWidth="1"/>
    <col min="85" max="85" width="28" customWidth="1"/>
    <col min="86" max="86" width="25.125" customWidth="1"/>
    <col min="87" max="87" width="28" customWidth="1"/>
    <col min="88" max="88" width="25.125" customWidth="1"/>
    <col min="89" max="89" width="28" customWidth="1"/>
    <col min="90" max="90" width="25.125" customWidth="1"/>
    <col min="91" max="91" width="28" customWidth="1"/>
    <col min="92" max="92" width="25.125" customWidth="1"/>
    <col min="93" max="93" width="28" customWidth="1"/>
    <col min="94" max="94" width="25.125" customWidth="1"/>
    <col min="95" max="95" width="28" customWidth="1"/>
    <col min="96" max="96" width="25.125" customWidth="1"/>
    <col min="97" max="97" width="28" customWidth="1"/>
    <col min="98" max="98" width="25.125" customWidth="1"/>
    <col min="99" max="99" width="28" customWidth="1"/>
    <col min="100" max="100" width="32.625" customWidth="1"/>
    <col min="101" max="101" width="35.5" customWidth="1"/>
    <col min="102" max="102" width="32.625" customWidth="1"/>
    <col min="103" max="103" width="35.5" customWidth="1"/>
    <col min="104" max="105" width="12.75" customWidth="1"/>
    <col min="106" max="107" width="13" customWidth="1"/>
    <col min="108" max="109" width="12.25" customWidth="1"/>
    <col min="110" max="110" width="7.5" customWidth="1"/>
    <col min="111" max="201" width="16.25" customWidth="1"/>
    <col min="202" max="202" width="22.5" bestFit="1" customWidth="1"/>
    <col min="203" max="203" width="22.5" customWidth="1"/>
  </cols>
  <sheetData>
    <row r="2" spans="1:15" ht="32.25" customHeight="1" thickBot="1" x14ac:dyDescent="0.2">
      <c r="B2" s="82" t="s">
        <v>238</v>
      </c>
    </row>
    <row r="3" spans="1:15" ht="14.25" thickBot="1" x14ac:dyDescent="0.2">
      <c r="B3" s="83" t="s">
        <v>10</v>
      </c>
      <c r="C3" s="93" t="s">
        <v>0</v>
      </c>
      <c r="D3" s="74" t="s">
        <v>16</v>
      </c>
      <c r="E3" s="26" t="s">
        <v>7</v>
      </c>
      <c r="F3" s="26" t="s">
        <v>35</v>
      </c>
      <c r="G3" s="176" t="s">
        <v>173</v>
      </c>
      <c r="H3" s="108" t="s">
        <v>34</v>
      </c>
      <c r="I3" s="24" t="s">
        <v>17</v>
      </c>
      <c r="J3" s="127" t="s">
        <v>15</v>
      </c>
      <c r="K3" s="19" t="s">
        <v>28</v>
      </c>
      <c r="L3" s="111" t="s">
        <v>18</v>
      </c>
      <c r="M3" s="36" t="s">
        <v>14</v>
      </c>
      <c r="N3" s="5" t="s">
        <v>20</v>
      </c>
    </row>
    <row r="4" spans="1:15" ht="13.5" customHeight="1" x14ac:dyDescent="0.15">
      <c r="A4">
        <v>1</v>
      </c>
      <c r="B4" s="84">
        <v>42886</v>
      </c>
      <c r="C4" s="94" t="s">
        <v>181</v>
      </c>
      <c r="D4" s="75"/>
      <c r="E4" s="37"/>
      <c r="F4" s="37"/>
      <c r="G4" s="38"/>
      <c r="H4" s="38"/>
      <c r="I4" s="63"/>
      <c r="J4" s="46">
        <v>300</v>
      </c>
      <c r="K4" s="40">
        <v>25</v>
      </c>
      <c r="L4" s="54" t="s">
        <v>36</v>
      </c>
      <c r="M4" s="39"/>
      <c r="N4" s="126"/>
    </row>
    <row r="5" spans="1:15" ht="13.5" customHeight="1" x14ac:dyDescent="0.2">
      <c r="A5">
        <v>2</v>
      </c>
      <c r="B5" s="84">
        <v>42886</v>
      </c>
      <c r="C5" s="94" t="s">
        <v>128</v>
      </c>
      <c r="D5" s="76"/>
      <c r="E5" s="45"/>
      <c r="F5" s="45"/>
      <c r="G5" s="144"/>
      <c r="H5" s="144"/>
      <c r="I5" s="64"/>
      <c r="J5" s="46">
        <v>29</v>
      </c>
      <c r="K5" s="46">
        <v>3</v>
      </c>
      <c r="L5" s="54" t="s">
        <v>90</v>
      </c>
      <c r="M5" s="42"/>
      <c r="N5" s="44"/>
    </row>
    <row r="6" spans="1:15" ht="13.5" customHeight="1" x14ac:dyDescent="0.2">
      <c r="A6">
        <v>3</v>
      </c>
      <c r="B6" s="84">
        <v>42886</v>
      </c>
      <c r="C6" s="94" t="s">
        <v>129</v>
      </c>
      <c r="D6" s="76"/>
      <c r="E6" s="41"/>
      <c r="F6" s="41"/>
      <c r="G6" s="144"/>
      <c r="H6" s="144"/>
      <c r="I6" s="64"/>
      <c r="J6" s="46">
        <v>16</v>
      </c>
      <c r="K6" s="43">
        <v>2</v>
      </c>
      <c r="L6" s="54" t="s">
        <v>90</v>
      </c>
      <c r="M6" s="42"/>
      <c r="N6" s="44"/>
    </row>
    <row r="7" spans="1:15" ht="13.5" customHeight="1" x14ac:dyDescent="0.2">
      <c r="A7">
        <v>4</v>
      </c>
      <c r="B7" s="84">
        <v>42886</v>
      </c>
      <c r="C7" s="94" t="s">
        <v>127</v>
      </c>
      <c r="D7" s="76"/>
      <c r="E7" s="45"/>
      <c r="F7" s="45"/>
      <c r="G7" s="144"/>
      <c r="H7" s="144"/>
      <c r="I7" s="64"/>
      <c r="J7" s="46">
        <v>16</v>
      </c>
      <c r="K7" s="46">
        <v>2</v>
      </c>
      <c r="L7" s="54" t="s">
        <v>90</v>
      </c>
      <c r="M7" s="42"/>
      <c r="N7" s="44"/>
      <c r="O7" s="18"/>
    </row>
    <row r="8" spans="1:15" ht="13.5" customHeight="1" x14ac:dyDescent="0.15">
      <c r="A8">
        <v>5</v>
      </c>
      <c r="B8" s="84">
        <v>42886</v>
      </c>
      <c r="C8" s="94" t="s">
        <v>121</v>
      </c>
      <c r="D8" s="76"/>
      <c r="E8" s="45"/>
      <c r="F8" s="45"/>
      <c r="G8" s="144"/>
      <c r="H8" s="144"/>
      <c r="I8" s="64"/>
      <c r="J8" s="46">
        <v>86</v>
      </c>
      <c r="K8" s="46">
        <v>22</v>
      </c>
      <c r="L8" s="54" t="s">
        <v>36</v>
      </c>
      <c r="M8" s="42"/>
      <c r="N8" s="47"/>
    </row>
    <row r="9" spans="1:15" ht="13.5" customHeight="1" x14ac:dyDescent="0.2">
      <c r="A9">
        <v>6</v>
      </c>
      <c r="B9" s="84">
        <v>42886</v>
      </c>
      <c r="C9" s="94" t="s">
        <v>131</v>
      </c>
      <c r="D9" s="76"/>
      <c r="E9" s="45"/>
      <c r="F9" s="45"/>
      <c r="G9" s="144"/>
      <c r="H9" s="144"/>
      <c r="I9" s="64"/>
      <c r="J9" s="46">
        <v>0</v>
      </c>
      <c r="K9" s="46">
        <v>0</v>
      </c>
      <c r="L9" s="54" t="s">
        <v>90</v>
      </c>
      <c r="M9" s="42"/>
      <c r="N9" s="44"/>
    </row>
    <row r="10" spans="1:15" ht="13.5" customHeight="1" x14ac:dyDescent="0.2">
      <c r="A10">
        <v>7</v>
      </c>
      <c r="B10" s="84">
        <v>42886</v>
      </c>
      <c r="C10" s="94" t="s">
        <v>94</v>
      </c>
      <c r="D10" s="76"/>
      <c r="E10" s="45"/>
      <c r="F10" s="45"/>
      <c r="G10" s="144"/>
      <c r="H10" s="144"/>
      <c r="I10" s="64"/>
      <c r="J10" s="46">
        <v>0</v>
      </c>
      <c r="K10" s="46">
        <v>0</v>
      </c>
      <c r="L10" s="54" t="s">
        <v>36</v>
      </c>
      <c r="M10" s="42"/>
      <c r="N10" s="44"/>
    </row>
    <row r="11" spans="1:15" ht="13.5" customHeight="1" x14ac:dyDescent="0.15">
      <c r="A11">
        <v>8</v>
      </c>
      <c r="B11" s="84">
        <v>42886</v>
      </c>
      <c r="C11" s="94" t="s">
        <v>130</v>
      </c>
      <c r="D11" s="76"/>
      <c r="E11" s="45"/>
      <c r="F11" s="45"/>
      <c r="G11" s="144"/>
      <c r="H11" s="144"/>
      <c r="I11" s="64"/>
      <c r="J11" s="46">
        <v>157</v>
      </c>
      <c r="K11" s="46">
        <v>14</v>
      </c>
      <c r="L11" s="54" t="s">
        <v>90</v>
      </c>
      <c r="M11" s="42"/>
      <c r="N11" s="47"/>
    </row>
    <row r="12" spans="1:15" ht="13.5" customHeight="1" x14ac:dyDescent="0.15">
      <c r="A12">
        <v>9</v>
      </c>
      <c r="B12" s="84">
        <v>42886</v>
      </c>
      <c r="C12" s="94" t="s">
        <v>49</v>
      </c>
      <c r="D12" s="76"/>
      <c r="E12" s="45"/>
      <c r="F12" s="45"/>
      <c r="G12" s="144"/>
      <c r="H12" s="144"/>
      <c r="I12" s="64"/>
      <c r="J12" s="46">
        <v>0</v>
      </c>
      <c r="K12" s="46">
        <v>0</v>
      </c>
      <c r="L12" s="54" t="s">
        <v>36</v>
      </c>
      <c r="M12" s="42"/>
      <c r="N12" s="48"/>
    </row>
    <row r="13" spans="1:15" ht="13.5" customHeight="1" x14ac:dyDescent="0.15">
      <c r="A13">
        <v>10</v>
      </c>
      <c r="B13" s="84">
        <v>42886</v>
      </c>
      <c r="C13" s="94" t="s">
        <v>48</v>
      </c>
      <c r="D13" s="76"/>
      <c r="E13" s="45"/>
      <c r="F13" s="45"/>
      <c r="G13" s="144"/>
      <c r="H13" s="144"/>
      <c r="I13" s="64"/>
      <c r="J13" s="46">
        <v>0</v>
      </c>
      <c r="K13" s="46">
        <v>0</v>
      </c>
      <c r="L13" s="54" t="s">
        <v>36</v>
      </c>
      <c r="M13" s="42"/>
      <c r="N13" s="47"/>
    </row>
    <row r="14" spans="1:15" ht="13.5" customHeight="1" x14ac:dyDescent="0.15">
      <c r="A14">
        <v>11</v>
      </c>
      <c r="B14" s="84">
        <v>42886</v>
      </c>
      <c r="C14" s="94" t="s">
        <v>113</v>
      </c>
      <c r="D14" s="76"/>
      <c r="E14" s="45"/>
      <c r="F14" s="45"/>
      <c r="G14" s="144"/>
      <c r="H14" s="144"/>
      <c r="I14" s="64"/>
      <c r="J14" s="46">
        <v>0</v>
      </c>
      <c r="K14" s="46">
        <v>0</v>
      </c>
      <c r="L14" s="54" t="s">
        <v>36</v>
      </c>
      <c r="M14" s="42"/>
      <c r="N14" s="47"/>
    </row>
    <row r="15" spans="1:15" ht="13.5" customHeight="1" x14ac:dyDescent="0.15">
      <c r="A15">
        <v>12</v>
      </c>
      <c r="B15" s="84">
        <v>42886</v>
      </c>
      <c r="C15" s="94" t="s">
        <v>198</v>
      </c>
      <c r="D15" s="76"/>
      <c r="E15" s="45"/>
      <c r="F15" s="45"/>
      <c r="G15" s="144"/>
      <c r="H15" s="144"/>
      <c r="I15" s="64"/>
      <c r="J15" s="46">
        <v>0</v>
      </c>
      <c r="K15" s="46">
        <v>0</v>
      </c>
      <c r="L15" s="54" t="s">
        <v>36</v>
      </c>
      <c r="M15" s="42"/>
      <c r="N15" s="47"/>
    </row>
    <row r="16" spans="1:15" ht="13.5" customHeight="1" x14ac:dyDescent="0.15">
      <c r="A16">
        <v>13</v>
      </c>
      <c r="B16" s="84">
        <v>42886</v>
      </c>
      <c r="C16" s="94" t="s">
        <v>124</v>
      </c>
      <c r="D16" s="76"/>
      <c r="E16" s="45"/>
      <c r="F16" s="45"/>
      <c r="G16" s="144"/>
      <c r="H16" s="144"/>
      <c r="I16" s="64"/>
      <c r="J16" s="46">
        <v>38</v>
      </c>
      <c r="K16" s="46">
        <v>4</v>
      </c>
      <c r="L16" s="54" t="s">
        <v>90</v>
      </c>
      <c r="M16" s="42"/>
      <c r="N16" s="47"/>
    </row>
    <row r="17" spans="1:14" ht="13.5" customHeight="1" x14ac:dyDescent="0.15">
      <c r="A17">
        <v>14</v>
      </c>
      <c r="B17" s="84">
        <v>42886</v>
      </c>
      <c r="C17" s="94" t="s">
        <v>24</v>
      </c>
      <c r="D17" s="76"/>
      <c r="E17" s="45"/>
      <c r="F17" s="45"/>
      <c r="G17" s="144"/>
      <c r="H17" s="144"/>
      <c r="I17" s="64"/>
      <c r="J17" s="46">
        <v>520</v>
      </c>
      <c r="K17" s="46">
        <v>130</v>
      </c>
      <c r="L17" s="54" t="s">
        <v>36</v>
      </c>
      <c r="M17" s="42"/>
      <c r="N17" s="47"/>
    </row>
    <row r="18" spans="1:14" ht="13.5" customHeight="1" x14ac:dyDescent="0.15">
      <c r="A18">
        <v>17</v>
      </c>
      <c r="B18" s="84">
        <v>42886</v>
      </c>
      <c r="C18" s="94" t="s">
        <v>168</v>
      </c>
      <c r="D18" s="183"/>
      <c r="E18" s="45"/>
      <c r="F18" s="45"/>
      <c r="G18" s="144"/>
      <c r="H18" s="144"/>
      <c r="I18" s="64"/>
      <c r="J18" s="46">
        <v>0</v>
      </c>
      <c r="K18" s="46">
        <v>0</v>
      </c>
      <c r="L18" s="54" t="s">
        <v>170</v>
      </c>
      <c r="M18" s="42"/>
      <c r="N18" s="48"/>
    </row>
    <row r="19" spans="1:14" ht="13.5" customHeight="1" x14ac:dyDescent="0.15">
      <c r="A19">
        <v>18</v>
      </c>
      <c r="B19" s="84">
        <v>42886</v>
      </c>
      <c r="C19" s="94" t="s">
        <v>215</v>
      </c>
      <c r="D19" s="76"/>
      <c r="E19" s="45"/>
      <c r="F19" s="45"/>
      <c r="G19" s="144"/>
      <c r="H19" s="144"/>
      <c r="I19" s="64"/>
      <c r="J19" s="46">
        <v>48</v>
      </c>
      <c r="K19" s="46">
        <v>4</v>
      </c>
      <c r="L19" s="54" t="s">
        <v>216</v>
      </c>
      <c r="M19" s="42"/>
      <c r="N19" s="48"/>
    </row>
    <row r="20" spans="1:14" ht="13.5" customHeight="1" x14ac:dyDescent="0.15">
      <c r="A20">
        <v>19</v>
      </c>
      <c r="B20" s="84">
        <v>42886</v>
      </c>
      <c r="C20" s="94" t="s">
        <v>199</v>
      </c>
      <c r="D20" s="76"/>
      <c r="E20" s="45"/>
      <c r="F20" s="45"/>
      <c r="G20" s="144"/>
      <c r="H20" s="144"/>
      <c r="I20" s="64"/>
      <c r="J20" s="46">
        <v>0</v>
      </c>
      <c r="K20" s="46">
        <v>0</v>
      </c>
      <c r="L20" s="54" t="s">
        <v>41</v>
      </c>
      <c r="M20" s="42"/>
      <c r="N20" s="47"/>
    </row>
    <row r="21" spans="1:14" ht="13.5" customHeight="1" x14ac:dyDescent="0.15">
      <c r="A21">
        <v>20</v>
      </c>
      <c r="B21" s="84">
        <v>42886</v>
      </c>
      <c r="C21" s="94" t="s">
        <v>200</v>
      </c>
      <c r="D21" s="76"/>
      <c r="E21" s="45"/>
      <c r="F21" s="45"/>
      <c r="G21" s="144"/>
      <c r="H21" s="144"/>
      <c r="I21" s="64"/>
      <c r="J21" s="46">
        <v>0</v>
      </c>
      <c r="K21" s="46">
        <v>0</v>
      </c>
      <c r="L21" s="54" t="s">
        <v>41</v>
      </c>
      <c r="M21" s="42"/>
      <c r="N21" s="47"/>
    </row>
    <row r="22" spans="1:14" ht="13.5" customHeight="1" x14ac:dyDescent="0.2">
      <c r="A22">
        <v>21</v>
      </c>
      <c r="B22" s="84">
        <v>42886</v>
      </c>
      <c r="C22" s="94" t="s">
        <v>194</v>
      </c>
      <c r="D22" s="76"/>
      <c r="E22" s="45"/>
      <c r="F22" s="45"/>
      <c r="G22" s="144"/>
      <c r="H22" s="144"/>
      <c r="I22" s="64"/>
      <c r="J22" s="46">
        <v>0</v>
      </c>
      <c r="K22" s="46">
        <v>0</v>
      </c>
      <c r="L22" s="54" t="s">
        <v>41</v>
      </c>
      <c r="M22" s="42"/>
      <c r="N22" s="44"/>
    </row>
    <row r="23" spans="1:14" ht="13.5" customHeight="1" x14ac:dyDescent="0.15">
      <c r="A23">
        <v>22</v>
      </c>
      <c r="B23" s="84">
        <v>42886</v>
      </c>
      <c r="C23" s="94" t="s">
        <v>40</v>
      </c>
      <c r="D23" s="76"/>
      <c r="E23" s="45"/>
      <c r="F23" s="45"/>
      <c r="G23" s="144"/>
      <c r="H23" s="144"/>
      <c r="I23" s="64"/>
      <c r="J23" s="46">
        <v>0</v>
      </c>
      <c r="K23" s="46">
        <v>0</v>
      </c>
      <c r="L23" s="54" t="s">
        <v>41</v>
      </c>
      <c r="M23" s="42"/>
      <c r="N23" s="47"/>
    </row>
    <row r="24" spans="1:14" ht="13.5" customHeight="1" x14ac:dyDescent="0.15">
      <c r="A24">
        <v>23</v>
      </c>
      <c r="B24" s="84">
        <v>42886</v>
      </c>
      <c r="C24" s="85" t="s">
        <v>182</v>
      </c>
      <c r="E24" s="45"/>
      <c r="F24" s="45"/>
      <c r="G24" s="144"/>
      <c r="H24" s="144"/>
      <c r="I24" s="64"/>
      <c r="J24" s="46">
        <v>0</v>
      </c>
      <c r="K24" s="46">
        <v>0</v>
      </c>
      <c r="L24" s="54" t="s">
        <v>41</v>
      </c>
      <c r="M24" s="42"/>
      <c r="N24" s="47"/>
    </row>
    <row r="25" spans="1:14" ht="13.5" customHeight="1" x14ac:dyDescent="0.15">
      <c r="A25">
        <v>24</v>
      </c>
      <c r="B25" s="84">
        <v>42886</v>
      </c>
      <c r="C25" s="94" t="s">
        <v>197</v>
      </c>
      <c r="D25" s="76"/>
      <c r="E25" s="45"/>
      <c r="F25" s="45"/>
      <c r="G25" s="144"/>
      <c r="H25" s="144"/>
      <c r="I25" s="64"/>
      <c r="J25" s="46">
        <v>800</v>
      </c>
      <c r="K25" s="46">
        <v>2</v>
      </c>
      <c r="L25" s="54" t="s">
        <v>41</v>
      </c>
      <c r="M25" s="42"/>
      <c r="N25" s="47"/>
    </row>
    <row r="26" spans="1:14" ht="13.5" customHeight="1" x14ac:dyDescent="0.2">
      <c r="A26">
        <v>25</v>
      </c>
      <c r="B26" s="84">
        <v>42886</v>
      </c>
      <c r="C26" s="94" t="s">
        <v>169</v>
      </c>
      <c r="D26" s="76"/>
      <c r="E26" s="45"/>
      <c r="F26" s="45"/>
      <c r="G26" s="144"/>
      <c r="H26" s="144"/>
      <c r="I26" s="64"/>
      <c r="J26" s="46">
        <v>48</v>
      </c>
      <c r="K26" s="46">
        <v>1</v>
      </c>
      <c r="L26" s="54" t="s">
        <v>170</v>
      </c>
      <c r="M26" s="42"/>
      <c r="N26" s="44"/>
    </row>
    <row r="27" spans="1:14" ht="13.5" customHeight="1" x14ac:dyDescent="0.2">
      <c r="A27">
        <v>26</v>
      </c>
      <c r="B27" s="84">
        <v>42886</v>
      </c>
      <c r="C27" s="94" t="s">
        <v>123</v>
      </c>
      <c r="D27" s="76"/>
      <c r="E27" s="45"/>
      <c r="F27" s="45"/>
      <c r="G27" s="144"/>
      <c r="H27" s="144"/>
      <c r="I27" s="64"/>
      <c r="J27" s="46">
        <v>0</v>
      </c>
      <c r="K27" s="46">
        <v>0</v>
      </c>
      <c r="L27" s="54" t="s">
        <v>90</v>
      </c>
      <c r="M27" s="42"/>
      <c r="N27" s="44"/>
    </row>
    <row r="28" spans="1:14" ht="13.5" customHeight="1" x14ac:dyDescent="0.15">
      <c r="A28">
        <v>27</v>
      </c>
      <c r="B28" s="84">
        <v>42886</v>
      </c>
      <c r="C28" s="94" t="s">
        <v>89</v>
      </c>
      <c r="D28" s="76"/>
      <c r="E28" s="45"/>
      <c r="F28" s="45"/>
      <c r="G28" s="144"/>
      <c r="H28" s="144"/>
      <c r="I28" s="64"/>
      <c r="J28" s="46">
        <v>125</v>
      </c>
      <c r="K28" s="46">
        <v>1.25</v>
      </c>
      <c r="L28" s="54" t="s">
        <v>90</v>
      </c>
      <c r="M28" s="42"/>
      <c r="N28" s="47"/>
    </row>
    <row r="29" spans="1:14" ht="13.5" customHeight="1" x14ac:dyDescent="0.15">
      <c r="A29">
        <v>28</v>
      </c>
      <c r="B29" s="84">
        <v>42886</v>
      </c>
      <c r="C29" s="94" t="s">
        <v>211</v>
      </c>
      <c r="D29" s="76"/>
      <c r="E29" s="45"/>
      <c r="F29" s="45"/>
      <c r="G29" s="144"/>
      <c r="H29" s="144"/>
      <c r="I29" s="64"/>
      <c r="J29" s="46">
        <v>0</v>
      </c>
      <c r="K29" s="46">
        <v>0</v>
      </c>
      <c r="L29" s="54" t="s">
        <v>41</v>
      </c>
      <c r="M29" s="42"/>
      <c r="N29" s="47"/>
    </row>
    <row r="30" spans="1:14" ht="13.5" customHeight="1" x14ac:dyDescent="0.15">
      <c r="A30">
        <v>29</v>
      </c>
      <c r="B30" s="84">
        <v>42886</v>
      </c>
      <c r="C30" s="94" t="s">
        <v>201</v>
      </c>
      <c r="D30" s="76"/>
      <c r="E30" s="45"/>
      <c r="F30" s="45"/>
      <c r="G30" s="144"/>
      <c r="H30" s="144"/>
      <c r="I30" s="64"/>
      <c r="J30" s="46">
        <v>0</v>
      </c>
      <c r="K30" s="46">
        <v>0</v>
      </c>
      <c r="L30" s="54" t="s">
        <v>41</v>
      </c>
      <c r="M30" s="42"/>
      <c r="N30" s="47"/>
    </row>
    <row r="31" spans="1:14" ht="13.5" customHeight="1" x14ac:dyDescent="0.15">
      <c r="A31">
        <v>30</v>
      </c>
      <c r="B31" s="84">
        <v>42886</v>
      </c>
      <c r="C31" s="94" t="s">
        <v>203</v>
      </c>
      <c r="D31" s="76"/>
      <c r="E31" s="45"/>
      <c r="F31" s="45"/>
      <c r="G31" s="144"/>
      <c r="H31" s="144"/>
      <c r="I31" s="64"/>
      <c r="J31" s="46">
        <v>0</v>
      </c>
      <c r="K31" s="46">
        <v>0</v>
      </c>
      <c r="L31" s="54" t="s">
        <v>41</v>
      </c>
      <c r="M31" s="42"/>
      <c r="N31" s="47"/>
    </row>
    <row r="32" spans="1:14" ht="13.5" customHeight="1" x14ac:dyDescent="0.15">
      <c r="A32">
        <v>31</v>
      </c>
      <c r="B32" s="84">
        <v>42886</v>
      </c>
      <c r="C32" s="94" t="s">
        <v>196</v>
      </c>
      <c r="D32" s="76"/>
      <c r="E32" s="45"/>
      <c r="F32" s="45"/>
      <c r="G32" s="144"/>
      <c r="H32" s="144"/>
      <c r="I32" s="64"/>
      <c r="J32" s="46">
        <v>0</v>
      </c>
      <c r="K32" s="46">
        <v>0</v>
      </c>
      <c r="L32" s="54" t="s">
        <v>41</v>
      </c>
      <c r="M32" s="42"/>
      <c r="N32" s="47"/>
    </row>
    <row r="33" spans="1:14" ht="13.5" customHeight="1" x14ac:dyDescent="0.15">
      <c r="A33">
        <v>32</v>
      </c>
      <c r="B33" s="84">
        <v>42886</v>
      </c>
      <c r="C33" s="94" t="s">
        <v>205</v>
      </c>
      <c r="D33" s="76"/>
      <c r="E33" s="45"/>
      <c r="F33" s="45"/>
      <c r="G33" s="144"/>
      <c r="H33" s="144"/>
      <c r="I33" s="64"/>
      <c r="J33" s="46">
        <v>0</v>
      </c>
      <c r="K33" s="46">
        <v>0</v>
      </c>
      <c r="L33" s="54" t="s">
        <v>41</v>
      </c>
      <c r="M33" s="42"/>
      <c r="N33" s="47"/>
    </row>
    <row r="34" spans="1:14" ht="13.5" customHeight="1" x14ac:dyDescent="0.15">
      <c r="A34">
        <v>33</v>
      </c>
      <c r="B34" s="84">
        <v>42886</v>
      </c>
      <c r="C34" s="94" t="s">
        <v>207</v>
      </c>
      <c r="D34" s="76"/>
      <c r="E34" s="45"/>
      <c r="F34" s="45"/>
      <c r="G34" s="144"/>
      <c r="H34" s="144"/>
      <c r="I34" s="64"/>
      <c r="J34" s="46">
        <v>0</v>
      </c>
      <c r="K34" s="46">
        <v>0</v>
      </c>
      <c r="L34" s="54" t="s">
        <v>41</v>
      </c>
      <c r="M34" s="42"/>
      <c r="N34" s="47"/>
    </row>
    <row r="35" spans="1:14" ht="13.5" customHeight="1" x14ac:dyDescent="0.15">
      <c r="A35">
        <v>34</v>
      </c>
      <c r="B35" s="84">
        <v>42886</v>
      </c>
      <c r="C35" s="94" t="s">
        <v>195</v>
      </c>
      <c r="D35" s="76"/>
      <c r="E35" s="45"/>
      <c r="F35" s="45"/>
      <c r="G35" s="144"/>
      <c r="H35" s="144"/>
      <c r="I35" s="64"/>
      <c r="J35" s="46">
        <v>0</v>
      </c>
      <c r="K35" s="46">
        <v>0</v>
      </c>
      <c r="L35" s="54" t="s">
        <v>41</v>
      </c>
      <c r="M35" s="42"/>
      <c r="N35" s="47"/>
    </row>
    <row r="36" spans="1:14" ht="13.5" customHeight="1" x14ac:dyDescent="0.15">
      <c r="A36">
        <v>35</v>
      </c>
      <c r="B36" s="84">
        <v>42886</v>
      </c>
      <c r="C36" s="94" t="s">
        <v>209</v>
      </c>
      <c r="D36" s="76"/>
      <c r="E36" s="45"/>
      <c r="F36" s="45"/>
      <c r="G36" s="144"/>
      <c r="H36" s="144"/>
      <c r="I36" s="64"/>
      <c r="J36" s="46">
        <v>0</v>
      </c>
      <c r="K36" s="46">
        <v>0</v>
      </c>
      <c r="L36" s="54" t="s">
        <v>41</v>
      </c>
      <c r="M36" s="42"/>
      <c r="N36" s="48"/>
    </row>
    <row r="37" spans="1:14" ht="13.5" customHeight="1" x14ac:dyDescent="0.15">
      <c r="B37" s="84">
        <v>42886</v>
      </c>
      <c r="C37" s="94" t="s">
        <v>37</v>
      </c>
      <c r="D37" s="76"/>
      <c r="E37" s="45"/>
      <c r="F37" s="45"/>
      <c r="G37" s="144"/>
      <c r="H37" s="144"/>
      <c r="I37" s="64"/>
      <c r="J37" s="46">
        <v>0</v>
      </c>
      <c r="K37" s="46">
        <v>0</v>
      </c>
      <c r="L37" s="54" t="s">
        <v>38</v>
      </c>
      <c r="M37" s="42"/>
      <c r="N37" s="48"/>
    </row>
    <row r="38" spans="1:14" ht="13.5" customHeight="1" x14ac:dyDescent="0.15">
      <c r="B38" s="84">
        <v>42886</v>
      </c>
      <c r="C38" s="94" t="s">
        <v>39</v>
      </c>
      <c r="D38" s="76"/>
      <c r="E38" s="45"/>
      <c r="F38" s="45"/>
      <c r="G38" s="144"/>
      <c r="H38" s="144"/>
      <c r="I38" s="64"/>
      <c r="J38" s="46">
        <v>5724</v>
      </c>
      <c r="K38" s="46">
        <v>106</v>
      </c>
      <c r="L38" s="54" t="s">
        <v>38</v>
      </c>
      <c r="M38" s="42"/>
      <c r="N38" s="48"/>
    </row>
    <row r="39" spans="1:14" s="246" customFormat="1" ht="13.5" customHeight="1" x14ac:dyDescent="0.15">
      <c r="A39" s="246">
        <v>36</v>
      </c>
      <c r="B39" s="247">
        <v>42887</v>
      </c>
      <c r="C39" s="248" t="s">
        <v>24</v>
      </c>
      <c r="D39" s="250"/>
      <c r="E39" s="251"/>
      <c r="F39" s="251"/>
      <c r="G39" s="251">
        <v>60</v>
      </c>
      <c r="H39" s="252">
        <v>15</v>
      </c>
      <c r="I39" s="253"/>
      <c r="J39" s="254"/>
      <c r="K39" s="254"/>
      <c r="L39" s="249" t="str">
        <f>VLOOKUP($C39,在庫一覧!$B$3:$C$53,2,FALSE)</f>
        <v>HVAC ASSY UNIT</v>
      </c>
      <c r="M39" s="251" t="str">
        <f>VLOOKUP($C39,詳細!$A$3:$C$100,3,FALSE)</f>
        <v>石坂</v>
      </c>
      <c r="N39" s="255"/>
    </row>
    <row r="40" spans="1:14" ht="13.5" customHeight="1" x14ac:dyDescent="0.15">
      <c r="A40">
        <v>37</v>
      </c>
      <c r="B40" s="60">
        <v>42891</v>
      </c>
      <c r="C40" s="48" t="s">
        <v>234</v>
      </c>
      <c r="D40" s="76"/>
      <c r="E40" s="45"/>
      <c r="F40" s="45"/>
      <c r="G40" s="144">
        <v>40</v>
      </c>
      <c r="H40" s="201">
        <v>10</v>
      </c>
      <c r="I40" s="64"/>
      <c r="J40" s="46"/>
      <c r="K40" s="46"/>
      <c r="L40" s="54" t="str">
        <f>VLOOKUP($C40,在庫一覧!$B$3:$C$53,2,FALSE)</f>
        <v>HVAC ASSY UNIT</v>
      </c>
      <c r="M40" s="42" t="str">
        <f>VLOOKUP($C40,詳細!$A$3:$C$100,3,FALSE)</f>
        <v>石坂</v>
      </c>
      <c r="N40" s="47"/>
    </row>
    <row r="41" spans="1:14" ht="13.5" customHeight="1" x14ac:dyDescent="0.15">
      <c r="A41">
        <v>38</v>
      </c>
      <c r="B41" s="60">
        <v>42891</v>
      </c>
      <c r="C41" s="48" t="s">
        <v>235</v>
      </c>
      <c r="D41" s="76"/>
      <c r="E41" s="45"/>
      <c r="F41" s="45"/>
      <c r="G41" s="144">
        <v>36</v>
      </c>
      <c r="H41" s="201">
        <v>3</v>
      </c>
      <c r="I41" s="64"/>
      <c r="J41" s="46"/>
      <c r="K41" s="46"/>
      <c r="L41" s="54" t="str">
        <f>VLOOKUP($C41,在庫一覧!$B$3:$C$53,2,FALSE)</f>
        <v>HVAC ASSY UNIT</v>
      </c>
      <c r="M41" s="42" t="str">
        <f>VLOOKUP($C41,詳細!$A$3:$C$100,3,FALSE)</f>
        <v>石坂</v>
      </c>
      <c r="N41" s="47"/>
    </row>
    <row r="42" spans="1:14" ht="13.5" customHeight="1" x14ac:dyDescent="0.15">
      <c r="A42">
        <v>39</v>
      </c>
      <c r="B42" s="60">
        <v>42892</v>
      </c>
      <c r="C42" s="48" t="s">
        <v>24</v>
      </c>
      <c r="D42" s="76"/>
      <c r="E42" s="45"/>
      <c r="F42" s="45"/>
      <c r="G42" s="144">
        <v>40</v>
      </c>
      <c r="H42" s="144">
        <v>10</v>
      </c>
      <c r="I42" s="64"/>
      <c r="J42" s="46"/>
      <c r="K42" s="46"/>
      <c r="L42" s="54" t="str">
        <f>VLOOKUP($C42,在庫一覧!$B$3:$C$53,2,FALSE)</f>
        <v>HVAC ASSY UNIT</v>
      </c>
      <c r="M42" s="42" t="str">
        <f>VLOOKUP($C42,詳細!$A$3:$C$100,3,FALSE)</f>
        <v>石坂</v>
      </c>
      <c r="N42" s="47"/>
    </row>
    <row r="43" spans="1:14" ht="13.5" customHeight="1" x14ac:dyDescent="0.15">
      <c r="A43">
        <v>40</v>
      </c>
      <c r="B43" s="60"/>
      <c r="C43" s="48"/>
      <c r="D43" s="76"/>
      <c r="E43" s="45"/>
      <c r="F43" s="45"/>
      <c r="G43" s="144"/>
      <c r="H43" s="201"/>
      <c r="I43" s="64"/>
      <c r="J43" s="46"/>
      <c r="K43" s="46"/>
      <c r="L43" s="54" t="e">
        <f>VLOOKUP($C43,在庫一覧!$B$3:$C$53,2,FALSE)</f>
        <v>#N/A</v>
      </c>
      <c r="M43" s="42" t="e">
        <f>VLOOKUP($C43,詳細!$A$3:$C$100,3,FALSE)</f>
        <v>#N/A</v>
      </c>
      <c r="N43" s="47"/>
    </row>
    <row r="44" spans="1:14" ht="13.5" customHeight="1" x14ac:dyDescent="0.15">
      <c r="A44">
        <v>41</v>
      </c>
      <c r="B44" s="60"/>
      <c r="C44" s="48"/>
      <c r="D44" s="76"/>
      <c r="E44" s="45"/>
      <c r="F44" s="45"/>
      <c r="G44" s="144"/>
      <c r="H44" s="201"/>
      <c r="I44" s="64"/>
      <c r="J44" s="46"/>
      <c r="K44" s="46"/>
      <c r="L44" s="54" t="e">
        <f>VLOOKUP($C44,在庫一覧!$B$3:$C$53,2,FALSE)</f>
        <v>#N/A</v>
      </c>
      <c r="M44" s="42" t="e">
        <f>VLOOKUP($C44,詳細!$A$3:$C$100,3,FALSE)</f>
        <v>#N/A</v>
      </c>
      <c r="N44" s="47"/>
    </row>
    <row r="45" spans="1:14" ht="13.5" customHeight="1" x14ac:dyDescent="0.15">
      <c r="A45">
        <v>42</v>
      </c>
      <c r="B45" s="60"/>
      <c r="C45" s="48"/>
      <c r="D45" s="76"/>
      <c r="E45" s="45"/>
      <c r="F45" s="45"/>
      <c r="G45" s="144"/>
      <c r="H45" s="201"/>
      <c r="I45" s="64"/>
      <c r="J45" s="46"/>
      <c r="K45" s="46"/>
      <c r="L45" s="54" t="e">
        <f>VLOOKUP($C45,在庫一覧!$B$3:$C$53,2,FALSE)</f>
        <v>#N/A</v>
      </c>
      <c r="M45" s="42" t="e">
        <f>VLOOKUP($C45,詳細!$A$3:$C$100,3,FALSE)</f>
        <v>#N/A</v>
      </c>
      <c r="N45" s="47"/>
    </row>
    <row r="46" spans="1:14" ht="13.5" customHeight="1" x14ac:dyDescent="0.15">
      <c r="A46">
        <v>43</v>
      </c>
      <c r="B46" s="60"/>
      <c r="C46" s="48"/>
      <c r="D46" s="76"/>
      <c r="E46" s="45"/>
      <c r="F46" s="45"/>
      <c r="G46" s="144"/>
      <c r="H46" s="201"/>
      <c r="I46" s="64"/>
      <c r="J46" s="46"/>
      <c r="K46" s="46"/>
      <c r="L46" s="54" t="e">
        <f>VLOOKUP($C46,在庫一覧!$B$3:$C$53,2,FALSE)</f>
        <v>#N/A</v>
      </c>
      <c r="M46" s="42" t="e">
        <f>VLOOKUP($C46,詳細!$A$3:$C$100,3,FALSE)</f>
        <v>#N/A</v>
      </c>
      <c r="N46" s="47"/>
    </row>
    <row r="47" spans="1:14" ht="13.5" customHeight="1" x14ac:dyDescent="0.15">
      <c r="A47">
        <v>44</v>
      </c>
      <c r="B47" s="60"/>
      <c r="C47" s="48"/>
      <c r="D47" s="76"/>
      <c r="E47" s="45"/>
      <c r="F47" s="45"/>
      <c r="G47" s="144"/>
      <c r="H47" s="199"/>
      <c r="I47" s="64"/>
      <c r="J47" s="46"/>
      <c r="K47" s="46"/>
      <c r="L47" s="54" t="e">
        <f>VLOOKUP($C47,在庫一覧!$B$3:$C$53,2,FALSE)</f>
        <v>#N/A</v>
      </c>
      <c r="M47" s="42" t="e">
        <f>VLOOKUP($C47,詳細!$A$3:$C$100,3,FALSE)</f>
        <v>#N/A</v>
      </c>
      <c r="N47" s="47"/>
    </row>
    <row r="48" spans="1:14" ht="13.5" customHeight="1" x14ac:dyDescent="0.15">
      <c r="A48">
        <v>45</v>
      </c>
      <c r="B48" s="60"/>
      <c r="C48" s="48"/>
      <c r="D48" s="76"/>
      <c r="E48" s="45"/>
      <c r="F48" s="197"/>
      <c r="G48" s="144"/>
      <c r="H48" s="201"/>
      <c r="I48" s="64"/>
      <c r="J48" s="46"/>
      <c r="K48" s="46"/>
      <c r="L48" s="54" t="e">
        <f>VLOOKUP($C48,在庫一覧!$B$3:$C$53,2,FALSE)</f>
        <v>#N/A</v>
      </c>
      <c r="M48" s="42" t="e">
        <f>VLOOKUP($C48,詳細!$A$3:$C$100,3,FALSE)</f>
        <v>#N/A</v>
      </c>
      <c r="N48" s="47"/>
    </row>
    <row r="49" spans="1:14" ht="13.5" customHeight="1" x14ac:dyDescent="0.15">
      <c r="A49">
        <v>46</v>
      </c>
      <c r="B49" s="60"/>
      <c r="C49" s="48"/>
      <c r="D49" s="76"/>
      <c r="E49" s="45"/>
      <c r="F49" s="195"/>
      <c r="G49" s="144"/>
      <c r="H49" s="201"/>
      <c r="I49" s="64"/>
      <c r="J49" s="46"/>
      <c r="K49" s="46"/>
      <c r="L49" s="54" t="e">
        <f>VLOOKUP($C49,在庫一覧!$B$3:$C$53,2,FALSE)</f>
        <v>#N/A</v>
      </c>
      <c r="M49" s="42" t="e">
        <f>VLOOKUP($C49,詳細!$A$3:$C$100,3,FALSE)</f>
        <v>#N/A</v>
      </c>
      <c r="N49" s="47"/>
    </row>
    <row r="50" spans="1:14" ht="13.5" customHeight="1" x14ac:dyDescent="0.15">
      <c r="A50">
        <v>47</v>
      </c>
      <c r="B50" s="60"/>
      <c r="C50" s="48"/>
      <c r="D50" s="76"/>
      <c r="E50" s="45"/>
      <c r="F50" s="195"/>
      <c r="G50" s="144"/>
      <c r="H50" s="198"/>
      <c r="I50" s="64"/>
      <c r="J50" s="46"/>
      <c r="K50" s="46"/>
      <c r="L50" s="54" t="e">
        <f>VLOOKUP($C50,在庫一覧!$B$3:$C$53,2,FALSE)</f>
        <v>#N/A</v>
      </c>
      <c r="M50" s="42" t="e">
        <f>VLOOKUP($C50,詳細!$A$3:$C$100,3,FALSE)</f>
        <v>#N/A</v>
      </c>
      <c r="N50" s="47"/>
    </row>
    <row r="51" spans="1:14" ht="13.5" customHeight="1" x14ac:dyDescent="0.15">
      <c r="A51">
        <v>48</v>
      </c>
      <c r="B51" s="60"/>
      <c r="C51" s="48"/>
      <c r="D51" s="76"/>
      <c r="E51" s="45"/>
      <c r="F51" s="197"/>
      <c r="G51" s="144"/>
      <c r="H51" s="198"/>
      <c r="I51" s="64"/>
      <c r="J51" s="46"/>
      <c r="K51" s="46"/>
      <c r="L51" s="54" t="e">
        <f>VLOOKUP($C51,在庫一覧!$B$3:$C$53,2,FALSE)</f>
        <v>#N/A</v>
      </c>
      <c r="M51" s="42" t="e">
        <f>VLOOKUP($C51,詳細!$A$3:$C$100,3,FALSE)</f>
        <v>#N/A</v>
      </c>
      <c r="N51" s="47"/>
    </row>
    <row r="52" spans="1:14" ht="13.5" customHeight="1" x14ac:dyDescent="0.15">
      <c r="A52">
        <v>49</v>
      </c>
      <c r="B52" s="60"/>
      <c r="C52" s="48"/>
      <c r="D52" s="76"/>
      <c r="E52" s="45"/>
      <c r="F52" s="197"/>
      <c r="G52" s="144"/>
      <c r="H52" s="198"/>
      <c r="I52" s="64"/>
      <c r="J52" s="46"/>
      <c r="K52" s="46"/>
      <c r="L52" s="54" t="e">
        <f>VLOOKUP($C52,在庫一覧!$B$3:$C$53,2,FALSE)</f>
        <v>#N/A</v>
      </c>
      <c r="M52" s="42" t="e">
        <f>VLOOKUP($C52,詳細!$A$3:$C$100,3,FALSE)</f>
        <v>#N/A</v>
      </c>
      <c r="N52" s="47"/>
    </row>
    <row r="53" spans="1:14" ht="13.5" customHeight="1" x14ac:dyDescent="0.15">
      <c r="A53">
        <v>50</v>
      </c>
      <c r="B53" s="60"/>
      <c r="C53" s="48"/>
      <c r="D53" s="76"/>
      <c r="E53" s="45"/>
      <c r="F53" s="197"/>
      <c r="G53" s="144"/>
      <c r="H53" s="201"/>
      <c r="I53" s="64"/>
      <c r="J53" s="46"/>
      <c r="K53" s="46"/>
      <c r="L53" s="54" t="e">
        <f>VLOOKUP($C53,在庫一覧!$B$3:$C$53,2,FALSE)</f>
        <v>#N/A</v>
      </c>
      <c r="M53" s="42" t="e">
        <f>VLOOKUP($C53,詳細!$A$3:$C$100,3,FALSE)</f>
        <v>#N/A</v>
      </c>
      <c r="N53" s="47"/>
    </row>
    <row r="54" spans="1:14" ht="13.5" customHeight="1" x14ac:dyDescent="0.15">
      <c r="A54">
        <v>51</v>
      </c>
      <c r="B54" s="60"/>
      <c r="C54" s="48"/>
      <c r="D54" s="76"/>
      <c r="E54" s="45"/>
      <c r="F54" s="195"/>
      <c r="G54" s="144"/>
      <c r="H54" s="201"/>
      <c r="I54" s="64"/>
      <c r="J54" s="46"/>
      <c r="K54" s="46"/>
      <c r="L54" s="54" t="e">
        <f>VLOOKUP($C54,在庫一覧!$B$3:$C$53,2,FALSE)</f>
        <v>#N/A</v>
      </c>
      <c r="M54" s="42" t="e">
        <f>VLOOKUP($C54,詳細!$A$3:$C$100,3,FALSE)</f>
        <v>#N/A</v>
      </c>
      <c r="N54" s="47"/>
    </row>
    <row r="55" spans="1:14" ht="13.5" customHeight="1" x14ac:dyDescent="0.15">
      <c r="A55">
        <v>52</v>
      </c>
      <c r="B55" s="60"/>
      <c r="C55" s="48"/>
      <c r="D55" s="76"/>
      <c r="E55" s="45"/>
      <c r="F55" s="195"/>
      <c r="G55" s="144"/>
      <c r="H55" s="201"/>
      <c r="I55" s="64"/>
      <c r="J55" s="46"/>
      <c r="K55" s="46"/>
      <c r="L55" s="54" t="e">
        <f>VLOOKUP($C55,在庫一覧!$B$3:$C$53,2,FALSE)</f>
        <v>#N/A</v>
      </c>
      <c r="M55" s="42" t="e">
        <f>VLOOKUP($C55,詳細!$A$3:$C$100,3,FALSE)</f>
        <v>#N/A</v>
      </c>
      <c r="N55" s="47"/>
    </row>
    <row r="56" spans="1:14" ht="13.5" customHeight="1" x14ac:dyDescent="0.15">
      <c r="A56">
        <v>53</v>
      </c>
      <c r="B56" s="60"/>
      <c r="C56" s="48"/>
      <c r="D56" s="50"/>
      <c r="E56" s="45"/>
      <c r="F56" s="195"/>
      <c r="G56" s="144"/>
      <c r="H56" s="201"/>
      <c r="I56" s="64"/>
      <c r="J56" s="46"/>
      <c r="K56" s="46"/>
      <c r="L56" s="54" t="e">
        <f>VLOOKUP($C56,在庫一覧!$B$3:$C$53,2,FALSE)</f>
        <v>#N/A</v>
      </c>
      <c r="M56" s="42" t="e">
        <f>VLOOKUP($C56,詳細!$A$3:$C$100,3,FALSE)</f>
        <v>#N/A</v>
      </c>
      <c r="N56" s="47"/>
    </row>
    <row r="57" spans="1:14" ht="13.5" customHeight="1" x14ac:dyDescent="0.15">
      <c r="A57">
        <v>54</v>
      </c>
      <c r="B57" s="60"/>
      <c r="C57" s="48"/>
      <c r="D57" s="50"/>
      <c r="E57" s="45"/>
      <c r="F57" s="195"/>
      <c r="G57" s="144"/>
      <c r="H57" s="201"/>
      <c r="I57" s="64"/>
      <c r="J57" s="46"/>
      <c r="K57" s="46"/>
      <c r="L57" s="54" t="e">
        <f>VLOOKUP($C57,在庫一覧!$B$3:$C$53,2,FALSE)</f>
        <v>#N/A</v>
      </c>
      <c r="M57" s="42" t="e">
        <f>VLOOKUP($C57,詳細!$A$3:$C$100,3,FALSE)</f>
        <v>#N/A</v>
      </c>
      <c r="N57" s="47"/>
    </row>
    <row r="58" spans="1:14" ht="13.5" customHeight="1" x14ac:dyDescent="0.15">
      <c r="A58">
        <v>55</v>
      </c>
      <c r="B58" s="60"/>
      <c r="C58" s="48"/>
      <c r="D58" s="50"/>
      <c r="E58" s="45"/>
      <c r="F58" s="197"/>
      <c r="G58" s="144"/>
      <c r="H58" s="201"/>
      <c r="I58" s="64"/>
      <c r="J58" s="46"/>
      <c r="K58" s="46"/>
      <c r="L58" s="54" t="e">
        <f>VLOOKUP($C58,在庫一覧!$B$3:$C$53,2,FALSE)</f>
        <v>#N/A</v>
      </c>
      <c r="M58" s="42" t="e">
        <f>VLOOKUP($C58,詳細!$A$3:$C$100,3,FALSE)</f>
        <v>#N/A</v>
      </c>
      <c r="N58" s="47"/>
    </row>
    <row r="59" spans="1:14" ht="13.5" customHeight="1" x14ac:dyDescent="0.15">
      <c r="A59">
        <v>56</v>
      </c>
      <c r="B59" s="60"/>
      <c r="C59" s="48"/>
      <c r="D59" s="50"/>
      <c r="E59" s="45"/>
      <c r="F59" s="197"/>
      <c r="G59" s="144"/>
      <c r="H59" s="201"/>
      <c r="I59" s="64"/>
      <c r="J59" s="46"/>
      <c r="K59" s="46"/>
      <c r="L59" s="54" t="e">
        <f>VLOOKUP($C59,在庫一覧!$B$3:$C$53,2,FALSE)</f>
        <v>#N/A</v>
      </c>
      <c r="M59" s="42" t="e">
        <f>VLOOKUP($C59,詳細!$A$3:$C$100,3,FALSE)</f>
        <v>#N/A</v>
      </c>
      <c r="N59" s="47"/>
    </row>
    <row r="60" spans="1:14" ht="13.5" customHeight="1" x14ac:dyDescent="0.15">
      <c r="A60">
        <v>57</v>
      </c>
      <c r="B60" s="60"/>
      <c r="C60" s="48"/>
      <c r="D60" s="50"/>
      <c r="E60" s="45"/>
      <c r="F60" s="197"/>
      <c r="G60" s="144"/>
      <c r="H60" s="201"/>
      <c r="I60" s="64"/>
      <c r="J60" s="46"/>
      <c r="K60" s="46"/>
      <c r="L60" s="54" t="e">
        <f>VLOOKUP($C60,在庫一覧!$B$3:$C$53,2,FALSE)</f>
        <v>#N/A</v>
      </c>
      <c r="M60" s="42" t="e">
        <f>VLOOKUP($C60,詳細!$A$3:$C$100,3,FALSE)</f>
        <v>#N/A</v>
      </c>
      <c r="N60" s="47"/>
    </row>
    <row r="61" spans="1:14" ht="13.5" customHeight="1" x14ac:dyDescent="0.15">
      <c r="A61">
        <v>58</v>
      </c>
      <c r="B61" s="60"/>
      <c r="C61" s="48"/>
      <c r="D61" s="50"/>
      <c r="E61" s="45"/>
      <c r="F61" s="197"/>
      <c r="G61" s="144"/>
      <c r="H61" s="201"/>
      <c r="I61" s="64"/>
      <c r="J61" s="46"/>
      <c r="K61" s="46"/>
      <c r="L61" s="54" t="e">
        <f>VLOOKUP($C61,在庫一覧!$B$3:$C$53,2,FALSE)</f>
        <v>#N/A</v>
      </c>
      <c r="M61" s="42" t="e">
        <f>VLOOKUP($C61,詳細!$A$3:$C$100,3,FALSE)</f>
        <v>#N/A</v>
      </c>
      <c r="N61" s="47"/>
    </row>
    <row r="62" spans="1:14" ht="13.5" customHeight="1" x14ac:dyDescent="0.15">
      <c r="A62">
        <v>59</v>
      </c>
      <c r="B62" s="60"/>
      <c r="C62" s="48"/>
      <c r="D62" s="50"/>
      <c r="E62" s="45"/>
      <c r="F62" s="197"/>
      <c r="G62" s="144"/>
      <c r="H62" s="201"/>
      <c r="I62" s="64"/>
      <c r="J62" s="46"/>
      <c r="K62" s="46"/>
      <c r="L62" s="54" t="e">
        <f>VLOOKUP($C62,在庫一覧!$B$3:$C$53,2,FALSE)</f>
        <v>#N/A</v>
      </c>
      <c r="M62" s="42" t="e">
        <f>VLOOKUP($C62,詳細!$A$3:$C$100,3,FALSE)</f>
        <v>#N/A</v>
      </c>
      <c r="N62" s="47"/>
    </row>
    <row r="63" spans="1:14" ht="13.5" customHeight="1" x14ac:dyDescent="0.15">
      <c r="A63">
        <v>60</v>
      </c>
      <c r="B63" s="60"/>
      <c r="C63" s="48"/>
      <c r="D63" s="50"/>
      <c r="E63" s="45"/>
      <c r="F63" s="197"/>
      <c r="G63" s="144"/>
      <c r="H63" s="201"/>
      <c r="I63" s="64"/>
      <c r="J63" s="46"/>
      <c r="K63" s="46"/>
      <c r="L63" s="54" t="e">
        <f>VLOOKUP($C63,在庫一覧!$B$3:$C$53,2,FALSE)</f>
        <v>#N/A</v>
      </c>
      <c r="M63" s="42" t="e">
        <f>VLOOKUP($C63,詳細!$A$3:$C$100,3,FALSE)</f>
        <v>#N/A</v>
      </c>
      <c r="N63" s="47"/>
    </row>
    <row r="64" spans="1:14" ht="13.5" customHeight="1" x14ac:dyDescent="0.15">
      <c r="A64">
        <v>61</v>
      </c>
      <c r="B64" s="60"/>
      <c r="C64" s="48"/>
      <c r="D64" s="50"/>
      <c r="E64" s="45"/>
      <c r="F64" s="197"/>
      <c r="G64" s="144"/>
      <c r="H64" s="201"/>
      <c r="I64" s="64"/>
      <c r="J64" s="46"/>
      <c r="K64" s="46"/>
      <c r="L64" s="54" t="e">
        <f>VLOOKUP($C64,在庫一覧!$B$3:$C$53,2,FALSE)</f>
        <v>#N/A</v>
      </c>
      <c r="M64" s="42" t="e">
        <f>VLOOKUP($C64,詳細!$A$3:$C$100,3,FALSE)</f>
        <v>#N/A</v>
      </c>
      <c r="N64" s="47"/>
    </row>
    <row r="65" spans="1:14" ht="13.5" customHeight="1" x14ac:dyDescent="0.15">
      <c r="A65">
        <v>62</v>
      </c>
      <c r="B65" s="60"/>
      <c r="C65" s="48"/>
      <c r="D65" s="50"/>
      <c r="E65" s="45"/>
      <c r="F65" s="197"/>
      <c r="G65" s="144"/>
      <c r="H65" s="201"/>
      <c r="I65" s="64"/>
      <c r="J65" s="46"/>
      <c r="K65" s="46"/>
      <c r="L65" s="54" t="e">
        <f>VLOOKUP($C65,在庫一覧!$B$3:$C$53,2,FALSE)</f>
        <v>#N/A</v>
      </c>
      <c r="M65" s="42" t="e">
        <f>VLOOKUP($C65,詳細!$A$3:$C$100,3,FALSE)</f>
        <v>#N/A</v>
      </c>
      <c r="N65" s="47"/>
    </row>
    <row r="66" spans="1:14" ht="13.5" customHeight="1" x14ac:dyDescent="0.15">
      <c r="A66">
        <v>63</v>
      </c>
      <c r="B66" s="60"/>
      <c r="C66" s="48"/>
      <c r="D66" s="50"/>
      <c r="E66" s="45"/>
      <c r="F66" s="197"/>
      <c r="G66" s="144"/>
      <c r="H66" s="201"/>
      <c r="I66" s="64"/>
      <c r="J66" s="46"/>
      <c r="K66" s="46"/>
      <c r="L66" s="54" t="e">
        <f>VLOOKUP($C66,在庫一覧!$B$3:$C$53,2,FALSE)</f>
        <v>#N/A</v>
      </c>
      <c r="M66" s="42" t="e">
        <f>VLOOKUP($C66,詳細!$A$3:$C$100,3,FALSE)</f>
        <v>#N/A</v>
      </c>
      <c r="N66" s="47"/>
    </row>
    <row r="67" spans="1:14" ht="13.5" customHeight="1" x14ac:dyDescent="0.15">
      <c r="A67">
        <v>64</v>
      </c>
      <c r="B67" s="60"/>
      <c r="C67" s="48"/>
      <c r="D67" s="50"/>
      <c r="E67" s="45"/>
      <c r="F67" s="197"/>
      <c r="G67" s="144"/>
      <c r="H67" s="201"/>
      <c r="I67" s="64"/>
      <c r="J67" s="46"/>
      <c r="K67" s="46"/>
      <c r="L67" s="54" t="e">
        <f>VLOOKUP($C67,在庫一覧!$B$3:$C$53,2,FALSE)</f>
        <v>#N/A</v>
      </c>
      <c r="M67" s="42" t="e">
        <f>VLOOKUP($C67,詳細!$A$3:$C$100,3,FALSE)</f>
        <v>#N/A</v>
      </c>
      <c r="N67" s="47"/>
    </row>
    <row r="68" spans="1:14" ht="13.5" customHeight="1" x14ac:dyDescent="0.15">
      <c r="A68">
        <v>65</v>
      </c>
      <c r="B68" s="60"/>
      <c r="C68" s="48"/>
      <c r="D68" s="50"/>
      <c r="E68" s="45"/>
      <c r="F68" s="197"/>
      <c r="G68" s="144"/>
      <c r="H68" s="201"/>
      <c r="I68" s="64"/>
      <c r="J68" s="46"/>
      <c r="K68" s="46"/>
      <c r="L68" s="54" t="e">
        <f>VLOOKUP($C68,在庫一覧!$B$3:$C$53,2,FALSE)</f>
        <v>#N/A</v>
      </c>
      <c r="M68" s="42" t="e">
        <f>VLOOKUP($C68,詳細!$A$3:$C$100,3,FALSE)</f>
        <v>#N/A</v>
      </c>
      <c r="N68" s="47"/>
    </row>
    <row r="69" spans="1:14" ht="13.5" customHeight="1" x14ac:dyDescent="0.15">
      <c r="A69">
        <v>66</v>
      </c>
      <c r="B69" s="60"/>
      <c r="C69" s="48"/>
      <c r="D69" s="50"/>
      <c r="E69" s="45"/>
      <c r="F69" s="197"/>
      <c r="G69" s="144"/>
      <c r="H69" s="199"/>
      <c r="I69" s="64"/>
      <c r="J69" s="46"/>
      <c r="K69" s="46"/>
      <c r="L69" s="54" t="e">
        <f>VLOOKUP($C69,在庫一覧!$B$3:$C$53,2,FALSE)</f>
        <v>#N/A</v>
      </c>
      <c r="M69" s="42" t="e">
        <f>VLOOKUP($C69,詳細!$A$3:$C$100,3,FALSE)</f>
        <v>#N/A</v>
      </c>
      <c r="N69" s="47"/>
    </row>
    <row r="70" spans="1:14" ht="13.5" customHeight="1" x14ac:dyDescent="0.15">
      <c r="A70">
        <v>67</v>
      </c>
      <c r="B70" s="60"/>
      <c r="C70" s="48"/>
      <c r="D70" s="50"/>
      <c r="E70" s="45"/>
      <c r="F70" s="197"/>
      <c r="G70" s="144"/>
      <c r="H70" s="201"/>
      <c r="I70" s="64"/>
      <c r="J70" s="46"/>
      <c r="K70" s="46"/>
      <c r="L70" s="54" t="e">
        <f>VLOOKUP($C70,在庫一覧!$B$3:$C$53,2,FALSE)</f>
        <v>#N/A</v>
      </c>
      <c r="M70" s="42" t="e">
        <f>VLOOKUP($C70,詳細!$A$3:$C$100,3,FALSE)</f>
        <v>#N/A</v>
      </c>
      <c r="N70" s="47"/>
    </row>
    <row r="71" spans="1:14" ht="13.5" customHeight="1" x14ac:dyDescent="0.15">
      <c r="A71">
        <v>68</v>
      </c>
      <c r="B71" s="60"/>
      <c r="C71" s="48"/>
      <c r="D71" s="50"/>
      <c r="E71" s="45"/>
      <c r="F71" s="197"/>
      <c r="G71" s="144"/>
      <c r="H71" s="201"/>
      <c r="I71" s="64"/>
      <c r="J71" s="46"/>
      <c r="K71" s="46"/>
      <c r="L71" s="54" t="e">
        <f>VLOOKUP($C71,在庫一覧!$B$3:$C$53,2,FALSE)</f>
        <v>#N/A</v>
      </c>
      <c r="M71" s="42" t="e">
        <f>VLOOKUP($C71,詳細!$A$3:$C$100,3,FALSE)</f>
        <v>#N/A</v>
      </c>
      <c r="N71" s="47"/>
    </row>
    <row r="72" spans="1:14" ht="13.5" customHeight="1" x14ac:dyDescent="0.15">
      <c r="A72">
        <v>69</v>
      </c>
      <c r="B72" s="60"/>
      <c r="C72" s="48"/>
      <c r="D72" s="50"/>
      <c r="E72" s="45"/>
      <c r="F72" s="197"/>
      <c r="G72" s="144"/>
      <c r="H72" s="201"/>
      <c r="I72" s="64"/>
      <c r="J72" s="46"/>
      <c r="K72" s="46"/>
      <c r="L72" s="54" t="e">
        <f>VLOOKUP($C72,在庫一覧!$B$3:$C$53,2,FALSE)</f>
        <v>#N/A</v>
      </c>
      <c r="M72" s="42" t="e">
        <f>VLOOKUP($C72,詳細!$A$3:$C$100,3,FALSE)</f>
        <v>#N/A</v>
      </c>
      <c r="N72" s="47"/>
    </row>
    <row r="73" spans="1:14" ht="13.5" customHeight="1" x14ac:dyDescent="0.15">
      <c r="A73">
        <v>70</v>
      </c>
      <c r="B73" s="60"/>
      <c r="C73" s="48"/>
      <c r="D73" s="50"/>
      <c r="E73" s="45"/>
      <c r="F73" s="197"/>
      <c r="G73" s="144"/>
      <c r="H73" s="144"/>
      <c r="I73" s="64"/>
      <c r="J73" s="46"/>
      <c r="K73" s="46"/>
      <c r="L73" s="54" t="e">
        <f>VLOOKUP($C73,在庫一覧!$B$3:$C$53,2,FALSE)</f>
        <v>#N/A</v>
      </c>
      <c r="M73" s="42" t="e">
        <f>VLOOKUP($C73,詳細!$A$3:$C$100,3,FALSE)</f>
        <v>#N/A</v>
      </c>
      <c r="N73" s="47"/>
    </row>
    <row r="74" spans="1:14" ht="13.5" customHeight="1" x14ac:dyDescent="0.15">
      <c r="A74">
        <v>71</v>
      </c>
      <c r="B74" s="60"/>
      <c r="C74" s="48"/>
      <c r="D74" s="50"/>
      <c r="E74" s="45"/>
      <c r="F74" s="197"/>
      <c r="G74" s="144"/>
      <c r="H74" s="144"/>
      <c r="I74" s="64"/>
      <c r="J74" s="46"/>
      <c r="K74" s="46"/>
      <c r="L74" s="54" t="e">
        <f>VLOOKUP($C74,在庫一覧!$B$3:$C$53,2,FALSE)</f>
        <v>#N/A</v>
      </c>
      <c r="M74" s="42" t="e">
        <f>VLOOKUP($C74,詳細!$A$3:$C$100,3,FALSE)</f>
        <v>#N/A</v>
      </c>
      <c r="N74" s="47"/>
    </row>
    <row r="75" spans="1:14" ht="13.5" customHeight="1" x14ac:dyDescent="0.15">
      <c r="A75">
        <v>72</v>
      </c>
      <c r="B75" s="60"/>
      <c r="C75" s="48"/>
      <c r="D75" s="50"/>
      <c r="E75" s="45"/>
      <c r="F75" s="197"/>
      <c r="G75" s="144"/>
      <c r="H75" s="144"/>
      <c r="I75" s="64"/>
      <c r="J75" s="46"/>
      <c r="K75" s="46"/>
      <c r="L75" s="54" t="e">
        <f>VLOOKUP($C75,在庫一覧!$B$3:$C$53,2,FALSE)</f>
        <v>#N/A</v>
      </c>
      <c r="M75" s="42" t="e">
        <f>VLOOKUP($C75,詳細!$A$3:$C$100,3,FALSE)</f>
        <v>#N/A</v>
      </c>
      <c r="N75" s="47"/>
    </row>
    <row r="76" spans="1:14" ht="13.5" customHeight="1" x14ac:dyDescent="0.15">
      <c r="A76">
        <v>73</v>
      </c>
      <c r="B76" s="60"/>
      <c r="C76" s="48"/>
      <c r="D76" s="50"/>
      <c r="E76" s="45"/>
      <c r="F76" s="196"/>
      <c r="G76" s="144"/>
      <c r="H76" s="144"/>
      <c r="I76" s="64"/>
      <c r="J76" s="46"/>
      <c r="K76" s="46"/>
      <c r="L76" s="54" t="e">
        <f>VLOOKUP($C76,在庫一覧!$B$3:$C$53,2,FALSE)</f>
        <v>#N/A</v>
      </c>
      <c r="M76" s="42" t="e">
        <f>VLOOKUP($C76,詳細!$A$3:$C$100,3,FALSE)</f>
        <v>#N/A</v>
      </c>
      <c r="N76" s="47"/>
    </row>
    <row r="77" spans="1:14" ht="13.5" customHeight="1" x14ac:dyDescent="0.15">
      <c r="A77">
        <v>74</v>
      </c>
      <c r="B77" s="60"/>
      <c r="C77" s="48"/>
      <c r="D77" s="50"/>
      <c r="E77" s="45"/>
      <c r="F77" s="196"/>
      <c r="G77" s="144"/>
      <c r="H77" s="144"/>
      <c r="I77" s="64"/>
      <c r="J77" s="46"/>
      <c r="K77" s="46"/>
      <c r="L77" s="54" t="e">
        <f>VLOOKUP($C77,在庫一覧!$B$3:$C$53,2,FALSE)</f>
        <v>#N/A</v>
      </c>
      <c r="M77" s="42" t="e">
        <f>VLOOKUP($C77,詳細!$A$3:$C$100,3,FALSE)</f>
        <v>#N/A</v>
      </c>
      <c r="N77" s="47"/>
    </row>
    <row r="78" spans="1:14" ht="13.5" customHeight="1" x14ac:dyDescent="0.15">
      <c r="A78">
        <v>75</v>
      </c>
      <c r="B78" s="60"/>
      <c r="C78" s="48"/>
      <c r="D78" s="50"/>
      <c r="E78" s="45"/>
      <c r="F78" s="196"/>
      <c r="G78" s="144"/>
      <c r="H78" s="144"/>
      <c r="I78" s="64"/>
      <c r="J78" s="46"/>
      <c r="K78" s="46"/>
      <c r="L78" s="54" t="e">
        <f>VLOOKUP($C78,在庫一覧!$B$3:$C$53,2,FALSE)</f>
        <v>#N/A</v>
      </c>
      <c r="M78" s="42" t="e">
        <f>VLOOKUP($C78,詳細!$A$3:$C$100,3,FALSE)</f>
        <v>#N/A</v>
      </c>
      <c r="N78" s="47"/>
    </row>
    <row r="79" spans="1:14" ht="13.5" customHeight="1" x14ac:dyDescent="0.15">
      <c r="A79">
        <v>76</v>
      </c>
      <c r="B79" s="60"/>
      <c r="C79" s="48"/>
      <c r="D79" s="50"/>
      <c r="E79" s="45"/>
      <c r="F79" s="197"/>
      <c r="G79" s="144"/>
      <c r="H79" s="201"/>
      <c r="I79" s="64"/>
      <c r="J79" s="46"/>
      <c r="K79" s="46"/>
      <c r="L79" s="54" t="e">
        <f>VLOOKUP($C79,在庫一覧!$B$3:$C$53,2,FALSE)</f>
        <v>#N/A</v>
      </c>
      <c r="M79" s="42" t="e">
        <f>VLOOKUP($C79,詳細!$A$3:$C$100,3,FALSE)</f>
        <v>#N/A</v>
      </c>
      <c r="N79" s="47"/>
    </row>
    <row r="80" spans="1:14" ht="13.5" customHeight="1" x14ac:dyDescent="0.15">
      <c r="A80">
        <v>77</v>
      </c>
      <c r="B80" s="60"/>
      <c r="C80" s="48"/>
      <c r="D80" s="50"/>
      <c r="E80" s="45"/>
      <c r="F80" s="197"/>
      <c r="G80" s="144"/>
      <c r="H80" s="199"/>
      <c r="I80" s="64"/>
      <c r="J80" s="46"/>
      <c r="K80" s="46"/>
      <c r="L80" s="54" t="e">
        <f>VLOOKUP($C80,在庫一覧!$B$3:$C$53,2,FALSE)</f>
        <v>#N/A</v>
      </c>
      <c r="M80" s="42" t="e">
        <f>VLOOKUP($C80,詳細!$A$3:$C$100,3,FALSE)</f>
        <v>#N/A</v>
      </c>
      <c r="N80" s="47"/>
    </row>
    <row r="81" spans="1:14" ht="13.5" customHeight="1" x14ac:dyDescent="0.15">
      <c r="A81">
        <v>78</v>
      </c>
      <c r="B81" s="60"/>
      <c r="C81" s="55"/>
      <c r="D81" s="50"/>
      <c r="E81" s="45"/>
      <c r="F81" s="196"/>
      <c r="G81" s="144"/>
      <c r="H81" s="144"/>
      <c r="I81" s="64"/>
      <c r="J81" s="46"/>
      <c r="K81" s="46"/>
      <c r="L81" s="54" t="e">
        <f>VLOOKUP($C81,在庫一覧!$B$3:$C$53,2,FALSE)</f>
        <v>#N/A</v>
      </c>
      <c r="M81" s="42" t="e">
        <f>VLOOKUP($C81,詳細!$A$3:$C$100,3,FALSE)</f>
        <v>#N/A</v>
      </c>
      <c r="N81" s="47"/>
    </row>
    <row r="82" spans="1:14" ht="13.5" customHeight="1" x14ac:dyDescent="0.15">
      <c r="A82">
        <v>79</v>
      </c>
      <c r="B82" s="60"/>
      <c r="C82" s="48"/>
      <c r="D82" s="50"/>
      <c r="E82" s="45"/>
      <c r="F82" s="195"/>
      <c r="G82" s="144"/>
      <c r="H82" s="144"/>
      <c r="I82" s="64"/>
      <c r="J82" s="46"/>
      <c r="K82" s="46"/>
      <c r="L82" s="54" t="e">
        <f>VLOOKUP($C82,在庫一覧!$B$3:$C$53,2,FALSE)</f>
        <v>#N/A</v>
      </c>
      <c r="M82" s="42" t="e">
        <f>VLOOKUP($C82,詳細!$A$3:$C$100,3,FALSE)</f>
        <v>#N/A</v>
      </c>
      <c r="N82" s="47"/>
    </row>
    <row r="83" spans="1:14" ht="13.5" customHeight="1" x14ac:dyDescent="0.15">
      <c r="A83">
        <v>80</v>
      </c>
      <c r="B83" s="60"/>
      <c r="C83" s="48"/>
      <c r="D83" s="50"/>
      <c r="E83" s="45"/>
      <c r="F83" s="196"/>
      <c r="G83" s="144"/>
      <c r="H83" s="144"/>
      <c r="I83" s="64"/>
      <c r="J83" s="46"/>
      <c r="K83" s="46"/>
      <c r="L83" s="54" t="e">
        <f>VLOOKUP($C83,在庫一覧!$B$3:$C$53,2,FALSE)</f>
        <v>#N/A</v>
      </c>
      <c r="M83" s="42" t="e">
        <f>VLOOKUP($C83,詳細!$A$3:$C$100,3,FALSE)</f>
        <v>#N/A</v>
      </c>
      <c r="N83" s="47"/>
    </row>
    <row r="84" spans="1:14" ht="13.5" customHeight="1" x14ac:dyDescent="0.15">
      <c r="A84">
        <v>81</v>
      </c>
      <c r="B84" s="60"/>
      <c r="C84" s="48"/>
      <c r="D84" s="50"/>
      <c r="E84" s="45"/>
      <c r="F84" s="196"/>
      <c r="G84" s="144"/>
      <c r="H84" s="144"/>
      <c r="I84" s="64"/>
      <c r="J84" s="46"/>
      <c r="K84" s="46"/>
      <c r="L84" s="54" t="e">
        <f>VLOOKUP($C84,在庫一覧!$B$3:$C$53,2,FALSE)</f>
        <v>#N/A</v>
      </c>
      <c r="M84" s="42" t="e">
        <f>VLOOKUP($C84,詳細!$A$3:$C$100,3,FALSE)</f>
        <v>#N/A</v>
      </c>
      <c r="N84" s="47"/>
    </row>
    <row r="85" spans="1:14" ht="13.5" customHeight="1" x14ac:dyDescent="0.15">
      <c r="A85">
        <v>82</v>
      </c>
      <c r="B85" s="60"/>
      <c r="C85" s="48"/>
      <c r="D85" s="50"/>
      <c r="E85" s="45"/>
      <c r="F85" s="196"/>
      <c r="G85" s="144"/>
      <c r="H85" s="144"/>
      <c r="I85" s="64"/>
      <c r="J85" s="46"/>
      <c r="K85" s="46"/>
      <c r="L85" s="54" t="e">
        <f>VLOOKUP($C85,在庫一覧!$B$3:$C$53,2,FALSE)</f>
        <v>#N/A</v>
      </c>
      <c r="M85" s="42" t="e">
        <f>VLOOKUP($C85,詳細!$A$3:$C$100,3,FALSE)</f>
        <v>#N/A</v>
      </c>
      <c r="N85" s="47"/>
    </row>
    <row r="86" spans="1:14" ht="13.5" customHeight="1" x14ac:dyDescent="0.15">
      <c r="A86">
        <v>83</v>
      </c>
      <c r="B86" s="60"/>
      <c r="C86" s="48"/>
      <c r="D86" s="50"/>
      <c r="E86" s="45"/>
      <c r="F86" s="197"/>
      <c r="G86" s="144"/>
      <c r="H86" s="144"/>
      <c r="I86" s="64"/>
      <c r="J86" s="46"/>
      <c r="K86" s="46"/>
      <c r="L86" s="54" t="e">
        <f>VLOOKUP($C86,在庫一覧!$B$3:$C$53,2,FALSE)</f>
        <v>#N/A</v>
      </c>
      <c r="M86" s="42" t="e">
        <f>VLOOKUP($C86,詳細!$A$3:$C$100,3,FALSE)</f>
        <v>#N/A</v>
      </c>
      <c r="N86" s="47"/>
    </row>
    <row r="87" spans="1:14" ht="13.5" customHeight="1" x14ac:dyDescent="0.15">
      <c r="A87">
        <v>84</v>
      </c>
      <c r="B87" s="60"/>
      <c r="C87" s="48"/>
      <c r="D87" s="50"/>
      <c r="E87" s="45"/>
      <c r="F87" s="197"/>
      <c r="G87" s="144"/>
      <c r="H87" s="144"/>
      <c r="I87" s="64"/>
      <c r="J87" s="46"/>
      <c r="K87" s="46"/>
      <c r="L87" s="54" t="e">
        <f>VLOOKUP($C87,在庫一覧!$B$3:$C$53,2,FALSE)</f>
        <v>#N/A</v>
      </c>
      <c r="M87" s="42" t="e">
        <f>VLOOKUP($C87,詳細!$A$3:$C$100,3,FALSE)</f>
        <v>#N/A</v>
      </c>
      <c r="N87" s="47"/>
    </row>
    <row r="88" spans="1:14" ht="13.5" customHeight="1" x14ac:dyDescent="0.15">
      <c r="A88">
        <v>85</v>
      </c>
      <c r="B88" s="60"/>
      <c r="C88" s="48"/>
      <c r="D88" s="50"/>
      <c r="E88" s="45"/>
      <c r="F88" s="197"/>
      <c r="G88" s="144"/>
      <c r="H88" s="144"/>
      <c r="I88" s="64"/>
      <c r="J88" s="46"/>
      <c r="K88" s="46"/>
      <c r="L88" s="54" t="e">
        <f>VLOOKUP($C88,在庫一覧!$B$3:$C$53,2,FALSE)</f>
        <v>#N/A</v>
      </c>
      <c r="M88" s="42" t="e">
        <f>VLOOKUP($C88,詳細!$A$3:$C$100,3,FALSE)</f>
        <v>#N/A</v>
      </c>
      <c r="N88" s="47"/>
    </row>
    <row r="89" spans="1:14" x14ac:dyDescent="0.15">
      <c r="A89">
        <v>86</v>
      </c>
      <c r="B89" s="60"/>
      <c r="C89" s="48"/>
      <c r="D89" s="50"/>
      <c r="E89" s="45"/>
      <c r="F89" s="197"/>
      <c r="G89" s="144"/>
      <c r="H89" s="144"/>
      <c r="I89" s="64"/>
      <c r="J89" s="46"/>
      <c r="K89" s="46"/>
      <c r="L89" s="54" t="e">
        <f>VLOOKUP($C89,在庫一覧!$B$3:$C$53,2,FALSE)</f>
        <v>#N/A</v>
      </c>
      <c r="M89" s="42" t="e">
        <f>VLOOKUP($C89,詳細!$A$3:$C$100,3,FALSE)</f>
        <v>#N/A</v>
      </c>
      <c r="N89" s="47"/>
    </row>
    <row r="90" spans="1:14" ht="13.5" customHeight="1" x14ac:dyDescent="0.15">
      <c r="A90">
        <v>87</v>
      </c>
      <c r="B90" s="60"/>
      <c r="C90" s="48"/>
      <c r="D90" s="50"/>
      <c r="E90" s="45"/>
      <c r="F90" s="197"/>
      <c r="G90" s="144"/>
      <c r="H90" s="144"/>
      <c r="I90" s="64"/>
      <c r="J90" s="46"/>
      <c r="K90" s="46"/>
      <c r="L90" s="54" t="e">
        <f>VLOOKUP($C90,在庫一覧!$B$3:$C$53,2,FALSE)</f>
        <v>#N/A</v>
      </c>
      <c r="M90" s="42" t="e">
        <f>VLOOKUP($C90,詳細!$A$3:$C$100,3,FALSE)</f>
        <v>#N/A</v>
      </c>
      <c r="N90" s="47"/>
    </row>
    <row r="91" spans="1:14" ht="13.5" customHeight="1" x14ac:dyDescent="0.15">
      <c r="A91">
        <v>88</v>
      </c>
      <c r="B91" s="60"/>
      <c r="C91" s="48"/>
      <c r="D91" s="50"/>
      <c r="E91" s="45"/>
      <c r="F91" s="197"/>
      <c r="G91" s="144"/>
      <c r="H91" s="144"/>
      <c r="I91" s="64"/>
      <c r="J91" s="46"/>
      <c r="K91" s="46"/>
      <c r="L91" s="54" t="e">
        <f>VLOOKUP($C91,在庫一覧!$B$3:$C$53,2,FALSE)</f>
        <v>#N/A</v>
      </c>
      <c r="M91" s="42" t="e">
        <f>VLOOKUP($C91,詳細!$A$3:$C$100,3,FALSE)</f>
        <v>#N/A</v>
      </c>
      <c r="N91" s="47"/>
    </row>
    <row r="92" spans="1:14" ht="13.5" customHeight="1" x14ac:dyDescent="0.15">
      <c r="A92">
        <v>89</v>
      </c>
      <c r="B92" s="60"/>
      <c r="C92" s="48"/>
      <c r="D92" s="50"/>
      <c r="E92" s="45"/>
      <c r="F92" s="45"/>
      <c r="G92" s="144"/>
      <c r="H92" s="144"/>
      <c r="I92" s="64"/>
      <c r="J92" s="46"/>
      <c r="K92" s="46"/>
      <c r="L92" s="54" t="e">
        <f>VLOOKUP($C92,在庫一覧!$B$3:$C$53,2,FALSE)</f>
        <v>#N/A</v>
      </c>
      <c r="M92" s="42" t="e">
        <f>VLOOKUP($C92,詳細!$A$3:$C$100,3,FALSE)</f>
        <v>#N/A</v>
      </c>
      <c r="N92" s="47"/>
    </row>
    <row r="93" spans="1:14" ht="13.5" customHeight="1" x14ac:dyDescent="0.15">
      <c r="A93">
        <v>90</v>
      </c>
      <c r="B93" s="60"/>
      <c r="C93" s="48"/>
      <c r="D93" s="50"/>
      <c r="E93" s="45"/>
      <c r="F93" s="45"/>
      <c r="G93" s="144"/>
      <c r="H93" s="144"/>
      <c r="I93" s="64"/>
      <c r="J93" s="46"/>
      <c r="K93" s="46"/>
      <c r="L93" s="54" t="e">
        <f>VLOOKUP($C93,在庫一覧!$B$3:$C$53,2,FALSE)</f>
        <v>#N/A</v>
      </c>
      <c r="M93" s="42" t="e">
        <f>VLOOKUP($C93,詳細!$A$3:$C$100,3,FALSE)</f>
        <v>#N/A</v>
      </c>
      <c r="N93" s="47"/>
    </row>
    <row r="94" spans="1:14" ht="13.5" customHeight="1" x14ac:dyDescent="0.15">
      <c r="A94">
        <v>91</v>
      </c>
      <c r="B94" s="60"/>
      <c r="C94" s="48"/>
      <c r="D94" s="50"/>
      <c r="E94" s="45"/>
      <c r="F94" s="45"/>
      <c r="G94" s="144"/>
      <c r="H94" s="144"/>
      <c r="I94" s="64"/>
      <c r="J94" s="46"/>
      <c r="K94" s="46"/>
      <c r="L94" s="54" t="e">
        <f>VLOOKUP($C94,在庫一覧!$B$3:$C$53,2,FALSE)</f>
        <v>#N/A</v>
      </c>
      <c r="M94" s="42" t="e">
        <f>VLOOKUP($C94,詳細!$A$3:$C$100,3,FALSE)</f>
        <v>#N/A</v>
      </c>
      <c r="N94" s="47"/>
    </row>
    <row r="95" spans="1:14" ht="13.5" customHeight="1" x14ac:dyDescent="0.15">
      <c r="A95">
        <v>92</v>
      </c>
      <c r="B95" s="60"/>
      <c r="C95" s="48"/>
      <c r="D95" s="50"/>
      <c r="E95" s="45"/>
      <c r="F95" s="45"/>
      <c r="G95" s="144"/>
      <c r="H95" s="144"/>
      <c r="I95" s="64"/>
      <c r="J95" s="46"/>
      <c r="K95" s="46"/>
      <c r="L95" s="54" t="e">
        <f>VLOOKUP($C95,在庫一覧!$B$3:$C$53,2,FALSE)</f>
        <v>#N/A</v>
      </c>
      <c r="M95" s="42" t="e">
        <f>VLOOKUP($C95,詳細!$A$3:$C$100,3,FALSE)</f>
        <v>#N/A</v>
      </c>
      <c r="N95" s="47"/>
    </row>
    <row r="96" spans="1:14" ht="13.5" customHeight="1" x14ac:dyDescent="0.15">
      <c r="A96">
        <v>93</v>
      </c>
      <c r="B96" s="60"/>
      <c r="C96" s="48"/>
      <c r="D96" s="50"/>
      <c r="E96" s="45"/>
      <c r="F96" s="45"/>
      <c r="G96" s="144"/>
      <c r="H96" s="144"/>
      <c r="I96" s="64"/>
      <c r="J96" s="46"/>
      <c r="K96" s="46"/>
      <c r="L96" s="54" t="e">
        <f>VLOOKUP($C96,在庫一覧!$B$3:$C$53,2,FALSE)</f>
        <v>#N/A</v>
      </c>
      <c r="M96" s="42" t="e">
        <f>VLOOKUP($C96,詳細!$A$3:$C$100,3,FALSE)</f>
        <v>#N/A</v>
      </c>
      <c r="N96" s="47"/>
    </row>
    <row r="97" spans="1:14" ht="13.5" customHeight="1" x14ac:dyDescent="0.15">
      <c r="A97">
        <v>94</v>
      </c>
      <c r="B97" s="60"/>
      <c r="C97" s="48"/>
      <c r="D97" s="50"/>
      <c r="E97" s="45"/>
      <c r="F97" s="45"/>
      <c r="G97" s="144"/>
      <c r="H97" s="144"/>
      <c r="I97" s="64"/>
      <c r="J97" s="46"/>
      <c r="K97" s="46"/>
      <c r="L97" s="54" t="e">
        <f>VLOOKUP($C97,在庫一覧!$B$3:$C$53,2,FALSE)</f>
        <v>#N/A</v>
      </c>
      <c r="M97" s="42" t="e">
        <f>VLOOKUP($C97,詳細!$A$3:$C$100,3,FALSE)</f>
        <v>#N/A</v>
      </c>
      <c r="N97" s="47"/>
    </row>
    <row r="98" spans="1:14" ht="13.5" customHeight="1" x14ac:dyDescent="0.15">
      <c r="A98">
        <v>95</v>
      </c>
      <c r="B98" s="60"/>
      <c r="C98" s="48"/>
      <c r="D98" s="50"/>
      <c r="E98" s="45"/>
      <c r="F98" s="45"/>
      <c r="G98" s="144"/>
      <c r="H98" s="144"/>
      <c r="I98" s="64"/>
      <c r="J98" s="46"/>
      <c r="K98" s="46"/>
      <c r="L98" s="54" t="e">
        <f>VLOOKUP($C98,在庫一覧!$B$3:$C$53,2,FALSE)</f>
        <v>#N/A</v>
      </c>
      <c r="M98" s="42" t="e">
        <f>VLOOKUP($C98,詳細!$A$3:$C$100,3,FALSE)</f>
        <v>#N/A</v>
      </c>
      <c r="N98" s="47"/>
    </row>
    <row r="99" spans="1:14" ht="13.5" customHeight="1" x14ac:dyDescent="0.15">
      <c r="A99">
        <v>96</v>
      </c>
      <c r="B99" s="60"/>
      <c r="C99" s="48"/>
      <c r="D99" s="50"/>
      <c r="E99" s="45"/>
      <c r="F99" s="45"/>
      <c r="G99" s="144"/>
      <c r="H99" s="144"/>
      <c r="I99" s="64"/>
      <c r="J99" s="46"/>
      <c r="K99" s="46"/>
      <c r="L99" s="54" t="e">
        <f>VLOOKUP($C99,在庫一覧!$B$3:$C$53,2,FALSE)</f>
        <v>#N/A</v>
      </c>
      <c r="M99" s="42" t="e">
        <f>VLOOKUP($C99,詳細!$A$3:$C$100,3,FALSE)</f>
        <v>#N/A</v>
      </c>
      <c r="N99" s="47"/>
    </row>
    <row r="100" spans="1:14" ht="13.5" customHeight="1" x14ac:dyDescent="0.15">
      <c r="A100">
        <v>97</v>
      </c>
      <c r="B100" s="60"/>
      <c r="C100" s="48"/>
      <c r="D100" s="50"/>
      <c r="E100" s="45"/>
      <c r="F100" s="45"/>
      <c r="G100" s="144"/>
      <c r="H100" s="198"/>
      <c r="I100" s="64"/>
      <c r="J100" s="46"/>
      <c r="K100" s="46"/>
      <c r="L100" s="54" t="e">
        <f>VLOOKUP($C100,在庫一覧!$B$3:$C$53,2,FALSE)</f>
        <v>#N/A</v>
      </c>
      <c r="M100" s="42" t="e">
        <f>VLOOKUP($C100,詳細!$A$3:$C$100,3,FALSE)</f>
        <v>#N/A</v>
      </c>
      <c r="N100" s="47"/>
    </row>
    <row r="101" spans="1:14" ht="13.5" customHeight="1" x14ac:dyDescent="0.15">
      <c r="A101">
        <v>98</v>
      </c>
      <c r="B101" s="60"/>
      <c r="C101" s="48"/>
      <c r="D101" s="50"/>
      <c r="E101" s="45"/>
      <c r="F101" s="45"/>
      <c r="G101" s="144"/>
      <c r="H101" s="198"/>
      <c r="I101" s="64"/>
      <c r="J101" s="46"/>
      <c r="K101" s="46"/>
      <c r="L101" s="54" t="e">
        <f>VLOOKUP($C101,在庫一覧!$B$3:$C$53,2,FALSE)</f>
        <v>#N/A</v>
      </c>
      <c r="M101" s="42" t="e">
        <f>VLOOKUP($C101,詳細!$A$3:$C$100,3,FALSE)</f>
        <v>#N/A</v>
      </c>
      <c r="N101" s="47"/>
    </row>
    <row r="102" spans="1:14" ht="13.5" customHeight="1" x14ac:dyDescent="0.15">
      <c r="A102">
        <v>99</v>
      </c>
      <c r="B102" s="60"/>
      <c r="C102" s="48"/>
      <c r="D102" s="50"/>
      <c r="E102" s="45"/>
      <c r="F102" s="45"/>
      <c r="G102" s="144"/>
      <c r="H102" s="144"/>
      <c r="I102" s="64"/>
      <c r="J102" s="46"/>
      <c r="K102" s="46"/>
      <c r="L102" s="54" t="e">
        <f>VLOOKUP($C102,在庫一覧!$B$3:$C$53,2,FALSE)</f>
        <v>#N/A</v>
      </c>
      <c r="M102" s="42" t="e">
        <f>VLOOKUP($C102,詳細!$A$3:$C$100,3,FALSE)</f>
        <v>#N/A</v>
      </c>
      <c r="N102" s="47"/>
    </row>
    <row r="103" spans="1:14" ht="13.5" customHeight="1" x14ac:dyDescent="0.15">
      <c r="A103">
        <v>100</v>
      </c>
      <c r="B103" s="60"/>
      <c r="C103" s="48"/>
      <c r="D103" s="50"/>
      <c r="E103" s="45"/>
      <c r="F103" s="45"/>
      <c r="G103" s="144"/>
      <c r="H103" s="144"/>
      <c r="I103" s="64"/>
      <c r="J103" s="46"/>
      <c r="K103" s="46"/>
      <c r="L103" s="54" t="e">
        <f>VLOOKUP($C103,在庫一覧!$B$3:$C$53,2,FALSE)</f>
        <v>#N/A</v>
      </c>
      <c r="M103" s="42" t="e">
        <f>VLOOKUP($C103,詳細!$A$3:$C$100,3,FALSE)</f>
        <v>#N/A</v>
      </c>
      <c r="N103" s="47"/>
    </row>
    <row r="104" spans="1:14" ht="13.5" customHeight="1" x14ac:dyDescent="0.15">
      <c r="A104">
        <v>101</v>
      </c>
      <c r="B104" s="60"/>
      <c r="C104" s="48"/>
      <c r="D104" s="50"/>
      <c r="E104" s="45"/>
      <c r="F104" s="45"/>
      <c r="G104" s="144"/>
      <c r="H104" s="144"/>
      <c r="I104" s="64"/>
      <c r="J104" s="46"/>
      <c r="K104" s="46"/>
      <c r="L104" s="54" t="e">
        <f>VLOOKUP($C104,在庫一覧!$B$3:$C$53,2,FALSE)</f>
        <v>#N/A</v>
      </c>
      <c r="M104" s="42" t="e">
        <f>VLOOKUP($C104,詳細!$A$3:$C$100,3,FALSE)</f>
        <v>#N/A</v>
      </c>
      <c r="N104" s="47"/>
    </row>
    <row r="105" spans="1:14" ht="13.5" customHeight="1" x14ac:dyDescent="0.15">
      <c r="A105">
        <v>102</v>
      </c>
      <c r="B105" s="60"/>
      <c r="C105" s="48"/>
      <c r="D105" s="50"/>
      <c r="E105" s="45"/>
      <c r="F105" s="45"/>
      <c r="G105" s="144"/>
      <c r="H105" s="144"/>
      <c r="I105" s="64"/>
      <c r="J105" s="46"/>
      <c r="K105" s="46"/>
      <c r="L105" s="54" t="e">
        <f>VLOOKUP($C105,在庫一覧!$B$3:$C$53,2,FALSE)</f>
        <v>#N/A</v>
      </c>
      <c r="M105" s="42" t="e">
        <f>VLOOKUP($C105,詳細!$A$3:$C$100,3,FALSE)</f>
        <v>#N/A</v>
      </c>
      <c r="N105" s="47"/>
    </row>
    <row r="106" spans="1:14" ht="13.5" customHeight="1" x14ac:dyDescent="0.15">
      <c r="A106">
        <v>103</v>
      </c>
      <c r="B106" s="60"/>
      <c r="C106" s="48"/>
      <c r="D106" s="50"/>
      <c r="E106" s="45"/>
      <c r="F106" s="45"/>
      <c r="G106" s="144"/>
      <c r="H106" s="144"/>
      <c r="I106" s="64"/>
      <c r="J106" s="46"/>
      <c r="K106" s="46"/>
      <c r="L106" s="54" t="e">
        <f>VLOOKUP($C106,在庫一覧!$B$3:$C$53,2,FALSE)</f>
        <v>#N/A</v>
      </c>
      <c r="M106" s="42" t="e">
        <f>VLOOKUP($C106,詳細!$A$3:$C$100,3,FALSE)</f>
        <v>#N/A</v>
      </c>
      <c r="N106" s="47"/>
    </row>
    <row r="107" spans="1:14" ht="13.5" customHeight="1" x14ac:dyDescent="0.15">
      <c r="A107">
        <v>104</v>
      </c>
      <c r="B107" s="60"/>
      <c r="C107" s="48"/>
      <c r="D107" s="50"/>
      <c r="E107" s="45"/>
      <c r="F107" s="45"/>
      <c r="G107" s="144"/>
      <c r="H107" s="144"/>
      <c r="I107" s="64"/>
      <c r="J107" s="46"/>
      <c r="K107" s="46"/>
      <c r="L107" s="54" t="e">
        <f>VLOOKUP($C107,在庫一覧!$B$3:$C$53,2,FALSE)</f>
        <v>#N/A</v>
      </c>
      <c r="M107" s="42" t="e">
        <f>VLOOKUP($C107,詳細!$A$3:$C$100,3,FALSE)</f>
        <v>#N/A</v>
      </c>
      <c r="N107" s="47"/>
    </row>
    <row r="108" spans="1:14" ht="13.5" customHeight="1" x14ac:dyDescent="0.15">
      <c r="A108">
        <v>105</v>
      </c>
      <c r="B108" s="60"/>
      <c r="C108" s="48"/>
      <c r="D108" s="50"/>
      <c r="E108" s="45"/>
      <c r="F108" s="45"/>
      <c r="G108" s="144"/>
      <c r="H108" s="144"/>
      <c r="I108" s="64"/>
      <c r="J108" s="46"/>
      <c r="K108" s="46"/>
      <c r="L108" s="54" t="e">
        <f>VLOOKUP($C108,在庫一覧!$B$3:$C$53,2,FALSE)</f>
        <v>#N/A</v>
      </c>
      <c r="M108" s="42" t="e">
        <f>VLOOKUP($C108,詳細!$A$3:$C$100,3,FALSE)</f>
        <v>#N/A</v>
      </c>
      <c r="N108" s="47"/>
    </row>
    <row r="109" spans="1:14" ht="13.5" customHeight="1" x14ac:dyDescent="0.15">
      <c r="A109">
        <v>106</v>
      </c>
      <c r="B109" s="60"/>
      <c r="C109" s="48"/>
      <c r="D109" s="50"/>
      <c r="E109" s="45"/>
      <c r="F109" s="45"/>
      <c r="G109" s="144"/>
      <c r="H109" s="144"/>
      <c r="I109" s="64"/>
      <c r="J109" s="46"/>
      <c r="K109" s="46"/>
      <c r="L109" s="54" t="e">
        <f>VLOOKUP($C109,在庫一覧!$B$3:$C$53,2,FALSE)</f>
        <v>#N/A</v>
      </c>
      <c r="M109" s="42" t="e">
        <f>VLOOKUP($C109,詳細!$A$3:$C$100,3,FALSE)</f>
        <v>#N/A</v>
      </c>
      <c r="N109" s="47"/>
    </row>
    <row r="110" spans="1:14" ht="13.5" customHeight="1" x14ac:dyDescent="0.15">
      <c r="A110">
        <v>107</v>
      </c>
      <c r="B110" s="60"/>
      <c r="C110" s="48"/>
      <c r="D110" s="50"/>
      <c r="E110" s="45"/>
      <c r="F110" s="45"/>
      <c r="G110" s="144"/>
      <c r="H110" s="192"/>
      <c r="I110" s="64"/>
      <c r="J110" s="46"/>
      <c r="K110" s="46"/>
      <c r="L110" s="54" t="e">
        <f>VLOOKUP($C110,在庫一覧!$B$3:$C$53,2,FALSE)</f>
        <v>#N/A</v>
      </c>
      <c r="M110" s="42" t="e">
        <f>VLOOKUP($C110,詳細!$A$3:$C$100,3,FALSE)</f>
        <v>#N/A</v>
      </c>
      <c r="N110" s="47"/>
    </row>
    <row r="111" spans="1:14" ht="13.5" customHeight="1" x14ac:dyDescent="0.15">
      <c r="A111">
        <v>108</v>
      </c>
      <c r="B111" s="60"/>
      <c r="C111" s="48"/>
      <c r="D111" s="50"/>
      <c r="E111" s="45"/>
      <c r="F111" s="45"/>
      <c r="G111" s="144"/>
      <c r="H111" s="144"/>
      <c r="I111" s="64"/>
      <c r="J111" s="46"/>
      <c r="K111" s="46"/>
      <c r="L111" s="54" t="e">
        <f>VLOOKUP($C111,在庫一覧!$B$3:$C$53,2,FALSE)</f>
        <v>#N/A</v>
      </c>
      <c r="M111" s="42" t="e">
        <f>VLOOKUP($C111,詳細!$A$3:$C$100,3,FALSE)</f>
        <v>#N/A</v>
      </c>
      <c r="N111" s="47"/>
    </row>
    <row r="112" spans="1:14" ht="13.5" customHeight="1" x14ac:dyDescent="0.15">
      <c r="A112">
        <v>109</v>
      </c>
      <c r="B112" s="60"/>
      <c r="C112" s="48"/>
      <c r="D112" s="50"/>
      <c r="E112" s="45"/>
      <c r="F112" s="45"/>
      <c r="G112" s="144"/>
      <c r="H112" s="144"/>
      <c r="I112" s="64"/>
      <c r="J112" s="46"/>
      <c r="K112" s="46"/>
      <c r="L112" s="54" t="e">
        <f>VLOOKUP($C112,在庫一覧!$B$3:$C$53,2,FALSE)</f>
        <v>#N/A</v>
      </c>
      <c r="M112" s="42" t="e">
        <f>VLOOKUP($C112,詳細!$A$3:$C$100,3,FALSE)</f>
        <v>#N/A</v>
      </c>
      <c r="N112" s="47"/>
    </row>
    <row r="113" spans="1:14" ht="13.5" customHeight="1" x14ac:dyDescent="0.15">
      <c r="A113">
        <v>110</v>
      </c>
      <c r="B113" s="60"/>
      <c r="C113" s="48"/>
      <c r="D113" s="50"/>
      <c r="E113" s="45"/>
      <c r="F113" s="45"/>
      <c r="G113" s="144"/>
      <c r="H113" s="144"/>
      <c r="I113" s="64"/>
      <c r="J113" s="46"/>
      <c r="K113" s="46"/>
      <c r="L113" s="54" t="e">
        <f>VLOOKUP($C113,在庫一覧!$B$3:$C$53,2,FALSE)</f>
        <v>#N/A</v>
      </c>
      <c r="M113" s="42" t="e">
        <f>VLOOKUP($C113,詳細!$A$3:$C$100,3,FALSE)</f>
        <v>#N/A</v>
      </c>
      <c r="N113" s="47"/>
    </row>
    <row r="114" spans="1:14" ht="13.5" customHeight="1" x14ac:dyDescent="0.15">
      <c r="A114">
        <v>111</v>
      </c>
      <c r="B114" s="60"/>
      <c r="C114" s="48"/>
      <c r="D114" s="50"/>
      <c r="E114" s="45"/>
      <c r="F114" s="45"/>
      <c r="G114" s="144"/>
      <c r="H114" s="144"/>
      <c r="I114" s="64"/>
      <c r="J114" s="46"/>
      <c r="K114" s="46"/>
      <c r="L114" s="54" t="e">
        <f>VLOOKUP($C114,在庫一覧!$B$3:$C$53,2,FALSE)</f>
        <v>#N/A</v>
      </c>
      <c r="M114" s="42" t="e">
        <f>VLOOKUP($C114,詳細!$A$3:$C$100,3,FALSE)</f>
        <v>#N/A</v>
      </c>
      <c r="N114" s="47"/>
    </row>
    <row r="115" spans="1:14" ht="13.5" customHeight="1" x14ac:dyDescent="0.15">
      <c r="A115">
        <v>112</v>
      </c>
      <c r="B115" s="60"/>
      <c r="C115" s="48"/>
      <c r="D115" s="50"/>
      <c r="E115" s="45"/>
      <c r="F115" s="45"/>
      <c r="G115" s="144"/>
      <c r="H115" s="144"/>
      <c r="I115" s="64"/>
      <c r="J115" s="46"/>
      <c r="K115" s="46"/>
      <c r="L115" s="54" t="e">
        <f>VLOOKUP($C115,在庫一覧!$B$3:$C$53,2,FALSE)</f>
        <v>#N/A</v>
      </c>
      <c r="M115" s="42" t="e">
        <f>VLOOKUP($C115,詳細!$A$3:$C$100,3,FALSE)</f>
        <v>#N/A</v>
      </c>
      <c r="N115" s="47"/>
    </row>
    <row r="116" spans="1:14" ht="13.5" customHeight="1" x14ac:dyDescent="0.15">
      <c r="A116">
        <v>113</v>
      </c>
      <c r="B116" s="60"/>
      <c r="C116" s="48"/>
      <c r="D116" s="50"/>
      <c r="E116" s="45"/>
      <c r="F116" s="45"/>
      <c r="G116" s="144"/>
      <c r="H116" s="144"/>
      <c r="I116" s="64"/>
      <c r="J116" s="46"/>
      <c r="K116" s="46"/>
      <c r="L116" s="54" t="e">
        <f>VLOOKUP($C116,在庫一覧!$B$3:$C$53,2,FALSE)</f>
        <v>#N/A</v>
      </c>
      <c r="M116" s="42" t="e">
        <f>VLOOKUP($C116,詳細!$A$3:$C$100,3,FALSE)</f>
        <v>#N/A</v>
      </c>
      <c r="N116" s="47"/>
    </row>
    <row r="117" spans="1:14" ht="13.5" customHeight="1" x14ac:dyDescent="0.15">
      <c r="A117">
        <v>114</v>
      </c>
      <c r="B117" s="60"/>
      <c r="C117" s="48"/>
      <c r="D117" s="50"/>
      <c r="E117" s="45"/>
      <c r="F117" s="45"/>
      <c r="G117" s="144"/>
      <c r="H117" s="144"/>
      <c r="I117" s="64"/>
      <c r="J117" s="46"/>
      <c r="K117" s="46"/>
      <c r="L117" s="54" t="e">
        <f>VLOOKUP($C117,在庫一覧!$B$3:$C$53,2,FALSE)</f>
        <v>#N/A</v>
      </c>
      <c r="M117" s="42" t="e">
        <f>VLOOKUP($C117,詳細!$A$3:$C$100,3,FALSE)</f>
        <v>#N/A</v>
      </c>
      <c r="N117" s="47"/>
    </row>
    <row r="118" spans="1:14" ht="13.5" customHeight="1" x14ac:dyDescent="0.15">
      <c r="A118">
        <v>115</v>
      </c>
      <c r="B118" s="60"/>
      <c r="C118" s="48"/>
      <c r="D118" s="50"/>
      <c r="E118" s="45"/>
      <c r="F118" s="45"/>
      <c r="G118" s="144"/>
      <c r="H118" s="144"/>
      <c r="I118" s="64"/>
      <c r="J118" s="46"/>
      <c r="K118" s="46"/>
      <c r="L118" s="54" t="e">
        <f>VLOOKUP($C118,在庫一覧!$B$3:$C$53,2,FALSE)</f>
        <v>#N/A</v>
      </c>
      <c r="M118" s="42" t="e">
        <f>VLOOKUP($C118,詳細!$A$3:$C$100,3,FALSE)</f>
        <v>#N/A</v>
      </c>
      <c r="N118" s="47"/>
    </row>
    <row r="119" spans="1:14" ht="13.5" customHeight="1" x14ac:dyDescent="0.15">
      <c r="A119">
        <v>116</v>
      </c>
      <c r="B119" s="60"/>
      <c r="C119" s="48"/>
      <c r="D119" s="50"/>
      <c r="E119" s="45"/>
      <c r="F119" s="45"/>
      <c r="G119" s="144"/>
      <c r="H119" s="144"/>
      <c r="I119" s="64"/>
      <c r="J119" s="46"/>
      <c r="K119" s="46"/>
      <c r="L119" s="54" t="e">
        <f>VLOOKUP($C119,在庫一覧!$B$3:$C$53,2,FALSE)</f>
        <v>#N/A</v>
      </c>
      <c r="M119" s="42" t="e">
        <f>VLOOKUP($C119,詳細!$A$3:$C$100,3,FALSE)</f>
        <v>#N/A</v>
      </c>
      <c r="N119" s="47"/>
    </row>
    <row r="120" spans="1:14" ht="13.5" customHeight="1" x14ac:dyDescent="0.15">
      <c r="A120">
        <v>117</v>
      </c>
      <c r="B120" s="60"/>
      <c r="C120" s="48"/>
      <c r="D120" s="50"/>
      <c r="E120" s="45"/>
      <c r="F120" s="45"/>
      <c r="G120" s="144"/>
      <c r="H120" s="144"/>
      <c r="I120" s="64"/>
      <c r="J120" s="46"/>
      <c r="K120" s="46"/>
      <c r="L120" s="54" t="e">
        <f>VLOOKUP($C120,在庫一覧!$B$3:$C$53,2,FALSE)</f>
        <v>#N/A</v>
      </c>
      <c r="M120" s="42" t="e">
        <f>VLOOKUP($C120,詳細!$A$3:$C$100,3,FALSE)</f>
        <v>#N/A</v>
      </c>
      <c r="N120" s="47"/>
    </row>
    <row r="121" spans="1:14" ht="13.5" customHeight="1" x14ac:dyDescent="0.15">
      <c r="A121">
        <v>118</v>
      </c>
      <c r="B121" s="60"/>
      <c r="C121" s="48"/>
      <c r="D121" s="50"/>
      <c r="E121" s="45"/>
      <c r="F121" s="45"/>
      <c r="G121" s="144"/>
      <c r="H121" s="144"/>
      <c r="I121" s="64"/>
      <c r="J121" s="46"/>
      <c r="K121" s="46"/>
      <c r="L121" s="54" t="e">
        <f>VLOOKUP($C121,在庫一覧!$B$3:$C$53,2,FALSE)</f>
        <v>#N/A</v>
      </c>
      <c r="M121" s="42" t="e">
        <f>VLOOKUP($C121,詳細!$A$3:$C$100,3,FALSE)</f>
        <v>#N/A</v>
      </c>
      <c r="N121" s="47"/>
    </row>
    <row r="122" spans="1:14" ht="13.5" customHeight="1" x14ac:dyDescent="0.15">
      <c r="A122">
        <v>119</v>
      </c>
      <c r="B122" s="60"/>
      <c r="C122" s="48"/>
      <c r="D122" s="50"/>
      <c r="E122" s="45"/>
      <c r="F122" s="45"/>
      <c r="G122" s="144"/>
      <c r="H122" s="144"/>
      <c r="I122" s="64"/>
      <c r="J122" s="46"/>
      <c r="K122" s="46"/>
      <c r="L122" s="54" t="e">
        <f>VLOOKUP($C122,在庫一覧!$B$3:$C$53,2,FALSE)</f>
        <v>#N/A</v>
      </c>
      <c r="M122" s="42" t="e">
        <f>VLOOKUP($C122,詳細!$A$3:$C$100,3,FALSE)</f>
        <v>#N/A</v>
      </c>
      <c r="N122" s="47"/>
    </row>
    <row r="123" spans="1:14" ht="13.5" customHeight="1" x14ac:dyDescent="0.15">
      <c r="A123">
        <v>120</v>
      </c>
      <c r="B123" s="60"/>
      <c r="C123" s="48"/>
      <c r="D123" s="50"/>
      <c r="E123" s="45"/>
      <c r="F123" s="45"/>
      <c r="G123" s="144"/>
      <c r="H123" s="144"/>
      <c r="I123" s="64"/>
      <c r="J123" s="46"/>
      <c r="K123" s="46"/>
      <c r="L123" s="54" t="e">
        <f>VLOOKUP($C123,在庫一覧!$B$3:$C$53,2,FALSE)</f>
        <v>#N/A</v>
      </c>
      <c r="M123" s="42" t="e">
        <f>VLOOKUP($C123,詳細!$A$3:$C$100,3,FALSE)</f>
        <v>#N/A</v>
      </c>
      <c r="N123" s="47"/>
    </row>
    <row r="124" spans="1:14" ht="13.5" customHeight="1" x14ac:dyDescent="0.15">
      <c r="A124">
        <v>121</v>
      </c>
      <c r="B124" s="60"/>
      <c r="C124" s="48"/>
      <c r="D124" s="50"/>
      <c r="E124" s="45"/>
      <c r="F124" s="45"/>
      <c r="G124" s="144"/>
      <c r="H124" s="144"/>
      <c r="I124" s="64"/>
      <c r="J124" s="46"/>
      <c r="K124" s="46"/>
      <c r="L124" s="54" t="e">
        <f>VLOOKUP($C124,在庫一覧!$B$3:$C$53,2,FALSE)</f>
        <v>#N/A</v>
      </c>
      <c r="M124" s="42" t="e">
        <f>VLOOKUP($C124,詳細!$A$3:$C$100,3,FALSE)</f>
        <v>#N/A</v>
      </c>
      <c r="N124" s="47"/>
    </row>
    <row r="125" spans="1:14" ht="13.5" customHeight="1" x14ac:dyDescent="0.15">
      <c r="A125">
        <v>122</v>
      </c>
      <c r="B125" s="60"/>
      <c r="C125" s="48"/>
      <c r="D125" s="50"/>
      <c r="E125" s="45"/>
      <c r="F125" s="45"/>
      <c r="G125" s="144"/>
      <c r="H125" s="144"/>
      <c r="I125" s="64"/>
      <c r="J125" s="46"/>
      <c r="K125" s="46"/>
      <c r="L125" s="54" t="e">
        <f>VLOOKUP($C125,在庫一覧!$B$3:$C$53,2,FALSE)</f>
        <v>#N/A</v>
      </c>
      <c r="M125" s="42" t="e">
        <f>VLOOKUP($C125,詳細!$A$3:$C$100,3,FALSE)</f>
        <v>#N/A</v>
      </c>
      <c r="N125" s="47"/>
    </row>
    <row r="126" spans="1:14" ht="13.5" customHeight="1" x14ac:dyDescent="0.15">
      <c r="A126">
        <v>123</v>
      </c>
      <c r="B126" s="60"/>
      <c r="C126" s="48"/>
      <c r="D126" s="50"/>
      <c r="E126" s="45"/>
      <c r="F126" s="45"/>
      <c r="G126" s="144"/>
      <c r="H126" s="144"/>
      <c r="I126" s="64"/>
      <c r="J126" s="46"/>
      <c r="K126" s="46"/>
      <c r="L126" s="54" t="e">
        <f>VLOOKUP($C126,在庫一覧!$B$3:$C$53,2,FALSE)</f>
        <v>#N/A</v>
      </c>
      <c r="M126" s="42" t="e">
        <f>VLOOKUP($C126,詳細!$A$3:$C$100,3,FALSE)</f>
        <v>#N/A</v>
      </c>
      <c r="N126" s="47"/>
    </row>
    <row r="127" spans="1:14" ht="13.5" customHeight="1" x14ac:dyDescent="0.15">
      <c r="A127">
        <v>124</v>
      </c>
      <c r="B127" s="60"/>
      <c r="C127" s="48"/>
      <c r="D127" s="50"/>
      <c r="E127" s="45"/>
      <c r="F127" s="45"/>
      <c r="G127" s="144"/>
      <c r="H127" s="144"/>
      <c r="I127" s="64"/>
      <c r="J127" s="46"/>
      <c r="K127" s="46"/>
      <c r="L127" s="54" t="e">
        <f>VLOOKUP($C127,在庫一覧!$B$3:$C$53,2,FALSE)</f>
        <v>#N/A</v>
      </c>
      <c r="M127" s="42" t="e">
        <f>VLOOKUP($C127,詳細!$A$3:$C$100,3,FALSE)</f>
        <v>#N/A</v>
      </c>
      <c r="N127" s="47"/>
    </row>
    <row r="128" spans="1:14" ht="13.5" customHeight="1" x14ac:dyDescent="0.15">
      <c r="A128">
        <v>125</v>
      </c>
      <c r="B128" s="60"/>
      <c r="C128" s="48"/>
      <c r="D128" s="50"/>
      <c r="E128" s="45"/>
      <c r="F128" s="45"/>
      <c r="G128" s="144"/>
      <c r="H128" s="144"/>
      <c r="I128" s="64"/>
      <c r="J128" s="46"/>
      <c r="K128" s="46"/>
      <c r="L128" s="54" t="e">
        <f>VLOOKUP($C128,在庫一覧!$B$3:$C$53,2,FALSE)</f>
        <v>#N/A</v>
      </c>
      <c r="M128" s="42" t="e">
        <f>VLOOKUP($C128,詳細!$A$3:$C$100,3,FALSE)</f>
        <v>#N/A</v>
      </c>
      <c r="N128" s="47"/>
    </row>
    <row r="129" spans="1:14" ht="13.5" customHeight="1" x14ac:dyDescent="0.15">
      <c r="A129">
        <v>126</v>
      </c>
      <c r="B129" s="60"/>
      <c r="C129" s="48"/>
      <c r="D129" s="50"/>
      <c r="E129" s="45"/>
      <c r="F129" s="45"/>
      <c r="G129" s="144"/>
      <c r="H129" s="144"/>
      <c r="I129" s="64"/>
      <c r="J129" s="46"/>
      <c r="K129" s="46"/>
      <c r="L129" s="54" t="e">
        <f>VLOOKUP($C129,在庫一覧!$B$3:$C$53,2,FALSE)</f>
        <v>#N/A</v>
      </c>
      <c r="M129" s="42" t="e">
        <f>VLOOKUP($C129,詳細!$A$3:$C$100,3,FALSE)</f>
        <v>#N/A</v>
      </c>
      <c r="N129" s="47"/>
    </row>
    <row r="130" spans="1:14" ht="13.5" customHeight="1" x14ac:dyDescent="0.15">
      <c r="A130">
        <v>127</v>
      </c>
      <c r="B130" s="60"/>
      <c r="C130" s="48"/>
      <c r="D130" s="50"/>
      <c r="E130" s="45"/>
      <c r="F130" s="45"/>
      <c r="G130" s="144"/>
      <c r="H130" s="144"/>
      <c r="I130" s="64"/>
      <c r="J130" s="46"/>
      <c r="K130" s="46"/>
      <c r="L130" s="54" t="e">
        <f>VLOOKUP($C130,在庫一覧!$B$3:$C$53,2,FALSE)</f>
        <v>#N/A</v>
      </c>
      <c r="M130" s="42" t="e">
        <f>VLOOKUP($C130,詳細!$A$3:$C$100,3,FALSE)</f>
        <v>#N/A</v>
      </c>
      <c r="N130" s="47"/>
    </row>
    <row r="131" spans="1:14" ht="13.5" customHeight="1" x14ac:dyDescent="0.15">
      <c r="A131">
        <v>128</v>
      </c>
      <c r="B131" s="60"/>
      <c r="C131" s="48"/>
      <c r="D131" s="50"/>
      <c r="E131" s="45"/>
      <c r="F131" s="45"/>
      <c r="G131" s="144"/>
      <c r="H131" s="144"/>
      <c r="I131" s="64"/>
      <c r="J131" s="46"/>
      <c r="K131" s="46"/>
      <c r="L131" s="54" t="e">
        <f>VLOOKUP($C131,在庫一覧!$B$3:$C$53,2,FALSE)</f>
        <v>#N/A</v>
      </c>
      <c r="M131" s="42" t="e">
        <f>VLOOKUP($C131,詳細!$A$3:$C$100,3,FALSE)</f>
        <v>#N/A</v>
      </c>
      <c r="N131" s="47"/>
    </row>
    <row r="132" spans="1:14" ht="13.5" customHeight="1" x14ac:dyDescent="0.15">
      <c r="A132">
        <v>129</v>
      </c>
      <c r="B132" s="60"/>
      <c r="C132" s="48"/>
      <c r="D132" s="50"/>
      <c r="E132" s="45"/>
      <c r="F132" s="45"/>
      <c r="G132" s="144"/>
      <c r="H132" s="144"/>
      <c r="I132" s="64"/>
      <c r="J132" s="46"/>
      <c r="K132" s="46"/>
      <c r="L132" s="54" t="e">
        <f>VLOOKUP($C132,在庫一覧!$B$3:$C$53,2,FALSE)</f>
        <v>#N/A</v>
      </c>
      <c r="M132" s="42" t="e">
        <f>VLOOKUP($C132,詳細!$A$3:$C$100,3,FALSE)</f>
        <v>#N/A</v>
      </c>
      <c r="N132" s="47"/>
    </row>
    <row r="133" spans="1:14" ht="13.5" customHeight="1" x14ac:dyDescent="0.15">
      <c r="A133">
        <v>130</v>
      </c>
      <c r="B133" s="60"/>
      <c r="C133" s="48"/>
      <c r="D133" s="50"/>
      <c r="E133" s="45"/>
      <c r="F133" s="45"/>
      <c r="G133" s="144"/>
      <c r="H133" s="144"/>
      <c r="I133" s="64"/>
      <c r="J133" s="46"/>
      <c r="K133" s="46"/>
      <c r="L133" s="54" t="e">
        <f>VLOOKUP($C133,在庫一覧!$B$3:$C$53,2,FALSE)</f>
        <v>#N/A</v>
      </c>
      <c r="M133" s="42" t="e">
        <f>VLOOKUP($C133,詳細!$A$3:$C$100,3,FALSE)</f>
        <v>#N/A</v>
      </c>
      <c r="N133" s="47"/>
    </row>
    <row r="134" spans="1:14" ht="13.5" customHeight="1" x14ac:dyDescent="0.15">
      <c r="A134">
        <v>131</v>
      </c>
      <c r="B134" s="60"/>
      <c r="C134" s="48"/>
      <c r="D134" s="50"/>
      <c r="E134" s="45"/>
      <c r="F134" s="45"/>
      <c r="G134" s="144"/>
      <c r="H134" s="144"/>
      <c r="I134" s="64"/>
      <c r="J134" s="46"/>
      <c r="K134" s="46"/>
      <c r="L134" s="54" t="e">
        <f>VLOOKUP($C134,在庫一覧!$B$3:$C$53,2,FALSE)</f>
        <v>#N/A</v>
      </c>
      <c r="M134" s="42" t="e">
        <f>VLOOKUP($C134,詳細!$A$3:$C$100,3,FALSE)</f>
        <v>#N/A</v>
      </c>
      <c r="N134" s="47"/>
    </row>
    <row r="135" spans="1:14" ht="13.5" customHeight="1" x14ac:dyDescent="0.15">
      <c r="A135">
        <v>132</v>
      </c>
      <c r="B135" s="60"/>
      <c r="C135" s="48"/>
      <c r="D135" s="50"/>
      <c r="E135" s="45"/>
      <c r="F135" s="45"/>
      <c r="G135" s="144"/>
      <c r="H135" s="144"/>
      <c r="I135" s="64"/>
      <c r="J135" s="46"/>
      <c r="K135" s="46"/>
      <c r="L135" s="54" t="e">
        <f>VLOOKUP($C135,在庫一覧!$B$3:$C$53,2,FALSE)</f>
        <v>#N/A</v>
      </c>
      <c r="M135" s="42" t="e">
        <f>VLOOKUP($C135,詳細!$A$3:$C$100,3,FALSE)</f>
        <v>#N/A</v>
      </c>
      <c r="N135" s="47"/>
    </row>
    <row r="136" spans="1:14" ht="13.5" customHeight="1" x14ac:dyDescent="0.15">
      <c r="A136">
        <v>133</v>
      </c>
      <c r="B136" s="60"/>
      <c r="C136" s="48"/>
      <c r="D136" s="50"/>
      <c r="E136" s="45"/>
      <c r="F136" s="45"/>
      <c r="G136" s="144"/>
      <c r="H136" s="144"/>
      <c r="I136" s="64"/>
      <c r="J136" s="46"/>
      <c r="K136" s="46"/>
      <c r="L136" s="54" t="e">
        <f>VLOOKUP($C136,在庫一覧!$B$3:$C$53,2,FALSE)</f>
        <v>#N/A</v>
      </c>
      <c r="M136" s="42" t="e">
        <f>VLOOKUP($C136,詳細!$A$3:$C$100,3,FALSE)</f>
        <v>#N/A</v>
      </c>
      <c r="N136" s="47"/>
    </row>
    <row r="137" spans="1:14" ht="13.5" customHeight="1" x14ac:dyDescent="0.15">
      <c r="A137">
        <v>134</v>
      </c>
      <c r="B137" s="60"/>
      <c r="C137" s="48"/>
      <c r="D137" s="50"/>
      <c r="E137" s="45"/>
      <c r="F137" s="45"/>
      <c r="G137" s="144"/>
      <c r="H137" s="144"/>
      <c r="I137" s="64"/>
      <c r="J137" s="46"/>
      <c r="K137" s="46"/>
      <c r="L137" s="54" t="e">
        <f>VLOOKUP($C137,在庫一覧!$B$3:$C$53,2,FALSE)</f>
        <v>#N/A</v>
      </c>
      <c r="M137" s="42" t="e">
        <f>VLOOKUP($C137,詳細!$A$3:$C$100,3,FALSE)</f>
        <v>#N/A</v>
      </c>
      <c r="N137" s="47"/>
    </row>
    <row r="138" spans="1:14" ht="13.5" customHeight="1" x14ac:dyDescent="0.15">
      <c r="A138">
        <v>135</v>
      </c>
      <c r="B138" s="60"/>
      <c r="C138" s="48"/>
      <c r="D138" s="50"/>
      <c r="E138" s="45"/>
      <c r="F138" s="45"/>
      <c r="G138" s="144"/>
      <c r="H138" s="144"/>
      <c r="I138" s="64"/>
      <c r="J138" s="46"/>
      <c r="K138" s="46"/>
      <c r="L138" s="54" t="e">
        <f>VLOOKUP($C138,在庫一覧!$B$3:$C$53,2,FALSE)</f>
        <v>#N/A</v>
      </c>
      <c r="M138" s="42" t="e">
        <f>VLOOKUP($C138,詳細!$A$3:$C$100,3,FALSE)</f>
        <v>#N/A</v>
      </c>
      <c r="N138" s="47"/>
    </row>
    <row r="139" spans="1:14" ht="13.5" customHeight="1" x14ac:dyDescent="0.15">
      <c r="A139">
        <v>136</v>
      </c>
      <c r="B139" s="60"/>
      <c r="C139" s="48"/>
      <c r="D139" s="50"/>
      <c r="E139" s="45"/>
      <c r="F139" s="45"/>
      <c r="G139" s="144"/>
      <c r="H139" s="144"/>
      <c r="I139" s="64"/>
      <c r="J139" s="46"/>
      <c r="K139" s="46"/>
      <c r="L139" s="54" t="e">
        <f>VLOOKUP($C139,在庫一覧!$B$3:$C$53,2,FALSE)</f>
        <v>#N/A</v>
      </c>
      <c r="M139" s="42" t="e">
        <f>VLOOKUP($C139,詳細!$A$3:$C$100,3,FALSE)</f>
        <v>#N/A</v>
      </c>
      <c r="N139" s="47"/>
    </row>
    <row r="140" spans="1:14" ht="13.5" customHeight="1" x14ac:dyDescent="0.15">
      <c r="A140">
        <v>137</v>
      </c>
      <c r="B140" s="60"/>
      <c r="C140" s="48"/>
      <c r="D140" s="50"/>
      <c r="E140" s="45"/>
      <c r="F140" s="45"/>
      <c r="G140" s="144"/>
      <c r="H140" s="144"/>
      <c r="I140" s="64"/>
      <c r="J140" s="46"/>
      <c r="K140" s="46"/>
      <c r="L140" s="54" t="e">
        <f>VLOOKUP($C140,在庫一覧!$B$3:$C$53,2,FALSE)</f>
        <v>#N/A</v>
      </c>
      <c r="M140" s="42" t="e">
        <f>VLOOKUP($C140,詳細!$A$3:$C$100,3,FALSE)</f>
        <v>#N/A</v>
      </c>
      <c r="N140" s="47"/>
    </row>
    <row r="141" spans="1:14" ht="13.5" customHeight="1" x14ac:dyDescent="0.15">
      <c r="A141">
        <v>138</v>
      </c>
      <c r="B141" s="60"/>
      <c r="C141" s="48"/>
      <c r="D141" s="50"/>
      <c r="E141" s="45"/>
      <c r="F141" s="45"/>
      <c r="G141" s="144"/>
      <c r="H141" s="198"/>
      <c r="I141" s="64"/>
      <c r="J141" s="46"/>
      <c r="K141" s="46"/>
      <c r="L141" s="54" t="e">
        <f>VLOOKUP($C141,在庫一覧!$B$3:$C$53,2,FALSE)</f>
        <v>#N/A</v>
      </c>
      <c r="M141" s="42" t="e">
        <f>VLOOKUP($C141,詳細!$A$3:$C$100,3,FALSE)</f>
        <v>#N/A</v>
      </c>
      <c r="N141" s="47"/>
    </row>
    <row r="142" spans="1:14" ht="13.5" customHeight="1" x14ac:dyDescent="0.15">
      <c r="A142">
        <v>139</v>
      </c>
      <c r="B142" s="60"/>
      <c r="C142" s="48"/>
      <c r="D142" s="50"/>
      <c r="E142" s="45"/>
      <c r="F142" s="45"/>
      <c r="G142" s="144"/>
      <c r="H142" s="144"/>
      <c r="I142" s="64"/>
      <c r="J142" s="46"/>
      <c r="K142" s="46"/>
      <c r="L142" s="54" t="e">
        <f>VLOOKUP($C142,在庫一覧!$B$3:$C$53,2,FALSE)</f>
        <v>#N/A</v>
      </c>
      <c r="M142" s="42" t="e">
        <f>VLOOKUP($C142,詳細!$A$3:$C$100,3,FALSE)</f>
        <v>#N/A</v>
      </c>
      <c r="N142" s="47"/>
    </row>
    <row r="143" spans="1:14" ht="13.5" customHeight="1" x14ac:dyDescent="0.15">
      <c r="A143">
        <v>140</v>
      </c>
      <c r="B143" s="60"/>
      <c r="C143" s="48"/>
      <c r="D143" s="50"/>
      <c r="E143" s="45"/>
      <c r="F143" s="45"/>
      <c r="G143" s="144"/>
      <c r="H143" s="199"/>
      <c r="I143" s="64"/>
      <c r="J143" s="46"/>
      <c r="K143" s="46"/>
      <c r="L143" s="54" t="e">
        <f>VLOOKUP($C143,在庫一覧!$B$3:$C$53,2,FALSE)</f>
        <v>#N/A</v>
      </c>
      <c r="M143" s="42" t="e">
        <f>VLOOKUP($C143,詳細!$A$3:$C$100,3,FALSE)</f>
        <v>#N/A</v>
      </c>
      <c r="N143" s="47"/>
    </row>
    <row r="144" spans="1:14" ht="13.5" customHeight="1" x14ac:dyDescent="0.15">
      <c r="A144">
        <v>141</v>
      </c>
      <c r="B144" s="60"/>
      <c r="C144" s="48"/>
      <c r="D144" s="50"/>
      <c r="E144" s="45"/>
      <c r="F144" s="45"/>
      <c r="G144" s="144"/>
      <c r="H144" s="144"/>
      <c r="I144" s="64"/>
      <c r="J144" s="46"/>
      <c r="K144" s="46"/>
      <c r="L144" s="54" t="e">
        <f>VLOOKUP($C144,在庫一覧!$B$3:$C$53,2,FALSE)</f>
        <v>#N/A</v>
      </c>
      <c r="M144" s="42" t="e">
        <f>VLOOKUP($C144,詳細!$A$3:$C$100,3,FALSE)</f>
        <v>#N/A</v>
      </c>
      <c r="N144" s="47"/>
    </row>
    <row r="145" spans="1:14" ht="13.5" customHeight="1" x14ac:dyDescent="0.15">
      <c r="A145">
        <v>142</v>
      </c>
      <c r="B145" s="60"/>
      <c r="C145" s="48"/>
      <c r="D145" s="50"/>
      <c r="E145" s="45"/>
      <c r="F145" s="45"/>
      <c r="G145" s="144"/>
      <c r="H145" s="198"/>
      <c r="I145" s="64"/>
      <c r="J145" s="46"/>
      <c r="K145" s="46"/>
      <c r="L145" s="54" t="e">
        <f>VLOOKUP($C145,在庫一覧!$B$3:$C$53,2,FALSE)</f>
        <v>#N/A</v>
      </c>
      <c r="M145" s="42" t="e">
        <f>VLOOKUP($C145,詳細!$A$3:$C$100,3,FALSE)</f>
        <v>#N/A</v>
      </c>
      <c r="N145" s="47"/>
    </row>
    <row r="146" spans="1:14" ht="13.5" customHeight="1" x14ac:dyDescent="0.15">
      <c r="A146">
        <v>143</v>
      </c>
      <c r="B146" s="60"/>
      <c r="C146" s="48"/>
      <c r="D146" s="50"/>
      <c r="E146" s="45"/>
      <c r="F146" s="45"/>
      <c r="G146" s="144"/>
      <c r="H146" s="144"/>
      <c r="I146" s="64"/>
      <c r="J146" s="46"/>
      <c r="K146" s="46"/>
      <c r="L146" s="54" t="e">
        <f>VLOOKUP($C146,在庫一覧!$B$3:$C$53,2,FALSE)</f>
        <v>#N/A</v>
      </c>
      <c r="M146" s="42" t="e">
        <f>VLOOKUP($C146,詳細!$A$3:$C$100,3,FALSE)</f>
        <v>#N/A</v>
      </c>
      <c r="N146" s="47"/>
    </row>
    <row r="147" spans="1:14" ht="13.5" customHeight="1" x14ac:dyDescent="0.15">
      <c r="A147">
        <v>144</v>
      </c>
      <c r="B147" s="60"/>
      <c r="C147" s="48"/>
      <c r="D147" s="50"/>
      <c r="E147" s="45"/>
      <c r="F147" s="45"/>
      <c r="G147" s="144"/>
      <c r="H147" s="199"/>
      <c r="I147" s="64"/>
      <c r="J147" s="46"/>
      <c r="K147" s="46"/>
      <c r="L147" s="54" t="e">
        <f>VLOOKUP($C147,在庫一覧!$B$3:$C$53,2,FALSE)</f>
        <v>#N/A</v>
      </c>
      <c r="M147" s="42" t="e">
        <f>VLOOKUP($C147,詳細!$A$3:$C$100,3,FALSE)</f>
        <v>#N/A</v>
      </c>
      <c r="N147" s="47"/>
    </row>
    <row r="148" spans="1:14" ht="13.5" customHeight="1" x14ac:dyDescent="0.15">
      <c r="A148">
        <v>145</v>
      </c>
      <c r="B148" s="60"/>
      <c r="C148" s="48"/>
      <c r="D148" s="50"/>
      <c r="E148" s="45"/>
      <c r="F148" s="45"/>
      <c r="G148" s="144"/>
      <c r="H148" s="144"/>
      <c r="I148" s="64"/>
      <c r="J148" s="46"/>
      <c r="K148" s="46"/>
      <c r="L148" s="54" t="e">
        <f>VLOOKUP($C148,在庫一覧!$B$3:$C$53,2,FALSE)</f>
        <v>#N/A</v>
      </c>
      <c r="M148" s="42" t="e">
        <f>VLOOKUP($C148,詳細!$A$3:$C$100,3,FALSE)</f>
        <v>#N/A</v>
      </c>
      <c r="N148" s="47"/>
    </row>
    <row r="149" spans="1:14" ht="13.5" customHeight="1" x14ac:dyDescent="0.15">
      <c r="A149">
        <v>146</v>
      </c>
      <c r="B149" s="60"/>
      <c r="C149" s="48"/>
      <c r="D149" s="50"/>
      <c r="E149" s="45"/>
      <c r="F149" s="45"/>
      <c r="G149" s="144"/>
      <c r="H149" s="144"/>
      <c r="I149" s="64"/>
      <c r="J149" s="46"/>
      <c r="K149" s="46"/>
      <c r="L149" s="54" t="e">
        <f>VLOOKUP($C149,在庫一覧!$B$3:$C$53,2,FALSE)</f>
        <v>#N/A</v>
      </c>
      <c r="M149" s="42" t="e">
        <f>VLOOKUP($C149,詳細!$A$3:$C$100,3,FALSE)</f>
        <v>#N/A</v>
      </c>
      <c r="N149" s="47"/>
    </row>
    <row r="150" spans="1:14" ht="13.5" customHeight="1" x14ac:dyDescent="0.15">
      <c r="A150">
        <v>147</v>
      </c>
      <c r="B150" s="60"/>
      <c r="C150" s="48"/>
      <c r="D150" s="50"/>
      <c r="E150" s="45"/>
      <c r="F150" s="45"/>
      <c r="G150" s="144"/>
      <c r="H150" s="144"/>
      <c r="I150" s="64"/>
      <c r="J150" s="46"/>
      <c r="K150" s="46"/>
      <c r="L150" s="54" t="e">
        <f>VLOOKUP($C150,在庫一覧!$B$3:$C$53,2,FALSE)</f>
        <v>#N/A</v>
      </c>
      <c r="M150" s="42" t="e">
        <f>VLOOKUP($C150,詳細!$A$3:$C$100,3,FALSE)</f>
        <v>#N/A</v>
      </c>
      <c r="N150" s="47"/>
    </row>
    <row r="151" spans="1:14" ht="13.5" customHeight="1" x14ac:dyDescent="0.15">
      <c r="A151">
        <v>148</v>
      </c>
      <c r="B151" s="60"/>
      <c r="C151" s="48"/>
      <c r="D151" s="50"/>
      <c r="E151" s="45"/>
      <c r="F151" s="45"/>
      <c r="G151" s="144"/>
      <c r="H151" s="144"/>
      <c r="I151" s="64"/>
      <c r="J151" s="46"/>
      <c r="K151" s="46"/>
      <c r="L151" s="54" t="e">
        <f>VLOOKUP($C151,在庫一覧!$B$3:$C$53,2,FALSE)</f>
        <v>#N/A</v>
      </c>
      <c r="M151" s="42" t="e">
        <f>VLOOKUP($C151,詳細!$A$3:$C$100,3,FALSE)</f>
        <v>#N/A</v>
      </c>
      <c r="N151" s="47"/>
    </row>
    <row r="152" spans="1:14" ht="13.5" customHeight="1" x14ac:dyDescent="0.15">
      <c r="A152">
        <v>149</v>
      </c>
      <c r="B152" s="60"/>
      <c r="C152" s="48"/>
      <c r="D152" s="50"/>
      <c r="E152" s="45"/>
      <c r="F152" s="45"/>
      <c r="G152" s="144"/>
      <c r="H152" s="144"/>
      <c r="I152" s="64"/>
      <c r="J152" s="46"/>
      <c r="K152" s="46"/>
      <c r="L152" s="54" t="e">
        <f>VLOOKUP($C152,在庫一覧!$B$3:$C$53,2,FALSE)</f>
        <v>#N/A</v>
      </c>
      <c r="M152" s="42" t="e">
        <f>VLOOKUP($C152,詳細!$A$3:$C$100,3,FALSE)</f>
        <v>#N/A</v>
      </c>
      <c r="N152" s="47"/>
    </row>
    <row r="153" spans="1:14" ht="13.5" customHeight="1" x14ac:dyDescent="0.15">
      <c r="A153">
        <v>150</v>
      </c>
      <c r="B153" s="60"/>
      <c r="C153" s="48"/>
      <c r="D153" s="50"/>
      <c r="E153" s="45"/>
      <c r="F153" s="45"/>
      <c r="G153" s="144"/>
      <c r="H153" s="144"/>
      <c r="I153" s="64"/>
      <c r="J153" s="46"/>
      <c r="K153" s="46"/>
      <c r="L153" s="54" t="e">
        <f>VLOOKUP($C153,在庫一覧!$B$3:$C$53,2,FALSE)</f>
        <v>#N/A</v>
      </c>
      <c r="M153" s="42" t="e">
        <f>VLOOKUP($C153,詳細!$A$3:$C$100,3,FALSE)</f>
        <v>#N/A</v>
      </c>
      <c r="N153" s="47"/>
    </row>
    <row r="154" spans="1:14" ht="13.5" customHeight="1" x14ac:dyDescent="0.15">
      <c r="A154">
        <v>151</v>
      </c>
      <c r="B154" s="60"/>
      <c r="C154" s="48"/>
      <c r="D154" s="50"/>
      <c r="E154" s="45"/>
      <c r="F154" s="45"/>
      <c r="G154" s="144"/>
      <c r="H154" s="144"/>
      <c r="I154" s="64"/>
      <c r="J154" s="46"/>
      <c r="K154" s="46"/>
      <c r="L154" s="54" t="e">
        <f>VLOOKUP($C154,在庫一覧!$B$3:$C$53,2,FALSE)</f>
        <v>#N/A</v>
      </c>
      <c r="M154" s="42" t="e">
        <f>VLOOKUP($C154,詳細!$A$3:$C$100,3,FALSE)</f>
        <v>#N/A</v>
      </c>
      <c r="N154" s="47"/>
    </row>
    <row r="155" spans="1:14" ht="13.5" customHeight="1" x14ac:dyDescent="0.15">
      <c r="A155">
        <v>152</v>
      </c>
      <c r="B155" s="60"/>
      <c r="C155" s="48"/>
      <c r="D155" s="50"/>
      <c r="E155" s="45"/>
      <c r="F155" s="45"/>
      <c r="G155" s="144"/>
      <c r="H155" s="198"/>
      <c r="I155" s="64"/>
      <c r="J155" s="46"/>
      <c r="K155" s="46"/>
      <c r="L155" s="54" t="e">
        <f>VLOOKUP($C155,在庫一覧!$B$3:$C$53,2,FALSE)</f>
        <v>#N/A</v>
      </c>
      <c r="M155" s="42" t="e">
        <f>VLOOKUP($C155,詳細!$A$3:$C$100,3,FALSE)</f>
        <v>#N/A</v>
      </c>
      <c r="N155" s="47"/>
    </row>
    <row r="156" spans="1:14" ht="13.5" customHeight="1" x14ac:dyDescent="0.15">
      <c r="A156">
        <v>153</v>
      </c>
      <c r="B156" s="60"/>
      <c r="C156" s="48"/>
      <c r="D156" s="50"/>
      <c r="E156" s="45"/>
      <c r="F156" s="45"/>
      <c r="G156" s="144"/>
      <c r="H156" s="144"/>
      <c r="I156" s="64"/>
      <c r="J156" s="46"/>
      <c r="K156" s="46"/>
      <c r="L156" s="54" t="e">
        <f>VLOOKUP($C156,在庫一覧!$B$3:$C$53,2,FALSE)</f>
        <v>#N/A</v>
      </c>
      <c r="M156" s="42" t="e">
        <f>VLOOKUP($C156,詳細!$A$3:$C$100,3,FALSE)</f>
        <v>#N/A</v>
      </c>
      <c r="N156" s="47"/>
    </row>
    <row r="157" spans="1:14" ht="13.5" customHeight="1" x14ac:dyDescent="0.15">
      <c r="A157">
        <v>154</v>
      </c>
      <c r="B157" s="60"/>
      <c r="C157" s="48"/>
      <c r="D157" s="50"/>
      <c r="E157" s="45"/>
      <c r="F157" s="45"/>
      <c r="G157" s="144"/>
      <c r="H157" s="144"/>
      <c r="I157" s="64"/>
      <c r="J157" s="46"/>
      <c r="K157" s="46"/>
      <c r="L157" s="54" t="e">
        <f>VLOOKUP($C157,在庫一覧!$B$3:$C$53,2,FALSE)</f>
        <v>#N/A</v>
      </c>
      <c r="M157" s="42" t="e">
        <f>VLOOKUP($C157,詳細!$A$3:$C$100,3,FALSE)</f>
        <v>#N/A</v>
      </c>
      <c r="N157" s="47"/>
    </row>
    <row r="158" spans="1:14" ht="13.5" customHeight="1" x14ac:dyDescent="0.15">
      <c r="A158">
        <v>155</v>
      </c>
      <c r="B158" s="60"/>
      <c r="C158" s="48"/>
      <c r="D158" s="50"/>
      <c r="E158" s="45"/>
      <c r="F158" s="45"/>
      <c r="G158" s="144"/>
      <c r="H158" s="144"/>
      <c r="I158" s="64"/>
      <c r="J158" s="46"/>
      <c r="K158" s="46"/>
      <c r="L158" s="54" t="e">
        <f>VLOOKUP($C158,在庫一覧!$B$3:$C$53,2,FALSE)</f>
        <v>#N/A</v>
      </c>
      <c r="M158" s="42" t="e">
        <f>VLOOKUP($C158,詳細!$A$3:$C$100,3,FALSE)</f>
        <v>#N/A</v>
      </c>
      <c r="N158" s="47"/>
    </row>
    <row r="159" spans="1:14" ht="13.5" customHeight="1" x14ac:dyDescent="0.15">
      <c r="A159">
        <v>156</v>
      </c>
      <c r="B159" s="60"/>
      <c r="C159" s="48"/>
      <c r="D159" s="50"/>
      <c r="E159" s="45"/>
      <c r="F159" s="45"/>
      <c r="G159" s="144"/>
      <c r="H159" s="144"/>
      <c r="I159" s="64"/>
      <c r="J159" s="46"/>
      <c r="K159" s="46"/>
      <c r="L159" s="54" t="e">
        <f>VLOOKUP($C159,在庫一覧!$B$3:$C$53,2,FALSE)</f>
        <v>#N/A</v>
      </c>
      <c r="M159" s="42" t="e">
        <f>VLOOKUP($C159,詳細!$A$3:$C$100,3,FALSE)</f>
        <v>#N/A</v>
      </c>
      <c r="N159" s="47"/>
    </row>
    <row r="160" spans="1:14" ht="13.5" customHeight="1" x14ac:dyDescent="0.15">
      <c r="A160">
        <v>157</v>
      </c>
      <c r="B160" s="60"/>
      <c r="C160" s="48"/>
      <c r="D160" s="50"/>
      <c r="E160" s="45"/>
      <c r="F160" s="45"/>
      <c r="G160" s="144"/>
      <c r="H160" s="144"/>
      <c r="I160" s="64"/>
      <c r="J160" s="46"/>
      <c r="K160" s="46"/>
      <c r="L160" s="54" t="e">
        <f>VLOOKUP($C160,在庫一覧!$B$3:$C$53,2,FALSE)</f>
        <v>#N/A</v>
      </c>
      <c r="M160" s="42" t="e">
        <f>VLOOKUP($C160,詳細!$A$3:$C$100,3,FALSE)</f>
        <v>#N/A</v>
      </c>
      <c r="N160" s="47"/>
    </row>
    <row r="161" spans="1:14" ht="13.5" customHeight="1" x14ac:dyDescent="0.15">
      <c r="A161">
        <v>158</v>
      </c>
      <c r="B161" s="60"/>
      <c r="C161" s="48"/>
      <c r="D161" s="50"/>
      <c r="E161" s="45"/>
      <c r="F161" s="45"/>
      <c r="G161" s="144"/>
      <c r="H161" s="144"/>
      <c r="I161" s="64"/>
      <c r="J161" s="46"/>
      <c r="K161" s="46"/>
      <c r="L161" s="54" t="e">
        <f>VLOOKUP($C161,在庫一覧!$B$3:$C$53,2,FALSE)</f>
        <v>#N/A</v>
      </c>
      <c r="M161" s="42" t="e">
        <f>VLOOKUP($C161,詳細!$A$3:$C$100,3,FALSE)</f>
        <v>#N/A</v>
      </c>
      <c r="N161" s="47"/>
    </row>
    <row r="162" spans="1:14" ht="13.5" customHeight="1" x14ac:dyDescent="0.15">
      <c r="A162">
        <v>159</v>
      </c>
      <c r="B162" s="60"/>
      <c r="C162" s="48"/>
      <c r="D162" s="50"/>
      <c r="E162" s="45"/>
      <c r="F162" s="45"/>
      <c r="G162" s="144"/>
      <c r="H162" s="144"/>
      <c r="I162" s="64"/>
      <c r="J162" s="46"/>
      <c r="K162" s="46"/>
      <c r="L162" s="54" t="e">
        <f>VLOOKUP($C162,在庫一覧!$B$3:$C$53,2,FALSE)</f>
        <v>#N/A</v>
      </c>
      <c r="M162" s="42" t="e">
        <f>VLOOKUP($C162,詳細!$A$3:$C$100,3,FALSE)</f>
        <v>#N/A</v>
      </c>
      <c r="N162" s="47"/>
    </row>
    <row r="163" spans="1:14" ht="13.5" customHeight="1" x14ac:dyDescent="0.15">
      <c r="A163">
        <v>160</v>
      </c>
      <c r="B163" s="60"/>
      <c r="C163" s="48"/>
      <c r="D163" s="50"/>
      <c r="E163" s="45"/>
      <c r="F163" s="45"/>
      <c r="G163" s="144"/>
      <c r="H163" s="144"/>
      <c r="I163" s="64"/>
      <c r="J163" s="46"/>
      <c r="K163" s="46"/>
      <c r="L163" s="54" t="e">
        <f>VLOOKUP($C163,在庫一覧!$B$3:$C$53,2,FALSE)</f>
        <v>#N/A</v>
      </c>
      <c r="M163" s="42" t="e">
        <f>VLOOKUP($C163,詳細!$A$3:$C$100,3,FALSE)</f>
        <v>#N/A</v>
      </c>
      <c r="N163" s="47"/>
    </row>
    <row r="164" spans="1:14" ht="13.5" customHeight="1" x14ac:dyDescent="0.15">
      <c r="A164">
        <v>161</v>
      </c>
      <c r="B164" s="60"/>
      <c r="C164" s="48"/>
      <c r="D164" s="50"/>
      <c r="E164" s="45"/>
      <c r="F164" s="45"/>
      <c r="G164" s="144"/>
      <c r="H164" s="144"/>
      <c r="I164" s="64"/>
      <c r="J164" s="46"/>
      <c r="K164" s="46"/>
      <c r="L164" s="54" t="e">
        <f>VLOOKUP($C164,在庫一覧!$B$3:$C$53,2,FALSE)</f>
        <v>#N/A</v>
      </c>
      <c r="M164" s="42" t="e">
        <f>VLOOKUP($C164,詳細!$A$3:$C$100,3,FALSE)</f>
        <v>#N/A</v>
      </c>
      <c r="N164" s="47"/>
    </row>
    <row r="165" spans="1:14" ht="13.5" customHeight="1" x14ac:dyDescent="0.15">
      <c r="A165">
        <v>162</v>
      </c>
      <c r="B165" s="60"/>
      <c r="C165" s="48"/>
      <c r="D165" s="50"/>
      <c r="E165" s="45"/>
      <c r="F165" s="45"/>
      <c r="G165" s="144"/>
      <c r="H165" s="144"/>
      <c r="I165" s="64"/>
      <c r="J165" s="46"/>
      <c r="K165" s="46"/>
      <c r="L165" s="54" t="e">
        <f>VLOOKUP($C165,在庫一覧!$B$3:$C$53,2,FALSE)</f>
        <v>#N/A</v>
      </c>
      <c r="M165" s="42" t="e">
        <f>VLOOKUP($C165,詳細!$A$3:$C$100,3,FALSE)</f>
        <v>#N/A</v>
      </c>
      <c r="N165" s="47"/>
    </row>
    <row r="166" spans="1:14" ht="13.5" customHeight="1" x14ac:dyDescent="0.15">
      <c r="A166">
        <v>163</v>
      </c>
      <c r="B166" s="60"/>
      <c r="C166" s="48"/>
      <c r="D166" s="50"/>
      <c r="E166" s="45"/>
      <c r="F166" s="45"/>
      <c r="G166" s="144"/>
      <c r="H166" s="144"/>
      <c r="I166" s="64"/>
      <c r="J166" s="46"/>
      <c r="K166" s="46"/>
      <c r="L166" s="54" t="e">
        <f>VLOOKUP($C166,在庫一覧!$B$3:$C$53,2,FALSE)</f>
        <v>#N/A</v>
      </c>
      <c r="M166" s="42" t="e">
        <f>VLOOKUP($C166,詳細!$A$3:$C$100,3,FALSE)</f>
        <v>#N/A</v>
      </c>
      <c r="N166" s="47"/>
    </row>
    <row r="167" spans="1:14" ht="13.5" customHeight="1" x14ac:dyDescent="0.15">
      <c r="A167">
        <v>164</v>
      </c>
      <c r="B167" s="60"/>
      <c r="C167" s="48"/>
      <c r="D167" s="50"/>
      <c r="E167" s="45"/>
      <c r="F167" s="45"/>
      <c r="G167" s="144"/>
      <c r="H167" s="144"/>
      <c r="I167" s="64"/>
      <c r="J167" s="46"/>
      <c r="K167" s="46"/>
      <c r="L167" s="54" t="e">
        <f>VLOOKUP($C167,在庫一覧!$B$3:$C$53,2,FALSE)</f>
        <v>#N/A</v>
      </c>
      <c r="M167" s="42" t="e">
        <f>VLOOKUP($C167,詳細!$A$3:$C$100,3,FALSE)</f>
        <v>#N/A</v>
      </c>
      <c r="N167" s="47"/>
    </row>
    <row r="168" spans="1:14" ht="13.5" customHeight="1" x14ac:dyDescent="0.15">
      <c r="A168">
        <v>165</v>
      </c>
      <c r="B168" s="60"/>
      <c r="C168" s="48"/>
      <c r="D168" s="50"/>
      <c r="E168" s="45"/>
      <c r="F168" s="45"/>
      <c r="G168" s="144"/>
      <c r="H168" s="144"/>
      <c r="I168" s="64"/>
      <c r="J168" s="46"/>
      <c r="K168" s="46"/>
      <c r="L168" s="54" t="e">
        <f>VLOOKUP($C168,在庫一覧!$B$3:$C$53,2,FALSE)</f>
        <v>#N/A</v>
      </c>
      <c r="M168" s="42" t="e">
        <f>VLOOKUP($C168,詳細!$A$3:$C$100,3,FALSE)</f>
        <v>#N/A</v>
      </c>
      <c r="N168" s="47"/>
    </row>
    <row r="169" spans="1:14" ht="13.5" customHeight="1" x14ac:dyDescent="0.15">
      <c r="A169">
        <v>166</v>
      </c>
      <c r="B169" s="60"/>
      <c r="C169" s="48"/>
      <c r="D169" s="50"/>
      <c r="E169" s="45"/>
      <c r="F169" s="45"/>
      <c r="G169" s="144"/>
      <c r="H169" s="144"/>
      <c r="I169" s="64"/>
      <c r="J169" s="46"/>
      <c r="K169" s="46"/>
      <c r="L169" s="54" t="e">
        <f>VLOOKUP($C169,在庫一覧!$B$3:$C$53,2,FALSE)</f>
        <v>#N/A</v>
      </c>
      <c r="M169" s="42" t="e">
        <f>VLOOKUP($C169,詳細!$A$3:$C$100,3,FALSE)</f>
        <v>#N/A</v>
      </c>
      <c r="N169" s="47"/>
    </row>
    <row r="170" spans="1:14" ht="13.5" customHeight="1" x14ac:dyDescent="0.15">
      <c r="A170">
        <v>167</v>
      </c>
      <c r="B170" s="60"/>
      <c r="C170" s="48"/>
      <c r="D170" s="50"/>
      <c r="E170" s="45"/>
      <c r="F170" s="45"/>
      <c r="G170" s="144"/>
      <c r="H170" s="144"/>
      <c r="I170" s="64"/>
      <c r="J170" s="46"/>
      <c r="K170" s="46"/>
      <c r="L170" s="54" t="e">
        <f>VLOOKUP($C170,在庫一覧!$B$3:$C$53,2,FALSE)</f>
        <v>#N/A</v>
      </c>
      <c r="M170" s="42" t="e">
        <f>VLOOKUP($C170,詳細!$A$3:$C$100,3,FALSE)</f>
        <v>#N/A</v>
      </c>
      <c r="N170" s="47"/>
    </row>
    <row r="171" spans="1:14" ht="13.5" customHeight="1" x14ac:dyDescent="0.15">
      <c r="A171">
        <v>168</v>
      </c>
      <c r="B171" s="60"/>
      <c r="C171" s="48"/>
      <c r="D171" s="50"/>
      <c r="E171" s="45"/>
      <c r="F171" s="45"/>
      <c r="G171" s="144"/>
      <c r="H171" s="144"/>
      <c r="I171" s="64"/>
      <c r="J171" s="46"/>
      <c r="K171" s="46"/>
      <c r="L171" s="54" t="e">
        <f>VLOOKUP($C171,在庫一覧!$B$3:$C$53,2,FALSE)</f>
        <v>#N/A</v>
      </c>
      <c r="M171" s="42" t="e">
        <f>VLOOKUP($C171,詳細!$A$3:$C$100,3,FALSE)</f>
        <v>#N/A</v>
      </c>
      <c r="N171" s="47"/>
    </row>
    <row r="172" spans="1:14" ht="13.5" customHeight="1" x14ac:dyDescent="0.15">
      <c r="A172">
        <v>169</v>
      </c>
      <c r="B172" s="60"/>
      <c r="C172" s="48"/>
      <c r="D172" s="50"/>
      <c r="E172" s="45"/>
      <c r="F172" s="45"/>
      <c r="G172" s="144"/>
      <c r="H172" s="144"/>
      <c r="I172" s="64"/>
      <c r="J172" s="46"/>
      <c r="K172" s="46"/>
      <c r="L172" s="54" t="e">
        <f>VLOOKUP($C172,在庫一覧!$B$3:$C$53,2,FALSE)</f>
        <v>#N/A</v>
      </c>
      <c r="M172" s="42" t="e">
        <f>VLOOKUP($C172,詳細!$A$3:$C$100,3,FALSE)</f>
        <v>#N/A</v>
      </c>
      <c r="N172" s="47"/>
    </row>
    <row r="173" spans="1:14" ht="13.5" customHeight="1" x14ac:dyDescent="0.15">
      <c r="A173">
        <v>170</v>
      </c>
      <c r="B173" s="60"/>
      <c r="C173" s="48"/>
      <c r="D173" s="50"/>
      <c r="E173" s="45"/>
      <c r="F173" s="45"/>
      <c r="G173" s="144"/>
      <c r="H173" s="144"/>
      <c r="I173" s="64"/>
      <c r="J173" s="46"/>
      <c r="K173" s="46"/>
      <c r="L173" s="54" t="e">
        <f>VLOOKUP($C173,在庫一覧!$B$3:$C$53,2,FALSE)</f>
        <v>#N/A</v>
      </c>
      <c r="M173" s="42" t="e">
        <f>VLOOKUP($C173,詳細!$A$3:$C$100,3,FALSE)</f>
        <v>#N/A</v>
      </c>
      <c r="N173" s="47"/>
    </row>
    <row r="174" spans="1:14" ht="13.5" customHeight="1" x14ac:dyDescent="0.15">
      <c r="A174">
        <v>171</v>
      </c>
      <c r="B174" s="60"/>
      <c r="C174" s="48"/>
      <c r="D174" s="50"/>
      <c r="E174" s="45"/>
      <c r="F174" s="45"/>
      <c r="G174" s="144"/>
      <c r="H174" s="144"/>
      <c r="I174" s="64"/>
      <c r="J174" s="46"/>
      <c r="K174" s="46"/>
      <c r="L174" s="54" t="e">
        <f>VLOOKUP($C174,在庫一覧!$B$3:$C$53,2,FALSE)</f>
        <v>#N/A</v>
      </c>
      <c r="M174" s="42" t="e">
        <f>VLOOKUP($C174,詳細!$A$3:$C$100,3,FALSE)</f>
        <v>#N/A</v>
      </c>
      <c r="N174" s="47"/>
    </row>
    <row r="175" spans="1:14" ht="13.5" customHeight="1" x14ac:dyDescent="0.15">
      <c r="A175">
        <v>172</v>
      </c>
      <c r="B175" s="60"/>
      <c r="C175" s="48"/>
      <c r="D175" s="50"/>
      <c r="E175" s="45"/>
      <c r="F175" s="45"/>
      <c r="G175" s="144"/>
      <c r="H175" s="144"/>
      <c r="I175" s="64"/>
      <c r="J175" s="46"/>
      <c r="K175" s="46"/>
      <c r="L175" s="54" t="e">
        <f>VLOOKUP($C175,在庫一覧!$B$3:$C$53,2,FALSE)</f>
        <v>#N/A</v>
      </c>
      <c r="M175" s="42" t="e">
        <f>VLOOKUP($C175,詳細!$A$3:$C$100,3,FALSE)</f>
        <v>#N/A</v>
      </c>
      <c r="N175" s="47"/>
    </row>
    <row r="176" spans="1:14" ht="13.5" customHeight="1" x14ac:dyDescent="0.15">
      <c r="A176">
        <v>173</v>
      </c>
      <c r="B176" s="60"/>
      <c r="C176" s="48"/>
      <c r="D176" s="50"/>
      <c r="E176" s="45"/>
      <c r="F176" s="45"/>
      <c r="G176" s="144"/>
      <c r="H176" s="144"/>
      <c r="I176" s="64"/>
      <c r="J176" s="46"/>
      <c r="K176" s="46"/>
      <c r="L176" s="54" t="e">
        <f>VLOOKUP($C176,在庫一覧!$B$3:$C$53,2,FALSE)</f>
        <v>#N/A</v>
      </c>
      <c r="M176" s="42" t="e">
        <f>VLOOKUP($C176,詳細!$A$3:$C$100,3,FALSE)</f>
        <v>#N/A</v>
      </c>
      <c r="N176" s="47"/>
    </row>
    <row r="177" spans="1:14" ht="13.5" customHeight="1" x14ac:dyDescent="0.15">
      <c r="A177">
        <v>174</v>
      </c>
      <c r="B177" s="60"/>
      <c r="C177" s="48"/>
      <c r="D177" s="50"/>
      <c r="E177" s="45"/>
      <c r="F177" s="45"/>
      <c r="G177" s="144"/>
      <c r="H177" s="144"/>
      <c r="I177" s="64"/>
      <c r="J177" s="46"/>
      <c r="K177" s="46"/>
      <c r="L177" s="54" t="e">
        <f>VLOOKUP($C177,在庫一覧!$B$3:$C$53,2,FALSE)</f>
        <v>#N/A</v>
      </c>
      <c r="M177" s="42" t="e">
        <f>VLOOKUP($C177,詳細!$A$3:$C$100,3,FALSE)</f>
        <v>#N/A</v>
      </c>
      <c r="N177" s="47"/>
    </row>
    <row r="178" spans="1:14" ht="13.5" customHeight="1" x14ac:dyDescent="0.15">
      <c r="A178">
        <v>175</v>
      </c>
      <c r="B178" s="60"/>
      <c r="C178" s="48"/>
      <c r="D178" s="50"/>
      <c r="E178" s="45"/>
      <c r="F178" s="45"/>
      <c r="G178" s="144"/>
      <c r="H178" s="144"/>
      <c r="I178" s="64"/>
      <c r="J178" s="46"/>
      <c r="K178" s="46"/>
      <c r="L178" s="54" t="e">
        <f>VLOOKUP($C178,在庫一覧!$B$3:$C$53,2,FALSE)</f>
        <v>#N/A</v>
      </c>
      <c r="M178" s="42" t="e">
        <f>VLOOKUP($C178,詳細!$A$3:$C$100,3,FALSE)</f>
        <v>#N/A</v>
      </c>
      <c r="N178" s="47"/>
    </row>
    <row r="179" spans="1:14" ht="13.5" customHeight="1" x14ac:dyDescent="0.15">
      <c r="A179">
        <v>176</v>
      </c>
      <c r="B179" s="60"/>
      <c r="C179" s="48"/>
      <c r="D179" s="50"/>
      <c r="E179" s="45"/>
      <c r="F179" s="45"/>
      <c r="G179" s="144"/>
      <c r="H179" s="144"/>
      <c r="I179" s="64"/>
      <c r="J179" s="46"/>
      <c r="K179" s="46"/>
      <c r="L179" s="54" t="e">
        <f>VLOOKUP($C179,在庫一覧!$B$3:$C$53,2,FALSE)</f>
        <v>#N/A</v>
      </c>
      <c r="M179" s="42" t="e">
        <f>VLOOKUP($C179,詳細!$A$3:$C$100,3,FALSE)</f>
        <v>#N/A</v>
      </c>
      <c r="N179" s="47"/>
    </row>
    <row r="180" spans="1:14" ht="13.5" customHeight="1" x14ac:dyDescent="0.15">
      <c r="A180">
        <v>177</v>
      </c>
      <c r="B180" s="60"/>
      <c r="C180" s="48"/>
      <c r="D180" s="50"/>
      <c r="E180" s="45"/>
      <c r="F180" s="45"/>
      <c r="G180" s="144"/>
      <c r="H180" s="199"/>
      <c r="I180" s="64"/>
      <c r="J180" s="46"/>
      <c r="K180" s="46"/>
      <c r="L180" s="54" t="e">
        <f>VLOOKUP($C180,在庫一覧!$B$3:$C$53,2,FALSE)</f>
        <v>#N/A</v>
      </c>
      <c r="M180" s="42" t="e">
        <f>VLOOKUP($C180,詳細!$A$3:$C$100,3,FALSE)</f>
        <v>#N/A</v>
      </c>
      <c r="N180" s="47"/>
    </row>
    <row r="181" spans="1:14" ht="13.5" customHeight="1" x14ac:dyDescent="0.15">
      <c r="A181">
        <v>178</v>
      </c>
      <c r="B181" s="60"/>
      <c r="C181" s="48"/>
      <c r="D181" s="50"/>
      <c r="E181" s="45"/>
      <c r="F181" s="45"/>
      <c r="G181" s="144"/>
      <c r="H181" s="144"/>
      <c r="I181" s="64"/>
      <c r="J181" s="46"/>
      <c r="K181" s="46"/>
      <c r="L181" s="54" t="e">
        <f>VLOOKUP($C181,在庫一覧!$B$3:$C$53,2,FALSE)</f>
        <v>#N/A</v>
      </c>
      <c r="M181" s="42" t="e">
        <f>VLOOKUP($C181,詳細!$A$3:$C$100,3,FALSE)</f>
        <v>#N/A</v>
      </c>
      <c r="N181" s="47"/>
    </row>
    <row r="182" spans="1:14" ht="13.5" customHeight="1" x14ac:dyDescent="0.15">
      <c r="A182">
        <v>179</v>
      </c>
      <c r="B182" s="60"/>
      <c r="C182" s="48"/>
      <c r="D182" s="50"/>
      <c r="E182" s="45"/>
      <c r="F182" s="45"/>
      <c r="G182" s="144"/>
      <c r="H182" s="144"/>
      <c r="I182" s="64"/>
      <c r="J182" s="46"/>
      <c r="K182" s="46"/>
      <c r="L182" s="54" t="e">
        <f>VLOOKUP($C182,在庫一覧!$B$3:$C$53,2,FALSE)</f>
        <v>#N/A</v>
      </c>
      <c r="M182" s="42" t="e">
        <f>VLOOKUP($C182,詳細!$A$3:$C$100,3,FALSE)</f>
        <v>#N/A</v>
      </c>
      <c r="N182" s="47"/>
    </row>
    <row r="183" spans="1:14" ht="13.5" customHeight="1" x14ac:dyDescent="0.15">
      <c r="A183">
        <v>180</v>
      </c>
      <c r="B183" s="60"/>
      <c r="C183" s="48"/>
      <c r="D183" s="50"/>
      <c r="E183" s="45"/>
      <c r="F183" s="45"/>
      <c r="G183" s="144"/>
      <c r="H183" s="144"/>
      <c r="I183" s="64"/>
      <c r="J183" s="46"/>
      <c r="K183" s="46"/>
      <c r="L183" s="54" t="e">
        <f>VLOOKUP($C183,在庫一覧!$B$3:$C$53,2,FALSE)</f>
        <v>#N/A</v>
      </c>
      <c r="M183" s="42" t="e">
        <f>VLOOKUP($C183,詳細!$A$3:$C$100,3,FALSE)</f>
        <v>#N/A</v>
      </c>
      <c r="N183" s="47"/>
    </row>
    <row r="184" spans="1:14" ht="13.5" customHeight="1" x14ac:dyDescent="0.15">
      <c r="A184">
        <v>181</v>
      </c>
      <c r="B184" s="60"/>
      <c r="C184" s="48"/>
      <c r="D184" s="50"/>
      <c r="E184" s="45"/>
      <c r="F184" s="45"/>
      <c r="G184" s="144"/>
      <c r="H184" s="144"/>
      <c r="I184" s="64"/>
      <c r="J184" s="46"/>
      <c r="K184" s="46"/>
      <c r="L184" s="54" t="e">
        <f>VLOOKUP($C184,在庫一覧!$B$3:$C$53,2,FALSE)</f>
        <v>#N/A</v>
      </c>
      <c r="M184" s="42" t="e">
        <f>VLOOKUP($C184,詳細!$A$3:$C$100,3,FALSE)</f>
        <v>#N/A</v>
      </c>
      <c r="N184" s="47"/>
    </row>
    <row r="185" spans="1:14" ht="13.5" customHeight="1" x14ac:dyDescent="0.15">
      <c r="A185">
        <v>182</v>
      </c>
      <c r="B185" s="60"/>
      <c r="C185" s="48"/>
      <c r="D185" s="50"/>
      <c r="E185" s="45"/>
      <c r="F185" s="45"/>
      <c r="G185" s="144"/>
      <c r="H185" s="144"/>
      <c r="I185" s="64"/>
      <c r="J185" s="46"/>
      <c r="K185" s="46"/>
      <c r="L185" s="54" t="e">
        <f>VLOOKUP($C185,在庫一覧!$B$3:$C$53,2,FALSE)</f>
        <v>#N/A</v>
      </c>
      <c r="M185" s="42" t="e">
        <f>VLOOKUP($C185,詳細!$A$3:$C$100,3,FALSE)</f>
        <v>#N/A</v>
      </c>
      <c r="N185" s="47"/>
    </row>
    <row r="186" spans="1:14" ht="13.5" customHeight="1" x14ac:dyDescent="0.15">
      <c r="A186">
        <v>183</v>
      </c>
      <c r="B186" s="60"/>
      <c r="C186" s="48"/>
      <c r="D186" s="50"/>
      <c r="E186" s="45"/>
      <c r="F186" s="45"/>
      <c r="G186" s="144"/>
      <c r="H186" s="144"/>
      <c r="I186" s="64"/>
      <c r="J186" s="46"/>
      <c r="K186" s="46"/>
      <c r="L186" s="54" t="e">
        <f>VLOOKUP($C186,在庫一覧!$B$3:$C$53,2,FALSE)</f>
        <v>#N/A</v>
      </c>
      <c r="M186" s="42" t="e">
        <f>VLOOKUP($C186,詳細!$A$3:$C$100,3,FALSE)</f>
        <v>#N/A</v>
      </c>
      <c r="N186" s="47"/>
    </row>
    <row r="187" spans="1:14" ht="13.5" customHeight="1" x14ac:dyDescent="0.15">
      <c r="A187">
        <v>184</v>
      </c>
      <c r="B187" s="60"/>
      <c r="C187" s="48"/>
      <c r="D187" s="50"/>
      <c r="E187" s="45"/>
      <c r="F187" s="45"/>
      <c r="G187" s="144"/>
      <c r="H187" s="144"/>
      <c r="I187" s="64"/>
      <c r="J187" s="46"/>
      <c r="K187" s="46"/>
      <c r="L187" s="54" t="e">
        <f>VLOOKUP($C187,在庫一覧!$B$3:$C$53,2,FALSE)</f>
        <v>#N/A</v>
      </c>
      <c r="M187" s="42" t="e">
        <f>VLOOKUP($C187,詳細!$A$3:$C$100,3,FALSE)</f>
        <v>#N/A</v>
      </c>
      <c r="N187" s="47"/>
    </row>
    <row r="188" spans="1:14" ht="13.5" customHeight="1" x14ac:dyDescent="0.15">
      <c r="A188">
        <v>185</v>
      </c>
      <c r="B188" s="60"/>
      <c r="C188" s="48"/>
      <c r="D188" s="50"/>
      <c r="E188" s="45"/>
      <c r="F188" s="45"/>
      <c r="G188" s="144"/>
      <c r="H188" s="144"/>
      <c r="I188" s="64"/>
      <c r="J188" s="46"/>
      <c r="K188" s="46"/>
      <c r="L188" s="54" t="e">
        <f>VLOOKUP($C188,在庫一覧!$B$3:$C$53,2,FALSE)</f>
        <v>#N/A</v>
      </c>
      <c r="M188" s="42" t="e">
        <f>VLOOKUP($C188,詳細!$A$3:$C$100,3,FALSE)</f>
        <v>#N/A</v>
      </c>
      <c r="N188" s="47"/>
    </row>
    <row r="189" spans="1:14" ht="13.5" customHeight="1" x14ac:dyDescent="0.15">
      <c r="A189">
        <v>186</v>
      </c>
      <c r="B189" s="60"/>
      <c r="C189" s="48"/>
      <c r="D189" s="50"/>
      <c r="E189" s="45"/>
      <c r="F189" s="45"/>
      <c r="G189" s="144"/>
      <c r="H189" s="144"/>
      <c r="I189" s="64"/>
      <c r="J189" s="46"/>
      <c r="K189" s="46"/>
      <c r="L189" s="54" t="e">
        <f>VLOOKUP($C189,在庫一覧!$B$3:$C$53,2,FALSE)</f>
        <v>#N/A</v>
      </c>
      <c r="M189" s="42" t="e">
        <f>VLOOKUP($C189,詳細!$A$3:$C$100,3,FALSE)</f>
        <v>#N/A</v>
      </c>
      <c r="N189" s="47"/>
    </row>
    <row r="190" spans="1:14" ht="13.5" customHeight="1" x14ac:dyDescent="0.15">
      <c r="A190">
        <v>187</v>
      </c>
      <c r="B190" s="60"/>
      <c r="C190" s="48"/>
      <c r="D190" s="50"/>
      <c r="E190" s="45"/>
      <c r="F190" s="45"/>
      <c r="G190" s="144"/>
      <c r="H190" s="144"/>
      <c r="I190" s="64"/>
      <c r="J190" s="46"/>
      <c r="K190" s="46"/>
      <c r="L190" s="54" t="e">
        <f>VLOOKUP($C190,在庫一覧!$B$3:$C$53,2,FALSE)</f>
        <v>#N/A</v>
      </c>
      <c r="M190" s="42" t="e">
        <f>VLOOKUP($C190,詳細!$A$3:$C$100,3,FALSE)</f>
        <v>#N/A</v>
      </c>
      <c r="N190" s="47"/>
    </row>
    <row r="191" spans="1:14" ht="13.5" customHeight="1" x14ac:dyDescent="0.15">
      <c r="A191">
        <v>188</v>
      </c>
      <c r="B191" s="60"/>
      <c r="C191" s="48"/>
      <c r="D191" s="50"/>
      <c r="E191" s="45"/>
      <c r="F191" s="45"/>
      <c r="G191" s="144"/>
      <c r="H191" s="144"/>
      <c r="I191" s="64"/>
      <c r="J191" s="46"/>
      <c r="K191" s="46"/>
      <c r="L191" s="54" t="e">
        <f>VLOOKUP($C191,在庫一覧!$B$3:$C$53,2,FALSE)</f>
        <v>#N/A</v>
      </c>
      <c r="M191" s="42" t="e">
        <f>VLOOKUP($C191,詳細!$A$3:$C$100,3,FALSE)</f>
        <v>#N/A</v>
      </c>
      <c r="N191" s="47"/>
    </row>
    <row r="192" spans="1:14" ht="13.5" customHeight="1" x14ac:dyDescent="0.15">
      <c r="A192">
        <v>189</v>
      </c>
      <c r="B192" s="60"/>
      <c r="C192" s="48"/>
      <c r="D192" s="50"/>
      <c r="E192" s="45"/>
      <c r="F192" s="45"/>
      <c r="G192" s="144"/>
      <c r="H192" s="144"/>
      <c r="I192" s="64"/>
      <c r="J192" s="46"/>
      <c r="K192" s="46"/>
      <c r="L192" s="54" t="e">
        <f>VLOOKUP($C192,在庫一覧!$B$3:$C$53,2,FALSE)</f>
        <v>#N/A</v>
      </c>
      <c r="M192" s="42" t="e">
        <f>VLOOKUP($C192,詳細!$A$3:$C$100,3,FALSE)</f>
        <v>#N/A</v>
      </c>
      <c r="N192" s="47"/>
    </row>
    <row r="193" spans="1:14" ht="13.5" customHeight="1" x14ac:dyDescent="0.15">
      <c r="A193">
        <v>190</v>
      </c>
      <c r="B193" s="60"/>
      <c r="C193" s="48"/>
      <c r="D193" s="50"/>
      <c r="E193" s="45"/>
      <c r="F193" s="45"/>
      <c r="G193" s="144"/>
      <c r="H193" s="144"/>
      <c r="I193" s="64"/>
      <c r="J193" s="46"/>
      <c r="K193" s="46"/>
      <c r="L193" s="54" t="e">
        <f>VLOOKUP($C193,在庫一覧!$B$3:$C$53,2,FALSE)</f>
        <v>#N/A</v>
      </c>
      <c r="M193" s="42" t="e">
        <f>VLOOKUP($C193,詳細!$A$3:$C$100,3,FALSE)</f>
        <v>#N/A</v>
      </c>
      <c r="N193" s="47"/>
    </row>
    <row r="194" spans="1:14" ht="13.5" customHeight="1" x14ac:dyDescent="0.15">
      <c r="A194">
        <v>191</v>
      </c>
      <c r="B194" s="60"/>
      <c r="C194" s="48"/>
      <c r="D194" s="50"/>
      <c r="E194" s="45"/>
      <c r="F194" s="45"/>
      <c r="G194" s="144"/>
      <c r="H194" s="144"/>
      <c r="I194" s="64"/>
      <c r="J194" s="46"/>
      <c r="K194" s="46"/>
      <c r="L194" s="54" t="e">
        <f>VLOOKUP($C194,在庫一覧!$B$3:$C$53,2,FALSE)</f>
        <v>#N/A</v>
      </c>
      <c r="M194" s="42" t="e">
        <f>VLOOKUP($C194,詳細!$A$3:$C$100,3,FALSE)</f>
        <v>#N/A</v>
      </c>
      <c r="N194" s="47"/>
    </row>
    <row r="195" spans="1:14" ht="13.5" customHeight="1" x14ac:dyDescent="0.15">
      <c r="A195">
        <v>192</v>
      </c>
      <c r="B195" s="60"/>
      <c r="C195" s="48"/>
      <c r="D195" s="50"/>
      <c r="E195" s="45"/>
      <c r="F195" s="45"/>
      <c r="G195" s="144"/>
      <c r="H195" s="144"/>
      <c r="I195" s="64"/>
      <c r="J195" s="46"/>
      <c r="K195" s="46"/>
      <c r="L195" s="54" t="e">
        <f>VLOOKUP($C195,在庫一覧!$B$3:$C$53,2,FALSE)</f>
        <v>#N/A</v>
      </c>
      <c r="M195" s="42" t="e">
        <f>VLOOKUP($C195,詳細!$A$3:$C$100,3,FALSE)</f>
        <v>#N/A</v>
      </c>
      <c r="N195" s="47"/>
    </row>
    <row r="196" spans="1:14" ht="13.5" customHeight="1" x14ac:dyDescent="0.15">
      <c r="A196">
        <v>193</v>
      </c>
      <c r="B196" s="60"/>
      <c r="C196" s="48"/>
      <c r="D196" s="50"/>
      <c r="E196" s="45"/>
      <c r="F196" s="45"/>
      <c r="G196" s="144"/>
      <c r="H196" s="144"/>
      <c r="I196" s="64"/>
      <c r="J196" s="46"/>
      <c r="K196" s="46"/>
      <c r="L196" s="54" t="e">
        <f>VLOOKUP($C196,在庫一覧!$B$3:$C$53,2,FALSE)</f>
        <v>#N/A</v>
      </c>
      <c r="M196" s="42" t="e">
        <f>VLOOKUP($C196,詳細!$A$3:$C$100,3,FALSE)</f>
        <v>#N/A</v>
      </c>
      <c r="N196" s="47"/>
    </row>
    <row r="197" spans="1:14" ht="13.5" customHeight="1" x14ac:dyDescent="0.15">
      <c r="A197">
        <v>194</v>
      </c>
      <c r="B197" s="60"/>
      <c r="C197" s="48"/>
      <c r="D197" s="50"/>
      <c r="E197" s="45"/>
      <c r="F197" s="45"/>
      <c r="G197" s="144"/>
      <c r="H197" s="144"/>
      <c r="I197" s="64"/>
      <c r="J197" s="46"/>
      <c r="K197" s="46"/>
      <c r="L197" s="54" t="e">
        <f>VLOOKUP($C197,在庫一覧!$B$3:$C$53,2,FALSE)</f>
        <v>#N/A</v>
      </c>
      <c r="M197" s="42" t="e">
        <f>VLOOKUP($C197,詳細!$A$3:$C$100,3,FALSE)</f>
        <v>#N/A</v>
      </c>
      <c r="N197" s="47"/>
    </row>
    <row r="198" spans="1:14" ht="13.5" customHeight="1" x14ac:dyDescent="0.15">
      <c r="A198">
        <v>195</v>
      </c>
      <c r="B198" s="60"/>
      <c r="C198" s="48"/>
      <c r="D198" s="50"/>
      <c r="E198" s="45"/>
      <c r="F198" s="45"/>
      <c r="G198" s="144"/>
      <c r="H198" s="144"/>
      <c r="I198" s="64"/>
      <c r="J198" s="46"/>
      <c r="K198" s="46"/>
      <c r="L198" s="54" t="e">
        <f>VLOOKUP($C198,在庫一覧!$B$3:$C$53,2,FALSE)</f>
        <v>#N/A</v>
      </c>
      <c r="M198" s="42" t="e">
        <f>VLOOKUP($C198,詳細!$A$3:$C$100,3,FALSE)</f>
        <v>#N/A</v>
      </c>
      <c r="N198" s="47"/>
    </row>
    <row r="199" spans="1:14" ht="13.5" customHeight="1" x14ac:dyDescent="0.15">
      <c r="A199">
        <v>196</v>
      </c>
      <c r="B199" s="60"/>
      <c r="C199" s="48"/>
      <c r="D199" s="50"/>
      <c r="E199" s="45"/>
      <c r="F199" s="45"/>
      <c r="G199" s="144"/>
      <c r="H199" s="144"/>
      <c r="I199" s="64"/>
      <c r="J199" s="46"/>
      <c r="K199" s="46"/>
      <c r="L199" s="54" t="e">
        <f>VLOOKUP($C199,在庫一覧!$B$3:$C$53,2,FALSE)</f>
        <v>#N/A</v>
      </c>
      <c r="M199" s="42" t="e">
        <f>VLOOKUP($C199,詳細!$A$3:$C$100,3,FALSE)</f>
        <v>#N/A</v>
      </c>
      <c r="N199" s="47"/>
    </row>
    <row r="200" spans="1:14" ht="13.5" customHeight="1" x14ac:dyDescent="0.15">
      <c r="A200">
        <v>197</v>
      </c>
      <c r="B200" s="60"/>
      <c r="C200" s="48"/>
      <c r="D200" s="50"/>
      <c r="E200" s="45"/>
      <c r="F200" s="45"/>
      <c r="G200" s="144"/>
      <c r="H200" s="144"/>
      <c r="I200" s="64"/>
      <c r="J200" s="46"/>
      <c r="K200" s="46"/>
      <c r="L200" s="54" t="e">
        <f>VLOOKUP($C200,在庫一覧!$B$3:$C$53,2,FALSE)</f>
        <v>#N/A</v>
      </c>
      <c r="M200" s="42" t="e">
        <f>VLOOKUP($C200,詳細!$A$3:$C$100,3,FALSE)</f>
        <v>#N/A</v>
      </c>
      <c r="N200" s="47"/>
    </row>
    <row r="201" spans="1:14" ht="13.5" customHeight="1" x14ac:dyDescent="0.15">
      <c r="A201">
        <v>198</v>
      </c>
      <c r="B201" s="60"/>
      <c r="C201" s="48"/>
      <c r="D201" s="50"/>
      <c r="E201" s="45"/>
      <c r="F201" s="45"/>
      <c r="G201" s="144"/>
      <c r="H201" s="144"/>
      <c r="I201" s="64"/>
      <c r="J201" s="46"/>
      <c r="K201" s="46"/>
      <c r="L201" s="54" t="e">
        <f>VLOOKUP($C201,在庫一覧!$B$3:$C$53,2,FALSE)</f>
        <v>#N/A</v>
      </c>
      <c r="M201" s="42" t="e">
        <f>VLOOKUP($C201,詳細!$A$3:$C$100,3,FALSE)</f>
        <v>#N/A</v>
      </c>
      <c r="N201" s="47"/>
    </row>
    <row r="202" spans="1:14" ht="13.5" customHeight="1" x14ac:dyDescent="0.15">
      <c r="A202">
        <v>199</v>
      </c>
      <c r="B202" s="60"/>
      <c r="C202" s="48"/>
      <c r="D202" s="50"/>
      <c r="E202" s="45"/>
      <c r="F202" s="45"/>
      <c r="G202" s="144"/>
      <c r="H202" s="144"/>
      <c r="I202" s="64"/>
      <c r="J202" s="46"/>
      <c r="K202" s="46"/>
      <c r="L202" s="54" t="e">
        <f>VLOOKUP($C202,在庫一覧!$B$3:$C$53,2,FALSE)</f>
        <v>#N/A</v>
      </c>
      <c r="M202" s="42" t="e">
        <f>VLOOKUP($C202,詳細!$A$3:$C$100,3,FALSE)</f>
        <v>#N/A</v>
      </c>
      <c r="N202" s="47"/>
    </row>
    <row r="203" spans="1:14" ht="13.5" customHeight="1" x14ac:dyDescent="0.15">
      <c r="A203">
        <v>200</v>
      </c>
      <c r="B203" s="60"/>
      <c r="C203" s="48"/>
      <c r="D203" s="50"/>
      <c r="E203" s="45"/>
      <c r="F203" s="45"/>
      <c r="G203" s="144"/>
      <c r="H203" s="144"/>
      <c r="I203" s="64"/>
      <c r="J203" s="46"/>
      <c r="K203" s="46"/>
      <c r="L203" s="54" t="e">
        <f>VLOOKUP($C203,在庫一覧!$B$3:$C$53,2,FALSE)</f>
        <v>#N/A</v>
      </c>
      <c r="M203" s="42" t="e">
        <f>VLOOKUP($C203,詳細!$A$3:$C$100,3,FALSE)</f>
        <v>#N/A</v>
      </c>
      <c r="N203" s="47"/>
    </row>
    <row r="204" spans="1:14" ht="13.5" customHeight="1" x14ac:dyDescent="0.15">
      <c r="A204">
        <v>201</v>
      </c>
      <c r="B204" s="60"/>
      <c r="C204" s="48"/>
      <c r="D204" s="50"/>
      <c r="E204" s="45"/>
      <c r="F204" s="45"/>
      <c r="G204" s="144"/>
      <c r="H204" s="192"/>
      <c r="I204" s="64"/>
      <c r="J204" s="46"/>
      <c r="K204" s="46"/>
      <c r="L204" s="54" t="e">
        <f>VLOOKUP($C204,在庫一覧!$B$3:$C$53,2,FALSE)</f>
        <v>#N/A</v>
      </c>
      <c r="M204" s="42" t="e">
        <f>VLOOKUP($C204,詳細!$A$3:$C$100,3,FALSE)</f>
        <v>#N/A</v>
      </c>
      <c r="N204" s="47"/>
    </row>
    <row r="205" spans="1:14" ht="13.5" customHeight="1" x14ac:dyDescent="0.15">
      <c r="A205">
        <v>202</v>
      </c>
      <c r="B205" s="60"/>
      <c r="C205" s="48"/>
      <c r="D205" s="50"/>
      <c r="E205" s="45"/>
      <c r="F205" s="45"/>
      <c r="G205" s="144"/>
      <c r="H205" s="144"/>
      <c r="I205" s="64"/>
      <c r="J205" s="46"/>
      <c r="K205" s="46"/>
      <c r="L205" s="54" t="e">
        <f>VLOOKUP($C205,在庫一覧!$B$3:$C$53,2,FALSE)</f>
        <v>#N/A</v>
      </c>
      <c r="M205" s="42" t="e">
        <f>VLOOKUP($C205,詳細!$A$3:$C$100,3,FALSE)</f>
        <v>#N/A</v>
      </c>
      <c r="N205" s="47"/>
    </row>
    <row r="206" spans="1:14" ht="13.5" customHeight="1" x14ac:dyDescent="0.15">
      <c r="A206">
        <v>203</v>
      </c>
      <c r="B206" s="60"/>
      <c r="C206" s="48"/>
      <c r="D206" s="50"/>
      <c r="E206" s="45"/>
      <c r="F206" s="45"/>
      <c r="G206" s="144"/>
      <c r="H206" s="144"/>
      <c r="I206" s="64"/>
      <c r="J206" s="46"/>
      <c r="K206" s="46"/>
      <c r="L206" s="54" t="e">
        <f>VLOOKUP($C206,在庫一覧!$B$3:$C$53,2,FALSE)</f>
        <v>#N/A</v>
      </c>
      <c r="M206" s="42" t="e">
        <f>VLOOKUP($C206,詳細!$A$3:$C$100,3,FALSE)</f>
        <v>#N/A</v>
      </c>
      <c r="N206" s="47"/>
    </row>
    <row r="207" spans="1:14" ht="13.5" customHeight="1" x14ac:dyDescent="0.15">
      <c r="A207">
        <v>204</v>
      </c>
      <c r="B207" s="60"/>
      <c r="C207" s="48"/>
      <c r="D207" s="50"/>
      <c r="E207" s="45"/>
      <c r="F207" s="45"/>
      <c r="G207" s="144"/>
      <c r="H207" s="144"/>
      <c r="I207" s="64"/>
      <c r="J207" s="46"/>
      <c r="K207" s="46"/>
      <c r="L207" s="54" t="e">
        <f>VLOOKUP($C207,在庫一覧!$B$3:$C$53,2,FALSE)</f>
        <v>#N/A</v>
      </c>
      <c r="M207" s="42" t="e">
        <f>VLOOKUP($C207,詳細!$A$3:$C$100,3,FALSE)</f>
        <v>#N/A</v>
      </c>
      <c r="N207" s="47"/>
    </row>
    <row r="208" spans="1:14" ht="12" customHeight="1" x14ac:dyDescent="0.15">
      <c r="A208">
        <v>205</v>
      </c>
      <c r="B208" s="60"/>
      <c r="C208" s="48"/>
      <c r="D208" s="50"/>
      <c r="E208" s="45"/>
      <c r="F208" s="45"/>
      <c r="G208" s="144"/>
      <c r="H208" s="144"/>
      <c r="I208" s="64"/>
      <c r="J208" s="46"/>
      <c r="K208" s="46"/>
      <c r="L208" s="54" t="e">
        <f>VLOOKUP($C208,在庫一覧!$B$3:$C$53,2,FALSE)</f>
        <v>#N/A</v>
      </c>
      <c r="M208" s="42" t="e">
        <f>VLOOKUP($C208,詳細!$A$3:$C$100,3,FALSE)</f>
        <v>#N/A</v>
      </c>
      <c r="N208" s="47"/>
    </row>
    <row r="209" spans="1:14" ht="13.5" customHeight="1" x14ac:dyDescent="0.15">
      <c r="A209">
        <v>206</v>
      </c>
      <c r="B209" s="60"/>
      <c r="C209" s="48"/>
      <c r="D209" s="50"/>
      <c r="E209" s="45"/>
      <c r="F209" s="45"/>
      <c r="G209" s="144"/>
      <c r="H209" s="144"/>
      <c r="I209" s="64"/>
      <c r="J209" s="46"/>
      <c r="K209" s="46"/>
      <c r="L209" s="54" t="e">
        <f>VLOOKUP($C209,在庫一覧!$B$3:$C$53,2,FALSE)</f>
        <v>#N/A</v>
      </c>
      <c r="M209" s="42" t="e">
        <f>VLOOKUP($C209,詳細!$A$3:$C$100,3,FALSE)</f>
        <v>#N/A</v>
      </c>
      <c r="N209" s="47"/>
    </row>
    <row r="210" spans="1:14" ht="13.5" customHeight="1" x14ac:dyDescent="0.15">
      <c r="A210">
        <v>207</v>
      </c>
      <c r="B210" s="60"/>
      <c r="C210" s="48"/>
      <c r="D210" s="50"/>
      <c r="E210" s="45"/>
      <c r="F210" s="45"/>
      <c r="G210" s="144"/>
      <c r="H210" s="144"/>
      <c r="I210" s="64"/>
      <c r="J210" s="46"/>
      <c r="K210" s="46"/>
      <c r="L210" s="54" t="e">
        <f>VLOOKUP($C210,在庫一覧!$B$3:$C$53,2,FALSE)</f>
        <v>#N/A</v>
      </c>
      <c r="M210" s="42" t="e">
        <f>VLOOKUP($C210,詳細!$A$3:$C$100,3,FALSE)</f>
        <v>#N/A</v>
      </c>
      <c r="N210" s="47"/>
    </row>
    <row r="211" spans="1:14" ht="13.5" customHeight="1" x14ac:dyDescent="0.15">
      <c r="A211">
        <v>208</v>
      </c>
      <c r="B211" s="60"/>
      <c r="C211" s="48"/>
      <c r="D211" s="50"/>
      <c r="E211" s="45"/>
      <c r="F211" s="45"/>
      <c r="G211" s="144"/>
      <c r="H211" s="144"/>
      <c r="I211" s="64"/>
      <c r="J211" s="46"/>
      <c r="K211" s="46"/>
      <c r="L211" s="54" t="e">
        <f>VLOOKUP($C211,在庫一覧!$B$3:$C$53,2,FALSE)</f>
        <v>#N/A</v>
      </c>
      <c r="M211" s="42" t="e">
        <f>VLOOKUP($C211,詳細!$A$3:$C$100,3,FALSE)</f>
        <v>#N/A</v>
      </c>
      <c r="N211" s="47"/>
    </row>
    <row r="212" spans="1:14" ht="13.5" customHeight="1" x14ac:dyDescent="0.15">
      <c r="A212">
        <v>209</v>
      </c>
      <c r="B212" s="60"/>
      <c r="C212" s="48"/>
      <c r="D212" s="50"/>
      <c r="E212" s="45"/>
      <c r="F212" s="45"/>
      <c r="G212" s="144"/>
      <c r="H212" s="144"/>
      <c r="I212" s="64"/>
      <c r="J212" s="46"/>
      <c r="K212" s="46"/>
      <c r="L212" s="54" t="e">
        <f>VLOOKUP($C212,在庫一覧!$B$3:$C$53,2,FALSE)</f>
        <v>#N/A</v>
      </c>
      <c r="M212" s="42" t="e">
        <f>VLOOKUP($C212,詳細!$A$3:$C$100,3,FALSE)</f>
        <v>#N/A</v>
      </c>
      <c r="N212" s="47"/>
    </row>
    <row r="213" spans="1:14" ht="13.5" customHeight="1" x14ac:dyDescent="0.15">
      <c r="A213">
        <v>210</v>
      </c>
      <c r="B213" s="60"/>
      <c r="C213" s="48"/>
      <c r="D213" s="50"/>
      <c r="E213" s="45"/>
      <c r="F213" s="45"/>
      <c r="G213" s="144"/>
      <c r="H213" s="144"/>
      <c r="I213" s="64"/>
      <c r="J213" s="46"/>
      <c r="K213" s="46"/>
      <c r="L213" s="54" t="e">
        <f>VLOOKUP($C213,在庫一覧!$B$3:$C$53,2,FALSE)</f>
        <v>#N/A</v>
      </c>
      <c r="M213" s="42" t="e">
        <f>VLOOKUP($C213,詳細!$A$3:$C$100,3,FALSE)</f>
        <v>#N/A</v>
      </c>
      <c r="N213" s="47"/>
    </row>
    <row r="214" spans="1:14" ht="13.5" customHeight="1" x14ac:dyDescent="0.15">
      <c r="A214">
        <v>211</v>
      </c>
      <c r="B214" s="60"/>
      <c r="C214" s="48"/>
      <c r="D214" s="50"/>
      <c r="E214" s="45"/>
      <c r="F214" s="45"/>
      <c r="G214" s="144"/>
      <c r="H214" s="144"/>
      <c r="I214" s="64"/>
      <c r="J214" s="46"/>
      <c r="K214" s="46"/>
      <c r="L214" s="54" t="e">
        <f>VLOOKUP($C214,在庫一覧!$B$3:$C$53,2,FALSE)</f>
        <v>#N/A</v>
      </c>
      <c r="M214" s="42" t="e">
        <f>VLOOKUP($C214,詳細!$A$3:$C$100,3,FALSE)</f>
        <v>#N/A</v>
      </c>
      <c r="N214" s="47"/>
    </row>
    <row r="215" spans="1:14" ht="13.5" customHeight="1" x14ac:dyDescent="0.15">
      <c r="A215">
        <v>212</v>
      </c>
      <c r="B215" s="60"/>
      <c r="C215" s="48"/>
      <c r="D215" s="50"/>
      <c r="E215" s="45"/>
      <c r="F215" s="45"/>
      <c r="G215" s="144"/>
      <c r="H215" s="144"/>
      <c r="I215" s="64"/>
      <c r="J215" s="46"/>
      <c r="K215" s="46"/>
      <c r="L215" s="54" t="e">
        <f>VLOOKUP($C215,在庫一覧!$B$3:$C$53,2,FALSE)</f>
        <v>#N/A</v>
      </c>
      <c r="M215" s="42" t="e">
        <f>VLOOKUP($C215,詳細!$A$3:$C$100,3,FALSE)</f>
        <v>#N/A</v>
      </c>
      <c r="N215" s="47"/>
    </row>
    <row r="216" spans="1:14" ht="13.5" customHeight="1" x14ac:dyDescent="0.15">
      <c r="A216">
        <v>213</v>
      </c>
      <c r="B216" s="60"/>
      <c r="C216" s="48"/>
      <c r="D216" s="50"/>
      <c r="E216" s="45"/>
      <c r="F216" s="45"/>
      <c r="G216" s="144"/>
      <c r="H216" s="144"/>
      <c r="I216" s="64"/>
      <c r="J216" s="46"/>
      <c r="K216" s="46"/>
      <c r="L216" s="54" t="e">
        <f>VLOOKUP($C216,在庫一覧!$B$3:$C$53,2,FALSE)</f>
        <v>#N/A</v>
      </c>
      <c r="M216" s="42" t="e">
        <f>VLOOKUP($C216,詳細!$A$3:$C$100,3,FALSE)</f>
        <v>#N/A</v>
      </c>
      <c r="N216" s="47"/>
    </row>
    <row r="217" spans="1:14" ht="13.5" customHeight="1" x14ac:dyDescent="0.15">
      <c r="A217">
        <v>214</v>
      </c>
      <c r="B217" s="60"/>
      <c r="C217" s="48"/>
      <c r="D217" s="50"/>
      <c r="E217" s="45"/>
      <c r="F217" s="45"/>
      <c r="G217" s="144"/>
      <c r="H217" s="144"/>
      <c r="I217" s="64"/>
      <c r="J217" s="46"/>
      <c r="K217" s="46"/>
      <c r="L217" s="54" t="e">
        <f>VLOOKUP($C217,在庫一覧!$B$3:$C$53,2,FALSE)</f>
        <v>#N/A</v>
      </c>
      <c r="M217" s="42" t="e">
        <f>VLOOKUP($C217,詳細!$A$3:$C$100,3,FALSE)</f>
        <v>#N/A</v>
      </c>
      <c r="N217" s="47"/>
    </row>
    <row r="218" spans="1:14" ht="13.5" customHeight="1" x14ac:dyDescent="0.15">
      <c r="A218">
        <v>215</v>
      </c>
      <c r="B218" s="60"/>
      <c r="C218" s="48"/>
      <c r="D218" s="50"/>
      <c r="E218" s="45"/>
      <c r="F218" s="45"/>
      <c r="G218" s="144"/>
      <c r="H218" s="144"/>
      <c r="I218" s="65"/>
      <c r="J218" s="46"/>
      <c r="K218" s="46"/>
      <c r="L218" s="54" t="e">
        <f>VLOOKUP($C218,在庫一覧!$B$3:$C$53,2,FALSE)</f>
        <v>#N/A</v>
      </c>
      <c r="M218" s="42" t="e">
        <f>VLOOKUP($C218,詳細!$A$3:$C$100,3,FALSE)</f>
        <v>#N/A</v>
      </c>
      <c r="N218" s="47"/>
    </row>
    <row r="219" spans="1:14" ht="13.5" customHeight="1" x14ac:dyDescent="0.15">
      <c r="A219">
        <v>216</v>
      </c>
      <c r="B219" s="60"/>
      <c r="C219" s="48"/>
      <c r="D219" s="50"/>
      <c r="E219" s="45"/>
      <c r="F219" s="45"/>
      <c r="G219" s="144"/>
      <c r="H219" s="144"/>
      <c r="I219" s="64"/>
      <c r="J219" s="46"/>
      <c r="K219" s="46"/>
      <c r="L219" s="54" t="e">
        <f>VLOOKUP($C219,在庫一覧!$B$3:$C$53,2,FALSE)</f>
        <v>#N/A</v>
      </c>
      <c r="M219" s="42" t="e">
        <f>VLOOKUP($C219,詳細!$A$3:$C$100,3,FALSE)</f>
        <v>#N/A</v>
      </c>
      <c r="N219" s="47"/>
    </row>
    <row r="220" spans="1:14" ht="13.5" customHeight="1" x14ac:dyDescent="0.15">
      <c r="A220">
        <v>217</v>
      </c>
      <c r="B220" s="60"/>
      <c r="C220" s="48"/>
      <c r="D220" s="50"/>
      <c r="E220" s="45"/>
      <c r="F220" s="45"/>
      <c r="G220" s="144"/>
      <c r="H220" s="144"/>
      <c r="I220" s="64"/>
      <c r="J220" s="46"/>
      <c r="K220" s="46"/>
      <c r="L220" s="54" t="e">
        <f>VLOOKUP($C220,在庫一覧!$B$3:$C$53,2,FALSE)</f>
        <v>#N/A</v>
      </c>
      <c r="M220" s="42" t="e">
        <f>VLOOKUP($C220,詳細!$A$3:$C$100,3,FALSE)</f>
        <v>#N/A</v>
      </c>
      <c r="N220" s="48"/>
    </row>
    <row r="221" spans="1:14" ht="13.5" customHeight="1" x14ac:dyDescent="0.15">
      <c r="A221">
        <v>218</v>
      </c>
      <c r="B221" s="60"/>
      <c r="C221" s="48"/>
      <c r="D221" s="50"/>
      <c r="E221" s="45"/>
      <c r="F221" s="45"/>
      <c r="G221" s="144"/>
      <c r="H221" s="144"/>
      <c r="I221" s="64"/>
      <c r="J221" s="46"/>
      <c r="K221" s="46"/>
      <c r="L221" s="54" t="e">
        <f>VLOOKUP($C221,在庫一覧!$B$3:$C$53,2,FALSE)</f>
        <v>#N/A</v>
      </c>
      <c r="M221" s="42" t="e">
        <f>VLOOKUP($C221,詳細!$A$3:$C$100,3,FALSE)</f>
        <v>#N/A</v>
      </c>
      <c r="N221" s="47"/>
    </row>
    <row r="222" spans="1:14" ht="13.5" customHeight="1" x14ac:dyDescent="0.15">
      <c r="A222">
        <v>219</v>
      </c>
      <c r="B222" s="60"/>
      <c r="C222" s="48"/>
      <c r="D222" s="50"/>
      <c r="E222" s="45"/>
      <c r="F222" s="45"/>
      <c r="G222" s="144"/>
      <c r="H222" s="144"/>
      <c r="I222" s="64"/>
      <c r="J222" s="46"/>
      <c r="K222" s="46"/>
      <c r="L222" s="54" t="e">
        <f>VLOOKUP($C222,在庫一覧!$B$3:$C$53,2,FALSE)</f>
        <v>#N/A</v>
      </c>
      <c r="M222" s="42" t="e">
        <f>VLOOKUP($C222,詳細!$A$3:$C$100,3,FALSE)</f>
        <v>#N/A</v>
      </c>
      <c r="N222" s="48"/>
    </row>
    <row r="223" spans="1:14" ht="13.5" customHeight="1" x14ac:dyDescent="0.15">
      <c r="A223">
        <v>220</v>
      </c>
      <c r="B223" s="60"/>
      <c r="C223" s="48"/>
      <c r="D223" s="50"/>
      <c r="E223" s="45"/>
      <c r="F223" s="45"/>
      <c r="G223" s="144"/>
      <c r="H223" s="144"/>
      <c r="I223" s="64"/>
      <c r="J223" s="46"/>
      <c r="K223" s="46"/>
      <c r="L223" s="54" t="e">
        <f>VLOOKUP($C223,在庫一覧!$B$3:$C$53,2,FALSE)</f>
        <v>#N/A</v>
      </c>
      <c r="M223" s="42" t="e">
        <f>VLOOKUP($C223,詳細!$A$3:$C$100,3,FALSE)</f>
        <v>#N/A</v>
      </c>
      <c r="N223" s="47"/>
    </row>
    <row r="224" spans="1:14" ht="13.5" customHeight="1" x14ac:dyDescent="0.15">
      <c r="A224">
        <v>221</v>
      </c>
      <c r="B224" s="60"/>
      <c r="C224" s="48"/>
      <c r="D224" s="50"/>
      <c r="E224" s="45"/>
      <c r="F224" s="45"/>
      <c r="G224" s="144"/>
      <c r="H224" s="144"/>
      <c r="I224" s="64"/>
      <c r="J224" s="46"/>
      <c r="K224" s="46"/>
      <c r="L224" s="54" t="e">
        <f>VLOOKUP($C224,在庫一覧!$B$3:$C$53,2,FALSE)</f>
        <v>#N/A</v>
      </c>
      <c r="M224" s="42" t="e">
        <f>VLOOKUP($C224,詳細!$A$3:$C$100,3,FALSE)</f>
        <v>#N/A</v>
      </c>
      <c r="N224" s="47"/>
    </row>
    <row r="225" spans="1:14" ht="13.5" customHeight="1" x14ac:dyDescent="0.15">
      <c r="A225">
        <v>222</v>
      </c>
      <c r="B225" s="60"/>
      <c r="C225" s="48"/>
      <c r="D225" s="50"/>
      <c r="E225" s="45"/>
      <c r="F225" s="45"/>
      <c r="G225" s="144"/>
      <c r="H225" s="144"/>
      <c r="I225" s="64"/>
      <c r="J225" s="46"/>
      <c r="K225" s="46"/>
      <c r="L225" s="54" t="e">
        <f>VLOOKUP($C225,在庫一覧!$B$3:$C$53,2,FALSE)</f>
        <v>#N/A</v>
      </c>
      <c r="M225" s="42" t="e">
        <f>VLOOKUP($C225,詳細!$A$3:$C$100,3,FALSE)</f>
        <v>#N/A</v>
      </c>
      <c r="N225" s="47"/>
    </row>
    <row r="226" spans="1:14" ht="13.5" customHeight="1" x14ac:dyDescent="0.15">
      <c r="A226">
        <v>223</v>
      </c>
      <c r="B226" s="60"/>
      <c r="C226" s="48"/>
      <c r="D226" s="50"/>
      <c r="E226" s="45"/>
      <c r="F226" s="45"/>
      <c r="G226" s="144"/>
      <c r="H226" s="144"/>
      <c r="I226" s="64"/>
      <c r="J226" s="46"/>
      <c r="K226" s="46"/>
      <c r="L226" s="54" t="e">
        <f>VLOOKUP($C226,在庫一覧!$B$3:$C$53,2,FALSE)</f>
        <v>#N/A</v>
      </c>
      <c r="M226" s="42" t="e">
        <f>VLOOKUP($C226,詳細!$A$3:$C$100,3,FALSE)</f>
        <v>#N/A</v>
      </c>
      <c r="N226" s="47"/>
    </row>
    <row r="227" spans="1:14" ht="13.5" customHeight="1" x14ac:dyDescent="0.15">
      <c r="A227">
        <v>224</v>
      </c>
      <c r="B227" s="60"/>
      <c r="C227" s="48"/>
      <c r="D227" s="50"/>
      <c r="E227" s="45"/>
      <c r="F227" s="45"/>
      <c r="G227" s="144"/>
      <c r="H227" s="144"/>
      <c r="I227" s="64"/>
      <c r="J227" s="46"/>
      <c r="K227" s="46"/>
      <c r="L227" s="54" t="e">
        <f>VLOOKUP($C227,在庫一覧!$B$3:$C$53,2,FALSE)</f>
        <v>#N/A</v>
      </c>
      <c r="M227" s="42" t="e">
        <f>VLOOKUP($C227,詳細!$A$3:$C$100,3,FALSE)</f>
        <v>#N/A</v>
      </c>
      <c r="N227" s="47"/>
    </row>
    <row r="228" spans="1:14" ht="13.5" customHeight="1" x14ac:dyDescent="0.15">
      <c r="A228">
        <v>225</v>
      </c>
      <c r="B228" s="60"/>
      <c r="C228" s="48"/>
      <c r="D228" s="50"/>
      <c r="E228" s="45"/>
      <c r="F228" s="45"/>
      <c r="G228" s="144"/>
      <c r="H228" s="144"/>
      <c r="I228" s="64"/>
      <c r="J228" s="46"/>
      <c r="K228" s="46"/>
      <c r="L228" s="54" t="e">
        <f>VLOOKUP($C228,在庫一覧!$B$3:$C$53,2,FALSE)</f>
        <v>#N/A</v>
      </c>
      <c r="M228" s="42" t="e">
        <f>VLOOKUP($C228,詳細!$A$3:$C$100,3,FALSE)</f>
        <v>#N/A</v>
      </c>
      <c r="N228" s="47"/>
    </row>
    <row r="229" spans="1:14" ht="13.5" customHeight="1" x14ac:dyDescent="0.15">
      <c r="A229">
        <v>226</v>
      </c>
      <c r="B229" s="60"/>
      <c r="C229" s="48"/>
      <c r="D229" s="50"/>
      <c r="E229" s="45"/>
      <c r="F229" s="45"/>
      <c r="G229" s="144"/>
      <c r="H229" s="144"/>
      <c r="I229" s="64"/>
      <c r="J229" s="46"/>
      <c r="K229" s="46"/>
      <c r="L229" s="54" t="e">
        <f>VLOOKUP($C229,在庫一覧!$B$3:$C$53,2,FALSE)</f>
        <v>#N/A</v>
      </c>
      <c r="M229" s="42" t="e">
        <f>VLOOKUP($C229,詳細!$A$3:$C$100,3,FALSE)</f>
        <v>#N/A</v>
      </c>
      <c r="N229" s="47"/>
    </row>
    <row r="230" spans="1:14" ht="13.5" customHeight="1" x14ac:dyDescent="0.15">
      <c r="A230">
        <v>227</v>
      </c>
      <c r="B230" s="60"/>
      <c r="C230" s="48"/>
      <c r="D230" s="50"/>
      <c r="E230" s="45"/>
      <c r="F230" s="45"/>
      <c r="G230" s="144"/>
      <c r="H230" s="144"/>
      <c r="I230" s="64"/>
      <c r="J230" s="46"/>
      <c r="K230" s="46"/>
      <c r="L230" s="54" t="e">
        <f>VLOOKUP($C230,在庫一覧!$B$3:$C$53,2,FALSE)</f>
        <v>#N/A</v>
      </c>
      <c r="M230" s="42" t="e">
        <f>VLOOKUP($C230,詳細!$A$3:$C$100,3,FALSE)</f>
        <v>#N/A</v>
      </c>
      <c r="N230" s="47"/>
    </row>
    <row r="231" spans="1:14" ht="13.5" customHeight="1" x14ac:dyDescent="0.15">
      <c r="A231">
        <v>228</v>
      </c>
      <c r="B231" s="60"/>
      <c r="C231" s="48"/>
      <c r="D231" s="50"/>
      <c r="E231" s="45"/>
      <c r="F231" s="45"/>
      <c r="G231" s="144"/>
      <c r="H231" s="144"/>
      <c r="I231" s="64"/>
      <c r="J231" s="46"/>
      <c r="K231" s="46"/>
      <c r="L231" s="54" t="e">
        <f>VLOOKUP($C231,在庫一覧!$B$3:$C$53,2,FALSE)</f>
        <v>#N/A</v>
      </c>
      <c r="M231" s="42" t="e">
        <f>VLOOKUP($C231,詳細!$A$3:$C$100,3,FALSE)</f>
        <v>#N/A</v>
      </c>
      <c r="N231" s="47"/>
    </row>
    <row r="232" spans="1:14" ht="13.5" customHeight="1" x14ac:dyDescent="0.15">
      <c r="A232">
        <v>229</v>
      </c>
      <c r="B232" s="60"/>
      <c r="C232" s="48"/>
      <c r="D232" s="50"/>
      <c r="E232" s="51"/>
      <c r="F232" s="51"/>
      <c r="G232" s="144"/>
      <c r="H232" s="144"/>
      <c r="I232" s="64"/>
      <c r="J232" s="46"/>
      <c r="K232" s="46"/>
      <c r="L232" s="54" t="e">
        <f>VLOOKUP($C232,在庫一覧!$B$3:$C$53,2,FALSE)</f>
        <v>#N/A</v>
      </c>
      <c r="M232" s="42" t="e">
        <f>VLOOKUP($C232,詳細!$A$3:$C$100,3,FALSE)</f>
        <v>#N/A</v>
      </c>
      <c r="N232" s="47"/>
    </row>
    <row r="233" spans="1:14" ht="13.5" customHeight="1" x14ac:dyDescent="0.15">
      <c r="A233">
        <v>230</v>
      </c>
      <c r="B233" s="60"/>
      <c r="C233" s="48"/>
      <c r="D233" s="50"/>
      <c r="E233" s="51"/>
      <c r="F233" s="51"/>
      <c r="G233" s="144"/>
      <c r="H233" s="144"/>
      <c r="I233" s="64"/>
      <c r="J233" s="46"/>
      <c r="K233" s="46"/>
      <c r="L233" s="54" t="e">
        <f>VLOOKUP($C233,在庫一覧!$B$3:$C$53,2,FALSE)</f>
        <v>#N/A</v>
      </c>
      <c r="M233" s="42" t="e">
        <f>VLOOKUP($C233,詳細!$A$3:$C$100,3,FALSE)</f>
        <v>#N/A</v>
      </c>
      <c r="N233" s="47"/>
    </row>
    <row r="234" spans="1:14" ht="13.5" customHeight="1" x14ac:dyDescent="0.15">
      <c r="A234">
        <v>231</v>
      </c>
      <c r="B234" s="60"/>
      <c r="C234" s="48"/>
      <c r="D234" s="50"/>
      <c r="E234" s="51"/>
      <c r="F234" s="191"/>
      <c r="G234" s="144"/>
      <c r="H234" s="144"/>
      <c r="I234" s="64"/>
      <c r="J234" s="46"/>
      <c r="K234" s="46"/>
      <c r="L234" s="54" t="e">
        <f>VLOOKUP($C234,在庫一覧!$B$3:$C$53,2,FALSE)</f>
        <v>#N/A</v>
      </c>
      <c r="M234" s="42" t="e">
        <f>VLOOKUP($C234,詳細!$A$3:$C$100,3,FALSE)</f>
        <v>#N/A</v>
      </c>
      <c r="N234" s="47"/>
    </row>
    <row r="235" spans="1:14" ht="13.5" customHeight="1" x14ac:dyDescent="0.15">
      <c r="A235">
        <v>232</v>
      </c>
      <c r="B235" s="60"/>
      <c r="C235" s="48"/>
      <c r="D235" s="50"/>
      <c r="E235" s="51"/>
      <c r="F235" s="191"/>
      <c r="G235" s="144"/>
      <c r="H235" s="144"/>
      <c r="I235" s="64"/>
      <c r="J235" s="46"/>
      <c r="K235" s="46"/>
      <c r="L235" s="54" t="e">
        <f>VLOOKUP($C235,在庫一覧!$B$3:$C$53,2,FALSE)</f>
        <v>#N/A</v>
      </c>
      <c r="M235" s="42" t="e">
        <f>VLOOKUP($C235,詳細!$A$3:$C$100,3,FALSE)</f>
        <v>#N/A</v>
      </c>
      <c r="N235" s="47"/>
    </row>
    <row r="236" spans="1:14" ht="13.5" customHeight="1" x14ac:dyDescent="0.15">
      <c r="A236">
        <v>233</v>
      </c>
      <c r="B236" s="60"/>
      <c r="C236" s="48"/>
      <c r="D236" s="50"/>
      <c r="E236" s="51"/>
      <c r="F236" s="191"/>
      <c r="G236" s="144"/>
      <c r="H236" s="144"/>
      <c r="I236" s="64"/>
      <c r="J236" s="46"/>
      <c r="K236" s="46"/>
      <c r="L236" s="54" t="e">
        <f>VLOOKUP($C236,在庫一覧!$B$3:$C$53,2,FALSE)</f>
        <v>#N/A</v>
      </c>
      <c r="M236" s="42" t="e">
        <f>VLOOKUP($C236,詳細!$A$3:$C$100,3,FALSE)</f>
        <v>#N/A</v>
      </c>
      <c r="N236" s="47"/>
    </row>
    <row r="237" spans="1:14" ht="13.5" customHeight="1" x14ac:dyDescent="0.15">
      <c r="A237">
        <v>234</v>
      </c>
      <c r="B237" s="60"/>
      <c r="C237" s="193"/>
      <c r="D237" s="50"/>
      <c r="E237" s="51"/>
      <c r="F237" s="51"/>
      <c r="G237" s="144"/>
      <c r="H237" s="144"/>
      <c r="I237" s="64"/>
      <c r="J237" s="46"/>
      <c r="K237" s="46"/>
      <c r="L237" s="54" t="e">
        <f>VLOOKUP($C237,在庫一覧!$B$3:$C$53,2,FALSE)</f>
        <v>#N/A</v>
      </c>
      <c r="M237" s="42" t="e">
        <f>VLOOKUP($C237,詳細!$A$3:$C$100,3,FALSE)</f>
        <v>#N/A</v>
      </c>
      <c r="N237" s="47"/>
    </row>
    <row r="238" spans="1:14" ht="13.5" customHeight="1" x14ac:dyDescent="0.15">
      <c r="A238">
        <v>235</v>
      </c>
      <c r="B238" s="60"/>
      <c r="C238" s="193"/>
      <c r="D238" s="50"/>
      <c r="E238" s="51"/>
      <c r="F238" s="51"/>
      <c r="G238" s="144"/>
      <c r="H238" s="144"/>
      <c r="I238" s="64"/>
      <c r="J238" s="46"/>
      <c r="K238" s="46"/>
      <c r="L238" s="54" t="e">
        <f>VLOOKUP($C238,在庫一覧!$B$3:$C$53,2,FALSE)</f>
        <v>#N/A</v>
      </c>
      <c r="M238" s="42" t="e">
        <f>VLOOKUP($C238,詳細!$A$3:$C$100,3,FALSE)</f>
        <v>#N/A</v>
      </c>
      <c r="N238" s="47"/>
    </row>
    <row r="239" spans="1:14" ht="13.5" customHeight="1" x14ac:dyDescent="0.15">
      <c r="A239">
        <v>236</v>
      </c>
      <c r="B239" s="60"/>
      <c r="C239" s="193"/>
      <c r="D239" s="50"/>
      <c r="E239" s="51"/>
      <c r="F239" s="51"/>
      <c r="G239" s="144"/>
      <c r="H239" s="144"/>
      <c r="I239" s="64"/>
      <c r="J239" s="46"/>
      <c r="K239" s="46"/>
      <c r="L239" s="54" t="e">
        <f>VLOOKUP($C239,在庫一覧!$B$3:$C$53,2,FALSE)</f>
        <v>#N/A</v>
      </c>
      <c r="M239" s="42" t="e">
        <f>VLOOKUP($C239,詳細!$A$3:$C$100,3,FALSE)</f>
        <v>#N/A</v>
      </c>
      <c r="N239" s="47"/>
    </row>
    <row r="240" spans="1:14" ht="13.5" customHeight="1" x14ac:dyDescent="0.15">
      <c r="A240">
        <v>237</v>
      </c>
      <c r="B240" s="60"/>
      <c r="C240" s="193"/>
      <c r="D240" s="50"/>
      <c r="E240" s="51"/>
      <c r="F240" s="51"/>
      <c r="G240" s="144"/>
      <c r="H240" s="144"/>
      <c r="I240" s="64"/>
      <c r="J240" s="46"/>
      <c r="K240" s="46"/>
      <c r="L240" s="54" t="e">
        <f>VLOOKUP($C240,在庫一覧!$B$3:$C$53,2,FALSE)</f>
        <v>#N/A</v>
      </c>
      <c r="M240" s="42" t="e">
        <f>VLOOKUP($C240,詳細!$A$3:$C$100,3,FALSE)</f>
        <v>#N/A</v>
      </c>
      <c r="N240" s="47"/>
    </row>
    <row r="241" spans="1:14" ht="13.5" customHeight="1" x14ac:dyDescent="0.15">
      <c r="A241">
        <v>238</v>
      </c>
      <c r="B241" s="60"/>
      <c r="C241" s="193"/>
      <c r="D241" s="50"/>
      <c r="E241" s="51"/>
      <c r="F241" s="51"/>
      <c r="G241" s="144"/>
      <c r="H241" s="144"/>
      <c r="I241" s="64"/>
      <c r="J241" s="46"/>
      <c r="K241" s="46"/>
      <c r="L241" s="54" t="e">
        <f>VLOOKUP($C241,在庫一覧!$B$3:$C$53,2,FALSE)</f>
        <v>#N/A</v>
      </c>
      <c r="M241" s="42" t="e">
        <f>VLOOKUP($C241,詳細!$A$3:$C$100,3,FALSE)</f>
        <v>#N/A</v>
      </c>
      <c r="N241" s="47"/>
    </row>
    <row r="242" spans="1:14" ht="13.5" customHeight="1" x14ac:dyDescent="0.15">
      <c r="A242">
        <v>239</v>
      </c>
      <c r="B242" s="60"/>
      <c r="C242" s="193"/>
      <c r="D242" s="50"/>
      <c r="E242" s="51"/>
      <c r="F242" s="51"/>
      <c r="G242" s="144"/>
      <c r="H242" s="144"/>
      <c r="I242" s="64"/>
      <c r="J242" s="46"/>
      <c r="K242" s="46"/>
      <c r="L242" s="54" t="e">
        <f>VLOOKUP($C242,在庫一覧!$B$3:$C$53,2,FALSE)</f>
        <v>#N/A</v>
      </c>
      <c r="M242" s="42" t="e">
        <f>VLOOKUP($C242,詳細!$A$3:$C$100,3,FALSE)</f>
        <v>#N/A</v>
      </c>
      <c r="N242" s="47"/>
    </row>
    <row r="243" spans="1:14" ht="13.5" customHeight="1" x14ac:dyDescent="0.15">
      <c r="A243">
        <v>240</v>
      </c>
      <c r="B243" s="60"/>
      <c r="C243" s="193"/>
      <c r="D243" s="50"/>
      <c r="E243" s="51"/>
      <c r="F243" s="51"/>
      <c r="G243" s="144"/>
      <c r="H243" s="144"/>
      <c r="I243" s="64"/>
      <c r="J243" s="46"/>
      <c r="K243" s="46"/>
      <c r="L243" s="54" t="e">
        <f>VLOOKUP($C243,在庫一覧!$B$3:$C$53,2,FALSE)</f>
        <v>#N/A</v>
      </c>
      <c r="M243" s="42" t="e">
        <f>VLOOKUP($C243,詳細!$A$3:$C$100,3,FALSE)</f>
        <v>#N/A</v>
      </c>
      <c r="N243" s="47"/>
    </row>
    <row r="244" spans="1:14" ht="13.5" customHeight="1" x14ac:dyDescent="0.15">
      <c r="A244">
        <v>241</v>
      </c>
      <c r="B244" s="60"/>
      <c r="C244" s="193"/>
      <c r="D244" s="50"/>
      <c r="E244" s="51"/>
      <c r="F244" s="51"/>
      <c r="G244" s="144"/>
      <c r="H244" s="144"/>
      <c r="I244" s="64"/>
      <c r="J244" s="46"/>
      <c r="K244" s="46"/>
      <c r="L244" s="54" t="e">
        <f>VLOOKUP($C244,在庫一覧!$B$3:$C$53,2,FALSE)</f>
        <v>#N/A</v>
      </c>
      <c r="M244" s="42" t="e">
        <f>VLOOKUP($C244,詳細!$A$3:$C$100,3,FALSE)</f>
        <v>#N/A</v>
      </c>
      <c r="N244" s="47"/>
    </row>
    <row r="245" spans="1:14" ht="13.5" customHeight="1" x14ac:dyDescent="0.15">
      <c r="A245">
        <v>242</v>
      </c>
      <c r="B245" s="60"/>
      <c r="C245" s="48"/>
      <c r="D245" s="50"/>
      <c r="E245" s="45"/>
      <c r="F245" s="45"/>
      <c r="G245" s="144"/>
      <c r="H245" s="144"/>
      <c r="I245" s="64"/>
      <c r="J245" s="46"/>
      <c r="K245" s="46"/>
      <c r="L245" s="54" t="e">
        <f>VLOOKUP($C245,在庫一覧!$B$3:$C$53,2,FALSE)</f>
        <v>#N/A</v>
      </c>
      <c r="M245" s="42" t="e">
        <f>VLOOKUP($C245,詳細!$A$3:$C$100,3,FALSE)</f>
        <v>#N/A</v>
      </c>
      <c r="N245" s="47"/>
    </row>
    <row r="246" spans="1:14" ht="13.5" customHeight="1" x14ac:dyDescent="0.15">
      <c r="A246">
        <v>243</v>
      </c>
      <c r="B246" s="60"/>
      <c r="C246" s="48"/>
      <c r="D246" s="50"/>
      <c r="E246" s="45"/>
      <c r="F246" s="45"/>
      <c r="G246" s="144"/>
      <c r="H246" s="144"/>
      <c r="I246" s="64"/>
      <c r="J246" s="46"/>
      <c r="K246" s="46"/>
      <c r="L246" s="54" t="e">
        <f>VLOOKUP($C246,在庫一覧!$B$3:$C$53,2,FALSE)</f>
        <v>#N/A</v>
      </c>
      <c r="M246" s="42" t="e">
        <f>VLOOKUP($C246,詳細!$A$3:$C$100,3,FALSE)</f>
        <v>#N/A</v>
      </c>
      <c r="N246" s="47"/>
    </row>
    <row r="247" spans="1:14" ht="13.5" customHeight="1" x14ac:dyDescent="0.15">
      <c r="A247">
        <v>244</v>
      </c>
      <c r="B247" s="60"/>
      <c r="C247" s="48"/>
      <c r="D247" s="50"/>
      <c r="E247" s="45"/>
      <c r="F247" s="45"/>
      <c r="G247" s="144"/>
      <c r="H247" s="144"/>
      <c r="I247" s="64"/>
      <c r="J247" s="46"/>
      <c r="K247" s="46"/>
      <c r="L247" s="54" t="e">
        <f>VLOOKUP($C247,在庫一覧!$B$3:$C$53,2,FALSE)</f>
        <v>#N/A</v>
      </c>
      <c r="M247" s="42" t="e">
        <f>VLOOKUP($C247,詳細!$A$3:$C$100,3,FALSE)</f>
        <v>#N/A</v>
      </c>
      <c r="N247" s="47"/>
    </row>
    <row r="248" spans="1:14" ht="13.5" customHeight="1" x14ac:dyDescent="0.15">
      <c r="A248">
        <v>245</v>
      </c>
      <c r="B248" s="60"/>
      <c r="C248" s="48"/>
      <c r="D248" s="50"/>
      <c r="E248" s="45"/>
      <c r="F248" s="45"/>
      <c r="G248" s="144"/>
      <c r="H248" s="144"/>
      <c r="I248" s="64"/>
      <c r="J248" s="46"/>
      <c r="K248" s="46"/>
      <c r="L248" s="54" t="e">
        <f>VLOOKUP($C248,在庫一覧!$B$3:$C$53,2,FALSE)</f>
        <v>#N/A</v>
      </c>
      <c r="M248" s="42" t="e">
        <f>VLOOKUP($C248,詳細!$A$3:$C$100,3,FALSE)</f>
        <v>#N/A</v>
      </c>
      <c r="N248" s="47"/>
    </row>
    <row r="249" spans="1:14" ht="13.5" customHeight="1" x14ac:dyDescent="0.15">
      <c r="A249">
        <v>246</v>
      </c>
      <c r="B249" s="60"/>
      <c r="C249" s="48"/>
      <c r="D249" s="50"/>
      <c r="E249" s="45"/>
      <c r="F249" s="45"/>
      <c r="G249" s="144"/>
      <c r="H249" s="144"/>
      <c r="I249" s="64"/>
      <c r="J249" s="46"/>
      <c r="K249" s="46"/>
      <c r="L249" s="54" t="e">
        <f>VLOOKUP($C249,在庫一覧!$B$3:$C$53,2,FALSE)</f>
        <v>#N/A</v>
      </c>
      <c r="M249" s="42" t="e">
        <f>VLOOKUP($C249,詳細!$A$3:$C$100,3,FALSE)</f>
        <v>#N/A</v>
      </c>
      <c r="N249" s="47"/>
    </row>
    <row r="250" spans="1:14" ht="13.5" customHeight="1" x14ac:dyDescent="0.15">
      <c r="A250">
        <v>247</v>
      </c>
      <c r="B250" s="60"/>
      <c r="C250" s="86"/>
      <c r="D250" s="50"/>
      <c r="E250" s="45"/>
      <c r="F250" s="45"/>
      <c r="G250" s="144"/>
      <c r="H250" s="144"/>
      <c r="I250" s="64"/>
      <c r="J250" s="46"/>
      <c r="K250" s="46"/>
      <c r="L250" s="54" t="e">
        <f>VLOOKUP($C250,在庫一覧!$B$3:$C$53,2,FALSE)</f>
        <v>#N/A</v>
      </c>
      <c r="M250" s="42" t="e">
        <f>VLOOKUP($C250,詳細!$A$3:$C$100,3,FALSE)</f>
        <v>#N/A</v>
      </c>
      <c r="N250" s="47"/>
    </row>
    <row r="251" spans="1:14" ht="13.5" customHeight="1" x14ac:dyDescent="0.15">
      <c r="A251">
        <v>248</v>
      </c>
      <c r="B251" s="60"/>
      <c r="C251" s="86"/>
      <c r="D251" s="50"/>
      <c r="E251" s="45"/>
      <c r="F251" s="45"/>
      <c r="G251" s="144"/>
      <c r="H251" s="144"/>
      <c r="I251" s="64"/>
      <c r="J251" s="46"/>
      <c r="K251" s="46"/>
      <c r="L251" s="54" t="e">
        <f>VLOOKUP($C251,在庫一覧!$B$3:$C$53,2,FALSE)</f>
        <v>#N/A</v>
      </c>
      <c r="M251" s="42" t="e">
        <f>VLOOKUP($C251,詳細!$A$3:$C$100,3,FALSE)</f>
        <v>#N/A</v>
      </c>
      <c r="N251" s="47"/>
    </row>
    <row r="252" spans="1:14" ht="13.5" customHeight="1" x14ac:dyDescent="0.15">
      <c r="A252">
        <v>249</v>
      </c>
      <c r="B252" s="60"/>
      <c r="C252" s="86"/>
      <c r="D252" s="50"/>
      <c r="E252" s="45"/>
      <c r="F252" s="45"/>
      <c r="G252" s="144"/>
      <c r="H252" s="144"/>
      <c r="I252" s="64"/>
      <c r="J252" s="46"/>
      <c r="K252" s="46"/>
      <c r="L252" s="54" t="e">
        <f>VLOOKUP($C252,在庫一覧!$B$3:$C$53,2,FALSE)</f>
        <v>#N/A</v>
      </c>
      <c r="M252" s="42" t="e">
        <f>VLOOKUP($C252,詳細!$A$3:$C$100,3,FALSE)</f>
        <v>#N/A</v>
      </c>
      <c r="N252" s="47"/>
    </row>
    <row r="253" spans="1:14" ht="13.5" customHeight="1" x14ac:dyDescent="0.15">
      <c r="A253">
        <v>250</v>
      </c>
      <c r="B253" s="60"/>
      <c r="C253" s="48"/>
      <c r="D253" s="50"/>
      <c r="E253" s="45"/>
      <c r="F253" s="45"/>
      <c r="G253" s="144"/>
      <c r="H253" s="144"/>
      <c r="I253" s="64"/>
      <c r="J253" s="46"/>
      <c r="K253" s="46"/>
      <c r="L253" s="54" t="e">
        <f>VLOOKUP($C253,在庫一覧!$B$3:$C$53,2,FALSE)</f>
        <v>#N/A</v>
      </c>
      <c r="M253" s="42" t="e">
        <f>VLOOKUP($C253,詳細!$A$3:$C$100,3,FALSE)</f>
        <v>#N/A</v>
      </c>
      <c r="N253" s="47"/>
    </row>
    <row r="254" spans="1:14" ht="13.5" customHeight="1" x14ac:dyDescent="0.15">
      <c r="A254">
        <v>251</v>
      </c>
      <c r="B254" s="60"/>
      <c r="C254" s="48"/>
      <c r="D254" s="50"/>
      <c r="E254" s="45"/>
      <c r="F254" s="45"/>
      <c r="G254" s="144"/>
      <c r="H254" s="144"/>
      <c r="I254" s="64"/>
      <c r="J254" s="46"/>
      <c r="K254" s="46"/>
      <c r="L254" s="54" t="e">
        <f>VLOOKUP($C254,在庫一覧!$B$3:$C$53,2,FALSE)</f>
        <v>#N/A</v>
      </c>
      <c r="M254" s="42" t="e">
        <f>VLOOKUP($C254,詳細!$A$3:$C$100,3,FALSE)</f>
        <v>#N/A</v>
      </c>
      <c r="N254" s="47"/>
    </row>
    <row r="255" spans="1:14" ht="13.5" customHeight="1" x14ac:dyDescent="0.15">
      <c r="A255">
        <v>252</v>
      </c>
      <c r="B255" s="60"/>
      <c r="C255" s="48"/>
      <c r="D255" s="50"/>
      <c r="E255" s="45"/>
      <c r="F255" s="45"/>
      <c r="G255" s="144"/>
      <c r="H255" s="144"/>
      <c r="I255" s="64"/>
      <c r="J255" s="46"/>
      <c r="K255" s="46"/>
      <c r="L255" s="54" t="e">
        <f>VLOOKUP($C255,在庫一覧!$B$3:$C$53,2,FALSE)</f>
        <v>#N/A</v>
      </c>
      <c r="M255" s="42" t="e">
        <f>VLOOKUP($C255,詳細!$A$3:$C$100,3,FALSE)</f>
        <v>#N/A</v>
      </c>
      <c r="N255" s="47"/>
    </row>
    <row r="256" spans="1:14" ht="13.5" customHeight="1" x14ac:dyDescent="0.15">
      <c r="A256">
        <v>253</v>
      </c>
      <c r="B256" s="60"/>
      <c r="C256" s="48"/>
      <c r="D256" s="50"/>
      <c r="E256" s="45"/>
      <c r="F256" s="45"/>
      <c r="G256" s="144"/>
      <c r="H256" s="144"/>
      <c r="I256" s="64"/>
      <c r="J256" s="46"/>
      <c r="K256" s="46"/>
      <c r="L256" s="54" t="e">
        <f>VLOOKUP($C256,在庫一覧!$B$3:$C$53,2,FALSE)</f>
        <v>#N/A</v>
      </c>
      <c r="M256" s="42" t="e">
        <f>VLOOKUP($C256,詳細!$A$3:$C$100,3,FALSE)</f>
        <v>#N/A</v>
      </c>
      <c r="N256" s="47"/>
    </row>
    <row r="257" spans="1:14" ht="13.5" customHeight="1" x14ac:dyDescent="0.15">
      <c r="A257">
        <v>254</v>
      </c>
      <c r="B257" s="60"/>
      <c r="C257" s="48"/>
      <c r="D257" s="50"/>
      <c r="E257" s="45"/>
      <c r="F257" s="45"/>
      <c r="G257" s="144"/>
      <c r="H257" s="144"/>
      <c r="I257" s="64"/>
      <c r="J257" s="46"/>
      <c r="K257" s="46"/>
      <c r="L257" s="54" t="e">
        <f>VLOOKUP($C257,在庫一覧!$B$3:$C$53,2,FALSE)</f>
        <v>#N/A</v>
      </c>
      <c r="M257" s="42" t="e">
        <f>VLOOKUP($C257,詳細!$A$3:$C$100,3,FALSE)</f>
        <v>#N/A</v>
      </c>
      <c r="N257" s="47"/>
    </row>
    <row r="258" spans="1:14" ht="13.5" customHeight="1" x14ac:dyDescent="0.15">
      <c r="A258">
        <v>255</v>
      </c>
      <c r="B258" s="60"/>
      <c r="C258" s="48"/>
      <c r="D258" s="50"/>
      <c r="E258" s="45"/>
      <c r="F258" s="45"/>
      <c r="G258" s="144"/>
      <c r="H258" s="144"/>
      <c r="I258" s="64"/>
      <c r="J258" s="46"/>
      <c r="K258" s="46"/>
      <c r="L258" s="54" t="e">
        <f>VLOOKUP($C258,在庫一覧!$B$3:$C$53,2,FALSE)</f>
        <v>#N/A</v>
      </c>
      <c r="M258" s="42" t="e">
        <f>VLOOKUP($C258,詳細!$A$3:$C$100,3,FALSE)</f>
        <v>#N/A</v>
      </c>
      <c r="N258" s="47"/>
    </row>
    <row r="259" spans="1:14" ht="13.5" customHeight="1" x14ac:dyDescent="0.15">
      <c r="A259">
        <v>256</v>
      </c>
      <c r="B259" s="60"/>
      <c r="C259" s="48"/>
      <c r="D259" s="50"/>
      <c r="E259" s="45"/>
      <c r="F259" s="45"/>
      <c r="G259" s="144"/>
      <c r="H259" s="144"/>
      <c r="I259" s="64"/>
      <c r="J259" s="46"/>
      <c r="K259" s="46"/>
      <c r="L259" s="54" t="e">
        <f>VLOOKUP($C259,在庫一覧!$B$3:$C$53,2,FALSE)</f>
        <v>#N/A</v>
      </c>
      <c r="M259" s="42" t="e">
        <f>VLOOKUP($C259,詳細!$A$3:$C$100,3,FALSE)</f>
        <v>#N/A</v>
      </c>
      <c r="N259" s="47"/>
    </row>
    <row r="260" spans="1:14" ht="13.5" customHeight="1" x14ac:dyDescent="0.15">
      <c r="A260">
        <v>257</v>
      </c>
      <c r="B260" s="60"/>
      <c r="C260" s="48"/>
      <c r="D260" s="50"/>
      <c r="E260" s="45"/>
      <c r="F260" s="45"/>
      <c r="G260" s="144"/>
      <c r="H260" s="144"/>
      <c r="I260" s="64"/>
      <c r="J260" s="46"/>
      <c r="K260" s="46"/>
      <c r="L260" s="54" t="e">
        <f>VLOOKUP($C260,在庫一覧!$B$3:$C$53,2,FALSE)</f>
        <v>#N/A</v>
      </c>
      <c r="M260" s="42" t="e">
        <f>VLOOKUP($C260,詳細!$A$3:$C$100,3,FALSE)</f>
        <v>#N/A</v>
      </c>
      <c r="N260" s="47"/>
    </row>
    <row r="261" spans="1:14" ht="13.5" customHeight="1" x14ac:dyDescent="0.15">
      <c r="A261">
        <v>258</v>
      </c>
      <c r="B261" s="60"/>
      <c r="C261" s="48"/>
      <c r="D261" s="50"/>
      <c r="E261" s="45"/>
      <c r="F261" s="45"/>
      <c r="G261" s="144"/>
      <c r="H261" s="144"/>
      <c r="I261" s="64"/>
      <c r="J261" s="46"/>
      <c r="K261" s="46"/>
      <c r="L261" s="54" t="e">
        <f>VLOOKUP($C261,在庫一覧!$B$3:$C$53,2,FALSE)</f>
        <v>#N/A</v>
      </c>
      <c r="M261" s="42" t="e">
        <f>VLOOKUP($C261,詳細!$A$3:$C$100,3,FALSE)</f>
        <v>#N/A</v>
      </c>
      <c r="N261" s="47"/>
    </row>
    <row r="262" spans="1:14" ht="13.5" customHeight="1" x14ac:dyDescent="0.15">
      <c r="A262">
        <v>259</v>
      </c>
      <c r="B262" s="60"/>
      <c r="C262" s="48"/>
      <c r="D262" s="50"/>
      <c r="E262" s="45"/>
      <c r="F262" s="45"/>
      <c r="G262" s="144"/>
      <c r="H262" s="144"/>
      <c r="I262" s="64"/>
      <c r="J262" s="46"/>
      <c r="K262" s="46"/>
      <c r="L262" s="54" t="e">
        <f>VLOOKUP($C262,在庫一覧!$B$3:$C$53,2,FALSE)</f>
        <v>#N/A</v>
      </c>
      <c r="M262" s="42" t="e">
        <f>VLOOKUP($C262,詳細!$A$3:$C$100,3,FALSE)</f>
        <v>#N/A</v>
      </c>
      <c r="N262" s="47"/>
    </row>
    <row r="263" spans="1:14" ht="13.5" customHeight="1" x14ac:dyDescent="0.15">
      <c r="A263">
        <v>260</v>
      </c>
      <c r="B263" s="60"/>
      <c r="C263" s="48"/>
      <c r="D263" s="50"/>
      <c r="E263" s="45"/>
      <c r="F263" s="45"/>
      <c r="G263" s="144"/>
      <c r="H263" s="144"/>
      <c r="I263" s="64"/>
      <c r="J263" s="46"/>
      <c r="K263" s="46"/>
      <c r="L263" s="54" t="e">
        <f>VLOOKUP($C263,在庫一覧!$B$3:$C$53,2,FALSE)</f>
        <v>#N/A</v>
      </c>
      <c r="M263" s="42" t="e">
        <f>VLOOKUP($C263,詳細!$A$3:$C$100,3,FALSE)</f>
        <v>#N/A</v>
      </c>
      <c r="N263" s="47"/>
    </row>
    <row r="264" spans="1:14" ht="13.5" customHeight="1" x14ac:dyDescent="0.15">
      <c r="A264">
        <v>261</v>
      </c>
      <c r="B264" s="60"/>
      <c r="C264" s="48"/>
      <c r="D264" s="50"/>
      <c r="E264" s="45"/>
      <c r="F264" s="45"/>
      <c r="G264" s="144"/>
      <c r="H264" s="144"/>
      <c r="I264" s="64"/>
      <c r="J264" s="46"/>
      <c r="K264" s="46"/>
      <c r="L264" s="54" t="e">
        <f>VLOOKUP($C264,在庫一覧!$B$3:$C$53,2,FALSE)</f>
        <v>#N/A</v>
      </c>
      <c r="M264" s="42" t="e">
        <f>VLOOKUP($C264,詳細!$A$3:$C$100,3,FALSE)</f>
        <v>#N/A</v>
      </c>
      <c r="N264" s="47"/>
    </row>
    <row r="265" spans="1:14" ht="13.5" customHeight="1" x14ac:dyDescent="0.15">
      <c r="A265">
        <v>262</v>
      </c>
      <c r="B265" s="60"/>
      <c r="C265" s="48"/>
      <c r="D265" s="50"/>
      <c r="E265" s="45"/>
      <c r="F265" s="45"/>
      <c r="G265" s="144"/>
      <c r="H265" s="144"/>
      <c r="I265" s="64"/>
      <c r="J265" s="46"/>
      <c r="K265" s="46"/>
      <c r="L265" s="54" t="e">
        <f>VLOOKUP($C265,在庫一覧!$B$3:$C$53,2,FALSE)</f>
        <v>#N/A</v>
      </c>
      <c r="M265" s="42" t="e">
        <f>VLOOKUP($C265,詳細!$A$3:$C$100,3,FALSE)</f>
        <v>#N/A</v>
      </c>
      <c r="N265" s="47"/>
    </row>
    <row r="266" spans="1:14" ht="13.5" customHeight="1" x14ac:dyDescent="0.15">
      <c r="A266">
        <v>263</v>
      </c>
      <c r="B266" s="60"/>
      <c r="C266" s="48"/>
      <c r="D266" s="50"/>
      <c r="E266" s="45"/>
      <c r="F266" s="45"/>
      <c r="G266" s="144"/>
      <c r="H266" s="144"/>
      <c r="I266" s="64"/>
      <c r="J266" s="46"/>
      <c r="K266" s="46"/>
      <c r="L266" s="54" t="e">
        <f>VLOOKUP($C266,在庫一覧!$B$3:$C$53,2,FALSE)</f>
        <v>#N/A</v>
      </c>
      <c r="M266" s="42" t="e">
        <f>VLOOKUP($C266,詳細!$A$3:$C$100,3,FALSE)</f>
        <v>#N/A</v>
      </c>
      <c r="N266" s="47"/>
    </row>
    <row r="267" spans="1:14" ht="13.5" customHeight="1" x14ac:dyDescent="0.15">
      <c r="A267">
        <v>264</v>
      </c>
      <c r="B267" s="60"/>
      <c r="C267" s="48"/>
      <c r="D267" s="50"/>
      <c r="E267" s="45"/>
      <c r="F267" s="45"/>
      <c r="G267" s="144"/>
      <c r="H267" s="144"/>
      <c r="I267" s="64"/>
      <c r="J267" s="46"/>
      <c r="K267" s="46"/>
      <c r="L267" s="54" t="e">
        <f>VLOOKUP($C267,在庫一覧!$B$3:$C$53,2,FALSE)</f>
        <v>#N/A</v>
      </c>
      <c r="M267" s="42" t="e">
        <f>VLOOKUP($C267,詳細!$A$3:$C$100,3,FALSE)</f>
        <v>#N/A</v>
      </c>
      <c r="N267" s="47"/>
    </row>
    <row r="268" spans="1:14" ht="13.5" customHeight="1" x14ac:dyDescent="0.15">
      <c r="A268">
        <v>265</v>
      </c>
      <c r="B268" s="60"/>
      <c r="C268" s="48"/>
      <c r="D268" s="50"/>
      <c r="E268" s="45"/>
      <c r="F268" s="45"/>
      <c r="G268" s="144"/>
      <c r="H268" s="144"/>
      <c r="I268" s="64"/>
      <c r="J268" s="46"/>
      <c r="K268" s="46"/>
      <c r="L268" s="54" t="e">
        <f>VLOOKUP($C268,在庫一覧!$B$3:$C$53,2,FALSE)</f>
        <v>#N/A</v>
      </c>
      <c r="M268" s="42" t="e">
        <f>VLOOKUP($C268,詳細!$A$3:$C$100,3,FALSE)</f>
        <v>#N/A</v>
      </c>
      <c r="N268" s="47"/>
    </row>
    <row r="269" spans="1:14" ht="13.5" customHeight="1" x14ac:dyDescent="0.15">
      <c r="A269">
        <v>266</v>
      </c>
      <c r="B269" s="60"/>
      <c r="C269" s="48"/>
      <c r="D269" s="50"/>
      <c r="E269" s="45"/>
      <c r="F269" s="45"/>
      <c r="G269" s="144"/>
      <c r="H269" s="144"/>
      <c r="I269" s="64"/>
      <c r="J269" s="46"/>
      <c r="K269" s="46"/>
      <c r="L269" s="54" t="e">
        <f>VLOOKUP($C269,在庫一覧!$B$3:$C$53,2,FALSE)</f>
        <v>#N/A</v>
      </c>
      <c r="M269" s="42" t="e">
        <f>VLOOKUP($C269,詳細!$A$3:$C$100,3,FALSE)</f>
        <v>#N/A</v>
      </c>
      <c r="N269" s="47"/>
    </row>
    <row r="270" spans="1:14" ht="13.5" customHeight="1" x14ac:dyDescent="0.15">
      <c r="A270">
        <v>267</v>
      </c>
      <c r="B270" s="60"/>
      <c r="C270" s="48"/>
      <c r="D270" s="50"/>
      <c r="E270" s="45"/>
      <c r="F270" s="45"/>
      <c r="G270" s="144"/>
      <c r="H270" s="192"/>
      <c r="I270" s="64"/>
      <c r="J270" s="46"/>
      <c r="K270" s="46"/>
      <c r="L270" s="54" t="e">
        <f>VLOOKUP($C270,在庫一覧!$B$3:$C$53,2,FALSE)</f>
        <v>#N/A</v>
      </c>
      <c r="M270" s="42" t="e">
        <f>VLOOKUP($C270,詳細!$A$3:$C$100,3,FALSE)</f>
        <v>#N/A</v>
      </c>
      <c r="N270" s="47"/>
    </row>
    <row r="271" spans="1:14" ht="13.5" customHeight="1" x14ac:dyDescent="0.15">
      <c r="A271">
        <v>268</v>
      </c>
      <c r="B271" s="60"/>
      <c r="C271" s="48"/>
      <c r="D271" s="50"/>
      <c r="E271" s="45"/>
      <c r="F271" s="45"/>
      <c r="G271" s="144"/>
      <c r="H271" s="144"/>
      <c r="I271" s="64"/>
      <c r="J271" s="46"/>
      <c r="K271" s="46"/>
      <c r="L271" s="54" t="e">
        <f>VLOOKUP($C271,在庫一覧!$B$3:$C$53,2,FALSE)</f>
        <v>#N/A</v>
      </c>
      <c r="M271" s="42" t="e">
        <f>VLOOKUP($C271,詳細!$A$3:$C$100,3,FALSE)</f>
        <v>#N/A</v>
      </c>
      <c r="N271" s="47"/>
    </row>
    <row r="272" spans="1:14" ht="13.5" customHeight="1" x14ac:dyDescent="0.15">
      <c r="A272">
        <v>269</v>
      </c>
      <c r="B272" s="60"/>
      <c r="C272" s="48"/>
      <c r="D272" s="50"/>
      <c r="E272" s="45"/>
      <c r="F272" s="45"/>
      <c r="G272" s="144"/>
      <c r="H272" s="144"/>
      <c r="I272" s="64"/>
      <c r="J272" s="46"/>
      <c r="K272" s="46"/>
      <c r="L272" s="54" t="e">
        <f>VLOOKUP($C272,在庫一覧!$B$3:$C$53,2,FALSE)</f>
        <v>#N/A</v>
      </c>
      <c r="M272" s="42" t="e">
        <f>VLOOKUP($C272,詳細!$A$3:$C$100,3,FALSE)</f>
        <v>#N/A</v>
      </c>
      <c r="N272" s="47"/>
    </row>
    <row r="273" spans="1:14" ht="13.5" customHeight="1" x14ac:dyDescent="0.15">
      <c r="A273">
        <v>270</v>
      </c>
      <c r="B273" s="60"/>
      <c r="C273" s="48"/>
      <c r="D273" s="50"/>
      <c r="E273" s="45"/>
      <c r="F273" s="45"/>
      <c r="G273" s="144"/>
      <c r="H273" s="144"/>
      <c r="I273" s="64"/>
      <c r="J273" s="46"/>
      <c r="K273" s="46"/>
      <c r="L273" s="54" t="e">
        <f>VLOOKUP($C273,在庫一覧!$B$3:$C$53,2,FALSE)</f>
        <v>#N/A</v>
      </c>
      <c r="M273" s="42" t="e">
        <f>VLOOKUP($C273,詳細!$A$3:$C$100,3,FALSE)</f>
        <v>#N/A</v>
      </c>
      <c r="N273" s="47"/>
    </row>
    <row r="274" spans="1:14" ht="13.5" customHeight="1" x14ac:dyDescent="0.15">
      <c r="A274">
        <v>271</v>
      </c>
      <c r="B274" s="60"/>
      <c r="C274" s="48"/>
      <c r="D274" s="50"/>
      <c r="E274" s="45"/>
      <c r="F274" s="45"/>
      <c r="G274" s="144"/>
      <c r="H274" s="144"/>
      <c r="I274" s="64"/>
      <c r="J274" s="46"/>
      <c r="K274" s="46"/>
      <c r="L274" s="54" t="e">
        <f>VLOOKUP($C274,在庫一覧!$B$3:$C$53,2,FALSE)</f>
        <v>#N/A</v>
      </c>
      <c r="M274" s="42" t="e">
        <f>VLOOKUP($C274,詳細!$A$3:$C$100,3,FALSE)</f>
        <v>#N/A</v>
      </c>
      <c r="N274" s="47"/>
    </row>
    <row r="275" spans="1:14" ht="13.5" customHeight="1" x14ac:dyDescent="0.15">
      <c r="A275">
        <v>272</v>
      </c>
      <c r="B275" s="60"/>
      <c r="C275" s="48"/>
      <c r="D275" s="50"/>
      <c r="E275" s="45"/>
      <c r="F275" s="45"/>
      <c r="G275" s="144"/>
      <c r="H275" s="144"/>
      <c r="I275" s="64"/>
      <c r="J275" s="46"/>
      <c r="K275" s="46"/>
      <c r="L275" s="54" t="e">
        <f>VLOOKUP($C275,在庫一覧!$B$3:$C$53,2,FALSE)</f>
        <v>#N/A</v>
      </c>
      <c r="M275" s="42" t="e">
        <f>VLOOKUP($C275,詳細!$A$3:$C$100,3,FALSE)</f>
        <v>#N/A</v>
      </c>
      <c r="N275" s="47"/>
    </row>
    <row r="276" spans="1:14" ht="13.5" customHeight="1" x14ac:dyDescent="0.15">
      <c r="A276">
        <v>273</v>
      </c>
      <c r="B276" s="60"/>
      <c r="C276" s="48"/>
      <c r="D276" s="50"/>
      <c r="E276" s="45"/>
      <c r="F276" s="45"/>
      <c r="G276" s="144"/>
      <c r="H276" s="144"/>
      <c r="I276" s="64"/>
      <c r="J276" s="46"/>
      <c r="K276" s="46"/>
      <c r="L276" s="54" t="e">
        <f>VLOOKUP($C276,在庫一覧!$B$3:$C$53,2,FALSE)</f>
        <v>#N/A</v>
      </c>
      <c r="M276" s="42" t="e">
        <f>VLOOKUP($C276,詳細!$A$3:$C$100,3,FALSE)</f>
        <v>#N/A</v>
      </c>
      <c r="N276" s="47"/>
    </row>
    <row r="277" spans="1:14" ht="13.5" customHeight="1" x14ac:dyDescent="0.15">
      <c r="A277">
        <v>274</v>
      </c>
      <c r="B277" s="60"/>
      <c r="C277" s="48"/>
      <c r="D277" s="50"/>
      <c r="E277" s="45"/>
      <c r="F277" s="45"/>
      <c r="G277" s="144"/>
      <c r="H277" s="144"/>
      <c r="I277" s="64"/>
      <c r="J277" s="46"/>
      <c r="K277" s="46"/>
      <c r="L277" s="54" t="e">
        <f>VLOOKUP($C277,在庫一覧!$B$3:$C$53,2,FALSE)</f>
        <v>#N/A</v>
      </c>
      <c r="M277" s="42" t="e">
        <f>VLOOKUP($C277,詳細!$A$3:$C$100,3,FALSE)</f>
        <v>#N/A</v>
      </c>
      <c r="N277" s="47"/>
    </row>
    <row r="278" spans="1:14" ht="13.5" customHeight="1" x14ac:dyDescent="0.15">
      <c r="A278">
        <v>275</v>
      </c>
      <c r="B278" s="60"/>
      <c r="C278" s="48"/>
      <c r="D278" s="50"/>
      <c r="E278" s="45"/>
      <c r="F278" s="45"/>
      <c r="G278" s="144"/>
      <c r="H278" s="144"/>
      <c r="I278" s="64"/>
      <c r="J278" s="46"/>
      <c r="K278" s="46"/>
      <c r="L278" s="54" t="e">
        <f>VLOOKUP($C278,在庫一覧!$B$3:$C$53,2,FALSE)</f>
        <v>#N/A</v>
      </c>
      <c r="M278" s="42" t="e">
        <f>VLOOKUP($C278,詳細!$A$3:$C$100,3,FALSE)</f>
        <v>#N/A</v>
      </c>
      <c r="N278" s="47"/>
    </row>
    <row r="279" spans="1:14" ht="13.5" customHeight="1" x14ac:dyDescent="0.15">
      <c r="A279">
        <v>276</v>
      </c>
      <c r="B279" s="60"/>
      <c r="C279" s="48"/>
      <c r="D279" s="50"/>
      <c r="E279" s="45"/>
      <c r="F279" s="45"/>
      <c r="G279" s="144"/>
      <c r="H279" s="144"/>
      <c r="I279" s="64"/>
      <c r="J279" s="46"/>
      <c r="K279" s="46"/>
      <c r="L279" s="54" t="e">
        <f>VLOOKUP($C279,在庫一覧!$B$3:$C$53,2,FALSE)</f>
        <v>#N/A</v>
      </c>
      <c r="M279" s="42" t="e">
        <f>VLOOKUP($C279,詳細!$A$3:$C$100,3,FALSE)</f>
        <v>#N/A</v>
      </c>
      <c r="N279" s="47"/>
    </row>
    <row r="280" spans="1:14" ht="13.5" customHeight="1" x14ac:dyDescent="0.15">
      <c r="A280">
        <v>277</v>
      </c>
      <c r="B280" s="60"/>
      <c r="C280" s="48"/>
      <c r="D280" s="50"/>
      <c r="E280" s="45"/>
      <c r="F280" s="45"/>
      <c r="G280" s="144"/>
      <c r="H280" s="144"/>
      <c r="I280" s="64"/>
      <c r="J280" s="46"/>
      <c r="K280" s="46"/>
      <c r="L280" s="54" t="e">
        <f>VLOOKUP($C280,在庫一覧!$B$3:$C$53,2,FALSE)</f>
        <v>#N/A</v>
      </c>
      <c r="M280" s="42" t="e">
        <f>VLOOKUP($C280,詳細!$A$3:$C$100,3,FALSE)</f>
        <v>#N/A</v>
      </c>
      <c r="N280" s="47"/>
    </row>
    <row r="281" spans="1:14" ht="13.5" customHeight="1" x14ac:dyDescent="0.15">
      <c r="A281">
        <v>278</v>
      </c>
      <c r="B281" s="60"/>
      <c r="C281" s="48"/>
      <c r="D281" s="50"/>
      <c r="E281" s="45"/>
      <c r="F281" s="45"/>
      <c r="G281" s="144"/>
      <c r="H281" s="144"/>
      <c r="I281" s="64"/>
      <c r="J281" s="46"/>
      <c r="K281" s="46"/>
      <c r="L281" s="54" t="e">
        <f>VLOOKUP($C281,在庫一覧!$B$3:$C$53,2,FALSE)</f>
        <v>#N/A</v>
      </c>
      <c r="M281" s="42" t="e">
        <f>VLOOKUP($C281,詳細!$A$3:$C$100,3,FALSE)</f>
        <v>#N/A</v>
      </c>
      <c r="N281" s="47"/>
    </row>
    <row r="282" spans="1:14" ht="13.5" customHeight="1" x14ac:dyDescent="0.15">
      <c r="A282">
        <v>279</v>
      </c>
      <c r="B282" s="60"/>
      <c r="C282" s="48"/>
      <c r="D282" s="50"/>
      <c r="E282" s="45"/>
      <c r="F282" s="45"/>
      <c r="G282" s="144"/>
      <c r="H282" s="144"/>
      <c r="I282" s="64"/>
      <c r="J282" s="46"/>
      <c r="K282" s="46"/>
      <c r="L282" s="54" t="e">
        <f>VLOOKUP($C282,在庫一覧!$B$3:$C$53,2,FALSE)</f>
        <v>#N/A</v>
      </c>
      <c r="M282" s="42" t="e">
        <f>VLOOKUP($C282,詳細!$A$3:$C$100,3,FALSE)</f>
        <v>#N/A</v>
      </c>
      <c r="N282" s="47"/>
    </row>
    <row r="283" spans="1:14" ht="13.5" customHeight="1" x14ac:dyDescent="0.15">
      <c r="A283">
        <v>280</v>
      </c>
      <c r="B283" s="60"/>
      <c r="C283" s="48"/>
      <c r="D283" s="50"/>
      <c r="E283" s="45"/>
      <c r="F283" s="45"/>
      <c r="G283" s="144"/>
      <c r="H283" s="144"/>
      <c r="I283" s="64"/>
      <c r="J283" s="46"/>
      <c r="K283" s="46"/>
      <c r="L283" s="54" t="e">
        <f>VLOOKUP($C283,在庫一覧!$B$3:$C$53,2,FALSE)</f>
        <v>#N/A</v>
      </c>
      <c r="M283" s="42" t="e">
        <f>VLOOKUP($C283,詳細!$A$3:$C$100,3,FALSE)</f>
        <v>#N/A</v>
      </c>
      <c r="N283" s="47"/>
    </row>
    <row r="284" spans="1:14" ht="13.5" customHeight="1" x14ac:dyDescent="0.15">
      <c r="A284">
        <v>281</v>
      </c>
      <c r="B284" s="60"/>
      <c r="C284" s="48"/>
      <c r="D284" s="50"/>
      <c r="E284" s="45"/>
      <c r="F284" s="45"/>
      <c r="G284" s="144"/>
      <c r="H284" s="144"/>
      <c r="I284" s="64"/>
      <c r="J284" s="46"/>
      <c r="K284" s="46"/>
      <c r="L284" s="54" t="e">
        <f>VLOOKUP($C284,在庫一覧!$B$3:$C$53,2,FALSE)</f>
        <v>#N/A</v>
      </c>
      <c r="M284" s="42" t="e">
        <f>VLOOKUP($C284,詳細!$A$3:$C$100,3,FALSE)</f>
        <v>#N/A</v>
      </c>
      <c r="N284" s="47"/>
    </row>
    <row r="285" spans="1:14" ht="13.5" customHeight="1" x14ac:dyDescent="0.15">
      <c r="A285">
        <v>282</v>
      </c>
      <c r="B285" s="60"/>
      <c r="C285" s="48"/>
      <c r="D285" s="50"/>
      <c r="E285" s="45"/>
      <c r="F285" s="45"/>
      <c r="G285" s="144"/>
      <c r="H285" s="144"/>
      <c r="I285" s="64"/>
      <c r="J285" s="46"/>
      <c r="K285" s="46"/>
      <c r="L285" s="54" t="e">
        <f>VLOOKUP($C285,在庫一覧!$B$3:$C$53,2,FALSE)</f>
        <v>#N/A</v>
      </c>
      <c r="M285" s="42" t="e">
        <f>VLOOKUP($C285,詳細!$A$3:$C$100,3,FALSE)</f>
        <v>#N/A</v>
      </c>
      <c r="N285" s="47"/>
    </row>
    <row r="286" spans="1:14" ht="13.5" customHeight="1" x14ac:dyDescent="0.15">
      <c r="A286">
        <v>283</v>
      </c>
      <c r="B286" s="60"/>
      <c r="C286" s="48"/>
      <c r="D286" s="50"/>
      <c r="E286" s="45"/>
      <c r="F286" s="45"/>
      <c r="G286" s="144"/>
      <c r="H286" s="144"/>
      <c r="I286" s="64"/>
      <c r="J286" s="46"/>
      <c r="K286" s="46"/>
      <c r="L286" s="54" t="e">
        <f>VLOOKUP($C286,在庫一覧!$B$3:$C$53,2,FALSE)</f>
        <v>#N/A</v>
      </c>
      <c r="M286" s="42" t="e">
        <f>VLOOKUP($C286,詳細!$A$3:$C$100,3,FALSE)</f>
        <v>#N/A</v>
      </c>
      <c r="N286" s="47"/>
    </row>
    <row r="287" spans="1:14" ht="13.5" customHeight="1" x14ac:dyDescent="0.15">
      <c r="A287">
        <v>284</v>
      </c>
      <c r="B287" s="60"/>
      <c r="C287" s="48"/>
      <c r="D287" s="50"/>
      <c r="E287" s="45"/>
      <c r="F287" s="45"/>
      <c r="G287" s="144"/>
      <c r="H287" s="144"/>
      <c r="I287" s="64"/>
      <c r="J287" s="46"/>
      <c r="K287" s="46"/>
      <c r="L287" s="54" t="e">
        <f>VLOOKUP($C287,在庫一覧!$B$3:$C$53,2,FALSE)</f>
        <v>#N/A</v>
      </c>
      <c r="M287" s="42" t="e">
        <f>VLOOKUP($C287,詳細!$A$3:$C$100,3,FALSE)</f>
        <v>#N/A</v>
      </c>
      <c r="N287" s="47"/>
    </row>
    <row r="288" spans="1:14" ht="13.5" customHeight="1" x14ac:dyDescent="0.15">
      <c r="A288">
        <v>285</v>
      </c>
      <c r="B288" s="60"/>
      <c r="C288" s="48"/>
      <c r="D288" s="50"/>
      <c r="E288" s="45"/>
      <c r="F288" s="45"/>
      <c r="G288" s="144"/>
      <c r="H288" s="144"/>
      <c r="I288" s="64"/>
      <c r="J288" s="46"/>
      <c r="K288" s="46"/>
      <c r="L288" s="54" t="e">
        <f>VLOOKUP($C288,在庫一覧!$B$3:$C$53,2,FALSE)</f>
        <v>#N/A</v>
      </c>
      <c r="M288" s="42" t="e">
        <f>VLOOKUP($C288,詳細!$A$3:$C$100,3,FALSE)</f>
        <v>#N/A</v>
      </c>
      <c r="N288" s="47"/>
    </row>
    <row r="289" spans="1:14" ht="13.5" customHeight="1" x14ac:dyDescent="0.15">
      <c r="A289">
        <v>286</v>
      </c>
      <c r="B289" s="60"/>
      <c r="C289" s="48"/>
      <c r="D289" s="50"/>
      <c r="E289" s="45"/>
      <c r="F289" s="45"/>
      <c r="G289" s="144"/>
      <c r="H289" s="144"/>
      <c r="I289" s="64"/>
      <c r="J289" s="46"/>
      <c r="K289" s="46"/>
      <c r="L289" s="54" t="e">
        <f>VLOOKUP($C289,在庫一覧!$B$3:$C$53,2,FALSE)</f>
        <v>#N/A</v>
      </c>
      <c r="M289" s="42" t="e">
        <f>VLOOKUP($C289,詳細!$A$3:$C$100,3,FALSE)</f>
        <v>#N/A</v>
      </c>
      <c r="N289" s="47"/>
    </row>
    <row r="290" spans="1:14" ht="13.5" customHeight="1" x14ac:dyDescent="0.15">
      <c r="A290">
        <v>287</v>
      </c>
      <c r="B290" s="60"/>
      <c r="C290" s="48"/>
      <c r="D290" s="50"/>
      <c r="E290" s="45"/>
      <c r="F290" s="45"/>
      <c r="G290" s="144"/>
      <c r="H290" s="144"/>
      <c r="I290" s="64"/>
      <c r="J290" s="46"/>
      <c r="K290" s="46"/>
      <c r="L290" s="54" t="e">
        <f>VLOOKUP($C290,在庫一覧!$B$3:$C$53,2,FALSE)</f>
        <v>#N/A</v>
      </c>
      <c r="M290" s="42" t="e">
        <f>VLOOKUP($C290,詳細!$A$3:$C$100,3,FALSE)</f>
        <v>#N/A</v>
      </c>
      <c r="N290" s="47"/>
    </row>
    <row r="291" spans="1:14" ht="13.5" customHeight="1" x14ac:dyDescent="0.15">
      <c r="A291">
        <v>288</v>
      </c>
      <c r="B291" s="60"/>
      <c r="C291" s="48"/>
      <c r="D291" s="50"/>
      <c r="E291" s="45"/>
      <c r="F291" s="45"/>
      <c r="G291" s="144"/>
      <c r="H291" s="144"/>
      <c r="I291" s="64"/>
      <c r="J291" s="46"/>
      <c r="K291" s="46"/>
      <c r="L291" s="54" t="e">
        <f>VLOOKUP($C291,在庫一覧!$B$3:$C$53,2,FALSE)</f>
        <v>#N/A</v>
      </c>
      <c r="M291" s="42" t="e">
        <f>VLOOKUP($C291,詳細!$A$3:$C$100,3,FALSE)</f>
        <v>#N/A</v>
      </c>
      <c r="N291" s="47"/>
    </row>
    <row r="292" spans="1:14" ht="13.5" customHeight="1" x14ac:dyDescent="0.15">
      <c r="A292">
        <v>289</v>
      </c>
      <c r="B292" s="60"/>
      <c r="C292" s="48"/>
      <c r="D292" s="50"/>
      <c r="E292" s="45"/>
      <c r="F292" s="45"/>
      <c r="G292" s="144"/>
      <c r="H292" s="144"/>
      <c r="I292" s="64"/>
      <c r="J292" s="46"/>
      <c r="K292" s="46"/>
      <c r="L292" s="54" t="e">
        <f>VLOOKUP($C292,在庫一覧!$B$3:$C$53,2,FALSE)</f>
        <v>#N/A</v>
      </c>
      <c r="M292" s="42" t="e">
        <f>VLOOKUP($C292,詳細!$A$3:$C$100,3,FALSE)</f>
        <v>#N/A</v>
      </c>
      <c r="N292" s="47"/>
    </row>
    <row r="293" spans="1:14" ht="13.5" customHeight="1" x14ac:dyDescent="0.15">
      <c r="A293">
        <v>290</v>
      </c>
      <c r="B293" s="60"/>
      <c r="C293" s="48"/>
      <c r="D293" s="50"/>
      <c r="E293" s="45"/>
      <c r="F293" s="45"/>
      <c r="G293" s="144"/>
      <c r="H293" s="144"/>
      <c r="I293" s="64"/>
      <c r="J293" s="46"/>
      <c r="K293" s="46"/>
      <c r="L293" s="54" t="e">
        <f>VLOOKUP($C293,在庫一覧!$B$3:$C$53,2,FALSE)</f>
        <v>#N/A</v>
      </c>
      <c r="M293" s="42" t="e">
        <f>VLOOKUP($C293,詳細!$A$3:$C$100,3,FALSE)</f>
        <v>#N/A</v>
      </c>
      <c r="N293" s="47"/>
    </row>
    <row r="294" spans="1:14" ht="13.5" customHeight="1" x14ac:dyDescent="0.15">
      <c r="A294">
        <v>291</v>
      </c>
      <c r="B294" s="60"/>
      <c r="C294" s="48"/>
      <c r="D294" s="50"/>
      <c r="E294" s="45"/>
      <c r="F294" s="45"/>
      <c r="G294" s="144"/>
      <c r="H294" s="144"/>
      <c r="I294" s="64"/>
      <c r="J294" s="46"/>
      <c r="K294" s="46"/>
      <c r="L294" s="54" t="e">
        <f>VLOOKUP($C294,在庫一覧!$B$3:$C$53,2,FALSE)</f>
        <v>#N/A</v>
      </c>
      <c r="M294" s="42" t="e">
        <f>VLOOKUP($C294,詳細!$A$3:$C$100,3,FALSE)</f>
        <v>#N/A</v>
      </c>
      <c r="N294" s="47"/>
    </row>
    <row r="295" spans="1:14" ht="13.5" customHeight="1" x14ac:dyDescent="0.15">
      <c r="A295">
        <v>292</v>
      </c>
      <c r="B295" s="60"/>
      <c r="C295" s="48"/>
      <c r="D295" s="50"/>
      <c r="E295" s="45"/>
      <c r="F295" s="45"/>
      <c r="G295" s="144"/>
      <c r="H295" s="144"/>
      <c r="I295" s="64"/>
      <c r="J295" s="46"/>
      <c r="K295" s="46"/>
      <c r="L295" s="54" t="e">
        <f>VLOOKUP($C295,在庫一覧!$B$3:$C$53,2,FALSE)</f>
        <v>#N/A</v>
      </c>
      <c r="M295" s="42" t="e">
        <f>VLOOKUP($C295,詳細!$A$3:$C$100,3,FALSE)</f>
        <v>#N/A</v>
      </c>
      <c r="N295" s="47"/>
    </row>
    <row r="296" spans="1:14" ht="13.5" customHeight="1" x14ac:dyDescent="0.15">
      <c r="A296">
        <v>293</v>
      </c>
      <c r="B296" s="60"/>
      <c r="C296" s="48"/>
      <c r="D296" s="50"/>
      <c r="E296" s="45"/>
      <c r="F296" s="45"/>
      <c r="G296" s="144"/>
      <c r="H296" s="144"/>
      <c r="I296" s="64"/>
      <c r="J296" s="46"/>
      <c r="K296" s="46"/>
      <c r="L296" s="54" t="e">
        <f>VLOOKUP($C296,在庫一覧!$B$3:$C$53,2,FALSE)</f>
        <v>#N/A</v>
      </c>
      <c r="M296" s="42" t="e">
        <f>VLOOKUP($C296,詳細!$A$3:$C$100,3,FALSE)</f>
        <v>#N/A</v>
      </c>
      <c r="N296" s="47"/>
    </row>
    <row r="297" spans="1:14" ht="13.5" customHeight="1" x14ac:dyDescent="0.15">
      <c r="A297">
        <v>294</v>
      </c>
      <c r="B297" s="60"/>
      <c r="C297" s="48"/>
      <c r="D297" s="50"/>
      <c r="E297" s="45"/>
      <c r="F297" s="45"/>
      <c r="G297" s="144"/>
      <c r="H297" s="144"/>
      <c r="I297" s="64"/>
      <c r="J297" s="46"/>
      <c r="K297" s="46"/>
      <c r="L297" s="54" t="e">
        <f>VLOOKUP($C297,在庫一覧!$B$3:$C$53,2,FALSE)</f>
        <v>#N/A</v>
      </c>
      <c r="M297" s="42" t="e">
        <f>VLOOKUP($C297,詳細!$A$3:$C$100,3,FALSE)</f>
        <v>#N/A</v>
      </c>
      <c r="N297" s="47"/>
    </row>
    <row r="298" spans="1:14" ht="13.5" customHeight="1" x14ac:dyDescent="0.15">
      <c r="A298">
        <v>295</v>
      </c>
      <c r="B298" s="60"/>
      <c r="C298" s="48"/>
      <c r="D298" s="50"/>
      <c r="E298" s="45"/>
      <c r="F298" s="45"/>
      <c r="G298" s="144"/>
      <c r="H298" s="144"/>
      <c r="I298" s="64"/>
      <c r="J298" s="46"/>
      <c r="K298" s="46"/>
      <c r="L298" s="54" t="e">
        <f>VLOOKUP($C298,在庫一覧!$B$3:$C$53,2,FALSE)</f>
        <v>#N/A</v>
      </c>
      <c r="M298" s="42" t="e">
        <f>VLOOKUP($C298,詳細!$A$3:$C$100,3,FALSE)</f>
        <v>#N/A</v>
      </c>
      <c r="N298" s="47"/>
    </row>
    <row r="299" spans="1:14" ht="13.5" customHeight="1" x14ac:dyDescent="0.15">
      <c r="A299">
        <v>296</v>
      </c>
      <c r="B299" s="60"/>
      <c r="C299" s="48"/>
      <c r="D299" s="50"/>
      <c r="E299" s="45"/>
      <c r="F299" s="45"/>
      <c r="G299" s="144"/>
      <c r="H299" s="144"/>
      <c r="I299" s="64"/>
      <c r="J299" s="46"/>
      <c r="K299" s="46"/>
      <c r="L299" s="54" t="e">
        <f>VLOOKUP($C299,在庫一覧!$B$3:$C$53,2,FALSE)</f>
        <v>#N/A</v>
      </c>
      <c r="M299" s="42" t="e">
        <f>VLOOKUP($C299,詳細!$A$3:$C$100,3,FALSE)</f>
        <v>#N/A</v>
      </c>
      <c r="N299" s="47"/>
    </row>
    <row r="300" spans="1:14" ht="13.5" customHeight="1" x14ac:dyDescent="0.15">
      <c r="A300">
        <v>297</v>
      </c>
      <c r="B300" s="60"/>
      <c r="C300" s="48"/>
      <c r="D300" s="50"/>
      <c r="E300" s="45"/>
      <c r="F300" s="45"/>
      <c r="G300" s="144"/>
      <c r="H300" s="144"/>
      <c r="I300" s="64"/>
      <c r="J300" s="46"/>
      <c r="K300" s="46"/>
      <c r="L300" s="54" t="e">
        <f>VLOOKUP($C300,在庫一覧!$B$3:$C$53,2,FALSE)</f>
        <v>#N/A</v>
      </c>
      <c r="M300" s="42" t="e">
        <f>VLOOKUP($C300,詳細!$A$3:$C$100,3,FALSE)</f>
        <v>#N/A</v>
      </c>
      <c r="N300" s="47"/>
    </row>
    <row r="301" spans="1:14" ht="13.5" customHeight="1" x14ac:dyDescent="0.15">
      <c r="A301">
        <v>298</v>
      </c>
      <c r="B301" s="60"/>
      <c r="C301" s="48"/>
      <c r="D301" s="50"/>
      <c r="E301" s="45"/>
      <c r="F301" s="45"/>
      <c r="G301" s="144"/>
      <c r="H301" s="144"/>
      <c r="I301" s="64"/>
      <c r="J301" s="46"/>
      <c r="K301" s="46"/>
      <c r="L301" s="54" t="e">
        <f>VLOOKUP($C301,在庫一覧!$B$3:$C$53,2,FALSE)</f>
        <v>#N/A</v>
      </c>
      <c r="M301" s="42" t="e">
        <f>VLOOKUP($C301,詳細!$A$3:$C$100,3,FALSE)</f>
        <v>#N/A</v>
      </c>
      <c r="N301" s="47"/>
    </row>
    <row r="302" spans="1:14" ht="13.5" customHeight="1" x14ac:dyDescent="0.15">
      <c r="A302">
        <v>299</v>
      </c>
      <c r="B302" s="60"/>
      <c r="C302" s="48"/>
      <c r="D302" s="50"/>
      <c r="E302" s="45"/>
      <c r="F302" s="45"/>
      <c r="G302" s="144"/>
      <c r="H302" s="144"/>
      <c r="I302" s="64"/>
      <c r="J302" s="46"/>
      <c r="K302" s="46"/>
      <c r="L302" s="54" t="e">
        <f>VLOOKUP($C302,在庫一覧!$B$3:$C$53,2,FALSE)</f>
        <v>#N/A</v>
      </c>
      <c r="M302" s="42" t="e">
        <f>VLOOKUP($C302,詳細!$A$3:$C$100,3,FALSE)</f>
        <v>#N/A</v>
      </c>
      <c r="N302" s="47"/>
    </row>
    <row r="303" spans="1:14" ht="13.5" customHeight="1" x14ac:dyDescent="0.15">
      <c r="A303">
        <v>300</v>
      </c>
      <c r="B303" s="60"/>
      <c r="C303" s="48"/>
      <c r="D303" s="50"/>
      <c r="E303" s="45"/>
      <c r="F303" s="45"/>
      <c r="G303" s="144"/>
      <c r="H303" s="144"/>
      <c r="I303" s="64"/>
      <c r="J303" s="46"/>
      <c r="K303" s="46"/>
      <c r="L303" s="54" t="e">
        <f>VLOOKUP($C303,在庫一覧!$B$3:$C$53,2,FALSE)</f>
        <v>#N/A</v>
      </c>
      <c r="M303" s="42" t="e">
        <f>VLOOKUP($C303,詳細!$A$3:$C$100,3,FALSE)</f>
        <v>#N/A</v>
      </c>
      <c r="N303" s="47"/>
    </row>
    <row r="304" spans="1:14" ht="13.5" customHeight="1" x14ac:dyDescent="0.15">
      <c r="A304">
        <v>301</v>
      </c>
      <c r="B304" s="60"/>
      <c r="C304" s="48"/>
      <c r="D304" s="50"/>
      <c r="E304" s="45"/>
      <c r="F304" s="45"/>
      <c r="G304" s="144"/>
      <c r="H304" s="144"/>
      <c r="I304" s="64"/>
      <c r="J304" s="46"/>
      <c r="K304" s="46"/>
      <c r="L304" s="54" t="e">
        <f>VLOOKUP($C304,在庫一覧!$B$3:$C$53,2,FALSE)</f>
        <v>#N/A</v>
      </c>
      <c r="M304" s="42" t="e">
        <f>VLOOKUP($C304,詳細!$A$3:$C$100,3,FALSE)</f>
        <v>#N/A</v>
      </c>
      <c r="N304" s="47"/>
    </row>
    <row r="305" spans="1:14" ht="13.5" customHeight="1" x14ac:dyDescent="0.15">
      <c r="A305">
        <v>302</v>
      </c>
      <c r="B305" s="71"/>
      <c r="C305" s="48"/>
      <c r="D305" s="50"/>
      <c r="E305" s="45"/>
      <c r="F305" s="45"/>
      <c r="G305" s="144"/>
      <c r="H305" s="144"/>
      <c r="I305" s="64"/>
      <c r="J305" s="46"/>
      <c r="K305" s="46"/>
      <c r="L305" s="54" t="e">
        <f>VLOOKUP($C305,在庫一覧!$B$3:$C$53,2,FALSE)</f>
        <v>#N/A</v>
      </c>
      <c r="M305" s="42" t="e">
        <f>VLOOKUP($C305,詳細!$A$3:$C$100,3,FALSE)</f>
        <v>#N/A</v>
      </c>
      <c r="N305" s="47"/>
    </row>
    <row r="306" spans="1:14" ht="13.5" customHeight="1" x14ac:dyDescent="0.15">
      <c r="A306">
        <v>303</v>
      </c>
      <c r="B306" s="71"/>
      <c r="C306" s="48"/>
      <c r="D306" s="50"/>
      <c r="E306" s="45"/>
      <c r="F306" s="45"/>
      <c r="G306" s="144"/>
      <c r="H306" s="144"/>
      <c r="I306" s="65"/>
      <c r="J306" s="46"/>
      <c r="K306" s="46"/>
      <c r="L306" s="54" t="e">
        <f>VLOOKUP($C306,在庫一覧!$B$3:$C$53,2,FALSE)</f>
        <v>#N/A</v>
      </c>
      <c r="M306" s="42" t="e">
        <f>VLOOKUP($C306,詳細!$A$3:$C$100,3,FALSE)</f>
        <v>#N/A</v>
      </c>
      <c r="N306" s="47"/>
    </row>
    <row r="307" spans="1:14" ht="13.5" customHeight="1" x14ac:dyDescent="0.15">
      <c r="A307">
        <v>304</v>
      </c>
      <c r="B307" s="71"/>
      <c r="C307" s="48"/>
      <c r="D307" s="50"/>
      <c r="E307" s="45"/>
      <c r="F307" s="45"/>
      <c r="G307" s="144"/>
      <c r="H307" s="144"/>
      <c r="I307" s="65"/>
      <c r="J307" s="46"/>
      <c r="K307" s="46"/>
      <c r="L307" s="54" t="e">
        <f>VLOOKUP($C307,在庫一覧!$B$3:$C$53,2,FALSE)</f>
        <v>#N/A</v>
      </c>
      <c r="M307" s="42" t="e">
        <f>VLOOKUP($C307,詳細!$A$3:$C$100,3,FALSE)</f>
        <v>#N/A</v>
      </c>
      <c r="N307" s="47"/>
    </row>
    <row r="308" spans="1:14" ht="13.5" customHeight="1" x14ac:dyDescent="0.15">
      <c r="A308">
        <v>305</v>
      </c>
      <c r="B308" s="71"/>
      <c r="C308" s="48"/>
      <c r="D308" s="50"/>
      <c r="E308" s="45"/>
      <c r="F308" s="45"/>
      <c r="G308" s="144"/>
      <c r="H308" s="144"/>
      <c r="I308" s="65"/>
      <c r="J308" s="46"/>
      <c r="K308" s="46"/>
      <c r="L308" s="54" t="e">
        <f>VLOOKUP($C308,在庫一覧!$B$3:$C$53,2,FALSE)</f>
        <v>#N/A</v>
      </c>
      <c r="M308" s="42" t="e">
        <f>VLOOKUP($C308,詳細!$A$3:$C$100,3,FALSE)</f>
        <v>#N/A</v>
      </c>
      <c r="N308" s="47"/>
    </row>
    <row r="309" spans="1:14" ht="13.5" customHeight="1" x14ac:dyDescent="0.15">
      <c r="A309">
        <v>306</v>
      </c>
      <c r="B309" s="71"/>
      <c r="C309" s="48"/>
      <c r="D309" s="50"/>
      <c r="E309" s="45"/>
      <c r="F309" s="45"/>
      <c r="G309" s="144"/>
      <c r="H309" s="144"/>
      <c r="I309" s="65"/>
      <c r="J309" s="46"/>
      <c r="K309" s="46"/>
      <c r="L309" s="54" t="e">
        <f>VLOOKUP($C309,在庫一覧!$B$3:$C$53,2,FALSE)</f>
        <v>#N/A</v>
      </c>
      <c r="M309" s="42" t="e">
        <f>VLOOKUP($C309,詳細!$A$3:$C$100,3,FALSE)</f>
        <v>#N/A</v>
      </c>
      <c r="N309" s="47"/>
    </row>
    <row r="310" spans="1:14" ht="13.5" customHeight="1" x14ac:dyDescent="0.15">
      <c r="A310">
        <v>307</v>
      </c>
      <c r="B310" s="71"/>
      <c r="C310" s="48"/>
      <c r="D310" s="50"/>
      <c r="E310" s="45"/>
      <c r="F310" s="45"/>
      <c r="G310" s="144"/>
      <c r="H310" s="144"/>
      <c r="I310" s="65"/>
      <c r="J310" s="46"/>
      <c r="K310" s="46"/>
      <c r="L310" s="54" t="e">
        <f>VLOOKUP($C310,在庫一覧!$B$3:$C$53,2,FALSE)</f>
        <v>#N/A</v>
      </c>
      <c r="M310" s="42" t="e">
        <f>VLOOKUP($C310,詳細!$A$3:$C$100,3,FALSE)</f>
        <v>#N/A</v>
      </c>
      <c r="N310" s="47"/>
    </row>
    <row r="311" spans="1:14" ht="13.5" customHeight="1" x14ac:dyDescent="0.15">
      <c r="A311">
        <v>308</v>
      </c>
      <c r="B311" s="71"/>
      <c r="C311" s="48"/>
      <c r="D311" s="50"/>
      <c r="E311" s="45"/>
      <c r="F311" s="45"/>
      <c r="G311" s="144"/>
      <c r="H311" s="144"/>
      <c r="I311" s="65"/>
      <c r="J311" s="46"/>
      <c r="K311" s="46"/>
      <c r="L311" s="54" t="e">
        <f>VLOOKUP($C311,在庫一覧!$B$3:$C$53,2,FALSE)</f>
        <v>#N/A</v>
      </c>
      <c r="M311" s="42" t="e">
        <f>VLOOKUP($C311,詳細!$A$3:$C$100,3,FALSE)</f>
        <v>#N/A</v>
      </c>
      <c r="N311" s="47"/>
    </row>
    <row r="312" spans="1:14" ht="13.5" customHeight="1" x14ac:dyDescent="0.15">
      <c r="A312">
        <v>309</v>
      </c>
      <c r="B312" s="71"/>
      <c r="C312" s="48"/>
      <c r="D312" s="50"/>
      <c r="E312" s="45"/>
      <c r="F312" s="45"/>
      <c r="G312" s="144"/>
      <c r="H312" s="144"/>
      <c r="I312" s="65"/>
      <c r="J312" s="46"/>
      <c r="K312" s="46"/>
      <c r="L312" s="54" t="e">
        <f>VLOOKUP($C312,在庫一覧!$B$3:$C$53,2,FALSE)</f>
        <v>#N/A</v>
      </c>
      <c r="M312" s="42" t="e">
        <f>VLOOKUP($C312,詳細!$A$3:$C$100,3,FALSE)</f>
        <v>#N/A</v>
      </c>
      <c r="N312" s="47"/>
    </row>
    <row r="313" spans="1:14" ht="13.5" customHeight="1" x14ac:dyDescent="0.15">
      <c r="A313">
        <v>310</v>
      </c>
      <c r="B313" s="60"/>
      <c r="C313" s="48"/>
      <c r="D313" s="50"/>
      <c r="E313" s="45"/>
      <c r="F313" s="45"/>
      <c r="G313" s="144"/>
      <c r="H313" s="144"/>
      <c r="I313" s="65"/>
      <c r="J313" s="46"/>
      <c r="K313" s="46"/>
      <c r="L313" s="54" t="e">
        <f>VLOOKUP($C313,在庫一覧!$B$3:$C$53,2,FALSE)</f>
        <v>#N/A</v>
      </c>
      <c r="M313" s="42" t="e">
        <f>VLOOKUP($C313,詳細!$A$3:$C$100,3,FALSE)</f>
        <v>#N/A</v>
      </c>
      <c r="N313" s="47"/>
    </row>
    <row r="314" spans="1:14" ht="13.5" customHeight="1" x14ac:dyDescent="0.15">
      <c r="A314">
        <v>311</v>
      </c>
      <c r="B314" s="60"/>
      <c r="C314" s="48"/>
      <c r="D314" s="50"/>
      <c r="E314" s="45"/>
      <c r="F314" s="45"/>
      <c r="G314" s="144"/>
      <c r="H314" s="144"/>
      <c r="I314" s="65"/>
      <c r="J314" s="46"/>
      <c r="K314" s="46"/>
      <c r="L314" s="54" t="e">
        <f>VLOOKUP($C314,在庫一覧!$B$3:$C$53,2,FALSE)</f>
        <v>#N/A</v>
      </c>
      <c r="M314" s="42" t="e">
        <f>VLOOKUP($C314,詳細!$A$3:$C$100,3,FALSE)</f>
        <v>#N/A</v>
      </c>
      <c r="N314" s="47"/>
    </row>
    <row r="315" spans="1:14" ht="13.5" customHeight="1" x14ac:dyDescent="0.15">
      <c r="A315">
        <v>312</v>
      </c>
      <c r="B315" s="60"/>
      <c r="C315" s="48"/>
      <c r="D315" s="50"/>
      <c r="E315" s="45"/>
      <c r="F315" s="45"/>
      <c r="G315" s="144"/>
      <c r="H315" s="144"/>
      <c r="I315" s="65"/>
      <c r="J315" s="46"/>
      <c r="K315" s="46"/>
      <c r="L315" s="54" t="e">
        <f>VLOOKUP($C315,在庫一覧!$B$3:$C$53,2,FALSE)</f>
        <v>#N/A</v>
      </c>
      <c r="M315" s="42" t="e">
        <f>VLOOKUP($C315,詳細!$A$3:$C$100,3,FALSE)</f>
        <v>#N/A</v>
      </c>
      <c r="N315" s="47"/>
    </row>
    <row r="316" spans="1:14" ht="13.5" customHeight="1" x14ac:dyDescent="0.15">
      <c r="A316">
        <v>313</v>
      </c>
      <c r="B316" s="60"/>
      <c r="C316" s="48"/>
      <c r="D316" s="50"/>
      <c r="E316" s="45"/>
      <c r="F316" s="45"/>
      <c r="G316" s="144"/>
      <c r="H316" s="144"/>
      <c r="I316" s="65"/>
      <c r="J316" s="46"/>
      <c r="K316" s="46"/>
      <c r="L316" s="54" t="e">
        <f>VLOOKUP($C316,在庫一覧!$B$3:$C$53,2,FALSE)</f>
        <v>#N/A</v>
      </c>
      <c r="M316" s="42" t="e">
        <f>VLOOKUP($C316,詳細!$A$3:$C$100,3,FALSE)</f>
        <v>#N/A</v>
      </c>
      <c r="N316" s="47"/>
    </row>
    <row r="317" spans="1:14" ht="13.5" customHeight="1" x14ac:dyDescent="0.15">
      <c r="A317">
        <v>314</v>
      </c>
      <c r="B317" s="60"/>
      <c r="C317" s="48"/>
      <c r="D317" s="50"/>
      <c r="E317" s="45"/>
      <c r="F317" s="45"/>
      <c r="G317" s="144"/>
      <c r="H317" s="144"/>
      <c r="I317" s="65"/>
      <c r="J317" s="46"/>
      <c r="K317" s="46"/>
      <c r="L317" s="54" t="e">
        <f>VLOOKUP($C317,在庫一覧!$B$3:$C$53,2,FALSE)</f>
        <v>#N/A</v>
      </c>
      <c r="M317" s="42" t="e">
        <f>VLOOKUP($C317,詳細!$A$3:$C$100,3,FALSE)</f>
        <v>#N/A</v>
      </c>
      <c r="N317" s="47"/>
    </row>
    <row r="318" spans="1:14" ht="13.5" customHeight="1" x14ac:dyDescent="0.15">
      <c r="A318">
        <v>315</v>
      </c>
      <c r="B318" s="60"/>
      <c r="C318" s="48"/>
      <c r="D318" s="50"/>
      <c r="E318" s="45"/>
      <c r="F318" s="45"/>
      <c r="G318" s="144"/>
      <c r="H318" s="144"/>
      <c r="I318" s="65"/>
      <c r="J318" s="46"/>
      <c r="K318" s="46"/>
      <c r="L318" s="54" t="e">
        <f>VLOOKUP($C318,在庫一覧!$B$3:$C$53,2,FALSE)</f>
        <v>#N/A</v>
      </c>
      <c r="M318" s="42" t="e">
        <f>VLOOKUP($C318,詳細!$A$3:$C$100,3,FALSE)</f>
        <v>#N/A</v>
      </c>
      <c r="N318" s="47"/>
    </row>
    <row r="319" spans="1:14" ht="13.5" customHeight="1" x14ac:dyDescent="0.15">
      <c r="A319">
        <v>316</v>
      </c>
      <c r="B319" s="60"/>
      <c r="C319" s="48"/>
      <c r="D319" s="50"/>
      <c r="E319" s="45"/>
      <c r="F319" s="45"/>
      <c r="G319" s="144"/>
      <c r="H319" s="144"/>
      <c r="I319" s="65"/>
      <c r="J319" s="46"/>
      <c r="K319" s="46"/>
      <c r="L319" s="54" t="e">
        <f>VLOOKUP($C319,在庫一覧!$B$3:$C$53,2,FALSE)</f>
        <v>#N/A</v>
      </c>
      <c r="M319" s="42" t="e">
        <f>VLOOKUP($C319,詳細!$A$3:$C$100,3,FALSE)</f>
        <v>#N/A</v>
      </c>
      <c r="N319" s="47"/>
    </row>
    <row r="320" spans="1:14" ht="13.5" customHeight="1" x14ac:dyDescent="0.15">
      <c r="A320">
        <v>317</v>
      </c>
      <c r="B320" s="60"/>
      <c r="C320" s="48"/>
      <c r="D320" s="50"/>
      <c r="E320" s="45"/>
      <c r="F320" s="45"/>
      <c r="G320" s="144"/>
      <c r="H320" s="144"/>
      <c r="I320" s="65"/>
      <c r="J320" s="46"/>
      <c r="K320" s="46"/>
      <c r="L320" s="54" t="e">
        <f>VLOOKUP($C320,在庫一覧!$B$3:$C$53,2,FALSE)</f>
        <v>#N/A</v>
      </c>
      <c r="M320" s="42" t="e">
        <f>VLOOKUP($C320,詳細!$A$3:$C$100,3,FALSE)</f>
        <v>#N/A</v>
      </c>
      <c r="N320" s="48"/>
    </row>
    <row r="321" spans="1:14" ht="13.5" customHeight="1" x14ac:dyDescent="0.15">
      <c r="A321">
        <v>318</v>
      </c>
      <c r="B321" s="60"/>
      <c r="C321" s="48"/>
      <c r="D321" s="50"/>
      <c r="E321" s="45"/>
      <c r="F321" s="45"/>
      <c r="G321" s="144"/>
      <c r="H321" s="144"/>
      <c r="I321" s="65"/>
      <c r="J321" s="46"/>
      <c r="K321" s="46"/>
      <c r="L321" s="54" t="e">
        <f>VLOOKUP($C321,在庫一覧!$B$3:$C$53,2,FALSE)</f>
        <v>#N/A</v>
      </c>
      <c r="M321" s="42" t="e">
        <f>VLOOKUP($C321,詳細!$A$3:$C$100,3,FALSE)</f>
        <v>#N/A</v>
      </c>
      <c r="N321" s="48"/>
    </row>
    <row r="322" spans="1:14" ht="13.5" customHeight="1" x14ac:dyDescent="0.15">
      <c r="A322">
        <v>319</v>
      </c>
      <c r="B322" s="60"/>
      <c r="C322" s="48"/>
      <c r="D322" s="50"/>
      <c r="E322" s="45"/>
      <c r="F322" s="45"/>
      <c r="G322" s="144"/>
      <c r="H322" s="144"/>
      <c r="I322" s="65"/>
      <c r="J322" s="46"/>
      <c r="K322" s="46"/>
      <c r="L322" s="54" t="e">
        <f>VLOOKUP($C322,在庫一覧!$B$3:$C$53,2,FALSE)</f>
        <v>#N/A</v>
      </c>
      <c r="M322" s="42" t="e">
        <f>VLOOKUP($C322,詳細!$A$3:$C$100,3,FALSE)</f>
        <v>#N/A</v>
      </c>
      <c r="N322" s="48"/>
    </row>
    <row r="323" spans="1:14" ht="13.5" customHeight="1" x14ac:dyDescent="0.15">
      <c r="A323">
        <v>320</v>
      </c>
      <c r="B323" s="60"/>
      <c r="C323" s="48"/>
      <c r="D323" s="50"/>
      <c r="E323" s="45"/>
      <c r="F323" s="45"/>
      <c r="G323" s="144"/>
      <c r="H323" s="144"/>
      <c r="I323" s="65"/>
      <c r="J323" s="46"/>
      <c r="K323" s="46"/>
      <c r="L323" s="54" t="e">
        <f>VLOOKUP($C323,在庫一覧!$B$3:$C$53,2,FALSE)</f>
        <v>#N/A</v>
      </c>
      <c r="M323" s="42" t="e">
        <f>VLOOKUP($C323,詳細!$A$3:$C$100,3,FALSE)</f>
        <v>#N/A</v>
      </c>
      <c r="N323" s="48"/>
    </row>
    <row r="324" spans="1:14" ht="13.5" customHeight="1" x14ac:dyDescent="0.15">
      <c r="A324">
        <v>321</v>
      </c>
      <c r="B324" s="60"/>
      <c r="C324" s="48"/>
      <c r="D324" s="50"/>
      <c r="E324" s="45"/>
      <c r="F324" s="45"/>
      <c r="G324" s="144"/>
      <c r="H324" s="144"/>
      <c r="I324" s="65"/>
      <c r="J324" s="46"/>
      <c r="K324" s="46"/>
      <c r="L324" s="54" t="e">
        <f>VLOOKUP($C324,在庫一覧!$B$3:$C$53,2,FALSE)</f>
        <v>#N/A</v>
      </c>
      <c r="M324" s="42" t="e">
        <f>VLOOKUP($C324,詳細!$A$3:$C$100,3,FALSE)</f>
        <v>#N/A</v>
      </c>
      <c r="N324" s="48"/>
    </row>
    <row r="325" spans="1:14" ht="13.5" customHeight="1" x14ac:dyDescent="0.15">
      <c r="A325">
        <v>322</v>
      </c>
      <c r="B325" s="60"/>
      <c r="C325" s="48"/>
      <c r="D325" s="50"/>
      <c r="E325" s="45"/>
      <c r="F325" s="45"/>
      <c r="G325" s="144"/>
      <c r="H325" s="144"/>
      <c r="I325" s="65"/>
      <c r="J325" s="46"/>
      <c r="K325" s="46"/>
      <c r="L325" s="54" t="e">
        <f>VLOOKUP($C325,在庫一覧!$B$3:$C$53,2,FALSE)</f>
        <v>#N/A</v>
      </c>
      <c r="M325" s="42" t="e">
        <f>VLOOKUP($C325,詳細!$A$3:$C$100,3,FALSE)</f>
        <v>#N/A</v>
      </c>
      <c r="N325" s="48"/>
    </row>
    <row r="326" spans="1:14" ht="13.5" customHeight="1" x14ac:dyDescent="0.15">
      <c r="A326">
        <v>323</v>
      </c>
      <c r="B326" s="60"/>
      <c r="C326" s="48"/>
      <c r="D326" s="50"/>
      <c r="E326" s="45"/>
      <c r="F326" s="45"/>
      <c r="G326" s="144"/>
      <c r="H326" s="144"/>
      <c r="I326" s="65"/>
      <c r="J326" s="46"/>
      <c r="K326" s="46"/>
      <c r="L326" s="54" t="e">
        <f>VLOOKUP($C326,在庫一覧!$B$3:$C$53,2,FALSE)</f>
        <v>#N/A</v>
      </c>
      <c r="M326" s="42" t="e">
        <f>VLOOKUP($C326,詳細!$A$3:$C$100,3,FALSE)</f>
        <v>#N/A</v>
      </c>
      <c r="N326" s="48"/>
    </row>
    <row r="327" spans="1:14" ht="13.5" customHeight="1" x14ac:dyDescent="0.15">
      <c r="A327">
        <v>324</v>
      </c>
      <c r="B327" s="60"/>
      <c r="C327" s="48"/>
      <c r="D327" s="50"/>
      <c r="E327" s="45"/>
      <c r="F327" s="45"/>
      <c r="G327" s="144"/>
      <c r="H327" s="144"/>
      <c r="I327" s="65"/>
      <c r="J327" s="46"/>
      <c r="K327" s="46"/>
      <c r="L327" s="54" t="e">
        <f>VLOOKUP($C327,在庫一覧!$B$3:$C$53,2,FALSE)</f>
        <v>#N/A</v>
      </c>
      <c r="M327" s="42" t="e">
        <f>VLOOKUP($C327,詳細!$A$3:$C$100,3,FALSE)</f>
        <v>#N/A</v>
      </c>
      <c r="N327" s="48"/>
    </row>
    <row r="328" spans="1:14" ht="13.5" customHeight="1" x14ac:dyDescent="0.15">
      <c r="A328">
        <v>325</v>
      </c>
      <c r="B328" s="60"/>
      <c r="C328" s="48"/>
      <c r="D328" s="50"/>
      <c r="E328" s="45"/>
      <c r="F328" s="45"/>
      <c r="G328" s="144"/>
      <c r="H328" s="144"/>
      <c r="I328" s="65"/>
      <c r="J328" s="46"/>
      <c r="K328" s="46"/>
      <c r="L328" s="54" t="e">
        <f>VLOOKUP($C328,在庫一覧!$B$3:$C$53,2,FALSE)</f>
        <v>#N/A</v>
      </c>
      <c r="M328" s="42" t="e">
        <f>VLOOKUP($C328,詳細!$A$3:$C$100,3,FALSE)</f>
        <v>#N/A</v>
      </c>
      <c r="N328" s="48"/>
    </row>
    <row r="329" spans="1:14" ht="13.5" customHeight="1" x14ac:dyDescent="0.15">
      <c r="A329">
        <v>326</v>
      </c>
      <c r="B329" s="60"/>
      <c r="C329" s="48"/>
      <c r="D329" s="50"/>
      <c r="E329" s="45"/>
      <c r="F329" s="45"/>
      <c r="G329" s="144"/>
      <c r="H329" s="144"/>
      <c r="I329" s="65"/>
      <c r="J329" s="46"/>
      <c r="K329" s="46"/>
      <c r="L329" s="54" t="e">
        <f>VLOOKUP($C329,在庫一覧!$B$3:$C$53,2,FALSE)</f>
        <v>#N/A</v>
      </c>
      <c r="M329" s="42" t="e">
        <f>VLOOKUP($C329,詳細!$A$3:$C$100,3,FALSE)</f>
        <v>#N/A</v>
      </c>
      <c r="N329" s="48"/>
    </row>
    <row r="330" spans="1:14" ht="13.5" customHeight="1" x14ac:dyDescent="0.15">
      <c r="A330">
        <v>327</v>
      </c>
      <c r="B330" s="60"/>
      <c r="C330" s="48"/>
      <c r="D330" s="50"/>
      <c r="E330" s="45"/>
      <c r="F330" s="45"/>
      <c r="G330" s="144"/>
      <c r="H330" s="144"/>
      <c r="I330" s="65"/>
      <c r="J330" s="46"/>
      <c r="K330" s="46"/>
      <c r="L330" s="54" t="e">
        <f>VLOOKUP($C330,在庫一覧!$B$3:$C$53,2,FALSE)</f>
        <v>#N/A</v>
      </c>
      <c r="M330" s="42" t="e">
        <f>VLOOKUP($C330,詳細!$A$3:$C$100,3,FALSE)</f>
        <v>#N/A</v>
      </c>
      <c r="N330" s="48"/>
    </row>
    <row r="331" spans="1:14" ht="13.5" customHeight="1" x14ac:dyDescent="0.15">
      <c r="A331">
        <v>328</v>
      </c>
      <c r="B331" s="60"/>
      <c r="C331" s="48"/>
      <c r="D331" s="50"/>
      <c r="E331" s="45"/>
      <c r="F331" s="45"/>
      <c r="G331" s="144"/>
      <c r="H331" s="144"/>
      <c r="I331" s="65"/>
      <c r="J331" s="46"/>
      <c r="K331" s="46"/>
      <c r="L331" s="54" t="e">
        <f>VLOOKUP($C331,在庫一覧!$B$3:$C$53,2,FALSE)</f>
        <v>#N/A</v>
      </c>
      <c r="M331" s="42" t="e">
        <f>VLOOKUP($C331,詳細!$A$3:$C$100,3,FALSE)</f>
        <v>#N/A</v>
      </c>
      <c r="N331" s="48"/>
    </row>
    <row r="332" spans="1:14" ht="13.5" customHeight="1" x14ac:dyDescent="0.15">
      <c r="A332">
        <v>329</v>
      </c>
      <c r="B332" s="60"/>
      <c r="C332" s="48"/>
      <c r="D332" s="50"/>
      <c r="E332" s="45"/>
      <c r="F332" s="45"/>
      <c r="G332" s="144"/>
      <c r="H332" s="144"/>
      <c r="I332" s="65"/>
      <c r="J332" s="46"/>
      <c r="K332" s="46"/>
      <c r="L332" s="54" t="e">
        <f>VLOOKUP($C332,在庫一覧!$B$3:$C$53,2,FALSE)</f>
        <v>#N/A</v>
      </c>
      <c r="M332" s="42" t="e">
        <f>VLOOKUP($C332,詳細!$A$3:$C$100,3,FALSE)</f>
        <v>#N/A</v>
      </c>
      <c r="N332" s="48"/>
    </row>
    <row r="333" spans="1:14" ht="13.5" customHeight="1" x14ac:dyDescent="0.15">
      <c r="A333">
        <v>330</v>
      </c>
      <c r="B333" s="60"/>
      <c r="C333" s="48"/>
      <c r="D333" s="50"/>
      <c r="E333" s="45"/>
      <c r="F333" s="45"/>
      <c r="G333" s="144"/>
      <c r="H333" s="144"/>
      <c r="I333" s="65"/>
      <c r="J333" s="46"/>
      <c r="K333" s="46"/>
      <c r="L333" s="54" t="e">
        <f>VLOOKUP($C333,在庫一覧!$B$3:$C$53,2,FALSE)</f>
        <v>#N/A</v>
      </c>
      <c r="M333" s="42" t="e">
        <f>VLOOKUP($C333,詳細!$A$3:$C$100,3,FALSE)</f>
        <v>#N/A</v>
      </c>
      <c r="N333" s="48"/>
    </row>
    <row r="334" spans="1:14" ht="13.5" customHeight="1" x14ac:dyDescent="0.15">
      <c r="A334">
        <v>331</v>
      </c>
      <c r="B334" s="60"/>
      <c r="C334" s="48"/>
      <c r="D334" s="50"/>
      <c r="E334" s="45"/>
      <c r="F334" s="45"/>
      <c r="G334" s="144"/>
      <c r="H334" s="144"/>
      <c r="I334" s="65"/>
      <c r="J334" s="46"/>
      <c r="K334" s="46"/>
      <c r="L334" s="54" t="e">
        <f>VLOOKUP($C334,在庫一覧!$B$3:$C$53,2,FALSE)</f>
        <v>#N/A</v>
      </c>
      <c r="M334" s="42" t="e">
        <f>VLOOKUP($C334,詳細!$A$3:$C$100,3,FALSE)</f>
        <v>#N/A</v>
      </c>
      <c r="N334" s="48"/>
    </row>
    <row r="335" spans="1:14" ht="13.5" customHeight="1" x14ac:dyDescent="0.15">
      <c r="A335">
        <v>332</v>
      </c>
      <c r="B335" s="60"/>
      <c r="C335" s="48"/>
      <c r="D335" s="50"/>
      <c r="E335" s="45"/>
      <c r="F335" s="45"/>
      <c r="G335" s="144"/>
      <c r="H335" s="144"/>
      <c r="I335" s="65"/>
      <c r="J335" s="46"/>
      <c r="K335" s="46"/>
      <c r="L335" s="54" t="e">
        <f>VLOOKUP($C335,在庫一覧!$B$3:$C$53,2,FALSE)</f>
        <v>#N/A</v>
      </c>
      <c r="M335" s="42" t="e">
        <f>VLOOKUP($C335,詳細!$A$3:$C$100,3,FALSE)</f>
        <v>#N/A</v>
      </c>
      <c r="N335" s="48"/>
    </row>
    <row r="336" spans="1:14" ht="13.5" customHeight="1" x14ac:dyDescent="0.15">
      <c r="A336">
        <v>333</v>
      </c>
      <c r="B336" s="60"/>
      <c r="C336" s="48"/>
      <c r="D336" s="50"/>
      <c r="E336" s="45"/>
      <c r="F336" s="45"/>
      <c r="G336" s="144"/>
      <c r="H336" s="144"/>
      <c r="I336" s="65"/>
      <c r="J336" s="46"/>
      <c r="K336" s="46"/>
      <c r="L336" s="54" t="e">
        <f>VLOOKUP($C336,在庫一覧!$B$3:$C$53,2,FALSE)</f>
        <v>#N/A</v>
      </c>
      <c r="M336" s="42" t="e">
        <f>VLOOKUP($C336,詳細!$A$3:$C$100,3,FALSE)</f>
        <v>#N/A</v>
      </c>
      <c r="N336" s="48"/>
    </row>
    <row r="337" spans="1:14" ht="13.5" customHeight="1" x14ac:dyDescent="0.15">
      <c r="A337">
        <v>334</v>
      </c>
      <c r="B337" s="60"/>
      <c r="C337" s="48"/>
      <c r="D337" s="50"/>
      <c r="E337" s="45"/>
      <c r="F337" s="45"/>
      <c r="G337" s="144"/>
      <c r="H337" s="144"/>
      <c r="I337" s="65"/>
      <c r="J337" s="46"/>
      <c r="K337" s="46"/>
      <c r="L337" s="54" t="e">
        <f>VLOOKUP($C337,在庫一覧!$B$3:$C$53,2,FALSE)</f>
        <v>#N/A</v>
      </c>
      <c r="M337" s="42" t="e">
        <f>VLOOKUP($C337,詳細!$A$3:$C$100,3,FALSE)</f>
        <v>#N/A</v>
      </c>
      <c r="N337" s="48"/>
    </row>
    <row r="338" spans="1:14" ht="13.5" customHeight="1" x14ac:dyDescent="0.15">
      <c r="A338">
        <v>335</v>
      </c>
      <c r="B338" s="60"/>
      <c r="C338" s="48"/>
      <c r="D338" s="50"/>
      <c r="E338" s="45"/>
      <c r="F338" s="45"/>
      <c r="G338" s="144"/>
      <c r="H338" s="144"/>
      <c r="I338" s="65"/>
      <c r="J338" s="46"/>
      <c r="K338" s="46"/>
      <c r="L338" s="54" t="e">
        <f>VLOOKUP($C338,在庫一覧!$B$3:$C$53,2,FALSE)</f>
        <v>#N/A</v>
      </c>
      <c r="M338" s="42" t="e">
        <f>VLOOKUP($C338,詳細!$A$3:$C$100,3,FALSE)</f>
        <v>#N/A</v>
      </c>
      <c r="N338" s="48"/>
    </row>
    <row r="339" spans="1:14" ht="13.5" customHeight="1" x14ac:dyDescent="0.15">
      <c r="A339">
        <v>336</v>
      </c>
      <c r="B339" s="60"/>
      <c r="C339" s="48"/>
      <c r="D339" s="50"/>
      <c r="E339" s="45"/>
      <c r="F339" s="45"/>
      <c r="G339" s="144"/>
      <c r="H339" s="144"/>
      <c r="I339" s="65"/>
      <c r="J339" s="46"/>
      <c r="K339" s="46"/>
      <c r="L339" s="54" t="e">
        <f>VLOOKUP($C339,在庫一覧!$B$3:$C$53,2,FALSE)</f>
        <v>#N/A</v>
      </c>
      <c r="M339" s="42" t="e">
        <f>VLOOKUP($C339,詳細!$A$3:$C$100,3,FALSE)</f>
        <v>#N/A</v>
      </c>
      <c r="N339" s="48"/>
    </row>
    <row r="340" spans="1:14" ht="13.5" customHeight="1" x14ac:dyDescent="0.15">
      <c r="A340">
        <v>337</v>
      </c>
      <c r="B340" s="60"/>
      <c r="C340" s="48"/>
      <c r="D340" s="50"/>
      <c r="E340" s="45"/>
      <c r="F340" s="45"/>
      <c r="G340" s="144"/>
      <c r="H340" s="144"/>
      <c r="I340" s="65"/>
      <c r="J340" s="46"/>
      <c r="K340" s="46"/>
      <c r="L340" s="54" t="e">
        <f>VLOOKUP($C340,在庫一覧!$B$3:$C$53,2,FALSE)</f>
        <v>#N/A</v>
      </c>
      <c r="M340" s="42" t="e">
        <f>VLOOKUP($C340,詳細!$A$3:$C$100,3,FALSE)</f>
        <v>#N/A</v>
      </c>
      <c r="N340" s="48"/>
    </row>
    <row r="341" spans="1:14" ht="13.5" customHeight="1" x14ac:dyDescent="0.15">
      <c r="A341">
        <v>338</v>
      </c>
      <c r="B341" s="60"/>
      <c r="C341" s="48"/>
      <c r="D341" s="50"/>
      <c r="E341" s="45"/>
      <c r="F341" s="45"/>
      <c r="G341" s="144"/>
      <c r="H341" s="144"/>
      <c r="I341" s="65"/>
      <c r="J341" s="46"/>
      <c r="K341" s="46"/>
      <c r="L341" s="54" t="e">
        <f>VLOOKUP($C341,在庫一覧!$B$3:$C$53,2,FALSE)</f>
        <v>#N/A</v>
      </c>
      <c r="M341" s="42" t="e">
        <f>VLOOKUP($C341,詳細!$A$3:$C$100,3,FALSE)</f>
        <v>#N/A</v>
      </c>
      <c r="N341" s="48"/>
    </row>
    <row r="342" spans="1:14" ht="13.5" customHeight="1" x14ac:dyDescent="0.15">
      <c r="A342">
        <v>339</v>
      </c>
      <c r="B342" s="60"/>
      <c r="C342" s="48"/>
      <c r="D342" s="50"/>
      <c r="E342" s="45"/>
      <c r="F342" s="45"/>
      <c r="G342" s="144"/>
      <c r="H342" s="144"/>
      <c r="I342" s="65"/>
      <c r="J342" s="46"/>
      <c r="K342" s="46"/>
      <c r="L342" s="54" t="e">
        <f>VLOOKUP($C342,在庫一覧!$B$3:$C$53,2,FALSE)</f>
        <v>#N/A</v>
      </c>
      <c r="M342" s="42" t="e">
        <f>VLOOKUP($C342,詳細!$A$3:$C$100,3,FALSE)</f>
        <v>#N/A</v>
      </c>
      <c r="N342" s="48"/>
    </row>
    <row r="343" spans="1:14" ht="13.5" customHeight="1" x14ac:dyDescent="0.15">
      <c r="A343">
        <v>340</v>
      </c>
      <c r="B343" s="60"/>
      <c r="C343" s="48"/>
      <c r="D343" s="50"/>
      <c r="E343" s="45"/>
      <c r="F343" s="45"/>
      <c r="G343" s="144"/>
      <c r="H343" s="144"/>
      <c r="I343" s="65"/>
      <c r="J343" s="46"/>
      <c r="K343" s="46"/>
      <c r="L343" s="54" t="e">
        <f>VLOOKUP($C343,在庫一覧!$B$3:$C$53,2,FALSE)</f>
        <v>#N/A</v>
      </c>
      <c r="M343" s="42" t="e">
        <f>VLOOKUP($C343,詳細!$A$3:$C$100,3,FALSE)</f>
        <v>#N/A</v>
      </c>
      <c r="N343" s="48"/>
    </row>
    <row r="344" spans="1:14" ht="13.5" customHeight="1" x14ac:dyDescent="0.15">
      <c r="A344">
        <v>341</v>
      </c>
      <c r="B344" s="60"/>
      <c r="C344" s="48"/>
      <c r="D344" s="50"/>
      <c r="E344" s="45"/>
      <c r="F344" s="45"/>
      <c r="G344" s="144"/>
      <c r="H344" s="144"/>
      <c r="I344" s="65"/>
      <c r="J344" s="46"/>
      <c r="K344" s="46"/>
      <c r="L344" s="54" t="e">
        <f>VLOOKUP($C344,在庫一覧!$B$3:$C$53,2,FALSE)</f>
        <v>#N/A</v>
      </c>
      <c r="M344" s="42" t="e">
        <f>VLOOKUP($C344,詳細!$A$3:$C$100,3,FALSE)</f>
        <v>#N/A</v>
      </c>
      <c r="N344" s="48"/>
    </row>
    <row r="345" spans="1:14" ht="13.5" customHeight="1" x14ac:dyDescent="0.15">
      <c r="A345">
        <v>342</v>
      </c>
      <c r="B345" s="60"/>
      <c r="C345" s="48"/>
      <c r="D345" s="50"/>
      <c r="E345" s="45"/>
      <c r="F345" s="45"/>
      <c r="G345" s="144"/>
      <c r="H345" s="144"/>
      <c r="I345" s="65"/>
      <c r="J345" s="46"/>
      <c r="K345" s="46"/>
      <c r="L345" s="54" t="e">
        <f>VLOOKUP($C345,在庫一覧!$B$3:$C$53,2,FALSE)</f>
        <v>#N/A</v>
      </c>
      <c r="M345" s="42" t="e">
        <f>VLOOKUP($C345,詳細!$A$3:$C$100,3,FALSE)</f>
        <v>#N/A</v>
      </c>
      <c r="N345" s="48"/>
    </row>
    <row r="346" spans="1:14" ht="13.5" customHeight="1" x14ac:dyDescent="0.15">
      <c r="A346">
        <v>343</v>
      </c>
      <c r="B346" s="60"/>
      <c r="C346" s="48"/>
      <c r="D346" s="50"/>
      <c r="E346" s="45"/>
      <c r="F346" s="45"/>
      <c r="G346" s="144"/>
      <c r="H346" s="144"/>
      <c r="I346" s="65"/>
      <c r="J346" s="46"/>
      <c r="K346" s="46"/>
      <c r="L346" s="54" t="e">
        <f>VLOOKUP($C346,在庫一覧!$B$3:$C$53,2,FALSE)</f>
        <v>#N/A</v>
      </c>
      <c r="M346" s="42" t="e">
        <f>VLOOKUP($C346,詳細!$A$3:$C$100,3,FALSE)</f>
        <v>#N/A</v>
      </c>
      <c r="N346" s="48"/>
    </row>
    <row r="347" spans="1:14" ht="13.5" customHeight="1" x14ac:dyDescent="0.15">
      <c r="A347">
        <v>344</v>
      </c>
      <c r="B347" s="78"/>
      <c r="C347" s="48"/>
      <c r="D347" s="50"/>
      <c r="E347" s="57"/>
      <c r="F347" s="57"/>
      <c r="G347" s="144"/>
      <c r="H347" s="144"/>
      <c r="I347" s="65"/>
      <c r="J347" s="46"/>
      <c r="K347" s="46"/>
      <c r="L347" s="54" t="e">
        <f>VLOOKUP($C347,在庫一覧!$B$3:$C$53,2,FALSE)</f>
        <v>#N/A</v>
      </c>
      <c r="M347" s="42" t="e">
        <f>VLOOKUP($C347,詳細!$A$3:$C$100,3,FALSE)</f>
        <v>#N/A</v>
      </c>
      <c r="N347" s="48"/>
    </row>
    <row r="348" spans="1:14" ht="13.5" customHeight="1" x14ac:dyDescent="0.15">
      <c r="A348">
        <v>345</v>
      </c>
      <c r="B348" s="78"/>
      <c r="C348" s="48"/>
      <c r="D348" s="50"/>
      <c r="E348" s="45"/>
      <c r="F348" s="45"/>
      <c r="G348" s="144"/>
      <c r="H348" s="144"/>
      <c r="I348" s="65"/>
      <c r="J348" s="46"/>
      <c r="K348" s="46"/>
      <c r="L348" s="54" t="e">
        <f>VLOOKUP($C348,在庫一覧!$B$3:$C$53,2,FALSE)</f>
        <v>#N/A</v>
      </c>
      <c r="M348" s="42" t="e">
        <f>VLOOKUP($C348,詳細!$A$3:$C$100,3,FALSE)</f>
        <v>#N/A</v>
      </c>
      <c r="N348" s="48"/>
    </row>
    <row r="349" spans="1:14" ht="13.5" customHeight="1" x14ac:dyDescent="0.15">
      <c r="A349">
        <v>346</v>
      </c>
      <c r="B349" s="78"/>
      <c r="C349" s="48"/>
      <c r="D349" s="50"/>
      <c r="E349" s="45"/>
      <c r="F349" s="45"/>
      <c r="G349" s="144"/>
      <c r="H349" s="144"/>
      <c r="I349" s="65"/>
      <c r="J349" s="46"/>
      <c r="K349" s="46"/>
      <c r="L349" s="54" t="e">
        <f>VLOOKUP($C349,在庫一覧!$B$3:$C$53,2,FALSE)</f>
        <v>#N/A</v>
      </c>
      <c r="M349" s="42" t="e">
        <f>VLOOKUP($C349,詳細!$A$3:$C$100,3,FALSE)</f>
        <v>#N/A</v>
      </c>
      <c r="N349" s="48"/>
    </row>
    <row r="350" spans="1:14" ht="13.5" customHeight="1" x14ac:dyDescent="0.15">
      <c r="A350">
        <v>347</v>
      </c>
      <c r="B350" s="78"/>
      <c r="C350" s="48"/>
      <c r="D350" s="50"/>
      <c r="E350" s="45"/>
      <c r="F350" s="45"/>
      <c r="G350" s="144"/>
      <c r="H350" s="144"/>
      <c r="I350" s="65"/>
      <c r="J350" s="46"/>
      <c r="K350" s="46"/>
      <c r="L350" s="54" t="e">
        <f>VLOOKUP($C350,在庫一覧!$B$3:$C$53,2,FALSE)</f>
        <v>#N/A</v>
      </c>
      <c r="M350" s="42" t="e">
        <f>VLOOKUP($C350,詳細!$A$3:$C$100,3,FALSE)</f>
        <v>#N/A</v>
      </c>
      <c r="N350" s="48"/>
    </row>
    <row r="351" spans="1:14" ht="13.5" customHeight="1" x14ac:dyDescent="0.15">
      <c r="A351">
        <v>348</v>
      </c>
      <c r="B351" s="78"/>
      <c r="C351" s="48"/>
      <c r="D351" s="50"/>
      <c r="E351" s="45"/>
      <c r="F351" s="45"/>
      <c r="G351" s="144"/>
      <c r="H351" s="144"/>
      <c r="I351" s="65"/>
      <c r="J351" s="46"/>
      <c r="K351" s="46"/>
      <c r="L351" s="54" t="e">
        <f>VLOOKUP($C351,在庫一覧!$B$3:$C$53,2,FALSE)</f>
        <v>#N/A</v>
      </c>
      <c r="M351" s="42" t="e">
        <f>VLOOKUP($C351,詳細!$A$3:$C$100,3,FALSE)</f>
        <v>#N/A</v>
      </c>
      <c r="N351" s="48"/>
    </row>
    <row r="352" spans="1:14" ht="13.5" customHeight="1" x14ac:dyDescent="0.15">
      <c r="A352">
        <v>349</v>
      </c>
      <c r="B352" s="78"/>
      <c r="C352" s="48"/>
      <c r="D352" s="50"/>
      <c r="E352" s="45"/>
      <c r="F352" s="45"/>
      <c r="G352" s="144"/>
      <c r="H352" s="144"/>
      <c r="I352" s="65"/>
      <c r="J352" s="46"/>
      <c r="K352" s="46"/>
      <c r="L352" s="54" t="e">
        <f>VLOOKUP($C352,在庫一覧!$B$3:$C$53,2,FALSE)</f>
        <v>#N/A</v>
      </c>
      <c r="M352" s="42" t="e">
        <f>VLOOKUP($C352,詳細!$A$3:$C$100,3,FALSE)</f>
        <v>#N/A</v>
      </c>
      <c r="N352" s="48"/>
    </row>
    <row r="353" spans="1:14" ht="13.5" customHeight="1" x14ac:dyDescent="0.15">
      <c r="A353">
        <v>350</v>
      </c>
      <c r="B353" s="78"/>
      <c r="C353" s="48"/>
      <c r="D353" s="50"/>
      <c r="E353" s="45"/>
      <c r="F353" s="45"/>
      <c r="G353" s="144"/>
      <c r="H353" s="144"/>
      <c r="I353" s="65"/>
      <c r="J353" s="46"/>
      <c r="K353" s="46"/>
      <c r="L353" s="54" t="e">
        <f>VLOOKUP($C353,在庫一覧!$B$3:$C$53,2,FALSE)</f>
        <v>#N/A</v>
      </c>
      <c r="M353" s="42" t="e">
        <f>VLOOKUP($C353,詳細!$A$3:$C$100,3,FALSE)</f>
        <v>#N/A</v>
      </c>
      <c r="N353" s="48"/>
    </row>
    <row r="354" spans="1:14" ht="13.5" customHeight="1" x14ac:dyDescent="0.15">
      <c r="A354">
        <v>351</v>
      </c>
      <c r="B354" s="78"/>
      <c r="C354" s="48"/>
      <c r="D354" s="50"/>
      <c r="E354" s="45"/>
      <c r="F354" s="45"/>
      <c r="G354" s="144"/>
      <c r="H354" s="144"/>
      <c r="I354" s="65"/>
      <c r="J354" s="46"/>
      <c r="K354" s="46"/>
      <c r="L354" s="54" t="e">
        <f>VLOOKUP($C354,在庫一覧!$B$3:$C$53,2,FALSE)</f>
        <v>#N/A</v>
      </c>
      <c r="M354" s="42" t="e">
        <f>VLOOKUP($C354,詳細!$A$3:$C$100,3,FALSE)</f>
        <v>#N/A</v>
      </c>
      <c r="N354" s="48"/>
    </row>
    <row r="355" spans="1:14" ht="13.5" customHeight="1" x14ac:dyDescent="0.15">
      <c r="A355">
        <v>352</v>
      </c>
      <c r="B355" s="78"/>
      <c r="C355" s="48"/>
      <c r="D355" s="50"/>
      <c r="E355" s="45"/>
      <c r="F355" s="45"/>
      <c r="G355" s="144"/>
      <c r="H355" s="144"/>
      <c r="I355" s="65"/>
      <c r="J355" s="46"/>
      <c r="K355" s="46"/>
      <c r="L355" s="54" t="e">
        <f>VLOOKUP($C355,在庫一覧!$B$3:$C$53,2,FALSE)</f>
        <v>#N/A</v>
      </c>
      <c r="M355" s="42" t="e">
        <f>VLOOKUP($C355,詳細!$A$3:$C$100,3,FALSE)</f>
        <v>#N/A</v>
      </c>
      <c r="N355" s="48"/>
    </row>
    <row r="356" spans="1:14" ht="13.5" customHeight="1" x14ac:dyDescent="0.15">
      <c r="A356">
        <v>353</v>
      </c>
      <c r="B356" s="78"/>
      <c r="C356" s="48"/>
      <c r="D356" s="50"/>
      <c r="E356" s="45"/>
      <c r="F356" s="45"/>
      <c r="G356" s="144"/>
      <c r="H356" s="144"/>
      <c r="I356" s="65"/>
      <c r="J356" s="46"/>
      <c r="K356" s="46"/>
      <c r="L356" s="54" t="e">
        <f>VLOOKUP($C356,在庫一覧!$B$3:$C$53,2,FALSE)</f>
        <v>#N/A</v>
      </c>
      <c r="M356" s="42" t="e">
        <f>VLOOKUP($C356,詳細!$A$3:$C$100,3,FALSE)</f>
        <v>#N/A</v>
      </c>
      <c r="N356" s="48"/>
    </row>
    <row r="357" spans="1:14" ht="13.5" customHeight="1" x14ac:dyDescent="0.15">
      <c r="A357">
        <v>354</v>
      </c>
      <c r="B357" s="78"/>
      <c r="C357" s="48"/>
      <c r="D357" s="50"/>
      <c r="E357" s="45"/>
      <c r="F357" s="45"/>
      <c r="G357" s="144"/>
      <c r="H357" s="144"/>
      <c r="I357" s="65"/>
      <c r="J357" s="46"/>
      <c r="K357" s="46"/>
      <c r="L357" s="54" t="e">
        <f>VLOOKUP($C357,在庫一覧!$B$3:$C$53,2,FALSE)</f>
        <v>#N/A</v>
      </c>
      <c r="M357" s="42" t="e">
        <f>VLOOKUP($C357,詳細!$A$3:$C$100,3,FALSE)</f>
        <v>#N/A</v>
      </c>
      <c r="N357" s="48"/>
    </row>
    <row r="358" spans="1:14" ht="13.5" customHeight="1" x14ac:dyDescent="0.15">
      <c r="A358">
        <v>355</v>
      </c>
      <c r="B358" s="78"/>
      <c r="C358" s="48"/>
      <c r="D358" s="50"/>
      <c r="E358" s="45"/>
      <c r="F358" s="45"/>
      <c r="G358" s="144"/>
      <c r="H358" s="144"/>
      <c r="I358" s="65"/>
      <c r="J358" s="46"/>
      <c r="K358" s="46"/>
      <c r="L358" s="54" t="e">
        <f>VLOOKUP($C358,在庫一覧!$B$3:$C$53,2,FALSE)</f>
        <v>#N/A</v>
      </c>
      <c r="M358" s="42" t="e">
        <f>VLOOKUP($C358,詳細!$A$3:$C$100,3,FALSE)</f>
        <v>#N/A</v>
      </c>
      <c r="N358" s="48"/>
    </row>
    <row r="359" spans="1:14" ht="13.5" customHeight="1" x14ac:dyDescent="0.15">
      <c r="A359">
        <v>356</v>
      </c>
      <c r="B359" s="78"/>
      <c r="C359" s="86"/>
      <c r="D359" s="50"/>
      <c r="E359" s="45"/>
      <c r="F359" s="45"/>
      <c r="G359" s="144"/>
      <c r="H359" s="144"/>
      <c r="I359" s="65"/>
      <c r="J359" s="46"/>
      <c r="K359" s="46"/>
      <c r="L359" s="54" t="e">
        <f>VLOOKUP($C359,在庫一覧!$B$3:$C$53,2,FALSE)</f>
        <v>#N/A</v>
      </c>
      <c r="M359" s="42" t="e">
        <f>VLOOKUP($C359,詳細!$A$3:$C$100,3,FALSE)</f>
        <v>#N/A</v>
      </c>
      <c r="N359" s="48"/>
    </row>
    <row r="360" spans="1:14" ht="13.5" customHeight="1" x14ac:dyDescent="0.15">
      <c r="A360">
        <v>357</v>
      </c>
      <c r="B360" s="78"/>
      <c r="C360" s="86"/>
      <c r="D360" s="50"/>
      <c r="E360" s="45"/>
      <c r="F360" s="45"/>
      <c r="G360" s="144"/>
      <c r="H360" s="144"/>
      <c r="I360" s="65"/>
      <c r="J360" s="46"/>
      <c r="K360" s="46"/>
      <c r="L360" s="54" t="e">
        <f>VLOOKUP($C360,在庫一覧!$B$3:$C$53,2,FALSE)</f>
        <v>#N/A</v>
      </c>
      <c r="M360" s="42" t="e">
        <f>VLOOKUP($C360,詳細!$A$3:$C$100,3,FALSE)</f>
        <v>#N/A</v>
      </c>
      <c r="N360" s="48"/>
    </row>
    <row r="361" spans="1:14" ht="13.5" customHeight="1" x14ac:dyDescent="0.15">
      <c r="A361">
        <v>358</v>
      </c>
      <c r="B361" s="78"/>
      <c r="C361" s="48"/>
      <c r="D361" s="50"/>
      <c r="E361" s="45"/>
      <c r="F361" s="45"/>
      <c r="G361" s="144"/>
      <c r="H361" s="144"/>
      <c r="I361" s="65"/>
      <c r="J361" s="46"/>
      <c r="K361" s="46"/>
      <c r="L361" s="54" t="e">
        <f>VLOOKUP($C361,在庫一覧!$B$3:$C$53,2,FALSE)</f>
        <v>#N/A</v>
      </c>
      <c r="M361" s="42" t="e">
        <f>VLOOKUP($C361,詳細!$A$3:$C$100,3,FALSE)</f>
        <v>#N/A</v>
      </c>
      <c r="N361" s="48"/>
    </row>
    <row r="362" spans="1:14" ht="13.5" customHeight="1" x14ac:dyDescent="0.15">
      <c r="A362">
        <v>359</v>
      </c>
      <c r="B362" s="78"/>
      <c r="C362" s="48"/>
      <c r="D362" s="50"/>
      <c r="E362" s="45"/>
      <c r="F362" s="45"/>
      <c r="G362" s="144"/>
      <c r="H362" s="144"/>
      <c r="I362" s="65"/>
      <c r="J362" s="46"/>
      <c r="K362" s="46"/>
      <c r="L362" s="54" t="e">
        <f>VLOOKUP($C362,在庫一覧!$B$3:$C$53,2,FALSE)</f>
        <v>#N/A</v>
      </c>
      <c r="M362" s="42" t="e">
        <f>VLOOKUP($C362,詳細!$A$3:$C$100,3,FALSE)</f>
        <v>#N/A</v>
      </c>
      <c r="N362" s="48"/>
    </row>
    <row r="363" spans="1:14" ht="13.5" customHeight="1" x14ac:dyDescent="0.15">
      <c r="A363">
        <v>360</v>
      </c>
      <c r="B363" s="78"/>
      <c r="C363" s="48"/>
      <c r="D363" s="50"/>
      <c r="E363" s="45"/>
      <c r="F363" s="45"/>
      <c r="G363" s="144"/>
      <c r="H363" s="144"/>
      <c r="I363" s="65"/>
      <c r="J363" s="46"/>
      <c r="K363" s="46"/>
      <c r="L363" s="54" t="e">
        <f>VLOOKUP($C363,在庫一覧!$B$3:$C$53,2,FALSE)</f>
        <v>#N/A</v>
      </c>
      <c r="M363" s="42" t="e">
        <f>VLOOKUP($C363,詳細!$A$3:$C$100,3,FALSE)</f>
        <v>#N/A</v>
      </c>
      <c r="N363" s="48"/>
    </row>
    <row r="364" spans="1:14" ht="13.5" customHeight="1" x14ac:dyDescent="0.15">
      <c r="A364">
        <v>361</v>
      </c>
      <c r="B364" s="78"/>
      <c r="C364" s="48"/>
      <c r="D364" s="50"/>
      <c r="E364" s="45"/>
      <c r="F364" s="45"/>
      <c r="G364" s="144"/>
      <c r="H364" s="144"/>
      <c r="I364" s="65"/>
      <c r="J364" s="46"/>
      <c r="K364" s="46"/>
      <c r="L364" s="54" t="e">
        <f>VLOOKUP($C364,在庫一覧!$B$3:$C$53,2,FALSE)</f>
        <v>#N/A</v>
      </c>
      <c r="M364" s="42" t="e">
        <f>VLOOKUP($C364,詳細!$A$3:$C$100,3,FALSE)</f>
        <v>#N/A</v>
      </c>
      <c r="N364" s="48"/>
    </row>
    <row r="365" spans="1:14" ht="13.5" customHeight="1" x14ac:dyDescent="0.15">
      <c r="A365">
        <v>362</v>
      </c>
      <c r="B365" s="78"/>
      <c r="C365" s="48"/>
      <c r="D365" s="50"/>
      <c r="E365" s="45"/>
      <c r="F365" s="45"/>
      <c r="G365" s="144"/>
      <c r="H365" s="144"/>
      <c r="I365" s="65"/>
      <c r="J365" s="46"/>
      <c r="K365" s="46"/>
      <c r="L365" s="54" t="e">
        <f>VLOOKUP($C365,在庫一覧!$B$3:$C$53,2,FALSE)</f>
        <v>#N/A</v>
      </c>
      <c r="M365" s="42" t="e">
        <f>VLOOKUP($C365,詳細!$A$3:$C$100,3,FALSE)</f>
        <v>#N/A</v>
      </c>
      <c r="N365" s="48"/>
    </row>
    <row r="366" spans="1:14" ht="13.5" customHeight="1" x14ac:dyDescent="0.15">
      <c r="A366">
        <v>363</v>
      </c>
      <c r="B366" s="78"/>
      <c r="C366" s="48"/>
      <c r="D366" s="50"/>
      <c r="E366" s="45"/>
      <c r="F366" s="45"/>
      <c r="G366" s="144"/>
      <c r="H366" s="144"/>
      <c r="I366" s="65"/>
      <c r="J366" s="46"/>
      <c r="K366" s="46"/>
      <c r="L366" s="54" t="e">
        <f>VLOOKUP($C366,在庫一覧!$B$3:$C$53,2,FALSE)</f>
        <v>#N/A</v>
      </c>
      <c r="M366" s="42" t="e">
        <f>VLOOKUP($C366,詳細!$A$3:$C$100,3,FALSE)</f>
        <v>#N/A</v>
      </c>
      <c r="N366" s="48"/>
    </row>
    <row r="367" spans="1:14" ht="13.5" customHeight="1" x14ac:dyDescent="0.15">
      <c r="A367">
        <v>364</v>
      </c>
      <c r="B367" s="78"/>
      <c r="C367" s="48"/>
      <c r="D367" s="50"/>
      <c r="E367" s="45"/>
      <c r="F367" s="45"/>
      <c r="G367" s="144"/>
      <c r="H367" s="144"/>
      <c r="I367" s="65"/>
      <c r="J367" s="46"/>
      <c r="K367" s="46"/>
      <c r="L367" s="54" t="e">
        <f>VLOOKUP($C367,在庫一覧!$B$3:$C$53,2,FALSE)</f>
        <v>#N/A</v>
      </c>
      <c r="M367" s="42" t="e">
        <f>VLOOKUP($C367,詳細!$A$3:$C$100,3,FALSE)</f>
        <v>#N/A</v>
      </c>
      <c r="N367" s="48"/>
    </row>
    <row r="368" spans="1:14" ht="13.5" customHeight="1" x14ac:dyDescent="0.15">
      <c r="A368">
        <v>365</v>
      </c>
      <c r="B368" s="78"/>
      <c r="C368" s="48"/>
      <c r="D368" s="76"/>
      <c r="E368" s="45"/>
      <c r="F368" s="45"/>
      <c r="G368" s="144"/>
      <c r="H368" s="144"/>
      <c r="I368" s="65"/>
      <c r="J368" s="46"/>
      <c r="K368" s="46"/>
      <c r="L368" s="54" t="e">
        <f>VLOOKUP($C368,在庫一覧!$B$3:$C$53,2,FALSE)</f>
        <v>#N/A</v>
      </c>
      <c r="M368" s="42" t="e">
        <f>VLOOKUP($C368,詳細!$A$3:$C$100,3,FALSE)</f>
        <v>#N/A</v>
      </c>
      <c r="N368" s="48"/>
    </row>
    <row r="369" spans="1:14" ht="13.5" customHeight="1" x14ac:dyDescent="0.15">
      <c r="A369">
        <v>366</v>
      </c>
      <c r="B369" s="78"/>
      <c r="C369" s="48"/>
      <c r="D369" s="76"/>
      <c r="E369" s="45"/>
      <c r="F369" s="45"/>
      <c r="G369" s="144"/>
      <c r="H369" s="144"/>
      <c r="I369" s="65"/>
      <c r="J369" s="46"/>
      <c r="K369" s="46"/>
      <c r="L369" s="54" t="e">
        <f>VLOOKUP($C369,在庫一覧!$B$3:$C$53,2,FALSE)</f>
        <v>#N/A</v>
      </c>
      <c r="M369" s="42" t="e">
        <f>VLOOKUP($C369,詳細!$A$3:$C$100,3,FALSE)</f>
        <v>#N/A</v>
      </c>
      <c r="N369" s="48"/>
    </row>
    <row r="370" spans="1:14" ht="13.5" customHeight="1" x14ac:dyDescent="0.15">
      <c r="A370">
        <v>367</v>
      </c>
      <c r="B370" s="78"/>
      <c r="C370" s="48"/>
      <c r="D370" s="76"/>
      <c r="E370" s="45"/>
      <c r="F370" s="45"/>
      <c r="G370" s="144"/>
      <c r="H370" s="144"/>
      <c r="I370" s="65"/>
      <c r="J370" s="46"/>
      <c r="K370" s="46"/>
      <c r="L370" s="54" t="e">
        <f>VLOOKUP($C370,在庫一覧!$B$3:$C$53,2,FALSE)</f>
        <v>#N/A</v>
      </c>
      <c r="M370" s="42" t="e">
        <f>VLOOKUP($C370,詳細!$A$3:$C$100,3,FALSE)</f>
        <v>#N/A</v>
      </c>
      <c r="N370" s="48"/>
    </row>
    <row r="371" spans="1:14" ht="13.5" customHeight="1" x14ac:dyDescent="0.15">
      <c r="A371">
        <v>368</v>
      </c>
      <c r="B371" s="78"/>
      <c r="C371" s="48"/>
      <c r="D371" s="76"/>
      <c r="E371" s="45"/>
      <c r="F371" s="45"/>
      <c r="G371" s="144"/>
      <c r="H371" s="144"/>
      <c r="I371" s="65"/>
      <c r="J371" s="46"/>
      <c r="K371" s="46"/>
      <c r="L371" s="54" t="e">
        <f>VLOOKUP($C371,在庫一覧!$B$3:$C$53,2,FALSE)</f>
        <v>#N/A</v>
      </c>
      <c r="M371" s="42" t="e">
        <f>VLOOKUP($C371,詳細!$A$3:$C$100,3,FALSE)</f>
        <v>#N/A</v>
      </c>
      <c r="N371" s="48"/>
    </row>
    <row r="372" spans="1:14" ht="13.5" customHeight="1" x14ac:dyDescent="0.15">
      <c r="A372">
        <v>369</v>
      </c>
      <c r="B372" s="78"/>
      <c r="C372" s="48"/>
      <c r="D372" s="76"/>
      <c r="E372" s="45"/>
      <c r="F372" s="45"/>
      <c r="G372" s="144"/>
      <c r="H372" s="144"/>
      <c r="I372" s="65"/>
      <c r="J372" s="46"/>
      <c r="K372" s="46"/>
      <c r="L372" s="54" t="e">
        <f>VLOOKUP($C372,在庫一覧!$B$3:$C$53,2,FALSE)</f>
        <v>#N/A</v>
      </c>
      <c r="M372" s="42" t="e">
        <f>VLOOKUP($C372,詳細!$A$3:$C$100,3,FALSE)</f>
        <v>#N/A</v>
      </c>
      <c r="N372" s="48"/>
    </row>
    <row r="373" spans="1:14" ht="13.5" customHeight="1" x14ac:dyDescent="0.15">
      <c r="A373">
        <v>370</v>
      </c>
      <c r="B373" s="78"/>
      <c r="C373" s="48"/>
      <c r="D373" s="76"/>
      <c r="E373" s="45"/>
      <c r="F373" s="45"/>
      <c r="G373" s="144"/>
      <c r="H373" s="144"/>
      <c r="I373" s="65"/>
      <c r="J373" s="46"/>
      <c r="K373" s="46"/>
      <c r="L373" s="54" t="e">
        <f>VLOOKUP($C373,在庫一覧!$B$3:$C$53,2,FALSE)</f>
        <v>#N/A</v>
      </c>
      <c r="M373" s="42" t="e">
        <f>VLOOKUP($C373,詳細!$A$3:$C$100,3,FALSE)</f>
        <v>#N/A</v>
      </c>
      <c r="N373" s="48"/>
    </row>
    <row r="374" spans="1:14" ht="13.5" customHeight="1" x14ac:dyDescent="0.15">
      <c r="A374">
        <v>371</v>
      </c>
      <c r="B374" s="78"/>
      <c r="C374" s="48"/>
      <c r="D374" s="59"/>
      <c r="E374" s="45"/>
      <c r="F374" s="45"/>
      <c r="G374" s="144"/>
      <c r="H374" s="144"/>
      <c r="I374" s="66"/>
      <c r="J374" s="46"/>
      <c r="K374" s="46"/>
      <c r="L374" s="54" t="e">
        <f>VLOOKUP($C374,在庫一覧!$B$3:$C$53,2,FALSE)</f>
        <v>#N/A</v>
      </c>
      <c r="M374" s="42" t="e">
        <f>VLOOKUP($C374,詳細!$A$3:$C$100,3,FALSE)</f>
        <v>#N/A</v>
      </c>
      <c r="N374" s="48"/>
    </row>
    <row r="375" spans="1:14" ht="13.5" customHeight="1" x14ac:dyDescent="0.15">
      <c r="A375">
        <v>372</v>
      </c>
      <c r="B375" s="78"/>
      <c r="C375" s="48"/>
      <c r="D375" s="50"/>
      <c r="E375" s="45"/>
      <c r="F375" s="45"/>
      <c r="G375" s="53"/>
      <c r="H375" s="53"/>
      <c r="I375" s="66"/>
      <c r="J375" s="46"/>
      <c r="K375" s="46"/>
      <c r="L375" s="54" t="e">
        <f>VLOOKUP($C375,在庫一覧!$B$3:$C$53,2,FALSE)</f>
        <v>#N/A</v>
      </c>
      <c r="M375" s="42" t="e">
        <f>VLOOKUP($C375,詳細!$A$3:$C$100,3,FALSE)</f>
        <v>#N/A</v>
      </c>
      <c r="N375" s="48"/>
    </row>
    <row r="376" spans="1:14" ht="13.5" customHeight="1" x14ac:dyDescent="0.15">
      <c r="A376">
        <v>373</v>
      </c>
      <c r="B376" s="78"/>
      <c r="C376" s="48"/>
      <c r="D376" s="50"/>
      <c r="E376" s="45"/>
      <c r="F376" s="45"/>
      <c r="G376" s="53"/>
      <c r="H376" s="53"/>
      <c r="I376" s="66"/>
      <c r="J376" s="46"/>
      <c r="K376" s="46"/>
      <c r="L376" s="54" t="e">
        <f>VLOOKUP($C376,在庫一覧!$B$3:$C$53,2,FALSE)</f>
        <v>#N/A</v>
      </c>
      <c r="M376" s="42" t="e">
        <f>VLOOKUP($C376,詳細!$A$3:$C$100,3,FALSE)</f>
        <v>#N/A</v>
      </c>
      <c r="N376" s="48"/>
    </row>
    <row r="377" spans="1:14" ht="13.5" customHeight="1" x14ac:dyDescent="0.15">
      <c r="A377">
        <v>374</v>
      </c>
      <c r="B377" s="78"/>
      <c r="C377" s="48"/>
      <c r="D377" s="50"/>
      <c r="E377" s="45"/>
      <c r="F377" s="45"/>
      <c r="G377" s="53"/>
      <c r="H377" s="53"/>
      <c r="I377" s="66"/>
      <c r="J377" s="46"/>
      <c r="K377" s="46"/>
      <c r="L377" s="54" t="e">
        <f>VLOOKUP($C377,在庫一覧!$B$3:$C$53,2,FALSE)</f>
        <v>#N/A</v>
      </c>
      <c r="M377" s="42" t="e">
        <f>VLOOKUP($C377,詳細!$A$3:$C$100,3,FALSE)</f>
        <v>#N/A</v>
      </c>
      <c r="N377" s="48"/>
    </row>
    <row r="378" spans="1:14" ht="13.5" customHeight="1" x14ac:dyDescent="0.15">
      <c r="A378">
        <v>375</v>
      </c>
      <c r="B378" s="78"/>
      <c r="C378" s="48"/>
      <c r="D378" s="50"/>
      <c r="E378" s="45"/>
      <c r="F378" s="45"/>
      <c r="G378" s="53"/>
      <c r="H378" s="53"/>
      <c r="I378" s="66"/>
      <c r="J378" s="46"/>
      <c r="K378" s="46"/>
      <c r="L378" s="54" t="e">
        <f>VLOOKUP($C378,在庫一覧!$B$3:$C$53,2,FALSE)</f>
        <v>#N/A</v>
      </c>
      <c r="M378" s="42" t="e">
        <f>VLOOKUP($C378,詳細!$A$3:$C$100,3,FALSE)</f>
        <v>#N/A</v>
      </c>
      <c r="N378" s="48"/>
    </row>
    <row r="379" spans="1:14" ht="13.5" customHeight="1" x14ac:dyDescent="0.15">
      <c r="A379">
        <v>376</v>
      </c>
      <c r="B379" s="78"/>
      <c r="C379" s="48"/>
      <c r="D379" s="50"/>
      <c r="E379" s="45"/>
      <c r="F379" s="45"/>
      <c r="G379" s="53"/>
      <c r="H379" s="53"/>
      <c r="I379" s="66"/>
      <c r="J379" s="46"/>
      <c r="K379" s="46"/>
      <c r="L379" s="54" t="e">
        <f>VLOOKUP($C379,在庫一覧!$B$3:$C$53,2,FALSE)</f>
        <v>#N/A</v>
      </c>
      <c r="M379" s="42" t="e">
        <f>VLOOKUP($C379,詳細!$A$3:$C$100,3,FALSE)</f>
        <v>#N/A</v>
      </c>
      <c r="N379" s="48"/>
    </row>
    <row r="380" spans="1:14" ht="13.5" customHeight="1" x14ac:dyDescent="0.15">
      <c r="A380">
        <v>377</v>
      </c>
      <c r="B380" s="78"/>
      <c r="C380" s="48"/>
      <c r="D380" s="50"/>
      <c r="E380" s="57"/>
      <c r="F380" s="57"/>
      <c r="G380" s="53"/>
      <c r="H380" s="53"/>
      <c r="I380" s="66"/>
      <c r="J380" s="46"/>
      <c r="K380" s="46"/>
      <c r="L380" s="54" t="e">
        <f>VLOOKUP($C380,在庫一覧!$B$3:$C$53,2,FALSE)</f>
        <v>#N/A</v>
      </c>
      <c r="M380" s="42" t="e">
        <f>VLOOKUP($C380,詳細!$A$3:$C$100,3,FALSE)</f>
        <v>#N/A</v>
      </c>
      <c r="N380" s="48"/>
    </row>
    <row r="381" spans="1:14" ht="13.5" customHeight="1" x14ac:dyDescent="0.15">
      <c r="A381">
        <v>378</v>
      </c>
      <c r="B381" s="78"/>
      <c r="C381" s="48"/>
      <c r="D381" s="50"/>
      <c r="E381" s="45"/>
      <c r="F381" s="45"/>
      <c r="G381" s="53"/>
      <c r="H381" s="53"/>
      <c r="I381" s="66"/>
      <c r="J381" s="46"/>
      <c r="K381" s="46"/>
      <c r="L381" s="54" t="e">
        <f>VLOOKUP($C381,在庫一覧!$B$3:$C$53,2,FALSE)</f>
        <v>#N/A</v>
      </c>
      <c r="M381" s="42" t="e">
        <f>VLOOKUP($C381,詳細!$A$3:$C$100,3,FALSE)</f>
        <v>#N/A</v>
      </c>
      <c r="N381" s="48"/>
    </row>
    <row r="382" spans="1:14" ht="13.5" customHeight="1" x14ac:dyDescent="0.15">
      <c r="A382">
        <v>379</v>
      </c>
      <c r="B382" s="78"/>
      <c r="C382" s="48"/>
      <c r="D382" s="50"/>
      <c r="E382" s="45"/>
      <c r="F382" s="45"/>
      <c r="G382" s="53"/>
      <c r="H382" s="53"/>
      <c r="I382" s="66"/>
      <c r="J382" s="46"/>
      <c r="K382" s="46"/>
      <c r="L382" s="54" t="e">
        <f>VLOOKUP($C382,在庫一覧!$B$3:$C$53,2,FALSE)</f>
        <v>#N/A</v>
      </c>
      <c r="M382" s="42" t="e">
        <f>VLOOKUP($C382,詳細!$A$3:$C$100,3,FALSE)</f>
        <v>#N/A</v>
      </c>
      <c r="N382" s="48"/>
    </row>
    <row r="383" spans="1:14" ht="13.5" customHeight="1" x14ac:dyDescent="0.15">
      <c r="A383">
        <v>380</v>
      </c>
      <c r="B383" s="78"/>
      <c r="C383" s="48"/>
      <c r="D383" s="50"/>
      <c r="E383" s="45"/>
      <c r="F383" s="45"/>
      <c r="G383" s="53"/>
      <c r="H383" s="53"/>
      <c r="I383" s="66"/>
      <c r="J383" s="46"/>
      <c r="K383" s="46"/>
      <c r="L383" s="54" t="e">
        <f>VLOOKUP($C383,在庫一覧!$B$3:$C$53,2,FALSE)</f>
        <v>#N/A</v>
      </c>
      <c r="M383" s="42" t="e">
        <f>VLOOKUP($C383,詳細!$A$3:$C$100,3,FALSE)</f>
        <v>#N/A</v>
      </c>
      <c r="N383" s="48"/>
    </row>
    <row r="384" spans="1:14" ht="13.5" customHeight="1" x14ac:dyDescent="0.15">
      <c r="A384">
        <v>381</v>
      </c>
      <c r="B384" s="78"/>
      <c r="C384" s="48"/>
      <c r="D384" s="50"/>
      <c r="E384" s="45"/>
      <c r="F384" s="45"/>
      <c r="G384" s="53"/>
      <c r="H384" s="53"/>
      <c r="I384" s="66"/>
      <c r="J384" s="46"/>
      <c r="K384" s="46"/>
      <c r="L384" s="54" t="e">
        <f>VLOOKUP($C384,在庫一覧!$B$3:$C$53,2,FALSE)</f>
        <v>#N/A</v>
      </c>
      <c r="M384" s="42" t="e">
        <f>VLOOKUP($C384,詳細!$A$3:$C$100,3,FALSE)</f>
        <v>#N/A</v>
      </c>
      <c r="N384" s="48"/>
    </row>
    <row r="385" spans="1:14" ht="13.5" customHeight="1" x14ac:dyDescent="0.15">
      <c r="A385">
        <v>382</v>
      </c>
      <c r="B385" s="78"/>
      <c r="C385" s="86"/>
      <c r="D385" s="50"/>
      <c r="E385" s="45"/>
      <c r="F385" s="45"/>
      <c r="G385" s="53"/>
      <c r="H385" s="53"/>
      <c r="I385" s="66"/>
      <c r="J385" s="46"/>
      <c r="K385" s="46"/>
      <c r="L385" s="54" t="e">
        <f>VLOOKUP($C385,在庫一覧!$B$3:$C$53,2,FALSE)</f>
        <v>#N/A</v>
      </c>
      <c r="M385" s="42" t="e">
        <f>VLOOKUP($C385,詳細!$A$3:$C$100,3,FALSE)</f>
        <v>#N/A</v>
      </c>
      <c r="N385" s="48"/>
    </row>
    <row r="386" spans="1:14" ht="13.5" customHeight="1" x14ac:dyDescent="0.15">
      <c r="A386">
        <v>383</v>
      </c>
      <c r="B386" s="78"/>
      <c r="C386" s="48"/>
      <c r="D386" s="50"/>
      <c r="E386" s="45"/>
      <c r="F386" s="45"/>
      <c r="G386" s="53"/>
      <c r="H386" s="53"/>
      <c r="I386" s="66"/>
      <c r="J386" s="46"/>
      <c r="K386" s="46"/>
      <c r="L386" s="54" t="e">
        <f>VLOOKUP($C386,在庫一覧!$B$3:$C$53,2,FALSE)</f>
        <v>#N/A</v>
      </c>
      <c r="M386" s="42" t="e">
        <f>VLOOKUP($C386,詳細!$A$3:$C$100,3,FALSE)</f>
        <v>#N/A</v>
      </c>
      <c r="N386" s="48"/>
    </row>
    <row r="387" spans="1:14" ht="13.5" customHeight="1" x14ac:dyDescent="0.15">
      <c r="A387">
        <v>384</v>
      </c>
      <c r="B387" s="78"/>
      <c r="C387" s="48"/>
      <c r="D387" s="50"/>
      <c r="E387" s="45"/>
      <c r="F387" s="45"/>
      <c r="G387" s="53"/>
      <c r="H387" s="53"/>
      <c r="I387" s="66"/>
      <c r="J387" s="46"/>
      <c r="K387" s="46"/>
      <c r="L387" s="54" t="e">
        <f>VLOOKUP($C387,在庫一覧!$B$3:$C$53,2,FALSE)</f>
        <v>#N/A</v>
      </c>
      <c r="M387" s="42" t="e">
        <f>VLOOKUP($C387,詳細!$A$3:$C$100,3,FALSE)</f>
        <v>#N/A</v>
      </c>
      <c r="N387" s="48"/>
    </row>
    <row r="388" spans="1:14" ht="13.5" customHeight="1" x14ac:dyDescent="0.15">
      <c r="A388">
        <v>385</v>
      </c>
      <c r="B388" s="78"/>
      <c r="C388" s="48"/>
      <c r="D388" s="50"/>
      <c r="E388" s="45"/>
      <c r="F388" s="45"/>
      <c r="G388" s="53"/>
      <c r="H388" s="53"/>
      <c r="I388" s="66"/>
      <c r="J388" s="46"/>
      <c r="K388" s="46"/>
      <c r="L388" s="54" t="e">
        <f>VLOOKUP($C388,在庫一覧!$B$3:$C$53,2,FALSE)</f>
        <v>#N/A</v>
      </c>
      <c r="M388" s="42" t="e">
        <f>VLOOKUP($C388,詳細!$A$3:$C$100,3,FALSE)</f>
        <v>#N/A</v>
      </c>
      <c r="N388" s="48"/>
    </row>
    <row r="389" spans="1:14" ht="13.5" customHeight="1" x14ac:dyDescent="0.15">
      <c r="A389">
        <v>386</v>
      </c>
      <c r="B389" s="78"/>
      <c r="C389" s="48"/>
      <c r="D389" s="50"/>
      <c r="E389" s="45"/>
      <c r="F389" s="45"/>
      <c r="G389" s="53"/>
      <c r="H389" s="53"/>
      <c r="I389" s="66"/>
      <c r="J389" s="46"/>
      <c r="K389" s="46"/>
      <c r="L389" s="54" t="e">
        <f>VLOOKUP($C389,在庫一覧!$B$3:$C$53,2,FALSE)</f>
        <v>#N/A</v>
      </c>
      <c r="M389" s="42" t="e">
        <f>VLOOKUP($C389,詳細!$A$3:$C$100,3,FALSE)</f>
        <v>#N/A</v>
      </c>
      <c r="N389" s="48"/>
    </row>
    <row r="390" spans="1:14" ht="13.5" customHeight="1" x14ac:dyDescent="0.15">
      <c r="A390">
        <v>387</v>
      </c>
      <c r="B390" s="78"/>
      <c r="C390" s="48"/>
      <c r="D390" s="50"/>
      <c r="E390" s="45"/>
      <c r="F390" s="45"/>
      <c r="G390" s="53"/>
      <c r="H390" s="53"/>
      <c r="I390" s="66"/>
      <c r="J390" s="46"/>
      <c r="K390" s="46"/>
      <c r="L390" s="54" t="e">
        <f>VLOOKUP($C390,在庫一覧!$B$3:$C$53,2,FALSE)</f>
        <v>#N/A</v>
      </c>
      <c r="M390" s="42" t="e">
        <f>VLOOKUP($C390,詳細!$A$3:$C$100,3,FALSE)</f>
        <v>#N/A</v>
      </c>
      <c r="N390" s="48"/>
    </row>
    <row r="391" spans="1:14" ht="13.5" customHeight="1" x14ac:dyDescent="0.15">
      <c r="A391">
        <v>388</v>
      </c>
      <c r="B391" s="78"/>
      <c r="C391" s="48"/>
      <c r="D391" s="50"/>
      <c r="E391" s="45"/>
      <c r="F391" s="45"/>
      <c r="G391" s="53"/>
      <c r="H391" s="53"/>
      <c r="I391" s="66"/>
      <c r="J391" s="46"/>
      <c r="K391" s="46"/>
      <c r="L391" s="54" t="e">
        <f>VLOOKUP($C391,在庫一覧!$B$3:$C$53,2,FALSE)</f>
        <v>#N/A</v>
      </c>
      <c r="M391" s="42" t="e">
        <f>VLOOKUP($C391,詳細!$A$3:$C$100,3,FALSE)</f>
        <v>#N/A</v>
      </c>
      <c r="N391" s="48"/>
    </row>
    <row r="392" spans="1:14" ht="13.5" customHeight="1" x14ac:dyDescent="0.15">
      <c r="A392">
        <v>389</v>
      </c>
      <c r="B392" s="78"/>
      <c r="C392" s="48"/>
      <c r="D392" s="50"/>
      <c r="E392" s="45"/>
      <c r="F392" s="45"/>
      <c r="G392" s="53"/>
      <c r="H392" s="53"/>
      <c r="I392" s="66"/>
      <c r="J392" s="46"/>
      <c r="K392" s="46"/>
      <c r="L392" s="54" t="e">
        <f>VLOOKUP($C392,在庫一覧!$B$3:$C$53,2,FALSE)</f>
        <v>#N/A</v>
      </c>
      <c r="M392" s="42" t="e">
        <f>VLOOKUP($C392,詳細!$A$3:$C$100,3,FALSE)</f>
        <v>#N/A</v>
      </c>
      <c r="N392" s="48"/>
    </row>
    <row r="393" spans="1:14" ht="13.5" customHeight="1" x14ac:dyDescent="0.15">
      <c r="A393">
        <v>390</v>
      </c>
      <c r="B393" s="78"/>
      <c r="C393" s="48"/>
      <c r="D393" s="50"/>
      <c r="E393" s="45"/>
      <c r="F393" s="45"/>
      <c r="G393" s="53"/>
      <c r="H393" s="53"/>
      <c r="I393" s="66"/>
      <c r="J393" s="46"/>
      <c r="K393" s="46"/>
      <c r="L393" s="54" t="e">
        <f>VLOOKUP($C393,在庫一覧!$B$3:$C$53,2,FALSE)</f>
        <v>#N/A</v>
      </c>
      <c r="M393" s="42" t="e">
        <f>VLOOKUP($C393,詳細!$A$3:$C$100,3,FALSE)</f>
        <v>#N/A</v>
      </c>
      <c r="N393" s="48"/>
    </row>
    <row r="394" spans="1:14" ht="13.5" customHeight="1" x14ac:dyDescent="0.15">
      <c r="A394">
        <v>391</v>
      </c>
      <c r="B394" s="78"/>
      <c r="C394" s="48"/>
      <c r="D394" s="59"/>
      <c r="E394" s="45"/>
      <c r="F394" s="45"/>
      <c r="G394" s="144"/>
      <c r="H394" s="144"/>
      <c r="I394" s="66"/>
      <c r="J394" s="46"/>
      <c r="K394" s="46"/>
      <c r="L394" s="54" t="e">
        <f>VLOOKUP($C394,在庫一覧!$B$3:$C$53,2,FALSE)</f>
        <v>#N/A</v>
      </c>
      <c r="M394" s="42" t="e">
        <f>VLOOKUP($C394,詳細!$A$3:$C$100,3,FALSE)</f>
        <v>#N/A</v>
      </c>
      <c r="N394" s="48"/>
    </row>
    <row r="395" spans="1:14" ht="13.5" customHeight="1" x14ac:dyDescent="0.15">
      <c r="A395">
        <v>392</v>
      </c>
      <c r="B395" s="78"/>
      <c r="C395" s="48"/>
      <c r="D395" s="59"/>
      <c r="E395" s="45"/>
      <c r="F395" s="45"/>
      <c r="G395" s="144"/>
      <c r="H395" s="144"/>
      <c r="I395" s="66"/>
      <c r="J395" s="46"/>
      <c r="K395" s="46"/>
      <c r="L395" s="54" t="e">
        <f>VLOOKUP($C395,在庫一覧!$B$3:$C$53,2,FALSE)</f>
        <v>#N/A</v>
      </c>
      <c r="M395" s="42" t="e">
        <f>VLOOKUP($C395,詳細!$A$3:$C$100,3,FALSE)</f>
        <v>#N/A</v>
      </c>
      <c r="N395" s="48"/>
    </row>
    <row r="396" spans="1:14" ht="13.5" customHeight="1" x14ac:dyDescent="0.15">
      <c r="A396">
        <v>393</v>
      </c>
      <c r="B396" s="78"/>
      <c r="C396" s="48"/>
      <c r="D396" s="59"/>
      <c r="E396" s="45"/>
      <c r="F396" s="45"/>
      <c r="G396" s="144"/>
      <c r="H396" s="144"/>
      <c r="I396" s="66"/>
      <c r="J396" s="46"/>
      <c r="K396" s="46"/>
      <c r="L396" s="54" t="e">
        <f>VLOOKUP($C396,在庫一覧!$B$3:$C$53,2,FALSE)</f>
        <v>#N/A</v>
      </c>
      <c r="M396" s="42" t="e">
        <f>VLOOKUP($C396,詳細!$A$3:$C$100,3,FALSE)</f>
        <v>#N/A</v>
      </c>
      <c r="N396" s="48"/>
    </row>
    <row r="397" spans="1:14" ht="13.5" customHeight="1" x14ac:dyDescent="0.15">
      <c r="A397">
        <v>394</v>
      </c>
      <c r="B397" s="71"/>
      <c r="C397" s="48"/>
      <c r="D397" s="59"/>
      <c r="E397" s="45"/>
      <c r="F397" s="45"/>
      <c r="G397" s="144"/>
      <c r="H397" s="144"/>
      <c r="I397" s="66"/>
      <c r="J397" s="46"/>
      <c r="K397" s="46"/>
      <c r="L397" s="54" t="e">
        <f>VLOOKUP($C397,在庫一覧!$B$3:$C$53,2,FALSE)</f>
        <v>#N/A</v>
      </c>
      <c r="M397" s="42" t="e">
        <f>VLOOKUP($C397,詳細!$A$3:$C$100,3,FALSE)</f>
        <v>#N/A</v>
      </c>
      <c r="N397" s="48"/>
    </row>
    <row r="398" spans="1:14" ht="13.5" customHeight="1" x14ac:dyDescent="0.15">
      <c r="A398">
        <v>395</v>
      </c>
      <c r="B398" s="71"/>
      <c r="C398" s="48"/>
      <c r="D398" s="59"/>
      <c r="E398" s="45"/>
      <c r="F398" s="45"/>
      <c r="G398" s="144"/>
      <c r="H398" s="144"/>
      <c r="I398" s="66"/>
      <c r="J398" s="46"/>
      <c r="K398" s="46"/>
      <c r="L398" s="54" t="e">
        <f>VLOOKUP($C398,在庫一覧!$B$3:$C$53,2,FALSE)</f>
        <v>#N/A</v>
      </c>
      <c r="M398" s="42" t="e">
        <f>VLOOKUP($C398,詳細!$A$3:$C$100,3,FALSE)</f>
        <v>#N/A</v>
      </c>
      <c r="N398" s="48"/>
    </row>
    <row r="399" spans="1:14" ht="13.5" customHeight="1" x14ac:dyDescent="0.15">
      <c r="A399">
        <v>396</v>
      </c>
      <c r="B399" s="71"/>
      <c r="C399" s="48"/>
      <c r="D399" s="59"/>
      <c r="E399" s="45"/>
      <c r="F399" s="45"/>
      <c r="G399" s="144"/>
      <c r="H399" s="144"/>
      <c r="I399" s="66"/>
      <c r="J399" s="46"/>
      <c r="K399" s="46"/>
      <c r="L399" s="54" t="e">
        <f>VLOOKUP($C399,在庫一覧!$B$3:$C$53,2,FALSE)</f>
        <v>#N/A</v>
      </c>
      <c r="M399" s="42" t="e">
        <f>VLOOKUP($C399,詳細!$A$3:$C$100,3,FALSE)</f>
        <v>#N/A</v>
      </c>
      <c r="N399" s="48"/>
    </row>
    <row r="400" spans="1:14" ht="13.5" customHeight="1" x14ac:dyDescent="0.15">
      <c r="A400">
        <v>397</v>
      </c>
      <c r="B400" s="71"/>
      <c r="C400" s="48"/>
      <c r="D400" s="59"/>
      <c r="E400" s="45"/>
      <c r="F400" s="45"/>
      <c r="G400" s="144"/>
      <c r="H400" s="144"/>
      <c r="I400" s="66"/>
      <c r="J400" s="46"/>
      <c r="K400" s="46"/>
      <c r="L400" s="54" t="e">
        <f>VLOOKUP($C400,在庫一覧!$B$3:$C$53,2,FALSE)</f>
        <v>#N/A</v>
      </c>
      <c r="M400" s="42" t="e">
        <f>VLOOKUP($C400,詳細!$A$3:$C$100,3,FALSE)</f>
        <v>#N/A</v>
      </c>
      <c r="N400" s="48"/>
    </row>
    <row r="401" spans="1:14" ht="13.5" customHeight="1" x14ac:dyDescent="0.15">
      <c r="A401">
        <v>398</v>
      </c>
      <c r="B401" s="71"/>
      <c r="C401" s="48"/>
      <c r="D401" s="59"/>
      <c r="E401" s="45"/>
      <c r="F401" s="45"/>
      <c r="G401" s="144"/>
      <c r="H401" s="144"/>
      <c r="I401" s="66"/>
      <c r="J401" s="46"/>
      <c r="K401" s="46"/>
      <c r="L401" s="54" t="e">
        <f>VLOOKUP($C401,在庫一覧!$B$3:$C$53,2,FALSE)</f>
        <v>#N/A</v>
      </c>
      <c r="M401" s="42" t="e">
        <f>VLOOKUP($C401,詳細!$A$3:$C$100,3,FALSE)</f>
        <v>#N/A</v>
      </c>
      <c r="N401" s="48"/>
    </row>
    <row r="402" spans="1:14" ht="13.5" customHeight="1" x14ac:dyDescent="0.15">
      <c r="A402">
        <v>399</v>
      </c>
      <c r="B402" s="71"/>
      <c r="C402" s="48"/>
      <c r="D402" s="59"/>
      <c r="E402" s="45"/>
      <c r="F402" s="45"/>
      <c r="G402" s="144"/>
      <c r="H402" s="144"/>
      <c r="I402" s="66"/>
      <c r="J402" s="46"/>
      <c r="K402" s="46"/>
      <c r="L402" s="54" t="e">
        <f>VLOOKUP($C402,在庫一覧!$B$3:$C$53,2,FALSE)</f>
        <v>#N/A</v>
      </c>
      <c r="M402" s="42" t="e">
        <f>VLOOKUP($C402,詳細!$A$3:$C$100,3,FALSE)</f>
        <v>#N/A</v>
      </c>
      <c r="N402" s="48"/>
    </row>
    <row r="403" spans="1:14" ht="13.5" customHeight="1" x14ac:dyDescent="0.15">
      <c r="A403">
        <v>400</v>
      </c>
      <c r="B403" s="71"/>
      <c r="C403" s="48"/>
      <c r="D403" s="59"/>
      <c r="E403" s="45"/>
      <c r="F403" s="45"/>
      <c r="G403" s="144"/>
      <c r="H403" s="144"/>
      <c r="I403" s="66"/>
      <c r="J403" s="46"/>
      <c r="K403" s="46"/>
      <c r="L403" s="54" t="e">
        <f>VLOOKUP($C403,在庫一覧!$B$3:$C$53,2,FALSE)</f>
        <v>#N/A</v>
      </c>
      <c r="M403" s="42" t="e">
        <f>VLOOKUP($C403,詳細!$A$3:$C$100,3,FALSE)</f>
        <v>#N/A</v>
      </c>
      <c r="N403" s="48"/>
    </row>
    <row r="404" spans="1:14" ht="13.5" customHeight="1" x14ac:dyDescent="0.15">
      <c r="A404">
        <v>401</v>
      </c>
      <c r="B404" s="71"/>
      <c r="C404" s="48"/>
      <c r="D404" s="59"/>
      <c r="E404" s="45"/>
      <c r="F404" s="45"/>
      <c r="G404" s="144"/>
      <c r="H404" s="144"/>
      <c r="I404" s="66"/>
      <c r="J404" s="46"/>
      <c r="K404" s="46"/>
      <c r="L404" s="54" t="e">
        <f>VLOOKUP($C404,在庫一覧!$B$3:$C$53,2,FALSE)</f>
        <v>#N/A</v>
      </c>
      <c r="M404" s="42" t="e">
        <f>VLOOKUP($C404,詳細!$A$3:$C$100,3,FALSE)</f>
        <v>#N/A</v>
      </c>
      <c r="N404" s="48"/>
    </row>
    <row r="405" spans="1:14" ht="13.5" customHeight="1" x14ac:dyDescent="0.15">
      <c r="A405">
        <v>402</v>
      </c>
      <c r="B405" s="71"/>
      <c r="C405" s="48"/>
      <c r="D405" s="59"/>
      <c r="E405" s="45"/>
      <c r="F405" s="45"/>
      <c r="G405" s="144"/>
      <c r="H405" s="144"/>
      <c r="I405" s="66"/>
      <c r="J405" s="46"/>
      <c r="K405" s="46"/>
      <c r="L405" s="54" t="e">
        <f>VLOOKUP($C405,在庫一覧!$B$3:$C$53,2,FALSE)</f>
        <v>#N/A</v>
      </c>
      <c r="M405" s="42" t="e">
        <f>VLOOKUP($C405,詳細!$A$3:$C$100,3,FALSE)</f>
        <v>#N/A</v>
      </c>
      <c r="N405" s="48"/>
    </row>
    <row r="406" spans="1:14" ht="13.5" customHeight="1" x14ac:dyDescent="0.15">
      <c r="A406">
        <v>403</v>
      </c>
      <c r="B406" s="71"/>
      <c r="C406" s="48"/>
      <c r="D406" s="59"/>
      <c r="E406" s="45"/>
      <c r="F406" s="45"/>
      <c r="G406" s="144"/>
      <c r="H406" s="144"/>
      <c r="I406" s="66"/>
      <c r="J406" s="46"/>
      <c r="K406" s="46"/>
      <c r="L406" s="54" t="e">
        <f>VLOOKUP($C406,在庫一覧!$B$3:$C$53,2,FALSE)</f>
        <v>#N/A</v>
      </c>
      <c r="M406" s="42" t="e">
        <f>VLOOKUP($C406,詳細!$A$3:$C$100,3,FALSE)</f>
        <v>#N/A</v>
      </c>
      <c r="N406" s="48"/>
    </row>
    <row r="407" spans="1:14" ht="13.5" customHeight="1" x14ac:dyDescent="0.15">
      <c r="A407">
        <v>404</v>
      </c>
      <c r="B407" s="71"/>
      <c r="C407" s="48"/>
      <c r="D407" s="59"/>
      <c r="E407" s="45"/>
      <c r="F407" s="45"/>
      <c r="G407" s="144"/>
      <c r="H407" s="144"/>
      <c r="I407" s="66"/>
      <c r="J407" s="46"/>
      <c r="K407" s="46"/>
      <c r="L407" s="54" t="e">
        <f>VLOOKUP($C407,在庫一覧!$B$3:$C$53,2,FALSE)</f>
        <v>#N/A</v>
      </c>
      <c r="M407" s="42" t="e">
        <f>VLOOKUP($C407,詳細!$A$3:$C$100,3,FALSE)</f>
        <v>#N/A</v>
      </c>
      <c r="N407" s="48"/>
    </row>
    <row r="408" spans="1:14" ht="13.5" customHeight="1" x14ac:dyDescent="0.15">
      <c r="A408">
        <v>405</v>
      </c>
      <c r="B408" s="71"/>
      <c r="C408" s="48"/>
      <c r="D408" s="59"/>
      <c r="E408" s="45"/>
      <c r="F408" s="45"/>
      <c r="G408" s="144"/>
      <c r="H408" s="144"/>
      <c r="I408" s="66"/>
      <c r="J408" s="46"/>
      <c r="K408" s="46"/>
      <c r="L408" s="54" t="e">
        <f>VLOOKUP($C408,在庫一覧!$B$3:$C$53,2,FALSE)</f>
        <v>#N/A</v>
      </c>
      <c r="M408" s="42" t="e">
        <f>VLOOKUP($C408,詳細!$A$3:$C$100,3,FALSE)</f>
        <v>#N/A</v>
      </c>
      <c r="N408" s="48"/>
    </row>
    <row r="409" spans="1:14" ht="13.5" customHeight="1" x14ac:dyDescent="0.15">
      <c r="A409">
        <v>406</v>
      </c>
      <c r="B409" s="71"/>
      <c r="C409" s="48"/>
      <c r="D409" s="59"/>
      <c r="E409" s="45"/>
      <c r="F409" s="45"/>
      <c r="G409" s="144"/>
      <c r="H409" s="144"/>
      <c r="I409" s="66"/>
      <c r="J409" s="46"/>
      <c r="K409" s="46"/>
      <c r="L409" s="54" t="e">
        <f>VLOOKUP($C409,在庫一覧!$B$3:$C$53,2,FALSE)</f>
        <v>#N/A</v>
      </c>
      <c r="M409" s="42" t="e">
        <f>VLOOKUP($C409,詳細!$A$3:$C$100,3,FALSE)</f>
        <v>#N/A</v>
      </c>
      <c r="N409" s="48"/>
    </row>
    <row r="410" spans="1:14" ht="13.5" customHeight="1" x14ac:dyDescent="0.15">
      <c r="A410">
        <v>407</v>
      </c>
      <c r="B410" s="71"/>
      <c r="C410" s="48"/>
      <c r="D410" s="59"/>
      <c r="E410" s="45"/>
      <c r="F410" s="45"/>
      <c r="G410" s="144"/>
      <c r="H410" s="144"/>
      <c r="I410" s="66"/>
      <c r="J410" s="46"/>
      <c r="K410" s="46"/>
      <c r="L410" s="54" t="e">
        <f>VLOOKUP($C410,在庫一覧!$B$3:$C$53,2,FALSE)</f>
        <v>#N/A</v>
      </c>
      <c r="M410" s="42" t="e">
        <f>VLOOKUP($C410,詳細!$A$3:$C$100,3,FALSE)</f>
        <v>#N/A</v>
      </c>
      <c r="N410" s="48"/>
    </row>
    <row r="411" spans="1:14" ht="13.5" customHeight="1" x14ac:dyDescent="0.15">
      <c r="A411">
        <v>408</v>
      </c>
      <c r="B411" s="71"/>
      <c r="C411" s="48"/>
      <c r="D411" s="59"/>
      <c r="E411" s="45"/>
      <c r="F411" s="45"/>
      <c r="G411" s="144"/>
      <c r="H411" s="144"/>
      <c r="I411" s="66"/>
      <c r="J411" s="46"/>
      <c r="K411" s="46"/>
      <c r="L411" s="54" t="e">
        <f>VLOOKUP($C411,在庫一覧!$B$3:$C$53,2,FALSE)</f>
        <v>#N/A</v>
      </c>
      <c r="M411" s="42" t="e">
        <f>VLOOKUP($C411,詳細!$A$3:$C$100,3,FALSE)</f>
        <v>#N/A</v>
      </c>
      <c r="N411" s="48"/>
    </row>
    <row r="412" spans="1:14" ht="13.5" customHeight="1" x14ac:dyDescent="0.15">
      <c r="A412">
        <v>409</v>
      </c>
      <c r="B412" s="71"/>
      <c r="C412" s="48"/>
      <c r="D412" s="59"/>
      <c r="E412" s="45"/>
      <c r="F412" s="45"/>
      <c r="G412" s="144"/>
      <c r="H412" s="144"/>
      <c r="I412" s="66"/>
      <c r="J412" s="46"/>
      <c r="K412" s="46"/>
      <c r="L412" s="54" t="e">
        <f>VLOOKUP($C412,在庫一覧!$B$3:$C$53,2,FALSE)</f>
        <v>#N/A</v>
      </c>
      <c r="M412" s="42" t="e">
        <f>VLOOKUP($C412,詳細!$A$3:$C$100,3,FALSE)</f>
        <v>#N/A</v>
      </c>
      <c r="N412" s="48"/>
    </row>
    <row r="413" spans="1:14" ht="13.5" customHeight="1" x14ac:dyDescent="0.15">
      <c r="A413">
        <v>410</v>
      </c>
      <c r="B413" s="71"/>
      <c r="C413" s="48"/>
      <c r="D413" s="59"/>
      <c r="E413" s="45"/>
      <c r="F413" s="45"/>
      <c r="G413" s="144"/>
      <c r="H413" s="144"/>
      <c r="I413" s="66"/>
      <c r="J413" s="46"/>
      <c r="K413" s="46"/>
      <c r="L413" s="54" t="e">
        <f>VLOOKUP($C413,在庫一覧!$B$3:$C$53,2,FALSE)</f>
        <v>#N/A</v>
      </c>
      <c r="M413" s="42" t="e">
        <f>VLOOKUP($C413,詳細!$A$3:$C$100,3,FALSE)</f>
        <v>#N/A</v>
      </c>
      <c r="N413" s="48"/>
    </row>
    <row r="414" spans="1:14" ht="13.5" customHeight="1" x14ac:dyDescent="0.15">
      <c r="A414">
        <v>411</v>
      </c>
      <c r="B414" s="71"/>
      <c r="C414" s="48"/>
      <c r="D414" s="59"/>
      <c r="E414" s="45"/>
      <c r="F414" s="45"/>
      <c r="G414" s="144"/>
      <c r="H414" s="144"/>
      <c r="I414" s="66"/>
      <c r="J414" s="46"/>
      <c r="K414" s="46"/>
      <c r="L414" s="54" t="e">
        <f>VLOOKUP($C414,在庫一覧!$B$3:$C$53,2,FALSE)</f>
        <v>#N/A</v>
      </c>
      <c r="M414" s="42" t="e">
        <f>VLOOKUP($C414,詳細!$A$3:$C$100,3,FALSE)</f>
        <v>#N/A</v>
      </c>
      <c r="N414" s="48"/>
    </row>
    <row r="415" spans="1:14" ht="13.5" customHeight="1" x14ac:dyDescent="0.15">
      <c r="A415">
        <v>412</v>
      </c>
      <c r="B415" s="71"/>
      <c r="C415" s="48"/>
      <c r="D415" s="59"/>
      <c r="E415" s="45"/>
      <c r="F415" s="45"/>
      <c r="G415" s="144"/>
      <c r="H415" s="144"/>
      <c r="I415" s="66"/>
      <c r="J415" s="46"/>
      <c r="K415" s="46"/>
      <c r="L415" s="54" t="e">
        <f>VLOOKUP($C415,在庫一覧!$B$3:$C$53,2,FALSE)</f>
        <v>#N/A</v>
      </c>
      <c r="M415" s="42" t="e">
        <f>VLOOKUP($C415,詳細!$A$3:$C$100,3,FALSE)</f>
        <v>#N/A</v>
      </c>
      <c r="N415" s="48"/>
    </row>
    <row r="416" spans="1:14" ht="13.5" customHeight="1" x14ac:dyDescent="0.15">
      <c r="A416">
        <v>413</v>
      </c>
      <c r="B416" s="71"/>
      <c r="C416" s="48"/>
      <c r="D416" s="59"/>
      <c r="E416" s="45"/>
      <c r="F416" s="45"/>
      <c r="G416" s="144"/>
      <c r="H416" s="144"/>
      <c r="I416" s="66"/>
      <c r="J416" s="46"/>
      <c r="K416" s="46"/>
      <c r="L416" s="54" t="e">
        <f>VLOOKUP($C416,在庫一覧!$B$3:$C$53,2,FALSE)</f>
        <v>#N/A</v>
      </c>
      <c r="M416" s="42" t="e">
        <f>VLOOKUP($C416,詳細!$A$3:$C$100,3,FALSE)</f>
        <v>#N/A</v>
      </c>
      <c r="N416" s="48"/>
    </row>
    <row r="417" spans="1:14" ht="13.5" customHeight="1" x14ac:dyDescent="0.15">
      <c r="A417">
        <v>414</v>
      </c>
      <c r="B417" s="71"/>
      <c r="C417" s="48"/>
      <c r="D417" s="59"/>
      <c r="E417" s="45"/>
      <c r="F417" s="45"/>
      <c r="G417" s="144"/>
      <c r="H417" s="144"/>
      <c r="I417" s="66"/>
      <c r="J417" s="46"/>
      <c r="K417" s="46"/>
      <c r="L417" s="54" t="e">
        <f>VLOOKUP($C417,在庫一覧!$B$3:$C$53,2,FALSE)</f>
        <v>#N/A</v>
      </c>
      <c r="M417" s="42" t="e">
        <f>VLOOKUP($C417,詳細!$A$3:$C$100,3,FALSE)</f>
        <v>#N/A</v>
      </c>
      <c r="N417" s="48"/>
    </row>
    <row r="418" spans="1:14" ht="13.5" customHeight="1" x14ac:dyDescent="0.15">
      <c r="A418">
        <v>415</v>
      </c>
      <c r="B418" s="71"/>
      <c r="C418" s="48"/>
      <c r="D418" s="59"/>
      <c r="E418" s="45"/>
      <c r="F418" s="45"/>
      <c r="G418" s="144"/>
      <c r="H418" s="144"/>
      <c r="I418" s="66"/>
      <c r="J418" s="46"/>
      <c r="K418" s="46"/>
      <c r="L418" s="54" t="e">
        <f>VLOOKUP($C418,在庫一覧!$B$3:$C$53,2,FALSE)</f>
        <v>#N/A</v>
      </c>
      <c r="M418" s="42" t="e">
        <f>VLOOKUP($C418,詳細!$A$3:$C$100,3,FALSE)</f>
        <v>#N/A</v>
      </c>
      <c r="N418" s="48"/>
    </row>
    <row r="419" spans="1:14" ht="13.5" customHeight="1" x14ac:dyDescent="0.15">
      <c r="A419">
        <v>416</v>
      </c>
      <c r="B419" s="71"/>
      <c r="C419" s="48"/>
      <c r="D419" s="59"/>
      <c r="E419" s="45"/>
      <c r="F419" s="45"/>
      <c r="G419" s="144"/>
      <c r="H419" s="144"/>
      <c r="I419" s="66"/>
      <c r="J419" s="46"/>
      <c r="K419" s="46"/>
      <c r="L419" s="54" t="e">
        <f>VLOOKUP($C419,在庫一覧!$B$3:$C$53,2,FALSE)</f>
        <v>#N/A</v>
      </c>
      <c r="M419" s="42" t="e">
        <f>VLOOKUP($C419,詳細!$A$3:$C$100,3,FALSE)</f>
        <v>#N/A</v>
      </c>
      <c r="N419" s="48"/>
    </row>
    <row r="420" spans="1:14" ht="13.5" customHeight="1" x14ac:dyDescent="0.15">
      <c r="A420">
        <v>417</v>
      </c>
      <c r="B420" s="71"/>
      <c r="C420" s="48"/>
      <c r="D420" s="59"/>
      <c r="E420" s="45"/>
      <c r="F420" s="45"/>
      <c r="G420" s="144"/>
      <c r="H420" s="144"/>
      <c r="I420" s="66"/>
      <c r="J420" s="46"/>
      <c r="K420" s="46"/>
      <c r="L420" s="54" t="e">
        <f>VLOOKUP($C420,在庫一覧!$B$3:$C$53,2,FALSE)</f>
        <v>#N/A</v>
      </c>
      <c r="M420" s="42" t="e">
        <f>VLOOKUP($C420,詳細!$A$3:$C$100,3,FALSE)</f>
        <v>#N/A</v>
      </c>
      <c r="N420" s="48"/>
    </row>
    <row r="421" spans="1:14" ht="13.5" customHeight="1" x14ac:dyDescent="0.15">
      <c r="A421">
        <v>418</v>
      </c>
      <c r="B421" s="71"/>
      <c r="C421" s="48"/>
      <c r="D421" s="59"/>
      <c r="E421" s="45"/>
      <c r="F421" s="45"/>
      <c r="G421" s="144"/>
      <c r="H421" s="144"/>
      <c r="I421" s="66"/>
      <c r="J421" s="46"/>
      <c r="K421" s="46"/>
      <c r="L421" s="54" t="e">
        <f>VLOOKUP($C421,在庫一覧!$B$3:$C$53,2,FALSE)</f>
        <v>#N/A</v>
      </c>
      <c r="M421" s="42" t="e">
        <f>VLOOKUP($C421,詳細!$A$3:$C$100,3,FALSE)</f>
        <v>#N/A</v>
      </c>
      <c r="N421" s="48"/>
    </row>
    <row r="422" spans="1:14" ht="13.5" customHeight="1" x14ac:dyDescent="0.15">
      <c r="A422">
        <v>419</v>
      </c>
      <c r="B422" s="71"/>
      <c r="C422" s="48"/>
      <c r="D422" s="59"/>
      <c r="E422" s="45"/>
      <c r="F422" s="45"/>
      <c r="G422" s="144"/>
      <c r="H422" s="144"/>
      <c r="I422" s="66"/>
      <c r="J422" s="46"/>
      <c r="K422" s="46"/>
      <c r="L422" s="54" t="e">
        <f>VLOOKUP($C422,在庫一覧!$B$3:$C$53,2,FALSE)</f>
        <v>#N/A</v>
      </c>
      <c r="M422" s="42" t="e">
        <f>VLOOKUP($C422,詳細!$A$3:$C$100,3,FALSE)</f>
        <v>#N/A</v>
      </c>
      <c r="N422" s="48"/>
    </row>
    <row r="423" spans="1:14" ht="13.5" customHeight="1" x14ac:dyDescent="0.15">
      <c r="A423">
        <v>420</v>
      </c>
      <c r="B423" s="71"/>
      <c r="C423" s="48"/>
      <c r="D423" s="59"/>
      <c r="E423" s="45"/>
      <c r="F423" s="45"/>
      <c r="G423" s="144"/>
      <c r="H423" s="144"/>
      <c r="I423" s="66"/>
      <c r="J423" s="46"/>
      <c r="K423" s="46"/>
      <c r="L423" s="54" t="e">
        <f>VLOOKUP($C423,在庫一覧!$B$3:$C$53,2,FALSE)</f>
        <v>#N/A</v>
      </c>
      <c r="M423" s="42" t="e">
        <f>VLOOKUP($C423,詳細!$A$3:$C$100,3,FALSE)</f>
        <v>#N/A</v>
      </c>
      <c r="N423" s="48"/>
    </row>
    <row r="424" spans="1:14" ht="13.5" customHeight="1" x14ac:dyDescent="0.15">
      <c r="A424">
        <v>421</v>
      </c>
      <c r="B424" s="71"/>
      <c r="C424" s="48"/>
      <c r="D424" s="59"/>
      <c r="E424" s="45"/>
      <c r="F424" s="45"/>
      <c r="G424" s="144"/>
      <c r="H424" s="144"/>
      <c r="I424" s="66"/>
      <c r="J424" s="46"/>
      <c r="K424" s="46"/>
      <c r="L424" s="54" t="e">
        <f>VLOOKUP($C424,在庫一覧!$B$3:$C$53,2,FALSE)</f>
        <v>#N/A</v>
      </c>
      <c r="M424" s="42" t="e">
        <f>VLOOKUP($C424,詳細!$A$3:$C$100,3,FALSE)</f>
        <v>#N/A</v>
      </c>
      <c r="N424" s="48"/>
    </row>
    <row r="425" spans="1:14" ht="13.5" customHeight="1" x14ac:dyDescent="0.15">
      <c r="A425">
        <v>422</v>
      </c>
      <c r="B425" s="71"/>
      <c r="C425" s="48"/>
      <c r="D425" s="59"/>
      <c r="E425" s="45"/>
      <c r="F425" s="45"/>
      <c r="G425" s="144"/>
      <c r="H425" s="144"/>
      <c r="I425" s="66"/>
      <c r="J425" s="46"/>
      <c r="K425" s="46"/>
      <c r="L425" s="54" t="e">
        <f>VLOOKUP($C425,在庫一覧!$B$3:$C$53,2,FALSE)</f>
        <v>#N/A</v>
      </c>
      <c r="M425" s="42" t="e">
        <f>VLOOKUP($C425,詳細!$A$3:$C$100,3,FALSE)</f>
        <v>#N/A</v>
      </c>
      <c r="N425" s="48"/>
    </row>
    <row r="426" spans="1:14" ht="13.5" customHeight="1" x14ac:dyDescent="0.15">
      <c r="A426">
        <v>423</v>
      </c>
      <c r="B426" s="71"/>
      <c r="C426" s="48"/>
      <c r="D426" s="59"/>
      <c r="E426" s="45"/>
      <c r="F426" s="45"/>
      <c r="G426" s="144"/>
      <c r="H426" s="144"/>
      <c r="I426" s="66"/>
      <c r="J426" s="46"/>
      <c r="K426" s="46"/>
      <c r="L426" s="54" t="e">
        <f>VLOOKUP($C426,在庫一覧!$B$3:$C$53,2,FALSE)</f>
        <v>#N/A</v>
      </c>
      <c r="M426" s="42" t="e">
        <f>VLOOKUP($C426,詳細!$A$3:$C$100,3,FALSE)</f>
        <v>#N/A</v>
      </c>
      <c r="N426" s="48"/>
    </row>
    <row r="427" spans="1:14" ht="13.5" customHeight="1" x14ac:dyDescent="0.15">
      <c r="A427">
        <v>424</v>
      </c>
      <c r="B427" s="71"/>
      <c r="C427" s="48"/>
      <c r="D427" s="59"/>
      <c r="E427" s="45"/>
      <c r="F427" s="45"/>
      <c r="G427" s="144"/>
      <c r="H427" s="144"/>
      <c r="I427" s="66"/>
      <c r="J427" s="46"/>
      <c r="K427" s="46"/>
      <c r="L427" s="54" t="e">
        <f>VLOOKUP($C427,在庫一覧!$B$3:$C$53,2,FALSE)</f>
        <v>#N/A</v>
      </c>
      <c r="M427" s="42" t="e">
        <f>VLOOKUP($C427,詳細!$A$3:$C$100,3,FALSE)</f>
        <v>#N/A</v>
      </c>
      <c r="N427" s="48"/>
    </row>
    <row r="428" spans="1:14" ht="13.5" customHeight="1" x14ac:dyDescent="0.15">
      <c r="A428">
        <v>425</v>
      </c>
      <c r="B428" s="71"/>
      <c r="C428" s="48"/>
      <c r="D428" s="59"/>
      <c r="E428" s="45"/>
      <c r="F428" s="45"/>
      <c r="G428" s="144"/>
      <c r="H428" s="144"/>
      <c r="I428" s="66"/>
      <c r="J428" s="46"/>
      <c r="K428" s="46"/>
      <c r="L428" s="54" t="e">
        <f>VLOOKUP($C428,在庫一覧!$B$3:$C$53,2,FALSE)</f>
        <v>#N/A</v>
      </c>
      <c r="M428" s="42" t="e">
        <f>VLOOKUP($C428,詳細!$A$3:$C$100,3,FALSE)</f>
        <v>#N/A</v>
      </c>
      <c r="N428" s="48"/>
    </row>
    <row r="429" spans="1:14" ht="13.5" customHeight="1" x14ac:dyDescent="0.15">
      <c r="A429">
        <v>426</v>
      </c>
      <c r="B429" s="71"/>
      <c r="C429" s="48"/>
      <c r="D429" s="59"/>
      <c r="E429" s="45"/>
      <c r="F429" s="45"/>
      <c r="G429" s="144"/>
      <c r="H429" s="144"/>
      <c r="I429" s="66"/>
      <c r="J429" s="46"/>
      <c r="K429" s="46"/>
      <c r="L429" s="54" t="e">
        <f>VLOOKUP($C429,在庫一覧!$B$3:$C$53,2,FALSE)</f>
        <v>#N/A</v>
      </c>
      <c r="M429" s="42" t="e">
        <f>VLOOKUP($C429,詳細!$A$3:$C$100,3,FALSE)</f>
        <v>#N/A</v>
      </c>
      <c r="N429" s="48"/>
    </row>
    <row r="430" spans="1:14" ht="13.5" customHeight="1" x14ac:dyDescent="0.15">
      <c r="A430">
        <v>427</v>
      </c>
      <c r="B430" s="71"/>
      <c r="C430" s="48"/>
      <c r="D430" s="59"/>
      <c r="E430" s="45"/>
      <c r="F430" s="45"/>
      <c r="G430" s="144"/>
      <c r="H430" s="144"/>
      <c r="I430" s="66"/>
      <c r="J430" s="46"/>
      <c r="K430" s="46"/>
      <c r="L430" s="54" t="e">
        <f>VLOOKUP($C430,在庫一覧!$B$3:$C$53,2,FALSE)</f>
        <v>#N/A</v>
      </c>
      <c r="M430" s="42" t="e">
        <f>VLOOKUP($C430,詳細!$A$3:$C$100,3,FALSE)</f>
        <v>#N/A</v>
      </c>
      <c r="N430" s="48"/>
    </row>
    <row r="431" spans="1:14" ht="13.5" customHeight="1" x14ac:dyDescent="0.15">
      <c r="A431">
        <v>428</v>
      </c>
      <c r="B431" s="71"/>
      <c r="C431" s="48"/>
      <c r="D431" s="59"/>
      <c r="E431" s="45"/>
      <c r="F431" s="45"/>
      <c r="G431" s="144"/>
      <c r="H431" s="144"/>
      <c r="I431" s="66"/>
      <c r="J431" s="46"/>
      <c r="K431" s="46"/>
      <c r="L431" s="54" t="e">
        <f>VLOOKUP($C431,在庫一覧!$B$3:$C$53,2,FALSE)</f>
        <v>#N/A</v>
      </c>
      <c r="M431" s="42" t="e">
        <f>VLOOKUP($C431,詳細!$A$3:$C$100,3,FALSE)</f>
        <v>#N/A</v>
      </c>
      <c r="N431" s="48"/>
    </row>
    <row r="432" spans="1:14" ht="13.5" customHeight="1" x14ac:dyDescent="0.15">
      <c r="A432">
        <v>429</v>
      </c>
      <c r="B432" s="71"/>
      <c r="C432" s="48"/>
      <c r="D432" s="59"/>
      <c r="E432" s="45"/>
      <c r="F432" s="45"/>
      <c r="G432" s="144"/>
      <c r="H432" s="144"/>
      <c r="I432" s="66"/>
      <c r="J432" s="46"/>
      <c r="K432" s="46"/>
      <c r="L432" s="54" t="e">
        <f>VLOOKUP($C432,在庫一覧!$B$3:$C$53,2,FALSE)</f>
        <v>#N/A</v>
      </c>
      <c r="M432" s="42" t="e">
        <f>VLOOKUP($C432,詳細!$A$3:$C$100,3,FALSE)</f>
        <v>#N/A</v>
      </c>
      <c r="N432" s="48"/>
    </row>
    <row r="433" spans="1:14" ht="13.5" customHeight="1" x14ac:dyDescent="0.15">
      <c r="A433">
        <v>430</v>
      </c>
      <c r="B433" s="71"/>
      <c r="C433" s="48"/>
      <c r="D433" s="59"/>
      <c r="E433" s="45"/>
      <c r="F433" s="45"/>
      <c r="G433" s="144"/>
      <c r="H433" s="144"/>
      <c r="I433" s="66"/>
      <c r="J433" s="46"/>
      <c r="K433" s="46"/>
      <c r="L433" s="54" t="e">
        <f>VLOOKUP($C433,在庫一覧!$B$3:$C$53,2,FALSE)</f>
        <v>#N/A</v>
      </c>
      <c r="M433" s="42" t="e">
        <f>VLOOKUP($C433,詳細!$A$3:$C$100,3,FALSE)</f>
        <v>#N/A</v>
      </c>
      <c r="N433" s="48"/>
    </row>
    <row r="434" spans="1:14" ht="13.5" customHeight="1" x14ac:dyDescent="0.15">
      <c r="A434">
        <v>431</v>
      </c>
      <c r="B434" s="71"/>
      <c r="C434" s="48"/>
      <c r="D434" s="59"/>
      <c r="E434" s="45"/>
      <c r="F434" s="45"/>
      <c r="G434" s="144"/>
      <c r="H434" s="144"/>
      <c r="I434" s="66"/>
      <c r="J434" s="46"/>
      <c r="K434" s="46"/>
      <c r="L434" s="54" t="e">
        <f>VLOOKUP($C434,在庫一覧!$B$3:$C$53,2,FALSE)</f>
        <v>#N/A</v>
      </c>
      <c r="M434" s="42" t="e">
        <f>VLOOKUP($C434,詳細!$A$3:$C$100,3,FALSE)</f>
        <v>#N/A</v>
      </c>
      <c r="N434" s="48"/>
    </row>
    <row r="435" spans="1:14" ht="13.5" customHeight="1" x14ac:dyDescent="0.15">
      <c r="A435">
        <v>432</v>
      </c>
      <c r="B435" s="71"/>
      <c r="C435" s="48"/>
      <c r="D435" s="59"/>
      <c r="E435" s="45"/>
      <c r="F435" s="45"/>
      <c r="G435" s="144"/>
      <c r="H435" s="144"/>
      <c r="I435" s="66"/>
      <c r="J435" s="46"/>
      <c r="K435" s="46"/>
      <c r="L435" s="54" t="e">
        <f>VLOOKUP($C435,在庫一覧!$B$3:$C$53,2,FALSE)</f>
        <v>#N/A</v>
      </c>
      <c r="M435" s="42" t="e">
        <f>VLOOKUP($C435,詳細!$A$3:$C$100,3,FALSE)</f>
        <v>#N/A</v>
      </c>
      <c r="N435" s="48"/>
    </row>
    <row r="436" spans="1:14" ht="13.5" customHeight="1" x14ac:dyDescent="0.15">
      <c r="A436">
        <v>433</v>
      </c>
      <c r="B436" s="71"/>
      <c r="C436" s="48"/>
      <c r="D436" s="59"/>
      <c r="E436" s="45"/>
      <c r="F436" s="45"/>
      <c r="G436" s="144"/>
      <c r="H436" s="144"/>
      <c r="I436" s="66"/>
      <c r="J436" s="46"/>
      <c r="K436" s="46"/>
      <c r="L436" s="54" t="e">
        <f>VLOOKUP($C436,在庫一覧!$B$3:$C$53,2,FALSE)</f>
        <v>#N/A</v>
      </c>
      <c r="M436" s="42" t="e">
        <f>VLOOKUP($C436,詳細!$A$3:$C$100,3,FALSE)</f>
        <v>#N/A</v>
      </c>
      <c r="N436" s="48"/>
    </row>
    <row r="437" spans="1:14" ht="13.5" customHeight="1" x14ac:dyDescent="0.15">
      <c r="A437">
        <v>434</v>
      </c>
      <c r="B437" s="71"/>
      <c r="C437" s="48"/>
      <c r="D437" s="59"/>
      <c r="E437" s="45"/>
      <c r="F437" s="45"/>
      <c r="G437" s="144"/>
      <c r="H437" s="144"/>
      <c r="I437" s="66"/>
      <c r="J437" s="46"/>
      <c r="K437" s="46"/>
      <c r="L437" s="54" t="e">
        <f>VLOOKUP($C437,在庫一覧!$B$3:$C$53,2,FALSE)</f>
        <v>#N/A</v>
      </c>
      <c r="M437" s="42" t="e">
        <f>VLOOKUP($C437,詳細!$A$3:$C$100,3,FALSE)</f>
        <v>#N/A</v>
      </c>
      <c r="N437" s="48"/>
    </row>
    <row r="438" spans="1:14" ht="13.5" customHeight="1" x14ac:dyDescent="0.15">
      <c r="A438">
        <v>435</v>
      </c>
      <c r="B438" s="71"/>
      <c r="C438" s="48"/>
      <c r="D438" s="59"/>
      <c r="E438" s="45"/>
      <c r="F438" s="45"/>
      <c r="G438" s="144"/>
      <c r="H438" s="144"/>
      <c r="I438" s="66"/>
      <c r="J438" s="46"/>
      <c r="K438" s="46"/>
      <c r="L438" s="54" t="e">
        <f>VLOOKUP($C438,在庫一覧!$B$3:$C$53,2,FALSE)</f>
        <v>#N/A</v>
      </c>
      <c r="M438" s="42" t="e">
        <f>VLOOKUP($C438,詳細!$A$3:$C$100,3,FALSE)</f>
        <v>#N/A</v>
      </c>
      <c r="N438" s="48"/>
    </row>
    <row r="439" spans="1:14" ht="13.5" customHeight="1" x14ac:dyDescent="0.15">
      <c r="A439">
        <v>436</v>
      </c>
      <c r="B439" s="71"/>
      <c r="C439" s="48"/>
      <c r="D439" s="59"/>
      <c r="E439" s="45"/>
      <c r="F439" s="45"/>
      <c r="G439" s="144"/>
      <c r="H439" s="144"/>
      <c r="I439" s="66"/>
      <c r="J439" s="46"/>
      <c r="K439" s="46"/>
      <c r="L439" s="54" t="e">
        <f>VLOOKUP($C439,在庫一覧!$B$3:$C$53,2,FALSE)</f>
        <v>#N/A</v>
      </c>
      <c r="M439" s="42" t="e">
        <f>VLOOKUP($C439,詳細!$A$3:$C$100,3,FALSE)</f>
        <v>#N/A</v>
      </c>
      <c r="N439" s="48"/>
    </row>
    <row r="440" spans="1:14" ht="13.5" customHeight="1" x14ac:dyDescent="0.15">
      <c r="A440">
        <v>437</v>
      </c>
      <c r="B440" s="71"/>
      <c r="C440" s="48"/>
      <c r="D440" s="59"/>
      <c r="E440" s="45"/>
      <c r="F440" s="45"/>
      <c r="G440" s="144"/>
      <c r="H440" s="144"/>
      <c r="I440" s="66"/>
      <c r="J440" s="46"/>
      <c r="K440" s="46"/>
      <c r="L440" s="54" t="e">
        <f>VLOOKUP($C440,在庫一覧!$B$3:$C$53,2,FALSE)</f>
        <v>#N/A</v>
      </c>
      <c r="M440" s="42" t="e">
        <f>VLOOKUP($C440,詳細!$A$3:$C$100,3,FALSE)</f>
        <v>#N/A</v>
      </c>
      <c r="N440" s="48"/>
    </row>
    <row r="441" spans="1:14" ht="13.5" customHeight="1" x14ac:dyDescent="0.15">
      <c r="A441">
        <v>438</v>
      </c>
      <c r="B441" s="71"/>
      <c r="C441" s="48"/>
      <c r="D441" s="59"/>
      <c r="E441" s="45"/>
      <c r="F441" s="45"/>
      <c r="G441" s="144"/>
      <c r="H441" s="144"/>
      <c r="I441" s="66"/>
      <c r="J441" s="46"/>
      <c r="K441" s="46"/>
      <c r="L441" s="54" t="e">
        <f>VLOOKUP($C441,在庫一覧!$B$3:$C$53,2,FALSE)</f>
        <v>#N/A</v>
      </c>
      <c r="M441" s="42" t="e">
        <f>VLOOKUP($C441,詳細!$A$3:$C$100,3,FALSE)</f>
        <v>#N/A</v>
      </c>
      <c r="N441" s="48"/>
    </row>
    <row r="442" spans="1:14" ht="13.5" customHeight="1" x14ac:dyDescent="0.15">
      <c r="A442">
        <v>439</v>
      </c>
      <c r="B442" s="71"/>
      <c r="C442" s="48"/>
      <c r="D442" s="59"/>
      <c r="E442" s="45"/>
      <c r="F442" s="45"/>
      <c r="G442" s="144"/>
      <c r="H442" s="144"/>
      <c r="I442" s="66"/>
      <c r="J442" s="46"/>
      <c r="K442" s="46"/>
      <c r="L442" s="54" t="e">
        <f>VLOOKUP($C442,在庫一覧!$B$3:$C$53,2,FALSE)</f>
        <v>#N/A</v>
      </c>
      <c r="M442" s="42" t="e">
        <f>VLOOKUP($C442,詳細!$A$3:$C$100,3,FALSE)</f>
        <v>#N/A</v>
      </c>
      <c r="N442" s="48"/>
    </row>
    <row r="443" spans="1:14" ht="13.5" customHeight="1" x14ac:dyDescent="0.15">
      <c r="A443">
        <v>440</v>
      </c>
      <c r="B443" s="71"/>
      <c r="C443" s="48"/>
      <c r="D443" s="59"/>
      <c r="E443" s="45"/>
      <c r="F443" s="45"/>
      <c r="G443" s="144"/>
      <c r="H443" s="144"/>
      <c r="I443" s="66"/>
      <c r="J443" s="46"/>
      <c r="K443" s="46"/>
      <c r="L443" s="54" t="e">
        <f>VLOOKUP($C443,在庫一覧!$B$3:$C$53,2,FALSE)</f>
        <v>#N/A</v>
      </c>
      <c r="M443" s="42" t="e">
        <f>VLOOKUP($C443,詳細!$A$3:$C$100,3,FALSE)</f>
        <v>#N/A</v>
      </c>
      <c r="N443" s="48"/>
    </row>
    <row r="444" spans="1:14" ht="13.5" customHeight="1" x14ac:dyDescent="0.15">
      <c r="A444">
        <v>441</v>
      </c>
      <c r="B444" s="71"/>
      <c r="C444" s="48"/>
      <c r="D444" s="59"/>
      <c r="E444" s="45"/>
      <c r="F444" s="45"/>
      <c r="G444" s="144"/>
      <c r="H444" s="144"/>
      <c r="I444" s="66"/>
      <c r="J444" s="46"/>
      <c r="K444" s="46"/>
      <c r="L444" s="54" t="e">
        <f>VLOOKUP($C444,在庫一覧!$B$3:$C$53,2,FALSE)</f>
        <v>#N/A</v>
      </c>
      <c r="M444" s="42" t="e">
        <f>VLOOKUP($C444,詳細!$A$3:$C$100,3,FALSE)</f>
        <v>#N/A</v>
      </c>
      <c r="N444" s="48"/>
    </row>
    <row r="445" spans="1:14" ht="13.5" customHeight="1" x14ac:dyDescent="0.15">
      <c r="A445">
        <v>442</v>
      </c>
      <c r="B445" s="71"/>
      <c r="C445" s="48"/>
      <c r="D445" s="59"/>
      <c r="E445" s="45"/>
      <c r="F445" s="45"/>
      <c r="G445" s="144"/>
      <c r="H445" s="144"/>
      <c r="I445" s="66"/>
      <c r="J445" s="46"/>
      <c r="K445" s="46"/>
      <c r="L445" s="54" t="e">
        <f>VLOOKUP($C445,在庫一覧!$B$3:$C$53,2,FALSE)</f>
        <v>#N/A</v>
      </c>
      <c r="M445" s="42" t="e">
        <f>VLOOKUP($C445,詳細!$A$3:$C$100,3,FALSE)</f>
        <v>#N/A</v>
      </c>
      <c r="N445" s="48"/>
    </row>
    <row r="446" spans="1:14" ht="13.5" customHeight="1" x14ac:dyDescent="0.15">
      <c r="A446">
        <v>443</v>
      </c>
      <c r="B446" s="71"/>
      <c r="C446" s="48"/>
      <c r="D446" s="59"/>
      <c r="E446" s="45"/>
      <c r="F446" s="45"/>
      <c r="G446" s="144"/>
      <c r="H446" s="144"/>
      <c r="I446" s="66"/>
      <c r="J446" s="46"/>
      <c r="K446" s="46"/>
      <c r="L446" s="54" t="e">
        <f>VLOOKUP($C446,在庫一覧!$B$3:$C$53,2,FALSE)</f>
        <v>#N/A</v>
      </c>
      <c r="M446" s="42" t="e">
        <f>VLOOKUP($C446,詳細!$A$3:$C$100,3,FALSE)</f>
        <v>#N/A</v>
      </c>
      <c r="N446" s="48"/>
    </row>
    <row r="447" spans="1:14" ht="13.5" customHeight="1" x14ac:dyDescent="0.15">
      <c r="A447">
        <v>444</v>
      </c>
      <c r="B447" s="71"/>
      <c r="C447" s="48"/>
      <c r="D447" s="59"/>
      <c r="E447" s="45"/>
      <c r="F447" s="45"/>
      <c r="G447" s="144"/>
      <c r="H447" s="144"/>
      <c r="I447" s="66"/>
      <c r="J447" s="46"/>
      <c r="K447" s="46"/>
      <c r="L447" s="54" t="e">
        <f>VLOOKUP($C447,在庫一覧!$B$3:$C$53,2,FALSE)</f>
        <v>#N/A</v>
      </c>
      <c r="M447" s="42" t="e">
        <f>VLOOKUP($C447,詳細!$A$3:$C$100,3,FALSE)</f>
        <v>#N/A</v>
      </c>
      <c r="N447" s="48"/>
    </row>
    <row r="448" spans="1:14" ht="13.5" customHeight="1" x14ac:dyDescent="0.15">
      <c r="A448">
        <v>445</v>
      </c>
      <c r="B448" s="71"/>
      <c r="C448" s="48"/>
      <c r="D448" s="59"/>
      <c r="E448" s="45"/>
      <c r="F448" s="45"/>
      <c r="G448" s="144"/>
      <c r="H448" s="144"/>
      <c r="I448" s="66"/>
      <c r="J448" s="46"/>
      <c r="K448" s="46"/>
      <c r="L448" s="54" t="e">
        <f>VLOOKUP($C448,在庫一覧!$B$3:$C$53,2,FALSE)</f>
        <v>#N/A</v>
      </c>
      <c r="M448" s="42" t="e">
        <f>VLOOKUP($C448,詳細!$A$3:$C$100,3,FALSE)</f>
        <v>#N/A</v>
      </c>
      <c r="N448" s="48"/>
    </row>
    <row r="449" spans="1:14" ht="13.5" customHeight="1" x14ac:dyDescent="0.15">
      <c r="A449">
        <v>446</v>
      </c>
      <c r="B449" s="71"/>
      <c r="C449" s="48"/>
      <c r="D449" s="59"/>
      <c r="E449" s="45"/>
      <c r="F449" s="45"/>
      <c r="G449" s="144"/>
      <c r="H449" s="144"/>
      <c r="I449" s="66"/>
      <c r="J449" s="46"/>
      <c r="K449" s="46"/>
      <c r="L449" s="54" t="e">
        <f>VLOOKUP($C449,在庫一覧!$B$3:$C$53,2,FALSE)</f>
        <v>#N/A</v>
      </c>
      <c r="M449" s="42" t="e">
        <f>VLOOKUP($C449,詳細!$A$3:$C$100,3,FALSE)</f>
        <v>#N/A</v>
      </c>
      <c r="N449" s="48"/>
    </row>
    <row r="450" spans="1:14" ht="13.5" customHeight="1" x14ac:dyDescent="0.15">
      <c r="A450">
        <v>447</v>
      </c>
      <c r="B450" s="71"/>
      <c r="C450" s="96"/>
      <c r="D450" s="59"/>
      <c r="E450" s="45"/>
      <c r="F450" s="45"/>
      <c r="G450" s="144"/>
      <c r="H450" s="144"/>
      <c r="I450" s="66"/>
      <c r="J450" s="46"/>
      <c r="K450" s="46"/>
      <c r="L450" s="54" t="e">
        <f>VLOOKUP($C450,在庫一覧!$B$3:$C$53,2,FALSE)</f>
        <v>#N/A</v>
      </c>
      <c r="M450" s="42" t="e">
        <f>VLOOKUP($C450,詳細!$A$3:$C$100,3,FALSE)</f>
        <v>#N/A</v>
      </c>
      <c r="N450" s="48"/>
    </row>
    <row r="451" spans="1:14" ht="13.5" customHeight="1" x14ac:dyDescent="0.15">
      <c r="A451">
        <v>448</v>
      </c>
      <c r="B451" s="71"/>
      <c r="C451" s="96"/>
      <c r="D451" s="59"/>
      <c r="E451" s="45"/>
      <c r="F451" s="45"/>
      <c r="G451" s="144"/>
      <c r="H451" s="144"/>
      <c r="I451" s="66"/>
      <c r="J451" s="46"/>
      <c r="K451" s="46"/>
      <c r="L451" s="54" t="e">
        <f>VLOOKUP($C451,在庫一覧!$B$3:$C$53,2,FALSE)</f>
        <v>#N/A</v>
      </c>
      <c r="M451" s="42" t="e">
        <f>VLOOKUP($C451,詳細!$A$3:$C$100,3,FALSE)</f>
        <v>#N/A</v>
      </c>
      <c r="N451" s="48"/>
    </row>
    <row r="452" spans="1:14" ht="13.5" customHeight="1" x14ac:dyDescent="0.15">
      <c r="A452">
        <v>449</v>
      </c>
      <c r="B452" s="71"/>
      <c r="C452" s="96"/>
      <c r="D452" s="59"/>
      <c r="E452" s="45"/>
      <c r="F452" s="45"/>
      <c r="G452" s="144"/>
      <c r="H452" s="144"/>
      <c r="I452" s="65"/>
      <c r="J452" s="46"/>
      <c r="K452" s="46"/>
      <c r="L452" s="54" t="e">
        <f>VLOOKUP($C452,在庫一覧!$B$3:$C$53,2,FALSE)</f>
        <v>#N/A</v>
      </c>
      <c r="M452" s="42" t="e">
        <f>VLOOKUP($C452,詳細!$A$3:$C$100,3,FALSE)</f>
        <v>#N/A</v>
      </c>
      <c r="N452" s="48"/>
    </row>
    <row r="453" spans="1:14" ht="13.5" customHeight="1" x14ac:dyDescent="0.15">
      <c r="A453">
        <v>450</v>
      </c>
      <c r="B453" s="71"/>
      <c r="C453" s="96"/>
      <c r="D453" s="59"/>
      <c r="E453" s="45"/>
      <c r="F453" s="45"/>
      <c r="G453" s="144"/>
      <c r="H453" s="144"/>
      <c r="I453" s="65"/>
      <c r="J453" s="46"/>
      <c r="K453" s="46"/>
      <c r="L453" s="54" t="e">
        <f>VLOOKUP($C453,在庫一覧!$B$3:$C$53,2,FALSE)</f>
        <v>#N/A</v>
      </c>
      <c r="M453" s="42" t="e">
        <f>VLOOKUP($C453,詳細!$A$3:$C$100,3,FALSE)</f>
        <v>#N/A</v>
      </c>
      <c r="N453" s="48"/>
    </row>
    <row r="454" spans="1:14" ht="13.5" customHeight="1" x14ac:dyDescent="0.15">
      <c r="A454">
        <v>451</v>
      </c>
      <c r="B454" s="71"/>
      <c r="C454" s="96"/>
      <c r="D454" s="59"/>
      <c r="E454" s="45"/>
      <c r="F454" s="45"/>
      <c r="G454" s="144"/>
      <c r="H454" s="144"/>
      <c r="I454" s="65"/>
      <c r="J454" s="46"/>
      <c r="K454" s="46"/>
      <c r="L454" s="54" t="e">
        <f>VLOOKUP($C454,在庫一覧!$B$3:$C$53,2,FALSE)</f>
        <v>#N/A</v>
      </c>
      <c r="M454" s="42" t="e">
        <f>VLOOKUP($C454,詳細!$A$3:$C$100,3,FALSE)</f>
        <v>#N/A</v>
      </c>
      <c r="N454" s="48"/>
    </row>
    <row r="455" spans="1:14" ht="13.5" customHeight="1" x14ac:dyDescent="0.15">
      <c r="A455">
        <v>452</v>
      </c>
      <c r="B455" s="71"/>
      <c r="C455" s="96"/>
      <c r="D455" s="59"/>
      <c r="E455" s="45"/>
      <c r="F455" s="45"/>
      <c r="G455" s="144"/>
      <c r="H455" s="144"/>
      <c r="I455" s="65"/>
      <c r="J455" s="46"/>
      <c r="K455" s="46"/>
      <c r="L455" s="54" t="e">
        <f>VLOOKUP($C455,在庫一覧!$B$3:$C$53,2,FALSE)</f>
        <v>#N/A</v>
      </c>
      <c r="M455" s="42" t="e">
        <f>VLOOKUP($C455,詳細!$A$3:$C$100,3,FALSE)</f>
        <v>#N/A</v>
      </c>
      <c r="N455" s="48"/>
    </row>
    <row r="456" spans="1:14" ht="13.5" customHeight="1" x14ac:dyDescent="0.15">
      <c r="A456">
        <v>453</v>
      </c>
      <c r="B456" s="71"/>
      <c r="C456" s="96"/>
      <c r="D456" s="59"/>
      <c r="E456" s="45"/>
      <c r="F456" s="45"/>
      <c r="G456" s="144"/>
      <c r="H456" s="144"/>
      <c r="I456" s="65"/>
      <c r="J456" s="46"/>
      <c r="K456" s="46"/>
      <c r="L456" s="54" t="e">
        <f>VLOOKUP($C456,在庫一覧!$B$3:$C$53,2,FALSE)</f>
        <v>#N/A</v>
      </c>
      <c r="M456" s="42" t="e">
        <f>VLOOKUP($C456,詳細!$A$3:$C$100,3,FALSE)</f>
        <v>#N/A</v>
      </c>
      <c r="N456" s="48"/>
    </row>
    <row r="457" spans="1:14" ht="13.5" customHeight="1" x14ac:dyDescent="0.15">
      <c r="A457">
        <v>454</v>
      </c>
      <c r="B457" s="71"/>
      <c r="C457" s="96"/>
      <c r="D457" s="59"/>
      <c r="E457" s="45"/>
      <c r="F457" s="45"/>
      <c r="G457" s="144"/>
      <c r="H457" s="144"/>
      <c r="I457" s="65"/>
      <c r="J457" s="46"/>
      <c r="K457" s="46"/>
      <c r="L457" s="54" t="e">
        <f>VLOOKUP($C457,在庫一覧!$B$3:$C$53,2,FALSE)</f>
        <v>#N/A</v>
      </c>
      <c r="M457" s="42" t="e">
        <f>VLOOKUP($C457,詳細!$A$3:$C$100,3,FALSE)</f>
        <v>#N/A</v>
      </c>
      <c r="N457" s="48"/>
    </row>
    <row r="458" spans="1:14" ht="13.5" customHeight="1" x14ac:dyDescent="0.15">
      <c r="A458">
        <v>455</v>
      </c>
      <c r="B458" s="71"/>
      <c r="C458" s="96"/>
      <c r="D458" s="59"/>
      <c r="E458" s="45"/>
      <c r="F458" s="45"/>
      <c r="G458" s="144"/>
      <c r="H458" s="144"/>
      <c r="I458" s="65"/>
      <c r="J458" s="46"/>
      <c r="K458" s="46"/>
      <c r="L458" s="54" t="e">
        <f>VLOOKUP($C458,在庫一覧!$B$3:$C$53,2,FALSE)</f>
        <v>#N/A</v>
      </c>
      <c r="M458" s="42" t="e">
        <f>VLOOKUP($C458,詳細!$A$3:$C$100,3,FALSE)</f>
        <v>#N/A</v>
      </c>
      <c r="N458" s="48"/>
    </row>
    <row r="459" spans="1:14" ht="13.5" customHeight="1" x14ac:dyDescent="0.15">
      <c r="A459">
        <v>456</v>
      </c>
      <c r="B459" s="71"/>
      <c r="C459" s="96"/>
      <c r="D459" s="59"/>
      <c r="E459" s="45"/>
      <c r="F459" s="45"/>
      <c r="G459" s="144"/>
      <c r="H459" s="144"/>
      <c r="I459" s="65"/>
      <c r="J459" s="46"/>
      <c r="K459" s="46"/>
      <c r="L459" s="54" t="e">
        <f>VLOOKUP($C459,在庫一覧!$B$3:$C$53,2,FALSE)</f>
        <v>#N/A</v>
      </c>
      <c r="M459" s="42" t="e">
        <f>VLOOKUP($C459,詳細!$A$3:$C$100,3,FALSE)</f>
        <v>#N/A</v>
      </c>
      <c r="N459" s="48"/>
    </row>
    <row r="460" spans="1:14" ht="13.5" customHeight="1" x14ac:dyDescent="0.15">
      <c r="A460">
        <v>457</v>
      </c>
      <c r="B460" s="71"/>
      <c r="C460" s="96"/>
      <c r="D460" s="59"/>
      <c r="E460" s="57"/>
      <c r="F460" s="57"/>
      <c r="G460" s="144"/>
      <c r="H460" s="144"/>
      <c r="I460" s="65"/>
      <c r="J460" s="46"/>
      <c r="K460" s="46"/>
      <c r="L460" s="54" t="e">
        <f>VLOOKUP($C460,在庫一覧!$B$3:$C$53,2,FALSE)</f>
        <v>#N/A</v>
      </c>
      <c r="M460" s="42" t="e">
        <f>VLOOKUP($C460,詳細!$A$3:$C$100,3,FALSE)</f>
        <v>#N/A</v>
      </c>
      <c r="N460" s="48"/>
    </row>
    <row r="461" spans="1:14" ht="13.5" customHeight="1" x14ac:dyDescent="0.15">
      <c r="A461">
        <v>458</v>
      </c>
      <c r="B461" s="71"/>
      <c r="C461" s="96"/>
      <c r="D461" s="59"/>
      <c r="E461" s="45"/>
      <c r="F461" s="45"/>
      <c r="G461" s="144"/>
      <c r="H461" s="144"/>
      <c r="I461" s="65"/>
      <c r="J461" s="46"/>
      <c r="K461" s="46"/>
      <c r="L461" s="54" t="e">
        <f>VLOOKUP($C461,在庫一覧!$B$3:$C$53,2,FALSE)</f>
        <v>#N/A</v>
      </c>
      <c r="M461" s="42" t="e">
        <f>VLOOKUP($C461,詳細!$A$3:$C$100,3,FALSE)</f>
        <v>#N/A</v>
      </c>
      <c r="N461" s="48"/>
    </row>
    <row r="462" spans="1:14" ht="13.5" customHeight="1" x14ac:dyDescent="0.15">
      <c r="A462">
        <v>459</v>
      </c>
      <c r="B462" s="71"/>
      <c r="C462" s="96"/>
      <c r="D462" s="59"/>
      <c r="E462" s="45"/>
      <c r="F462" s="45"/>
      <c r="G462" s="144"/>
      <c r="H462" s="144"/>
      <c r="I462" s="64"/>
      <c r="J462" s="46"/>
      <c r="K462" s="46"/>
      <c r="L462" s="54" t="e">
        <f>VLOOKUP($C462,在庫一覧!$B$3:$C$53,2,FALSE)</f>
        <v>#N/A</v>
      </c>
      <c r="M462" s="42" t="e">
        <f>VLOOKUP($C462,詳細!$A$3:$C$100,3,FALSE)</f>
        <v>#N/A</v>
      </c>
      <c r="N462" s="48"/>
    </row>
    <row r="463" spans="1:14" ht="13.5" customHeight="1" x14ac:dyDescent="0.15">
      <c r="A463">
        <v>460</v>
      </c>
      <c r="B463" s="60"/>
      <c r="C463" s="96"/>
      <c r="D463" s="59"/>
      <c r="E463" s="45"/>
      <c r="F463" s="45"/>
      <c r="G463" s="144"/>
      <c r="H463" s="144"/>
      <c r="I463" s="64"/>
      <c r="J463" s="46"/>
      <c r="K463" s="46"/>
      <c r="L463" s="54" t="e">
        <f>VLOOKUP($C463,在庫一覧!$B$3:$C$53,2,FALSE)</f>
        <v>#N/A</v>
      </c>
      <c r="M463" s="42" t="e">
        <f>VLOOKUP($C463,詳細!$A$3:$C$100,3,FALSE)</f>
        <v>#N/A</v>
      </c>
      <c r="N463" s="48"/>
    </row>
    <row r="464" spans="1:14" ht="13.5" customHeight="1" x14ac:dyDescent="0.15">
      <c r="A464">
        <v>461</v>
      </c>
      <c r="B464" s="60"/>
      <c r="C464" s="95"/>
      <c r="D464" s="59"/>
      <c r="E464" s="45"/>
      <c r="F464" s="45"/>
      <c r="G464" s="144"/>
      <c r="H464" s="144"/>
      <c r="I464" s="64"/>
      <c r="J464" s="46"/>
      <c r="K464" s="46"/>
      <c r="L464" s="54" t="e">
        <f>VLOOKUP($C464,在庫一覧!$B$3:$C$53,2,FALSE)</f>
        <v>#N/A</v>
      </c>
      <c r="M464" s="42" t="e">
        <f>VLOOKUP($C464,詳細!$A$3:$C$100,3,FALSE)</f>
        <v>#N/A</v>
      </c>
      <c r="N464" s="48"/>
    </row>
    <row r="465" spans="1:14" ht="13.5" customHeight="1" x14ac:dyDescent="0.15">
      <c r="A465">
        <v>462</v>
      </c>
      <c r="B465" s="60"/>
      <c r="C465" s="95"/>
      <c r="D465" s="59"/>
      <c r="E465" s="45"/>
      <c r="F465" s="45"/>
      <c r="G465" s="144"/>
      <c r="H465" s="144"/>
      <c r="I465" s="64"/>
      <c r="J465" s="46"/>
      <c r="K465" s="46"/>
      <c r="L465" s="54" t="e">
        <f>VLOOKUP($C465,在庫一覧!$B$3:$C$53,2,FALSE)</f>
        <v>#N/A</v>
      </c>
      <c r="M465" s="42" t="e">
        <f>VLOOKUP($C465,詳細!$A$3:$C$100,3,FALSE)</f>
        <v>#N/A</v>
      </c>
      <c r="N465" s="48"/>
    </row>
    <row r="466" spans="1:14" ht="13.5" customHeight="1" x14ac:dyDescent="0.15">
      <c r="A466">
        <v>463</v>
      </c>
      <c r="B466" s="60"/>
      <c r="C466" s="95"/>
      <c r="D466" s="59"/>
      <c r="E466" s="45"/>
      <c r="F466" s="45"/>
      <c r="G466" s="144"/>
      <c r="H466" s="144"/>
      <c r="I466" s="64"/>
      <c r="J466" s="46"/>
      <c r="K466" s="46"/>
      <c r="L466" s="54" t="e">
        <f>VLOOKUP($C466,在庫一覧!$B$3:$C$53,2,FALSE)</f>
        <v>#N/A</v>
      </c>
      <c r="M466" s="42" t="e">
        <f>VLOOKUP($C466,詳細!$A$3:$C$100,3,FALSE)</f>
        <v>#N/A</v>
      </c>
      <c r="N466" s="48"/>
    </row>
    <row r="467" spans="1:14" ht="13.5" customHeight="1" x14ac:dyDescent="0.15">
      <c r="A467">
        <v>464</v>
      </c>
      <c r="B467" s="60"/>
      <c r="C467" s="95"/>
      <c r="D467" s="59"/>
      <c r="E467" s="45"/>
      <c r="F467" s="45"/>
      <c r="G467" s="144"/>
      <c r="H467" s="144"/>
      <c r="I467" s="64"/>
      <c r="J467" s="46"/>
      <c r="K467" s="46"/>
      <c r="L467" s="54" t="e">
        <f>VLOOKUP($C467,在庫一覧!$B$3:$C$53,2,FALSE)</f>
        <v>#N/A</v>
      </c>
      <c r="M467" s="42" t="e">
        <f>VLOOKUP($C467,詳細!$A$3:$C$100,3,FALSE)</f>
        <v>#N/A</v>
      </c>
      <c r="N467" s="48"/>
    </row>
    <row r="468" spans="1:14" ht="13.5" customHeight="1" x14ac:dyDescent="0.15">
      <c r="A468">
        <v>465</v>
      </c>
      <c r="B468" s="60"/>
      <c r="C468" s="95"/>
      <c r="D468" s="59"/>
      <c r="E468" s="45"/>
      <c r="F468" s="45"/>
      <c r="G468" s="144"/>
      <c r="H468" s="144"/>
      <c r="I468" s="64"/>
      <c r="J468" s="46"/>
      <c r="K468" s="46"/>
      <c r="L468" s="54" t="e">
        <f>VLOOKUP($C468,在庫一覧!$B$3:$C$53,2,FALSE)</f>
        <v>#N/A</v>
      </c>
      <c r="M468" s="42" t="e">
        <f>VLOOKUP($C468,詳細!$A$3:$C$100,3,FALSE)</f>
        <v>#N/A</v>
      </c>
      <c r="N468" s="48"/>
    </row>
    <row r="469" spans="1:14" ht="13.5" customHeight="1" x14ac:dyDescent="0.15">
      <c r="A469">
        <v>466</v>
      </c>
      <c r="B469" s="60"/>
      <c r="C469" s="95"/>
      <c r="D469" s="59"/>
      <c r="E469" s="45"/>
      <c r="F469" s="45"/>
      <c r="G469" s="144"/>
      <c r="H469" s="144"/>
      <c r="I469" s="64"/>
      <c r="J469" s="46"/>
      <c r="K469" s="46"/>
      <c r="L469" s="54" t="e">
        <f>VLOOKUP($C469,在庫一覧!$B$3:$C$53,2,FALSE)</f>
        <v>#N/A</v>
      </c>
      <c r="M469" s="42" t="e">
        <f>VLOOKUP($C469,詳細!$A$3:$C$100,3,FALSE)</f>
        <v>#N/A</v>
      </c>
      <c r="N469" s="48"/>
    </row>
    <row r="470" spans="1:14" ht="13.5" customHeight="1" x14ac:dyDescent="0.15">
      <c r="A470">
        <v>467</v>
      </c>
      <c r="B470" s="60"/>
      <c r="C470" s="95"/>
      <c r="D470" s="59"/>
      <c r="E470" s="45"/>
      <c r="F470" s="45"/>
      <c r="G470" s="144"/>
      <c r="H470" s="144"/>
      <c r="I470" s="64"/>
      <c r="J470" s="46"/>
      <c r="K470" s="46"/>
      <c r="L470" s="54" t="e">
        <f>VLOOKUP($C470,在庫一覧!$B$3:$C$53,2,FALSE)</f>
        <v>#N/A</v>
      </c>
      <c r="M470" s="42" t="e">
        <f>VLOOKUP($C470,詳細!$A$3:$C$100,3,FALSE)</f>
        <v>#N/A</v>
      </c>
      <c r="N470" s="48"/>
    </row>
    <row r="471" spans="1:14" ht="13.5" customHeight="1" x14ac:dyDescent="0.15">
      <c r="A471">
        <v>468</v>
      </c>
      <c r="B471" s="60"/>
      <c r="C471" s="95"/>
      <c r="D471" s="59"/>
      <c r="E471" s="45"/>
      <c r="F471" s="45"/>
      <c r="G471" s="144"/>
      <c r="H471" s="144"/>
      <c r="I471" s="64"/>
      <c r="J471" s="46"/>
      <c r="K471" s="46"/>
      <c r="L471" s="54" t="e">
        <f>VLOOKUP($C471,在庫一覧!$B$3:$C$53,2,FALSE)</f>
        <v>#N/A</v>
      </c>
      <c r="M471" s="42" t="e">
        <f>VLOOKUP($C471,詳細!$A$3:$C$100,3,FALSE)</f>
        <v>#N/A</v>
      </c>
      <c r="N471" s="48"/>
    </row>
    <row r="472" spans="1:14" ht="13.5" customHeight="1" x14ac:dyDescent="0.15">
      <c r="A472">
        <v>469</v>
      </c>
      <c r="B472" s="60"/>
      <c r="C472" s="95"/>
      <c r="D472" s="59"/>
      <c r="E472" s="45"/>
      <c r="F472" s="45"/>
      <c r="G472" s="144"/>
      <c r="H472" s="144"/>
      <c r="I472" s="64"/>
      <c r="J472" s="46"/>
      <c r="K472" s="46"/>
      <c r="L472" s="54" t="e">
        <f>VLOOKUP($C472,在庫一覧!$B$3:$C$53,2,FALSE)</f>
        <v>#N/A</v>
      </c>
      <c r="M472" s="42" t="e">
        <f>VLOOKUP($C472,詳細!$A$3:$C$100,3,FALSE)</f>
        <v>#N/A</v>
      </c>
      <c r="N472" s="48"/>
    </row>
    <row r="473" spans="1:14" ht="13.5" customHeight="1" x14ac:dyDescent="0.15">
      <c r="A473">
        <v>470</v>
      </c>
      <c r="B473" s="60"/>
      <c r="C473" s="95"/>
      <c r="D473" s="59"/>
      <c r="E473" s="45"/>
      <c r="F473" s="45"/>
      <c r="G473" s="144"/>
      <c r="H473" s="144"/>
      <c r="I473" s="64"/>
      <c r="J473" s="46"/>
      <c r="K473" s="46"/>
      <c r="L473" s="54" t="e">
        <f>VLOOKUP($C473,在庫一覧!$B$3:$C$53,2,FALSE)</f>
        <v>#N/A</v>
      </c>
      <c r="M473" s="42" t="e">
        <f>VLOOKUP($C473,詳細!$A$3:$C$100,3,FALSE)</f>
        <v>#N/A</v>
      </c>
      <c r="N473" s="48"/>
    </row>
    <row r="474" spans="1:14" ht="13.5" customHeight="1" x14ac:dyDescent="0.15">
      <c r="A474">
        <v>471</v>
      </c>
      <c r="B474" s="60"/>
      <c r="C474" s="95"/>
      <c r="D474" s="59"/>
      <c r="E474" s="45"/>
      <c r="F474" s="45"/>
      <c r="G474" s="144"/>
      <c r="H474" s="144"/>
      <c r="I474" s="64"/>
      <c r="J474" s="46"/>
      <c r="K474" s="46"/>
      <c r="L474" s="54" t="e">
        <f>VLOOKUP($C474,在庫一覧!$B$3:$C$53,2,FALSE)</f>
        <v>#N/A</v>
      </c>
      <c r="M474" s="42" t="e">
        <f>VLOOKUP($C474,詳細!$A$3:$C$100,3,FALSE)</f>
        <v>#N/A</v>
      </c>
      <c r="N474" s="48"/>
    </row>
    <row r="475" spans="1:14" ht="13.5" customHeight="1" x14ac:dyDescent="0.15">
      <c r="A475">
        <v>472</v>
      </c>
      <c r="B475" s="60"/>
      <c r="C475" s="95"/>
      <c r="D475" s="59"/>
      <c r="E475" s="45"/>
      <c r="F475" s="45"/>
      <c r="G475" s="144"/>
      <c r="H475" s="144"/>
      <c r="I475" s="64"/>
      <c r="J475" s="46"/>
      <c r="K475" s="46"/>
      <c r="L475" s="54" t="e">
        <f>VLOOKUP($C475,在庫一覧!$B$3:$C$53,2,FALSE)</f>
        <v>#N/A</v>
      </c>
      <c r="M475" s="42" t="e">
        <f>VLOOKUP($C475,詳細!$A$3:$C$100,3,FALSE)</f>
        <v>#N/A</v>
      </c>
      <c r="N475" s="48"/>
    </row>
    <row r="476" spans="1:14" ht="13.5" customHeight="1" x14ac:dyDescent="0.15">
      <c r="A476">
        <v>473</v>
      </c>
      <c r="B476" s="60"/>
      <c r="C476" s="95"/>
      <c r="D476" s="59"/>
      <c r="E476" s="45"/>
      <c r="F476" s="45"/>
      <c r="G476" s="144"/>
      <c r="H476" s="144"/>
      <c r="I476" s="64"/>
      <c r="J476" s="46"/>
      <c r="K476" s="46"/>
      <c r="L476" s="54" t="e">
        <f>VLOOKUP($C476,在庫一覧!$B$3:$C$53,2,FALSE)</f>
        <v>#N/A</v>
      </c>
      <c r="M476" s="42" t="e">
        <f>VLOOKUP($C476,詳細!$A$3:$C$100,3,FALSE)</f>
        <v>#N/A</v>
      </c>
      <c r="N476" s="48"/>
    </row>
    <row r="477" spans="1:14" ht="13.5" customHeight="1" x14ac:dyDescent="0.15">
      <c r="A477">
        <v>474</v>
      </c>
      <c r="B477" s="60"/>
      <c r="C477" s="95"/>
      <c r="D477" s="59"/>
      <c r="E477" s="45"/>
      <c r="F477" s="45"/>
      <c r="G477" s="144"/>
      <c r="H477" s="144"/>
      <c r="I477" s="64"/>
      <c r="J477" s="46"/>
      <c r="K477" s="46"/>
      <c r="L477" s="54" t="e">
        <f>VLOOKUP($C477,在庫一覧!$B$3:$C$53,2,FALSE)</f>
        <v>#N/A</v>
      </c>
      <c r="M477" s="42" t="e">
        <f>VLOOKUP($C477,詳細!$A$3:$C$100,3,FALSE)</f>
        <v>#N/A</v>
      </c>
      <c r="N477" s="48"/>
    </row>
    <row r="478" spans="1:14" ht="13.5" customHeight="1" x14ac:dyDescent="0.15">
      <c r="A478">
        <v>475</v>
      </c>
      <c r="B478" s="60"/>
      <c r="C478" s="86"/>
      <c r="D478" s="59"/>
      <c r="E478" s="45"/>
      <c r="F478" s="45"/>
      <c r="G478" s="144"/>
      <c r="H478" s="144"/>
      <c r="I478" s="64"/>
      <c r="J478" s="46"/>
      <c r="K478" s="46"/>
      <c r="L478" s="54" t="e">
        <f>VLOOKUP($C478,在庫一覧!$B$3:$C$53,2,FALSE)</f>
        <v>#N/A</v>
      </c>
      <c r="M478" s="42" t="e">
        <f>VLOOKUP($C478,詳細!$A$3:$C$100,3,FALSE)</f>
        <v>#N/A</v>
      </c>
      <c r="N478" s="48"/>
    </row>
    <row r="479" spans="1:14" ht="13.5" customHeight="1" x14ac:dyDescent="0.15">
      <c r="A479">
        <v>476</v>
      </c>
      <c r="B479" s="60"/>
      <c r="C479" s="86"/>
      <c r="D479" s="59"/>
      <c r="E479" s="45"/>
      <c r="F479" s="45"/>
      <c r="G479" s="144"/>
      <c r="H479" s="144"/>
      <c r="I479" s="64"/>
      <c r="J479" s="46"/>
      <c r="K479" s="46"/>
      <c r="L479" s="54" t="e">
        <f>VLOOKUP($C479,在庫一覧!$B$3:$C$53,2,FALSE)</f>
        <v>#N/A</v>
      </c>
      <c r="M479" s="42" t="e">
        <f>VLOOKUP($C479,詳細!$A$3:$C$100,3,FALSE)</f>
        <v>#N/A</v>
      </c>
      <c r="N479" s="48"/>
    </row>
    <row r="480" spans="1:14" ht="13.5" customHeight="1" x14ac:dyDescent="0.15">
      <c r="A480">
        <v>477</v>
      </c>
      <c r="B480" s="60"/>
      <c r="C480" s="86"/>
      <c r="D480" s="59"/>
      <c r="E480" s="45"/>
      <c r="F480" s="45"/>
      <c r="G480" s="144"/>
      <c r="H480" s="144"/>
      <c r="I480" s="64"/>
      <c r="J480" s="46"/>
      <c r="K480" s="46"/>
      <c r="L480" s="54" t="e">
        <f>VLOOKUP($C480,在庫一覧!$B$3:$C$53,2,FALSE)</f>
        <v>#N/A</v>
      </c>
      <c r="M480" s="42" t="e">
        <f>VLOOKUP($C480,詳細!$A$3:$C$100,3,FALSE)</f>
        <v>#N/A</v>
      </c>
      <c r="N480" s="48"/>
    </row>
    <row r="481" spans="1:14" ht="13.5" customHeight="1" x14ac:dyDescent="0.15">
      <c r="A481">
        <v>478</v>
      </c>
      <c r="B481" s="60"/>
      <c r="C481" s="86"/>
      <c r="D481" s="59"/>
      <c r="E481" s="45"/>
      <c r="F481" s="45"/>
      <c r="G481" s="144"/>
      <c r="H481" s="144"/>
      <c r="I481" s="64"/>
      <c r="J481" s="46"/>
      <c r="K481" s="46"/>
      <c r="L481" s="54" t="e">
        <f>VLOOKUP($C481,在庫一覧!$B$3:$C$53,2,FALSE)</f>
        <v>#N/A</v>
      </c>
      <c r="M481" s="42" t="e">
        <f>VLOOKUP($C481,詳細!$A$3:$C$100,3,FALSE)</f>
        <v>#N/A</v>
      </c>
      <c r="N481" s="48"/>
    </row>
    <row r="482" spans="1:14" ht="13.5" customHeight="1" x14ac:dyDescent="0.15">
      <c r="A482">
        <v>479</v>
      </c>
      <c r="B482" s="60"/>
      <c r="C482" s="86"/>
      <c r="D482" s="59"/>
      <c r="E482" s="45"/>
      <c r="F482" s="45"/>
      <c r="G482" s="144"/>
      <c r="H482" s="144"/>
      <c r="I482" s="64"/>
      <c r="J482" s="46"/>
      <c r="K482" s="46"/>
      <c r="L482" s="54" t="e">
        <f>VLOOKUP($C482,在庫一覧!$B$3:$C$53,2,FALSE)</f>
        <v>#N/A</v>
      </c>
      <c r="M482" s="42" t="e">
        <f>VLOOKUP($C482,詳細!$A$3:$C$100,3,FALSE)</f>
        <v>#N/A</v>
      </c>
      <c r="N482" s="48"/>
    </row>
    <row r="483" spans="1:14" ht="13.5" customHeight="1" x14ac:dyDescent="0.15">
      <c r="A483">
        <v>480</v>
      </c>
      <c r="B483" s="60"/>
      <c r="C483" s="86"/>
      <c r="D483" s="59"/>
      <c r="E483" s="45"/>
      <c r="F483" s="45"/>
      <c r="G483" s="144"/>
      <c r="H483" s="144"/>
      <c r="I483" s="64"/>
      <c r="J483" s="46"/>
      <c r="K483" s="46"/>
      <c r="L483" s="54" t="e">
        <f>VLOOKUP($C483,在庫一覧!$B$3:$C$53,2,FALSE)</f>
        <v>#N/A</v>
      </c>
      <c r="M483" s="42" t="e">
        <f>VLOOKUP($C483,詳細!$A$3:$C$100,3,FALSE)</f>
        <v>#N/A</v>
      </c>
      <c r="N483" s="48"/>
    </row>
    <row r="484" spans="1:14" ht="13.5" customHeight="1" x14ac:dyDescent="0.15">
      <c r="A484">
        <v>481</v>
      </c>
      <c r="B484" s="60"/>
      <c r="C484" s="86"/>
      <c r="D484" s="59"/>
      <c r="E484" s="45"/>
      <c r="F484" s="45"/>
      <c r="G484" s="144"/>
      <c r="H484" s="144"/>
      <c r="I484" s="64"/>
      <c r="J484" s="46"/>
      <c r="K484" s="46"/>
      <c r="L484" s="54" t="e">
        <f>VLOOKUP($C484,在庫一覧!$B$3:$C$53,2,FALSE)</f>
        <v>#N/A</v>
      </c>
      <c r="M484" s="42" t="e">
        <f>VLOOKUP($C484,詳細!$A$3:$C$100,3,FALSE)</f>
        <v>#N/A</v>
      </c>
      <c r="N484" s="48"/>
    </row>
    <row r="485" spans="1:14" ht="13.5" customHeight="1" x14ac:dyDescent="0.15">
      <c r="A485">
        <v>482</v>
      </c>
      <c r="B485" s="60"/>
      <c r="C485" s="86"/>
      <c r="D485" s="59"/>
      <c r="E485" s="45"/>
      <c r="F485" s="45"/>
      <c r="G485" s="144"/>
      <c r="H485" s="144"/>
      <c r="I485" s="64"/>
      <c r="J485" s="46"/>
      <c r="K485" s="46"/>
      <c r="L485" s="54" t="e">
        <f>VLOOKUP($C485,在庫一覧!$B$3:$C$53,2,FALSE)</f>
        <v>#N/A</v>
      </c>
      <c r="M485" s="42" t="e">
        <f>VLOOKUP($C485,詳細!$A$3:$C$100,3,FALSE)</f>
        <v>#N/A</v>
      </c>
      <c r="N485" s="48"/>
    </row>
    <row r="486" spans="1:14" ht="13.5" customHeight="1" x14ac:dyDescent="0.15">
      <c r="A486">
        <v>483</v>
      </c>
      <c r="B486" s="60"/>
      <c r="C486" s="86"/>
      <c r="D486" s="59"/>
      <c r="E486" s="45"/>
      <c r="F486" s="45"/>
      <c r="G486" s="144"/>
      <c r="H486" s="144"/>
      <c r="I486" s="64"/>
      <c r="J486" s="46"/>
      <c r="K486" s="46"/>
      <c r="L486" s="54" t="e">
        <f>VLOOKUP($C486,在庫一覧!$B$3:$C$53,2,FALSE)</f>
        <v>#N/A</v>
      </c>
      <c r="M486" s="42" t="e">
        <f>VLOOKUP($C486,詳細!$A$3:$C$100,3,FALSE)</f>
        <v>#N/A</v>
      </c>
      <c r="N486" s="48"/>
    </row>
    <row r="487" spans="1:14" ht="13.5" customHeight="1" x14ac:dyDescent="0.15">
      <c r="A487">
        <v>484</v>
      </c>
      <c r="B487" s="78"/>
      <c r="C487" s="86"/>
      <c r="D487" s="59"/>
      <c r="E487" s="45"/>
      <c r="F487" s="45"/>
      <c r="G487" s="144"/>
      <c r="H487" s="144"/>
      <c r="I487" s="64"/>
      <c r="J487" s="46"/>
      <c r="K487" s="46"/>
      <c r="L487" s="54" t="e">
        <f>VLOOKUP($C487,在庫一覧!$B$3:$C$53,2,FALSE)</f>
        <v>#N/A</v>
      </c>
      <c r="M487" s="42" t="e">
        <f>VLOOKUP($C487,詳細!$A$3:$C$100,3,FALSE)</f>
        <v>#N/A</v>
      </c>
      <c r="N487" s="48"/>
    </row>
    <row r="488" spans="1:14" ht="13.5" customHeight="1" x14ac:dyDescent="0.15">
      <c r="A488">
        <v>485</v>
      </c>
      <c r="B488" s="78"/>
      <c r="C488" s="86"/>
      <c r="D488" s="59"/>
      <c r="E488" s="45"/>
      <c r="F488" s="45"/>
      <c r="G488" s="144"/>
      <c r="H488" s="144"/>
      <c r="I488" s="64"/>
      <c r="J488" s="46"/>
      <c r="K488" s="46"/>
      <c r="L488" s="54" t="e">
        <f>VLOOKUP($C488,在庫一覧!$B$3:$C$53,2,FALSE)</f>
        <v>#N/A</v>
      </c>
      <c r="M488" s="42" t="e">
        <f>VLOOKUP($C488,詳細!$A$3:$C$100,3,FALSE)</f>
        <v>#N/A</v>
      </c>
      <c r="N488" s="48"/>
    </row>
    <row r="489" spans="1:14" ht="13.5" customHeight="1" x14ac:dyDescent="0.15">
      <c r="A489">
        <v>486</v>
      </c>
      <c r="B489" s="78"/>
      <c r="C489" s="96"/>
      <c r="D489" s="59"/>
      <c r="E489" s="45"/>
      <c r="F489" s="45"/>
      <c r="G489" s="144"/>
      <c r="H489" s="144"/>
      <c r="I489" s="64"/>
      <c r="J489" s="46"/>
      <c r="K489" s="46"/>
      <c r="L489" s="54" t="e">
        <f>VLOOKUP($C489,在庫一覧!$B$3:$C$53,2,FALSE)</f>
        <v>#N/A</v>
      </c>
      <c r="M489" s="42" t="e">
        <f>VLOOKUP($C489,詳細!$A$3:$C$100,3,FALSE)</f>
        <v>#N/A</v>
      </c>
      <c r="N489" s="48"/>
    </row>
    <row r="490" spans="1:14" ht="13.5" customHeight="1" x14ac:dyDescent="0.15">
      <c r="A490">
        <v>487</v>
      </c>
      <c r="B490" s="78"/>
      <c r="C490" s="96"/>
      <c r="D490" s="59"/>
      <c r="E490" s="45"/>
      <c r="F490" s="45"/>
      <c r="G490" s="144"/>
      <c r="H490" s="144"/>
      <c r="I490" s="67"/>
      <c r="J490" s="46"/>
      <c r="K490" s="46"/>
      <c r="L490" s="54" t="e">
        <f>VLOOKUP($C490,在庫一覧!$B$3:$C$53,2,FALSE)</f>
        <v>#N/A</v>
      </c>
      <c r="M490" s="42" t="e">
        <f>VLOOKUP($C490,詳細!$A$3:$C$100,3,FALSE)</f>
        <v>#N/A</v>
      </c>
      <c r="N490" s="48"/>
    </row>
    <row r="491" spans="1:14" ht="13.5" customHeight="1" x14ac:dyDescent="0.15">
      <c r="A491">
        <v>488</v>
      </c>
      <c r="B491" s="78"/>
      <c r="C491" s="96"/>
      <c r="D491" s="50"/>
      <c r="E491" s="45"/>
      <c r="F491" s="45"/>
      <c r="G491" s="144"/>
      <c r="H491" s="144"/>
      <c r="I491" s="67"/>
      <c r="J491" s="46"/>
      <c r="K491" s="46"/>
      <c r="L491" s="54" t="e">
        <f>VLOOKUP($C491,在庫一覧!$B$3:$C$53,2,FALSE)</f>
        <v>#N/A</v>
      </c>
      <c r="M491" s="42" t="e">
        <f>VLOOKUP($C491,詳細!$A$3:$C$100,3,FALSE)</f>
        <v>#N/A</v>
      </c>
      <c r="N491" s="48"/>
    </row>
    <row r="492" spans="1:14" ht="13.5" customHeight="1" x14ac:dyDescent="0.15">
      <c r="A492">
        <v>489</v>
      </c>
      <c r="B492" s="78"/>
      <c r="C492" s="86"/>
      <c r="D492" s="50"/>
      <c r="E492" s="45"/>
      <c r="F492" s="45"/>
      <c r="G492" s="144"/>
      <c r="H492" s="144"/>
      <c r="I492" s="64"/>
      <c r="J492" s="46"/>
      <c r="K492" s="46"/>
      <c r="L492" s="54" t="e">
        <f>VLOOKUP($C492,在庫一覧!$B$3:$C$53,2,FALSE)</f>
        <v>#N/A</v>
      </c>
      <c r="M492" s="42" t="e">
        <f>VLOOKUP($C492,詳細!$A$3:$C$100,3,FALSE)</f>
        <v>#N/A</v>
      </c>
      <c r="N492" s="48"/>
    </row>
    <row r="493" spans="1:14" ht="13.5" customHeight="1" x14ac:dyDescent="0.15">
      <c r="A493">
        <v>490</v>
      </c>
      <c r="B493" s="78"/>
      <c r="C493" s="86"/>
      <c r="D493" s="50"/>
      <c r="E493" s="45"/>
      <c r="F493" s="45"/>
      <c r="G493" s="144"/>
      <c r="H493" s="144"/>
      <c r="I493" s="64"/>
      <c r="J493" s="46"/>
      <c r="K493" s="46"/>
      <c r="L493" s="54" t="e">
        <f>VLOOKUP($C493,在庫一覧!$B$3:$C$53,2,FALSE)</f>
        <v>#N/A</v>
      </c>
      <c r="M493" s="42" t="e">
        <f>VLOOKUP($C493,詳細!$A$3:$C$100,3,FALSE)</f>
        <v>#N/A</v>
      </c>
      <c r="N493" s="48"/>
    </row>
    <row r="494" spans="1:14" ht="13.5" customHeight="1" x14ac:dyDescent="0.15">
      <c r="A494">
        <v>491</v>
      </c>
      <c r="B494" s="78"/>
      <c r="C494" s="86"/>
      <c r="D494" s="50"/>
      <c r="E494" s="45"/>
      <c r="F494" s="45"/>
      <c r="G494" s="144"/>
      <c r="H494" s="144"/>
      <c r="I494" s="64"/>
      <c r="J494" s="46"/>
      <c r="K494" s="46"/>
      <c r="L494" s="54" t="e">
        <f>VLOOKUP($C494,在庫一覧!$B$3:$C$53,2,FALSE)</f>
        <v>#N/A</v>
      </c>
      <c r="M494" s="42" t="e">
        <f>VLOOKUP($C494,詳細!$A$3:$C$100,3,FALSE)</f>
        <v>#N/A</v>
      </c>
      <c r="N494" s="48"/>
    </row>
    <row r="495" spans="1:14" ht="13.5" customHeight="1" x14ac:dyDescent="0.15">
      <c r="A495">
        <v>492</v>
      </c>
      <c r="B495" s="78"/>
      <c r="C495" s="86"/>
      <c r="D495" s="50"/>
      <c r="E495" s="45"/>
      <c r="F495" s="45"/>
      <c r="G495" s="144"/>
      <c r="H495" s="144"/>
      <c r="I495" s="64"/>
      <c r="J495" s="46"/>
      <c r="K495" s="46"/>
      <c r="L495" s="54" t="e">
        <f>VLOOKUP($C495,在庫一覧!$B$3:$C$53,2,FALSE)</f>
        <v>#N/A</v>
      </c>
      <c r="M495" s="42" t="e">
        <f>VLOOKUP($C495,詳細!$A$3:$C$100,3,FALSE)</f>
        <v>#N/A</v>
      </c>
      <c r="N495" s="48"/>
    </row>
    <row r="496" spans="1:14" ht="13.5" customHeight="1" x14ac:dyDescent="0.15">
      <c r="A496">
        <v>493</v>
      </c>
      <c r="B496" s="78"/>
      <c r="C496" s="86"/>
      <c r="D496" s="50"/>
      <c r="E496" s="45"/>
      <c r="F496" s="45"/>
      <c r="G496" s="144"/>
      <c r="H496" s="144"/>
      <c r="I496" s="64"/>
      <c r="J496" s="46"/>
      <c r="K496" s="46"/>
      <c r="L496" s="54" t="e">
        <f>VLOOKUP($C496,在庫一覧!$B$3:$C$53,2,FALSE)</f>
        <v>#N/A</v>
      </c>
      <c r="M496" s="42" t="e">
        <f>VLOOKUP($C496,詳細!$A$3:$C$100,3,FALSE)</f>
        <v>#N/A</v>
      </c>
      <c r="N496" s="48"/>
    </row>
    <row r="497" spans="1:14" ht="13.5" customHeight="1" x14ac:dyDescent="0.15">
      <c r="A497">
        <v>494</v>
      </c>
      <c r="B497" s="78"/>
      <c r="C497" s="86"/>
      <c r="D497" s="50"/>
      <c r="E497" s="45"/>
      <c r="F497" s="45"/>
      <c r="G497" s="144"/>
      <c r="H497" s="144"/>
      <c r="I497" s="64"/>
      <c r="J497" s="46"/>
      <c r="K497" s="46"/>
      <c r="L497" s="54" t="e">
        <f>VLOOKUP($C497,在庫一覧!$B$3:$C$53,2,FALSE)</f>
        <v>#N/A</v>
      </c>
      <c r="M497" s="42" t="e">
        <f>VLOOKUP($C497,詳細!$A$3:$C$100,3,FALSE)</f>
        <v>#N/A</v>
      </c>
      <c r="N497" s="48"/>
    </row>
    <row r="498" spans="1:14" ht="13.5" customHeight="1" x14ac:dyDescent="0.15">
      <c r="A498">
        <v>495</v>
      </c>
      <c r="B498" s="78"/>
      <c r="C498" s="86"/>
      <c r="D498" s="50"/>
      <c r="E498" s="45"/>
      <c r="F498" s="45"/>
      <c r="G498" s="144"/>
      <c r="H498" s="144"/>
      <c r="I498" s="64"/>
      <c r="J498" s="46"/>
      <c r="K498" s="46"/>
      <c r="L498" s="54" t="e">
        <f>VLOOKUP($C498,在庫一覧!$B$3:$C$53,2,FALSE)</f>
        <v>#N/A</v>
      </c>
      <c r="M498" s="42" t="e">
        <f>VLOOKUP($C498,詳細!$A$3:$C$100,3,FALSE)</f>
        <v>#N/A</v>
      </c>
      <c r="N498" s="48"/>
    </row>
    <row r="499" spans="1:14" ht="13.5" customHeight="1" x14ac:dyDescent="0.15">
      <c r="A499">
        <v>496</v>
      </c>
      <c r="B499" s="78"/>
      <c r="C499" s="86"/>
      <c r="D499" s="50"/>
      <c r="E499" s="45"/>
      <c r="F499" s="45"/>
      <c r="G499" s="144"/>
      <c r="H499" s="144"/>
      <c r="I499" s="64"/>
      <c r="J499" s="46"/>
      <c r="K499" s="46"/>
      <c r="L499" s="54" t="e">
        <f>VLOOKUP($C499,在庫一覧!$B$3:$C$53,2,FALSE)</f>
        <v>#N/A</v>
      </c>
      <c r="M499" s="42" t="e">
        <f>VLOOKUP($C499,詳細!$A$3:$C$100,3,FALSE)</f>
        <v>#N/A</v>
      </c>
      <c r="N499" s="48"/>
    </row>
    <row r="500" spans="1:14" ht="13.5" customHeight="1" x14ac:dyDescent="0.15">
      <c r="A500">
        <v>497</v>
      </c>
      <c r="B500" s="78"/>
      <c r="C500" s="86"/>
      <c r="D500" s="50"/>
      <c r="E500" s="45"/>
      <c r="F500" s="45"/>
      <c r="G500" s="144"/>
      <c r="H500" s="144"/>
      <c r="I500" s="64"/>
      <c r="J500" s="46"/>
      <c r="K500" s="46"/>
      <c r="L500" s="54" t="e">
        <f>VLOOKUP($C500,在庫一覧!$B$3:$C$53,2,FALSE)</f>
        <v>#N/A</v>
      </c>
      <c r="M500" s="42" t="e">
        <f>VLOOKUP($C500,詳細!$A$3:$C$100,3,FALSE)</f>
        <v>#N/A</v>
      </c>
      <c r="N500" s="48"/>
    </row>
    <row r="501" spans="1:14" ht="13.5" customHeight="1" x14ac:dyDescent="0.15">
      <c r="A501">
        <v>498</v>
      </c>
      <c r="B501" s="78"/>
      <c r="C501" s="86"/>
      <c r="D501" s="50"/>
      <c r="E501" s="45"/>
      <c r="F501" s="45"/>
      <c r="G501" s="144"/>
      <c r="H501" s="144"/>
      <c r="I501" s="64"/>
      <c r="J501" s="46"/>
      <c r="K501" s="46"/>
      <c r="L501" s="54" t="e">
        <f>VLOOKUP($C501,在庫一覧!$B$3:$C$53,2,FALSE)</f>
        <v>#N/A</v>
      </c>
      <c r="M501" s="42" t="e">
        <f>VLOOKUP($C501,詳細!$A$3:$C$100,3,FALSE)</f>
        <v>#N/A</v>
      </c>
      <c r="N501" s="48"/>
    </row>
    <row r="502" spans="1:14" ht="13.5" customHeight="1" x14ac:dyDescent="0.15">
      <c r="A502">
        <v>499</v>
      </c>
      <c r="B502" s="78"/>
      <c r="C502" s="86"/>
      <c r="D502" s="50"/>
      <c r="E502" s="45"/>
      <c r="F502" s="45"/>
      <c r="G502" s="144"/>
      <c r="H502" s="144"/>
      <c r="I502" s="64"/>
      <c r="J502" s="46"/>
      <c r="K502" s="46"/>
      <c r="L502" s="54" t="e">
        <f>VLOOKUP($C502,在庫一覧!$B$3:$C$53,2,FALSE)</f>
        <v>#N/A</v>
      </c>
      <c r="M502" s="42" t="e">
        <f>VLOOKUP($C502,詳細!$A$3:$C$100,3,FALSE)</f>
        <v>#N/A</v>
      </c>
      <c r="N502" s="48"/>
    </row>
    <row r="503" spans="1:14" ht="13.5" customHeight="1" x14ac:dyDescent="0.15">
      <c r="A503">
        <v>500</v>
      </c>
      <c r="B503" s="78"/>
      <c r="C503" s="86"/>
      <c r="D503" s="50"/>
      <c r="E503" s="45"/>
      <c r="F503" s="45"/>
      <c r="G503" s="144"/>
      <c r="H503" s="144"/>
      <c r="I503" s="64"/>
      <c r="J503" s="46"/>
      <c r="K503" s="46"/>
      <c r="L503" s="54" t="e">
        <f>VLOOKUP($C503,在庫一覧!$B$3:$C$53,2,FALSE)</f>
        <v>#N/A</v>
      </c>
      <c r="M503" s="42" t="e">
        <f>VLOOKUP($C503,詳細!$A$3:$C$100,3,FALSE)</f>
        <v>#N/A</v>
      </c>
      <c r="N503" s="48"/>
    </row>
    <row r="504" spans="1:14" ht="13.5" customHeight="1" x14ac:dyDescent="0.15">
      <c r="A504">
        <v>501</v>
      </c>
      <c r="B504" s="78"/>
      <c r="C504" s="86"/>
      <c r="D504" s="50"/>
      <c r="E504" s="45"/>
      <c r="F504" s="45"/>
      <c r="G504" s="144"/>
      <c r="H504" s="144"/>
      <c r="I504" s="64"/>
      <c r="J504" s="46"/>
      <c r="K504" s="46"/>
      <c r="L504" s="54" t="e">
        <f>VLOOKUP($C504,在庫一覧!$B$3:$C$53,2,FALSE)</f>
        <v>#N/A</v>
      </c>
      <c r="M504" s="42" t="e">
        <f>VLOOKUP($C504,詳細!$A$3:$C$100,3,FALSE)</f>
        <v>#N/A</v>
      </c>
      <c r="N504" s="48"/>
    </row>
    <row r="505" spans="1:14" ht="13.5" customHeight="1" x14ac:dyDescent="0.15">
      <c r="A505">
        <v>502</v>
      </c>
      <c r="B505" s="78"/>
      <c r="C505" s="86"/>
      <c r="D505" s="50"/>
      <c r="E505" s="45"/>
      <c r="F505" s="45"/>
      <c r="G505" s="144"/>
      <c r="H505" s="144"/>
      <c r="I505" s="64"/>
      <c r="J505" s="46"/>
      <c r="K505" s="46"/>
      <c r="L505" s="54" t="e">
        <f>VLOOKUP($C505,在庫一覧!$B$3:$C$53,2,FALSE)</f>
        <v>#N/A</v>
      </c>
      <c r="M505" s="42" t="e">
        <f>VLOOKUP($C505,詳細!$A$3:$C$100,3,FALSE)</f>
        <v>#N/A</v>
      </c>
      <c r="N505" s="48"/>
    </row>
    <row r="506" spans="1:14" ht="13.5" customHeight="1" x14ac:dyDescent="0.15">
      <c r="A506">
        <v>503</v>
      </c>
      <c r="B506" s="78"/>
      <c r="C506" s="86"/>
      <c r="D506" s="50"/>
      <c r="E506" s="45"/>
      <c r="F506" s="45"/>
      <c r="G506" s="144"/>
      <c r="H506" s="144"/>
      <c r="I506" s="64"/>
      <c r="J506" s="46"/>
      <c r="K506" s="46"/>
      <c r="L506" s="54" t="e">
        <f>VLOOKUP($C506,在庫一覧!$B$3:$C$53,2,FALSE)</f>
        <v>#N/A</v>
      </c>
      <c r="M506" s="42" t="e">
        <f>VLOOKUP($C506,詳細!$A$3:$C$100,3,FALSE)</f>
        <v>#N/A</v>
      </c>
      <c r="N506" s="48"/>
    </row>
    <row r="507" spans="1:14" ht="13.5" customHeight="1" x14ac:dyDescent="0.15">
      <c r="A507">
        <v>504</v>
      </c>
      <c r="B507" s="78"/>
      <c r="C507" s="86"/>
      <c r="D507" s="50"/>
      <c r="E507" s="45"/>
      <c r="F507" s="45"/>
      <c r="G507" s="144"/>
      <c r="H507" s="144"/>
      <c r="I507" s="64"/>
      <c r="J507" s="46"/>
      <c r="K507" s="46"/>
      <c r="L507" s="54" t="e">
        <f>VLOOKUP($C507,在庫一覧!$B$3:$C$53,2,FALSE)</f>
        <v>#N/A</v>
      </c>
      <c r="M507" s="42" t="e">
        <f>VLOOKUP($C507,詳細!$A$3:$C$100,3,FALSE)</f>
        <v>#N/A</v>
      </c>
      <c r="N507" s="48"/>
    </row>
    <row r="508" spans="1:14" ht="13.5" customHeight="1" x14ac:dyDescent="0.15">
      <c r="A508">
        <v>505</v>
      </c>
      <c r="B508" s="71"/>
      <c r="C508" s="86"/>
      <c r="D508" s="50"/>
      <c r="E508" s="45"/>
      <c r="F508" s="45"/>
      <c r="G508" s="144"/>
      <c r="H508" s="144"/>
      <c r="I508" s="64"/>
      <c r="J508" s="46"/>
      <c r="K508" s="46"/>
      <c r="L508" s="54" t="e">
        <f>VLOOKUP($C508,在庫一覧!$B$3:$C$53,2,FALSE)</f>
        <v>#N/A</v>
      </c>
      <c r="M508" s="42" t="e">
        <f>VLOOKUP($C508,詳細!$A$3:$C$100,3,FALSE)</f>
        <v>#N/A</v>
      </c>
      <c r="N508" s="48"/>
    </row>
    <row r="509" spans="1:14" ht="13.5" customHeight="1" x14ac:dyDescent="0.15">
      <c r="A509">
        <v>506</v>
      </c>
      <c r="B509" s="71"/>
      <c r="C509" s="86"/>
      <c r="D509" s="50"/>
      <c r="E509" s="45"/>
      <c r="F509" s="45"/>
      <c r="G509" s="144"/>
      <c r="H509" s="144"/>
      <c r="I509" s="64"/>
      <c r="J509" s="46"/>
      <c r="K509" s="46"/>
      <c r="L509" s="54" t="e">
        <f>VLOOKUP($C509,在庫一覧!$B$3:$C$53,2,FALSE)</f>
        <v>#N/A</v>
      </c>
      <c r="M509" s="42" t="e">
        <f>VLOOKUP($C509,詳細!$A$3:$C$100,3,FALSE)</f>
        <v>#N/A</v>
      </c>
      <c r="N509" s="48"/>
    </row>
    <row r="510" spans="1:14" ht="13.5" customHeight="1" x14ac:dyDescent="0.15">
      <c r="A510">
        <v>507</v>
      </c>
      <c r="B510" s="71"/>
      <c r="C510" s="86"/>
      <c r="D510" s="50"/>
      <c r="E510" s="45"/>
      <c r="F510" s="45"/>
      <c r="G510" s="144"/>
      <c r="H510" s="144"/>
      <c r="I510" s="64"/>
      <c r="J510" s="46"/>
      <c r="K510" s="46"/>
      <c r="L510" s="54" t="e">
        <f>VLOOKUP($C510,在庫一覧!$B$3:$C$53,2,FALSE)</f>
        <v>#N/A</v>
      </c>
      <c r="M510" s="42" t="e">
        <f>VLOOKUP($C510,詳細!$A$3:$C$100,3,FALSE)</f>
        <v>#N/A</v>
      </c>
      <c r="N510" s="48"/>
    </row>
    <row r="511" spans="1:14" ht="13.5" customHeight="1" x14ac:dyDescent="0.15">
      <c r="A511">
        <v>508</v>
      </c>
      <c r="B511" s="71"/>
      <c r="C511" s="86"/>
      <c r="D511" s="50"/>
      <c r="E511" s="45"/>
      <c r="F511" s="45"/>
      <c r="G511" s="144"/>
      <c r="H511" s="144"/>
      <c r="I511" s="64"/>
      <c r="J511" s="46"/>
      <c r="K511" s="46"/>
      <c r="L511" s="54" t="e">
        <f>VLOOKUP($C511,在庫一覧!$B$3:$C$53,2,FALSE)</f>
        <v>#N/A</v>
      </c>
      <c r="M511" s="42" t="e">
        <f>VLOOKUP($C511,詳細!$A$3:$C$100,3,FALSE)</f>
        <v>#N/A</v>
      </c>
      <c r="N511" s="48"/>
    </row>
    <row r="512" spans="1:14" ht="13.5" customHeight="1" x14ac:dyDescent="0.15">
      <c r="A512">
        <v>509</v>
      </c>
      <c r="B512" s="71"/>
      <c r="C512" s="86"/>
      <c r="D512" s="50"/>
      <c r="E512" s="45"/>
      <c r="F512" s="45"/>
      <c r="G512" s="144"/>
      <c r="H512" s="144"/>
      <c r="I512" s="64"/>
      <c r="J512" s="46"/>
      <c r="K512" s="46"/>
      <c r="L512" s="54" t="e">
        <f>VLOOKUP($C512,在庫一覧!$B$3:$C$53,2,FALSE)</f>
        <v>#N/A</v>
      </c>
      <c r="M512" s="42" t="e">
        <f>VLOOKUP($C512,詳細!$A$3:$C$100,3,FALSE)</f>
        <v>#N/A</v>
      </c>
      <c r="N512" s="48"/>
    </row>
    <row r="513" spans="1:14" ht="13.5" customHeight="1" x14ac:dyDescent="0.15">
      <c r="A513">
        <v>510</v>
      </c>
      <c r="B513" s="71"/>
      <c r="C513" s="86"/>
      <c r="D513" s="50"/>
      <c r="E513" s="45"/>
      <c r="F513" s="45"/>
      <c r="G513" s="144"/>
      <c r="H513" s="144"/>
      <c r="I513" s="64"/>
      <c r="J513" s="46"/>
      <c r="K513" s="46"/>
      <c r="L513" s="54" t="e">
        <f>VLOOKUP($C513,在庫一覧!$B$3:$C$53,2,FALSE)</f>
        <v>#N/A</v>
      </c>
      <c r="M513" s="42" t="e">
        <f>VLOOKUP($C513,詳細!$A$3:$C$100,3,FALSE)</f>
        <v>#N/A</v>
      </c>
      <c r="N513" s="48"/>
    </row>
    <row r="514" spans="1:14" ht="13.5" customHeight="1" x14ac:dyDescent="0.15">
      <c r="A514">
        <v>511</v>
      </c>
      <c r="B514" s="71"/>
      <c r="C514" s="86"/>
      <c r="D514" s="50"/>
      <c r="E514" s="45"/>
      <c r="F514" s="45"/>
      <c r="G514" s="144"/>
      <c r="H514" s="144"/>
      <c r="I514" s="64"/>
      <c r="J514" s="46"/>
      <c r="K514" s="46"/>
      <c r="L514" s="54" t="e">
        <f>VLOOKUP($C514,在庫一覧!$B$3:$C$53,2,FALSE)</f>
        <v>#N/A</v>
      </c>
      <c r="M514" s="42" t="e">
        <f>VLOOKUP($C514,詳細!$A$3:$C$100,3,FALSE)</f>
        <v>#N/A</v>
      </c>
      <c r="N514" s="48"/>
    </row>
    <row r="515" spans="1:14" ht="13.5" customHeight="1" x14ac:dyDescent="0.15">
      <c r="A515">
        <v>512</v>
      </c>
      <c r="B515" s="71"/>
      <c r="C515" s="86"/>
      <c r="D515" s="50"/>
      <c r="E515" s="45"/>
      <c r="F515" s="45"/>
      <c r="G515" s="144"/>
      <c r="H515" s="144"/>
      <c r="I515" s="64"/>
      <c r="J515" s="46"/>
      <c r="K515" s="46"/>
      <c r="L515" s="54" t="e">
        <f>VLOOKUP($C515,在庫一覧!$B$3:$C$53,2,FALSE)</f>
        <v>#N/A</v>
      </c>
      <c r="M515" s="42" t="e">
        <f>VLOOKUP($C515,詳細!$A$3:$C$100,3,FALSE)</f>
        <v>#N/A</v>
      </c>
      <c r="N515" s="48"/>
    </row>
    <row r="516" spans="1:14" ht="13.5" customHeight="1" x14ac:dyDescent="0.15">
      <c r="A516">
        <v>513</v>
      </c>
      <c r="B516" s="71"/>
      <c r="C516" s="86"/>
      <c r="D516" s="50"/>
      <c r="E516" s="45"/>
      <c r="F516" s="45"/>
      <c r="G516" s="144"/>
      <c r="H516" s="144"/>
      <c r="I516" s="64"/>
      <c r="J516" s="46"/>
      <c r="K516" s="46"/>
      <c r="L516" s="54" t="e">
        <f>VLOOKUP($C516,在庫一覧!$B$3:$C$53,2,FALSE)</f>
        <v>#N/A</v>
      </c>
      <c r="M516" s="42" t="e">
        <f>VLOOKUP($C516,詳細!$A$3:$C$100,3,FALSE)</f>
        <v>#N/A</v>
      </c>
      <c r="N516" s="48"/>
    </row>
    <row r="517" spans="1:14" ht="13.5" customHeight="1" x14ac:dyDescent="0.15">
      <c r="A517">
        <v>514</v>
      </c>
      <c r="B517" s="71"/>
      <c r="C517" s="86"/>
      <c r="D517" s="50"/>
      <c r="E517" s="45"/>
      <c r="F517" s="45"/>
      <c r="G517" s="144"/>
      <c r="H517" s="144"/>
      <c r="I517" s="64"/>
      <c r="J517" s="46"/>
      <c r="K517" s="46"/>
      <c r="L517" s="54" t="e">
        <f>VLOOKUP($C517,在庫一覧!$B$3:$C$53,2,FALSE)</f>
        <v>#N/A</v>
      </c>
      <c r="M517" s="42" t="e">
        <f>VLOOKUP($C517,詳細!$A$3:$C$100,3,FALSE)</f>
        <v>#N/A</v>
      </c>
      <c r="N517" s="48"/>
    </row>
    <row r="518" spans="1:14" ht="13.5" customHeight="1" x14ac:dyDescent="0.15">
      <c r="A518">
        <v>515</v>
      </c>
      <c r="B518" s="71"/>
      <c r="C518" s="86"/>
      <c r="D518" s="50"/>
      <c r="E518" s="45"/>
      <c r="F518" s="45"/>
      <c r="G518" s="144"/>
      <c r="H518" s="144"/>
      <c r="I518" s="64"/>
      <c r="J518" s="46"/>
      <c r="K518" s="46"/>
      <c r="L518" s="54" t="e">
        <f>VLOOKUP($C518,在庫一覧!$B$3:$C$53,2,FALSE)</f>
        <v>#N/A</v>
      </c>
      <c r="M518" s="42" t="e">
        <f>VLOOKUP($C518,詳細!$A$3:$C$100,3,FALSE)</f>
        <v>#N/A</v>
      </c>
      <c r="N518" s="48"/>
    </row>
    <row r="519" spans="1:14" ht="13.5" customHeight="1" x14ac:dyDescent="0.15">
      <c r="A519">
        <v>516</v>
      </c>
      <c r="B519" s="71"/>
      <c r="C519" s="86"/>
      <c r="D519" s="50"/>
      <c r="E519" s="45"/>
      <c r="F519" s="45"/>
      <c r="G519" s="144"/>
      <c r="H519" s="144"/>
      <c r="I519" s="64"/>
      <c r="J519" s="46"/>
      <c r="K519" s="46"/>
      <c r="L519" s="54" t="e">
        <f>VLOOKUP($C519,在庫一覧!$B$3:$C$53,2,FALSE)</f>
        <v>#N/A</v>
      </c>
      <c r="M519" s="42" t="e">
        <f>VLOOKUP($C519,詳細!$A$3:$C$100,3,FALSE)</f>
        <v>#N/A</v>
      </c>
      <c r="N519" s="48"/>
    </row>
    <row r="520" spans="1:14" ht="13.5" customHeight="1" x14ac:dyDescent="0.15">
      <c r="A520">
        <v>517</v>
      </c>
      <c r="B520" s="71"/>
      <c r="C520" s="86"/>
      <c r="D520" s="50"/>
      <c r="E520" s="45"/>
      <c r="F520" s="45"/>
      <c r="G520" s="144"/>
      <c r="H520" s="144"/>
      <c r="I520" s="64"/>
      <c r="J520" s="46"/>
      <c r="K520" s="46"/>
      <c r="L520" s="54" t="e">
        <f>VLOOKUP($C520,在庫一覧!$B$3:$C$53,2,FALSE)</f>
        <v>#N/A</v>
      </c>
      <c r="M520" s="42" t="e">
        <f>VLOOKUP($C520,詳細!$A$3:$C$100,3,FALSE)</f>
        <v>#N/A</v>
      </c>
      <c r="N520" s="48"/>
    </row>
    <row r="521" spans="1:14" ht="13.5" customHeight="1" x14ac:dyDescent="0.15">
      <c r="A521">
        <v>518</v>
      </c>
      <c r="B521" s="71"/>
      <c r="C521" s="86"/>
      <c r="D521" s="50"/>
      <c r="E521" s="45"/>
      <c r="F521" s="45"/>
      <c r="G521" s="144"/>
      <c r="H521" s="144"/>
      <c r="I521" s="64"/>
      <c r="J521" s="46"/>
      <c r="K521" s="46"/>
      <c r="L521" s="54" t="e">
        <f>VLOOKUP($C521,在庫一覧!$B$3:$C$53,2,FALSE)</f>
        <v>#N/A</v>
      </c>
      <c r="M521" s="42" t="e">
        <f>VLOOKUP($C521,詳細!$A$3:$C$100,3,FALSE)</f>
        <v>#N/A</v>
      </c>
      <c r="N521" s="48"/>
    </row>
    <row r="522" spans="1:14" ht="13.5" customHeight="1" x14ac:dyDescent="0.15">
      <c r="A522">
        <v>519</v>
      </c>
      <c r="B522" s="71"/>
      <c r="C522" s="86"/>
      <c r="D522" s="50"/>
      <c r="E522" s="45"/>
      <c r="F522" s="45"/>
      <c r="G522" s="144"/>
      <c r="H522" s="144"/>
      <c r="I522" s="64"/>
      <c r="J522" s="46"/>
      <c r="K522" s="46"/>
      <c r="L522" s="54" t="e">
        <f>VLOOKUP($C522,在庫一覧!$B$3:$C$53,2,FALSE)</f>
        <v>#N/A</v>
      </c>
      <c r="M522" s="42" t="e">
        <f>VLOOKUP($C522,詳細!$A$3:$C$100,3,FALSE)</f>
        <v>#N/A</v>
      </c>
      <c r="N522" s="48"/>
    </row>
    <row r="523" spans="1:14" ht="13.5" customHeight="1" x14ac:dyDescent="0.15">
      <c r="A523">
        <v>520</v>
      </c>
      <c r="B523" s="71"/>
      <c r="C523" s="86"/>
      <c r="D523" s="50"/>
      <c r="E523" s="45"/>
      <c r="F523" s="45"/>
      <c r="G523" s="144"/>
      <c r="H523" s="144"/>
      <c r="I523" s="64"/>
      <c r="J523" s="46"/>
      <c r="K523" s="46"/>
      <c r="L523" s="54" t="e">
        <f>VLOOKUP($C523,在庫一覧!$B$3:$C$53,2,FALSE)</f>
        <v>#N/A</v>
      </c>
      <c r="M523" s="42" t="e">
        <f>VLOOKUP($C523,詳細!$A$3:$C$100,3,FALSE)</f>
        <v>#N/A</v>
      </c>
      <c r="N523" s="48"/>
    </row>
    <row r="524" spans="1:14" ht="13.5" customHeight="1" x14ac:dyDescent="0.15">
      <c r="A524">
        <v>521</v>
      </c>
      <c r="B524" s="71"/>
      <c r="C524" s="86"/>
      <c r="D524" s="50"/>
      <c r="E524" s="45"/>
      <c r="F524" s="45"/>
      <c r="G524" s="144"/>
      <c r="H524" s="144"/>
      <c r="I524" s="64"/>
      <c r="J524" s="46"/>
      <c r="K524" s="46"/>
      <c r="L524" s="54" t="e">
        <f>VLOOKUP($C524,在庫一覧!$B$3:$C$53,2,FALSE)</f>
        <v>#N/A</v>
      </c>
      <c r="M524" s="42" t="e">
        <f>VLOOKUP($C524,詳細!$A$3:$C$100,3,FALSE)</f>
        <v>#N/A</v>
      </c>
      <c r="N524" s="48"/>
    </row>
    <row r="525" spans="1:14" ht="13.5" customHeight="1" x14ac:dyDescent="0.15">
      <c r="A525">
        <v>522</v>
      </c>
      <c r="B525" s="71"/>
      <c r="C525" s="95"/>
      <c r="D525" s="50"/>
      <c r="E525" s="45"/>
      <c r="F525" s="45"/>
      <c r="G525" s="144"/>
      <c r="H525" s="144"/>
      <c r="I525" s="64"/>
      <c r="J525" s="46"/>
      <c r="K525" s="46"/>
      <c r="L525" s="54" t="e">
        <f>VLOOKUP($C525,在庫一覧!$B$3:$C$53,2,FALSE)</f>
        <v>#N/A</v>
      </c>
      <c r="M525" s="42" t="e">
        <f>VLOOKUP($C525,詳細!$A$3:$C$100,3,FALSE)</f>
        <v>#N/A</v>
      </c>
      <c r="N525" s="48"/>
    </row>
    <row r="526" spans="1:14" ht="13.5" customHeight="1" x14ac:dyDescent="0.15">
      <c r="A526">
        <v>523</v>
      </c>
      <c r="B526" s="71"/>
      <c r="C526" s="95"/>
      <c r="D526" s="50"/>
      <c r="E526" s="45"/>
      <c r="F526" s="45"/>
      <c r="G526" s="144"/>
      <c r="H526" s="144"/>
      <c r="I526" s="64"/>
      <c r="J526" s="46"/>
      <c r="K526" s="46"/>
      <c r="L526" s="54" t="e">
        <f>VLOOKUP($C526,在庫一覧!$B$3:$C$53,2,FALSE)</f>
        <v>#N/A</v>
      </c>
      <c r="M526" s="42" t="e">
        <f>VLOOKUP($C526,詳細!$A$3:$C$100,3,FALSE)</f>
        <v>#N/A</v>
      </c>
      <c r="N526" s="48"/>
    </row>
    <row r="527" spans="1:14" ht="13.5" customHeight="1" x14ac:dyDescent="0.15">
      <c r="A527">
        <v>524</v>
      </c>
      <c r="B527" s="71"/>
      <c r="C527" s="95"/>
      <c r="D527" s="50"/>
      <c r="E527" s="57"/>
      <c r="F527" s="57"/>
      <c r="G527" s="144"/>
      <c r="H527" s="144"/>
      <c r="I527" s="64"/>
      <c r="J527" s="46"/>
      <c r="K527" s="46"/>
      <c r="L527" s="54" t="e">
        <f>VLOOKUP($C527,在庫一覧!$B$3:$C$53,2,FALSE)</f>
        <v>#N/A</v>
      </c>
      <c r="M527" s="42" t="e">
        <f>VLOOKUP($C527,詳細!$A$3:$C$100,3,FALSE)</f>
        <v>#N/A</v>
      </c>
      <c r="N527" s="48"/>
    </row>
    <row r="528" spans="1:14" ht="13.5" customHeight="1" x14ac:dyDescent="0.15">
      <c r="A528">
        <v>525</v>
      </c>
      <c r="B528" s="71"/>
      <c r="C528" s="95"/>
      <c r="D528" s="50"/>
      <c r="E528" s="45"/>
      <c r="F528" s="45"/>
      <c r="G528" s="144"/>
      <c r="H528" s="144"/>
      <c r="I528" s="64"/>
      <c r="J528" s="46"/>
      <c r="K528" s="46"/>
      <c r="L528" s="54" t="e">
        <f>VLOOKUP($C528,在庫一覧!$B$3:$C$53,2,FALSE)</f>
        <v>#N/A</v>
      </c>
      <c r="M528" s="42" t="e">
        <f>VLOOKUP($C528,詳細!$A$3:$C$100,3,FALSE)</f>
        <v>#N/A</v>
      </c>
      <c r="N528" s="48"/>
    </row>
    <row r="529" spans="1:14" ht="13.5" customHeight="1" x14ac:dyDescent="0.15">
      <c r="A529">
        <v>526</v>
      </c>
      <c r="B529" s="71"/>
      <c r="C529" s="95"/>
      <c r="D529" s="50"/>
      <c r="E529" s="45"/>
      <c r="F529" s="45"/>
      <c r="G529" s="144"/>
      <c r="H529" s="144"/>
      <c r="I529" s="64"/>
      <c r="J529" s="46"/>
      <c r="K529" s="46"/>
      <c r="L529" s="54" t="e">
        <f>VLOOKUP($C529,在庫一覧!$B$3:$C$53,2,FALSE)</f>
        <v>#N/A</v>
      </c>
      <c r="M529" s="42" t="e">
        <f>VLOOKUP($C529,詳細!$A$3:$C$100,3,FALSE)</f>
        <v>#N/A</v>
      </c>
      <c r="N529" s="48"/>
    </row>
    <row r="530" spans="1:14" ht="13.5" customHeight="1" x14ac:dyDescent="0.15">
      <c r="A530">
        <v>527</v>
      </c>
      <c r="B530" s="71"/>
      <c r="C530" s="95"/>
      <c r="D530" s="50"/>
      <c r="E530" s="45"/>
      <c r="F530" s="45"/>
      <c r="G530" s="144"/>
      <c r="H530" s="144"/>
      <c r="I530" s="64"/>
      <c r="J530" s="46"/>
      <c r="K530" s="46"/>
      <c r="L530" s="54" t="e">
        <f>VLOOKUP($C530,在庫一覧!$B$3:$C$53,2,FALSE)</f>
        <v>#N/A</v>
      </c>
      <c r="M530" s="42" t="e">
        <f>VLOOKUP($C530,詳細!$A$3:$C$100,3,FALSE)</f>
        <v>#N/A</v>
      </c>
      <c r="N530" s="48"/>
    </row>
    <row r="531" spans="1:14" ht="13.5" customHeight="1" x14ac:dyDescent="0.15">
      <c r="A531">
        <v>528</v>
      </c>
      <c r="B531" s="71"/>
      <c r="C531" s="95"/>
      <c r="D531" s="50"/>
      <c r="E531" s="45"/>
      <c r="F531" s="45"/>
      <c r="G531" s="144"/>
      <c r="H531" s="144"/>
      <c r="I531" s="64"/>
      <c r="J531" s="46"/>
      <c r="K531" s="46"/>
      <c r="L531" s="54" t="e">
        <f>VLOOKUP($C531,在庫一覧!$B$3:$C$53,2,FALSE)</f>
        <v>#N/A</v>
      </c>
      <c r="M531" s="42" t="e">
        <f>VLOOKUP($C531,詳細!$A$3:$C$100,3,FALSE)</f>
        <v>#N/A</v>
      </c>
      <c r="N531" s="48"/>
    </row>
    <row r="532" spans="1:14" ht="13.5" customHeight="1" x14ac:dyDescent="0.15">
      <c r="A532">
        <v>529</v>
      </c>
      <c r="B532" s="71"/>
      <c r="C532" s="95"/>
      <c r="D532" s="50"/>
      <c r="E532" s="45"/>
      <c r="F532" s="45"/>
      <c r="G532" s="144"/>
      <c r="H532" s="144"/>
      <c r="I532" s="64"/>
      <c r="J532" s="46"/>
      <c r="K532" s="46"/>
      <c r="L532" s="54" t="e">
        <f>VLOOKUP($C532,在庫一覧!$B$3:$C$53,2,FALSE)</f>
        <v>#N/A</v>
      </c>
      <c r="M532" s="42" t="e">
        <f>VLOOKUP($C532,詳細!$A$3:$C$100,3,FALSE)</f>
        <v>#N/A</v>
      </c>
      <c r="N532" s="48"/>
    </row>
    <row r="533" spans="1:14" ht="13.5" customHeight="1" x14ac:dyDescent="0.15">
      <c r="A533">
        <v>530</v>
      </c>
      <c r="B533" s="71"/>
      <c r="C533" s="95"/>
      <c r="D533" s="50"/>
      <c r="E533" s="45"/>
      <c r="F533" s="45"/>
      <c r="G533" s="144"/>
      <c r="H533" s="144"/>
      <c r="I533" s="64"/>
      <c r="J533" s="46"/>
      <c r="K533" s="46"/>
      <c r="L533" s="54" t="e">
        <f>VLOOKUP($C533,在庫一覧!$B$3:$C$53,2,FALSE)</f>
        <v>#N/A</v>
      </c>
      <c r="M533" s="42" t="e">
        <f>VLOOKUP($C533,詳細!$A$3:$C$100,3,FALSE)</f>
        <v>#N/A</v>
      </c>
      <c r="N533" s="48"/>
    </row>
    <row r="534" spans="1:14" ht="13.5" customHeight="1" x14ac:dyDescent="0.15">
      <c r="A534">
        <v>531</v>
      </c>
      <c r="B534" s="71"/>
      <c r="C534" s="95"/>
      <c r="D534" s="50"/>
      <c r="E534" s="45"/>
      <c r="F534" s="45"/>
      <c r="G534" s="144"/>
      <c r="H534" s="144"/>
      <c r="I534" s="64"/>
      <c r="J534" s="46"/>
      <c r="K534" s="46"/>
      <c r="L534" s="54" t="e">
        <f>VLOOKUP($C534,在庫一覧!$B$3:$C$53,2,FALSE)</f>
        <v>#N/A</v>
      </c>
      <c r="M534" s="42" t="e">
        <f>VLOOKUP($C534,詳細!$A$3:$C$100,3,FALSE)</f>
        <v>#N/A</v>
      </c>
      <c r="N534" s="48"/>
    </row>
    <row r="535" spans="1:14" ht="13.5" customHeight="1" x14ac:dyDescent="0.15">
      <c r="A535">
        <v>532</v>
      </c>
      <c r="B535" s="71"/>
      <c r="C535" s="95"/>
      <c r="D535" s="50"/>
      <c r="E535" s="45"/>
      <c r="F535" s="45"/>
      <c r="G535" s="144"/>
      <c r="H535" s="144"/>
      <c r="I535" s="64"/>
      <c r="J535" s="46"/>
      <c r="K535" s="46"/>
      <c r="L535" s="54" t="e">
        <f>VLOOKUP($C535,在庫一覧!$B$3:$C$53,2,FALSE)</f>
        <v>#N/A</v>
      </c>
      <c r="M535" s="42" t="e">
        <f>VLOOKUP($C535,詳細!$A$3:$C$100,3,FALSE)</f>
        <v>#N/A</v>
      </c>
      <c r="N535" s="48"/>
    </row>
    <row r="536" spans="1:14" ht="13.5" customHeight="1" x14ac:dyDescent="0.15">
      <c r="A536">
        <v>533</v>
      </c>
      <c r="B536" s="71"/>
      <c r="C536" s="95"/>
      <c r="D536" s="50"/>
      <c r="E536" s="45"/>
      <c r="F536" s="45"/>
      <c r="G536" s="144"/>
      <c r="H536" s="144"/>
      <c r="I536" s="64"/>
      <c r="J536" s="46"/>
      <c r="K536" s="46"/>
      <c r="L536" s="54" t="e">
        <f>VLOOKUP($C536,在庫一覧!$B$3:$C$53,2,FALSE)</f>
        <v>#N/A</v>
      </c>
      <c r="M536" s="42" t="e">
        <f>VLOOKUP($C536,詳細!$A$3:$C$100,3,FALSE)</f>
        <v>#N/A</v>
      </c>
      <c r="N536" s="48"/>
    </row>
    <row r="537" spans="1:14" ht="13.5" customHeight="1" x14ac:dyDescent="0.15">
      <c r="A537">
        <v>534</v>
      </c>
      <c r="B537" s="71"/>
      <c r="C537" s="95"/>
      <c r="D537" s="50"/>
      <c r="E537" s="45"/>
      <c r="F537" s="45"/>
      <c r="G537" s="144"/>
      <c r="H537" s="144"/>
      <c r="I537" s="64"/>
      <c r="J537" s="46"/>
      <c r="K537" s="46"/>
      <c r="L537" s="54" t="e">
        <f>VLOOKUP($C537,在庫一覧!$B$3:$C$53,2,FALSE)</f>
        <v>#N/A</v>
      </c>
      <c r="M537" s="42" t="e">
        <f>VLOOKUP($C537,詳細!$A$3:$C$100,3,FALSE)</f>
        <v>#N/A</v>
      </c>
      <c r="N537" s="48"/>
    </row>
    <row r="538" spans="1:14" ht="13.5" customHeight="1" x14ac:dyDescent="0.15">
      <c r="A538">
        <v>535</v>
      </c>
      <c r="B538" s="71"/>
      <c r="C538" s="95"/>
      <c r="D538" s="50"/>
      <c r="E538" s="45"/>
      <c r="F538" s="45"/>
      <c r="G538" s="144"/>
      <c r="H538" s="144"/>
      <c r="I538" s="64"/>
      <c r="J538" s="46"/>
      <c r="K538" s="46"/>
      <c r="L538" s="54" t="e">
        <f>VLOOKUP($C538,在庫一覧!$B$3:$C$53,2,FALSE)</f>
        <v>#N/A</v>
      </c>
      <c r="M538" s="42" t="e">
        <f>VLOOKUP($C538,詳細!$A$3:$C$100,3,FALSE)</f>
        <v>#N/A</v>
      </c>
      <c r="N538" s="48"/>
    </row>
    <row r="539" spans="1:14" ht="13.5" customHeight="1" x14ac:dyDescent="0.15">
      <c r="A539">
        <v>536</v>
      </c>
      <c r="B539" s="71"/>
      <c r="C539" s="95"/>
      <c r="D539" s="50"/>
      <c r="E539" s="45"/>
      <c r="F539" s="45"/>
      <c r="G539" s="144"/>
      <c r="H539" s="144"/>
      <c r="I539" s="64"/>
      <c r="J539" s="46"/>
      <c r="K539" s="46"/>
      <c r="L539" s="54" t="e">
        <f>VLOOKUP($C539,在庫一覧!$B$3:$C$53,2,FALSE)</f>
        <v>#N/A</v>
      </c>
      <c r="M539" s="42" t="e">
        <f>VLOOKUP($C539,詳細!$A$3:$C$100,3,FALSE)</f>
        <v>#N/A</v>
      </c>
      <c r="N539" s="48"/>
    </row>
    <row r="540" spans="1:14" ht="13.5" customHeight="1" x14ac:dyDescent="0.15">
      <c r="A540">
        <v>537</v>
      </c>
      <c r="B540" s="71"/>
      <c r="C540" s="95"/>
      <c r="D540" s="50"/>
      <c r="E540" s="45"/>
      <c r="F540" s="45"/>
      <c r="G540" s="144"/>
      <c r="H540" s="144"/>
      <c r="I540" s="64"/>
      <c r="J540" s="46"/>
      <c r="K540" s="46"/>
      <c r="L540" s="54" t="e">
        <f>VLOOKUP($C540,在庫一覧!$B$3:$C$53,2,FALSE)</f>
        <v>#N/A</v>
      </c>
      <c r="M540" s="42" t="e">
        <f>VLOOKUP($C540,詳細!$A$3:$C$100,3,FALSE)</f>
        <v>#N/A</v>
      </c>
      <c r="N540" s="48"/>
    </row>
    <row r="541" spans="1:14" ht="13.5" customHeight="1" x14ac:dyDescent="0.15">
      <c r="A541">
        <v>538</v>
      </c>
      <c r="B541" s="71"/>
      <c r="C541" s="95"/>
      <c r="D541" s="50"/>
      <c r="E541" s="45"/>
      <c r="F541" s="45"/>
      <c r="G541" s="144"/>
      <c r="H541" s="144"/>
      <c r="I541" s="64"/>
      <c r="J541" s="46"/>
      <c r="K541" s="46"/>
      <c r="L541" s="54" t="e">
        <f>VLOOKUP($C541,在庫一覧!$B$3:$C$53,2,FALSE)</f>
        <v>#N/A</v>
      </c>
      <c r="M541" s="42" t="e">
        <f>VLOOKUP($C541,詳細!$A$3:$C$100,3,FALSE)</f>
        <v>#N/A</v>
      </c>
      <c r="N541" s="48"/>
    </row>
    <row r="542" spans="1:14" ht="13.5" customHeight="1" x14ac:dyDescent="0.15">
      <c r="A542">
        <v>539</v>
      </c>
      <c r="B542" s="71"/>
      <c r="C542" s="95"/>
      <c r="D542" s="50"/>
      <c r="E542" s="45"/>
      <c r="F542" s="45"/>
      <c r="G542" s="144"/>
      <c r="H542" s="144"/>
      <c r="I542" s="64"/>
      <c r="J542" s="46"/>
      <c r="K542" s="46"/>
      <c r="L542" s="54" t="e">
        <f>VLOOKUP($C542,在庫一覧!$B$3:$C$53,2,FALSE)</f>
        <v>#N/A</v>
      </c>
      <c r="M542" s="42" t="e">
        <f>VLOOKUP($C542,詳細!$A$3:$C$100,3,FALSE)</f>
        <v>#N/A</v>
      </c>
      <c r="N542" s="48"/>
    </row>
    <row r="543" spans="1:14" ht="13.5" customHeight="1" x14ac:dyDescent="0.15">
      <c r="A543">
        <v>540</v>
      </c>
      <c r="B543" s="71"/>
      <c r="C543" s="95"/>
      <c r="D543" s="50"/>
      <c r="E543" s="45"/>
      <c r="F543" s="45"/>
      <c r="G543" s="144"/>
      <c r="H543" s="144"/>
      <c r="I543" s="64"/>
      <c r="J543" s="46"/>
      <c r="K543" s="46"/>
      <c r="L543" s="54" t="e">
        <f>VLOOKUP($C543,在庫一覧!$B$3:$C$53,2,FALSE)</f>
        <v>#N/A</v>
      </c>
      <c r="M543" s="42" t="e">
        <f>VLOOKUP($C543,詳細!$A$3:$C$100,3,FALSE)</f>
        <v>#N/A</v>
      </c>
      <c r="N543" s="48"/>
    </row>
    <row r="544" spans="1:14" ht="13.5" customHeight="1" x14ac:dyDescent="0.15">
      <c r="A544">
        <v>541</v>
      </c>
      <c r="B544" s="71"/>
      <c r="C544" s="95"/>
      <c r="D544" s="50"/>
      <c r="E544" s="45"/>
      <c r="F544" s="45"/>
      <c r="G544" s="144"/>
      <c r="H544" s="144"/>
      <c r="I544" s="64"/>
      <c r="J544" s="46"/>
      <c r="K544" s="46"/>
      <c r="L544" s="54" t="e">
        <f>VLOOKUP($C544,在庫一覧!$B$3:$C$53,2,FALSE)</f>
        <v>#N/A</v>
      </c>
      <c r="M544" s="42" t="e">
        <f>VLOOKUP($C544,詳細!$A$3:$C$100,3,FALSE)</f>
        <v>#N/A</v>
      </c>
      <c r="N544" s="48"/>
    </row>
    <row r="545" spans="1:14" ht="13.5" customHeight="1" x14ac:dyDescent="0.15">
      <c r="A545">
        <v>542</v>
      </c>
      <c r="B545" s="71"/>
      <c r="C545" s="95"/>
      <c r="D545" s="50"/>
      <c r="E545" s="45"/>
      <c r="F545" s="45"/>
      <c r="G545" s="144"/>
      <c r="H545" s="144"/>
      <c r="I545" s="64"/>
      <c r="J545" s="46"/>
      <c r="K545" s="46"/>
      <c r="L545" s="54" t="e">
        <f>VLOOKUP($C545,在庫一覧!$B$3:$C$53,2,FALSE)</f>
        <v>#N/A</v>
      </c>
      <c r="M545" s="42" t="e">
        <f>VLOOKUP($C545,詳細!$A$3:$C$100,3,FALSE)</f>
        <v>#N/A</v>
      </c>
      <c r="N545" s="48"/>
    </row>
    <row r="546" spans="1:14" ht="13.5" customHeight="1" x14ac:dyDescent="0.15">
      <c r="A546">
        <v>543</v>
      </c>
      <c r="B546" s="71"/>
      <c r="C546" s="95"/>
      <c r="D546" s="50"/>
      <c r="E546" s="45"/>
      <c r="F546" s="45"/>
      <c r="G546" s="144"/>
      <c r="H546" s="144"/>
      <c r="I546" s="64"/>
      <c r="J546" s="46"/>
      <c r="K546" s="46"/>
      <c r="L546" s="54" t="e">
        <f>VLOOKUP($C546,在庫一覧!$B$3:$C$53,2,FALSE)</f>
        <v>#N/A</v>
      </c>
      <c r="M546" s="42" t="e">
        <f>VLOOKUP($C546,詳細!$A$3:$C$100,3,FALSE)</f>
        <v>#N/A</v>
      </c>
      <c r="N546" s="48"/>
    </row>
    <row r="547" spans="1:14" ht="13.5" customHeight="1" x14ac:dyDescent="0.15">
      <c r="A547">
        <v>544</v>
      </c>
      <c r="B547" s="71"/>
      <c r="C547" s="95"/>
      <c r="D547" s="50"/>
      <c r="E547" s="45"/>
      <c r="F547" s="45"/>
      <c r="G547" s="144"/>
      <c r="H547" s="144"/>
      <c r="I547" s="64"/>
      <c r="J547" s="46"/>
      <c r="K547" s="46"/>
      <c r="L547" s="54" t="e">
        <f>VLOOKUP($C547,在庫一覧!$B$3:$C$53,2,FALSE)</f>
        <v>#N/A</v>
      </c>
      <c r="M547" s="42" t="e">
        <f>VLOOKUP($C547,詳細!$A$3:$C$100,3,FALSE)</f>
        <v>#N/A</v>
      </c>
      <c r="N547" s="48"/>
    </row>
    <row r="548" spans="1:14" ht="13.5" customHeight="1" x14ac:dyDescent="0.15">
      <c r="A548">
        <v>545</v>
      </c>
      <c r="B548" s="78"/>
      <c r="C548" s="95"/>
      <c r="D548" s="50"/>
      <c r="E548" s="45"/>
      <c r="F548" s="45"/>
      <c r="G548" s="144"/>
      <c r="H548" s="144"/>
      <c r="I548" s="64"/>
      <c r="J548" s="46"/>
      <c r="K548" s="46"/>
      <c r="L548" s="54" t="e">
        <f>VLOOKUP($C548,在庫一覧!$B$3:$C$53,2,FALSE)</f>
        <v>#N/A</v>
      </c>
      <c r="M548" s="42" t="e">
        <f>VLOOKUP($C548,詳細!$A$3:$C$100,3,FALSE)</f>
        <v>#N/A</v>
      </c>
      <c r="N548" s="48"/>
    </row>
    <row r="549" spans="1:14" ht="13.5" customHeight="1" x14ac:dyDescent="0.15">
      <c r="A549">
        <v>546</v>
      </c>
      <c r="B549" s="78"/>
      <c r="C549" s="95"/>
      <c r="D549" s="50"/>
      <c r="E549" s="45"/>
      <c r="F549" s="45"/>
      <c r="G549" s="144"/>
      <c r="H549" s="144"/>
      <c r="I549" s="64"/>
      <c r="J549" s="46"/>
      <c r="K549" s="46"/>
      <c r="L549" s="54" t="e">
        <f>VLOOKUP($C549,在庫一覧!$B$3:$C$53,2,FALSE)</f>
        <v>#N/A</v>
      </c>
      <c r="M549" s="42" t="e">
        <f>VLOOKUP($C549,詳細!$A$3:$C$100,3,FALSE)</f>
        <v>#N/A</v>
      </c>
      <c r="N549" s="48"/>
    </row>
    <row r="550" spans="1:14" ht="13.5" customHeight="1" x14ac:dyDescent="0.15">
      <c r="A550">
        <v>547</v>
      </c>
      <c r="B550" s="78"/>
      <c r="C550" s="95"/>
      <c r="D550" s="50"/>
      <c r="E550" s="45"/>
      <c r="F550" s="45"/>
      <c r="G550" s="144"/>
      <c r="H550" s="144"/>
      <c r="I550" s="64"/>
      <c r="J550" s="46"/>
      <c r="K550" s="46"/>
      <c r="L550" s="54" t="e">
        <f>VLOOKUP($C550,在庫一覧!$B$3:$C$53,2,FALSE)</f>
        <v>#N/A</v>
      </c>
      <c r="M550" s="42" t="e">
        <f>VLOOKUP($C550,詳細!$A$3:$C$100,3,FALSE)</f>
        <v>#N/A</v>
      </c>
      <c r="N550" s="48"/>
    </row>
    <row r="551" spans="1:14" ht="13.5" customHeight="1" x14ac:dyDescent="0.15">
      <c r="A551">
        <v>548</v>
      </c>
      <c r="B551" s="78"/>
      <c r="C551" s="95"/>
      <c r="D551" s="50"/>
      <c r="E551" s="45"/>
      <c r="F551" s="45"/>
      <c r="G551" s="144"/>
      <c r="H551" s="144"/>
      <c r="I551" s="64"/>
      <c r="J551" s="46"/>
      <c r="K551" s="46"/>
      <c r="L551" s="54" t="e">
        <f>VLOOKUP($C551,在庫一覧!$B$3:$C$53,2,FALSE)</f>
        <v>#N/A</v>
      </c>
      <c r="M551" s="42" t="e">
        <f>VLOOKUP($C551,詳細!$A$3:$C$100,3,FALSE)</f>
        <v>#N/A</v>
      </c>
      <c r="N551" s="48"/>
    </row>
    <row r="552" spans="1:14" ht="13.5" customHeight="1" x14ac:dyDescent="0.15">
      <c r="A552">
        <v>549</v>
      </c>
      <c r="B552" s="78"/>
      <c r="C552" s="95"/>
      <c r="D552" s="50"/>
      <c r="E552" s="45"/>
      <c r="F552" s="45"/>
      <c r="G552" s="144"/>
      <c r="H552" s="144"/>
      <c r="I552" s="64"/>
      <c r="J552" s="46"/>
      <c r="K552" s="46"/>
      <c r="L552" s="54" t="e">
        <f>VLOOKUP($C552,在庫一覧!$B$3:$C$53,2,FALSE)</f>
        <v>#N/A</v>
      </c>
      <c r="M552" s="42" t="e">
        <f>VLOOKUP($C552,詳細!$A$3:$C$100,3,FALSE)</f>
        <v>#N/A</v>
      </c>
      <c r="N552" s="48"/>
    </row>
    <row r="553" spans="1:14" ht="13.5" customHeight="1" x14ac:dyDescent="0.15">
      <c r="A553">
        <v>550</v>
      </c>
      <c r="B553" s="78"/>
      <c r="C553" s="95"/>
      <c r="D553" s="50"/>
      <c r="E553" s="45"/>
      <c r="F553" s="45"/>
      <c r="G553" s="144"/>
      <c r="H553" s="144"/>
      <c r="I553" s="64"/>
      <c r="J553" s="46"/>
      <c r="K553" s="46"/>
      <c r="L553" s="54" t="e">
        <f>VLOOKUP($C553,在庫一覧!$B$3:$C$53,2,FALSE)</f>
        <v>#N/A</v>
      </c>
      <c r="M553" s="42" t="e">
        <f>VLOOKUP($C553,詳細!$A$3:$C$100,3,FALSE)</f>
        <v>#N/A</v>
      </c>
      <c r="N553" s="48"/>
    </row>
    <row r="554" spans="1:14" ht="13.5" customHeight="1" x14ac:dyDescent="0.15">
      <c r="A554">
        <v>551</v>
      </c>
      <c r="B554" s="78"/>
      <c r="C554" s="95"/>
      <c r="D554" s="50"/>
      <c r="E554" s="45"/>
      <c r="F554" s="45"/>
      <c r="G554" s="144"/>
      <c r="H554" s="144"/>
      <c r="I554" s="64"/>
      <c r="J554" s="46"/>
      <c r="K554" s="46"/>
      <c r="L554" s="54" t="e">
        <f>VLOOKUP($C554,在庫一覧!$B$3:$C$53,2,FALSE)</f>
        <v>#N/A</v>
      </c>
      <c r="M554" s="42" t="e">
        <f>VLOOKUP($C554,詳細!$A$3:$C$100,3,FALSE)</f>
        <v>#N/A</v>
      </c>
      <c r="N554" s="48"/>
    </row>
    <row r="555" spans="1:14" ht="13.5" customHeight="1" x14ac:dyDescent="0.15">
      <c r="A555">
        <v>552</v>
      </c>
      <c r="B555" s="78"/>
      <c r="C555" s="95"/>
      <c r="D555" s="50"/>
      <c r="E555" s="45"/>
      <c r="F555" s="45"/>
      <c r="G555" s="144"/>
      <c r="H555" s="144"/>
      <c r="I555" s="64"/>
      <c r="J555" s="46"/>
      <c r="K555" s="46"/>
      <c r="L555" s="54" t="e">
        <f>VLOOKUP($C555,在庫一覧!$B$3:$C$53,2,FALSE)</f>
        <v>#N/A</v>
      </c>
      <c r="M555" s="42" t="e">
        <f>VLOOKUP($C555,詳細!$A$3:$C$100,3,FALSE)</f>
        <v>#N/A</v>
      </c>
      <c r="N555" s="48"/>
    </row>
    <row r="556" spans="1:14" ht="13.5" customHeight="1" x14ac:dyDescent="0.15">
      <c r="A556">
        <v>553</v>
      </c>
      <c r="B556" s="78"/>
      <c r="C556" s="95"/>
      <c r="D556" s="50"/>
      <c r="E556" s="45"/>
      <c r="F556" s="45"/>
      <c r="G556" s="144"/>
      <c r="H556" s="144"/>
      <c r="I556" s="64"/>
      <c r="J556" s="46"/>
      <c r="K556" s="46"/>
      <c r="L556" s="54" t="e">
        <f>VLOOKUP($C556,在庫一覧!$B$3:$C$53,2,FALSE)</f>
        <v>#N/A</v>
      </c>
      <c r="M556" s="42" t="e">
        <f>VLOOKUP($C556,詳細!$A$3:$C$100,3,FALSE)</f>
        <v>#N/A</v>
      </c>
      <c r="N556" s="48"/>
    </row>
    <row r="557" spans="1:14" ht="13.5" customHeight="1" x14ac:dyDescent="0.15">
      <c r="A557">
        <v>554</v>
      </c>
      <c r="B557" s="78"/>
      <c r="C557" s="95"/>
      <c r="D557" s="50"/>
      <c r="E557" s="45"/>
      <c r="F557" s="45"/>
      <c r="G557" s="144"/>
      <c r="H557" s="144"/>
      <c r="I557" s="64"/>
      <c r="J557" s="46"/>
      <c r="K557" s="46"/>
      <c r="L557" s="54" t="e">
        <f>VLOOKUP($C557,在庫一覧!$B$3:$C$53,2,FALSE)</f>
        <v>#N/A</v>
      </c>
      <c r="M557" s="42" t="e">
        <f>VLOOKUP($C557,詳細!$A$3:$C$100,3,FALSE)</f>
        <v>#N/A</v>
      </c>
      <c r="N557" s="48"/>
    </row>
    <row r="558" spans="1:14" ht="13.5" customHeight="1" x14ac:dyDescent="0.15">
      <c r="A558">
        <v>555</v>
      </c>
      <c r="B558" s="78"/>
      <c r="C558" s="95"/>
      <c r="D558" s="50"/>
      <c r="E558" s="45"/>
      <c r="F558" s="45"/>
      <c r="G558" s="144"/>
      <c r="H558" s="144"/>
      <c r="I558" s="64"/>
      <c r="J558" s="46"/>
      <c r="K558" s="46"/>
      <c r="L558" s="54" t="e">
        <f>VLOOKUP($C558,在庫一覧!$B$3:$C$53,2,FALSE)</f>
        <v>#N/A</v>
      </c>
      <c r="M558" s="42" t="e">
        <f>VLOOKUP($C558,詳細!$A$3:$C$100,3,FALSE)</f>
        <v>#N/A</v>
      </c>
      <c r="N558" s="48"/>
    </row>
    <row r="559" spans="1:14" ht="13.5" customHeight="1" x14ac:dyDescent="0.15">
      <c r="A559">
        <v>556</v>
      </c>
      <c r="B559" s="78"/>
      <c r="C559" s="95"/>
      <c r="D559" s="50"/>
      <c r="E559" s="45"/>
      <c r="F559" s="45"/>
      <c r="G559" s="144"/>
      <c r="H559" s="144"/>
      <c r="I559" s="64"/>
      <c r="J559" s="46"/>
      <c r="K559" s="46"/>
      <c r="L559" s="54" t="e">
        <f>VLOOKUP($C559,在庫一覧!$B$3:$C$53,2,FALSE)</f>
        <v>#N/A</v>
      </c>
      <c r="M559" s="42" t="e">
        <f>VLOOKUP($C559,詳細!$A$3:$C$100,3,FALSE)</f>
        <v>#N/A</v>
      </c>
      <c r="N559" s="48"/>
    </row>
    <row r="560" spans="1:14" ht="13.5" customHeight="1" x14ac:dyDescent="0.15">
      <c r="A560">
        <v>557</v>
      </c>
      <c r="B560" s="78"/>
      <c r="C560" s="95"/>
      <c r="D560" s="50"/>
      <c r="E560" s="45"/>
      <c r="F560" s="45"/>
      <c r="G560" s="144"/>
      <c r="H560" s="144"/>
      <c r="I560" s="64"/>
      <c r="J560" s="46"/>
      <c r="K560" s="46"/>
      <c r="L560" s="54" t="e">
        <f>VLOOKUP($C560,在庫一覧!$B$3:$C$53,2,FALSE)</f>
        <v>#N/A</v>
      </c>
      <c r="M560" s="42" t="e">
        <f>VLOOKUP($C560,詳細!$A$3:$C$100,3,FALSE)</f>
        <v>#N/A</v>
      </c>
      <c r="N560" s="48"/>
    </row>
    <row r="561" spans="1:14" ht="13.5" customHeight="1" x14ac:dyDescent="0.15">
      <c r="A561">
        <v>558</v>
      </c>
      <c r="B561" s="78"/>
      <c r="C561" s="95"/>
      <c r="D561" s="50"/>
      <c r="E561" s="57"/>
      <c r="F561" s="57"/>
      <c r="G561" s="144"/>
      <c r="H561" s="144"/>
      <c r="I561" s="64"/>
      <c r="J561" s="46"/>
      <c r="K561" s="46"/>
      <c r="L561" s="54" t="e">
        <f>VLOOKUP($C561,在庫一覧!$B$3:$C$53,2,FALSE)</f>
        <v>#N/A</v>
      </c>
      <c r="M561" s="42" t="e">
        <f>VLOOKUP($C561,詳細!$A$3:$C$100,3,FALSE)</f>
        <v>#N/A</v>
      </c>
      <c r="N561" s="48"/>
    </row>
    <row r="562" spans="1:14" ht="13.5" customHeight="1" x14ac:dyDescent="0.15">
      <c r="A562">
        <v>559</v>
      </c>
      <c r="B562" s="78"/>
      <c r="C562" s="95"/>
      <c r="D562" s="50"/>
      <c r="E562" s="45"/>
      <c r="F562" s="45"/>
      <c r="G562" s="144"/>
      <c r="H562" s="144"/>
      <c r="I562" s="64"/>
      <c r="J562" s="46"/>
      <c r="K562" s="46"/>
      <c r="L562" s="54" t="e">
        <f>VLOOKUP($C562,在庫一覧!$B$3:$C$53,2,FALSE)</f>
        <v>#N/A</v>
      </c>
      <c r="M562" s="42" t="e">
        <f>VLOOKUP($C562,詳細!$A$3:$C$100,3,FALSE)</f>
        <v>#N/A</v>
      </c>
      <c r="N562" s="48"/>
    </row>
    <row r="563" spans="1:14" ht="13.5" customHeight="1" x14ac:dyDescent="0.15">
      <c r="A563">
        <v>560</v>
      </c>
      <c r="B563" s="78"/>
      <c r="C563" s="95"/>
      <c r="D563" s="50"/>
      <c r="E563" s="45"/>
      <c r="F563" s="45"/>
      <c r="G563" s="144"/>
      <c r="H563" s="144"/>
      <c r="I563" s="64"/>
      <c r="J563" s="46"/>
      <c r="K563" s="46"/>
      <c r="L563" s="54" t="e">
        <f>VLOOKUP($C563,在庫一覧!$B$3:$C$53,2,FALSE)</f>
        <v>#N/A</v>
      </c>
      <c r="M563" s="42" t="e">
        <f>VLOOKUP($C563,詳細!$A$3:$C$100,3,FALSE)</f>
        <v>#N/A</v>
      </c>
      <c r="N563" s="48"/>
    </row>
    <row r="564" spans="1:14" ht="13.5" customHeight="1" x14ac:dyDescent="0.15">
      <c r="A564">
        <v>561</v>
      </c>
      <c r="B564" s="78"/>
      <c r="C564" s="95"/>
      <c r="D564" s="50"/>
      <c r="E564" s="45"/>
      <c r="F564" s="45"/>
      <c r="G564" s="144"/>
      <c r="H564" s="144"/>
      <c r="I564" s="64"/>
      <c r="J564" s="46"/>
      <c r="K564" s="46"/>
      <c r="L564" s="54" t="e">
        <f>VLOOKUP($C564,在庫一覧!$B$3:$C$53,2,FALSE)</f>
        <v>#N/A</v>
      </c>
      <c r="M564" s="42" t="e">
        <f>VLOOKUP($C564,詳細!$A$3:$C$100,3,FALSE)</f>
        <v>#N/A</v>
      </c>
      <c r="N564" s="48"/>
    </row>
    <row r="565" spans="1:14" ht="13.5" customHeight="1" x14ac:dyDescent="0.15">
      <c r="A565">
        <v>562</v>
      </c>
      <c r="B565" s="78"/>
      <c r="C565" s="95"/>
      <c r="D565" s="50"/>
      <c r="E565" s="45"/>
      <c r="F565" s="45"/>
      <c r="G565" s="144"/>
      <c r="H565" s="144"/>
      <c r="I565" s="64"/>
      <c r="J565" s="46"/>
      <c r="K565" s="46"/>
      <c r="L565" s="54" t="e">
        <f>VLOOKUP($C565,在庫一覧!$B$3:$C$53,2,FALSE)</f>
        <v>#N/A</v>
      </c>
      <c r="M565" s="42" t="e">
        <f>VLOOKUP($C565,詳細!$A$3:$C$100,3,FALSE)</f>
        <v>#N/A</v>
      </c>
      <c r="N565" s="48"/>
    </row>
    <row r="566" spans="1:14" ht="13.5" customHeight="1" x14ac:dyDescent="0.15">
      <c r="A566">
        <v>563</v>
      </c>
      <c r="B566" s="78"/>
      <c r="C566" s="86"/>
      <c r="D566" s="50"/>
      <c r="E566" s="45"/>
      <c r="F566" s="45"/>
      <c r="G566" s="144"/>
      <c r="H566" s="144"/>
      <c r="I566" s="64"/>
      <c r="J566" s="46"/>
      <c r="K566" s="46"/>
      <c r="L566" s="54" t="e">
        <f>VLOOKUP($C566,在庫一覧!$B$3:$C$53,2,FALSE)</f>
        <v>#N/A</v>
      </c>
      <c r="M566" s="42" t="e">
        <f>VLOOKUP($C566,詳細!$A$3:$C$100,3,FALSE)</f>
        <v>#N/A</v>
      </c>
      <c r="N566" s="48"/>
    </row>
    <row r="567" spans="1:14" ht="13.5" customHeight="1" x14ac:dyDescent="0.15">
      <c r="A567">
        <v>564</v>
      </c>
      <c r="B567" s="78"/>
      <c r="C567" s="86"/>
      <c r="D567" s="50"/>
      <c r="E567" s="45"/>
      <c r="F567" s="45"/>
      <c r="G567" s="144"/>
      <c r="H567" s="144"/>
      <c r="I567" s="64"/>
      <c r="J567" s="46"/>
      <c r="K567" s="46"/>
      <c r="L567" s="54" t="e">
        <f>VLOOKUP($C567,在庫一覧!$B$3:$C$53,2,FALSE)</f>
        <v>#N/A</v>
      </c>
      <c r="M567" s="42" t="e">
        <f>VLOOKUP($C567,詳細!$A$3:$C$100,3,FALSE)</f>
        <v>#N/A</v>
      </c>
      <c r="N567" s="48"/>
    </row>
    <row r="568" spans="1:14" ht="13.5" customHeight="1" x14ac:dyDescent="0.15">
      <c r="A568">
        <v>565</v>
      </c>
      <c r="B568" s="78"/>
      <c r="C568" s="86"/>
      <c r="D568" s="50"/>
      <c r="E568" s="45"/>
      <c r="F568" s="45"/>
      <c r="G568" s="144"/>
      <c r="H568" s="144"/>
      <c r="I568" s="64"/>
      <c r="J568" s="46"/>
      <c r="K568" s="46"/>
      <c r="L568" s="54" t="e">
        <f>VLOOKUP($C568,在庫一覧!$B$3:$C$53,2,FALSE)</f>
        <v>#N/A</v>
      </c>
      <c r="M568" s="42" t="e">
        <f>VLOOKUP($C568,詳細!$A$3:$C$100,3,FALSE)</f>
        <v>#N/A</v>
      </c>
      <c r="N568" s="48"/>
    </row>
    <row r="569" spans="1:14" ht="13.5" customHeight="1" x14ac:dyDescent="0.15">
      <c r="A569">
        <v>566</v>
      </c>
      <c r="B569" s="78"/>
      <c r="C569" s="86"/>
      <c r="D569" s="50"/>
      <c r="E569" s="45"/>
      <c r="F569" s="45"/>
      <c r="G569" s="144"/>
      <c r="H569" s="144"/>
      <c r="I569" s="64"/>
      <c r="J569" s="46"/>
      <c r="K569" s="46"/>
      <c r="L569" s="54" t="e">
        <f>VLOOKUP($C569,在庫一覧!$B$3:$C$53,2,FALSE)</f>
        <v>#N/A</v>
      </c>
      <c r="M569" s="42" t="e">
        <f>VLOOKUP($C569,詳細!$A$3:$C$100,3,FALSE)</f>
        <v>#N/A</v>
      </c>
      <c r="N569" s="48"/>
    </row>
    <row r="570" spans="1:14" ht="13.5" customHeight="1" x14ac:dyDescent="0.15">
      <c r="A570">
        <v>567</v>
      </c>
      <c r="B570" s="78"/>
      <c r="C570" s="86"/>
      <c r="D570" s="50"/>
      <c r="E570" s="45"/>
      <c r="F570" s="45"/>
      <c r="G570" s="144"/>
      <c r="H570" s="144"/>
      <c r="I570" s="64"/>
      <c r="J570" s="46"/>
      <c r="K570" s="46"/>
      <c r="L570" s="54" t="e">
        <f>VLOOKUP($C570,在庫一覧!$B$3:$C$53,2,FALSE)</f>
        <v>#N/A</v>
      </c>
      <c r="M570" s="42" t="e">
        <f>VLOOKUP($C570,詳細!$A$3:$C$100,3,FALSE)</f>
        <v>#N/A</v>
      </c>
      <c r="N570" s="48"/>
    </row>
    <row r="571" spans="1:14" ht="13.5" customHeight="1" x14ac:dyDescent="0.15">
      <c r="A571">
        <v>568</v>
      </c>
      <c r="B571" s="78"/>
      <c r="C571" s="86"/>
      <c r="D571" s="50"/>
      <c r="E571" s="45"/>
      <c r="F571" s="45"/>
      <c r="G571" s="144"/>
      <c r="H571" s="144"/>
      <c r="I571" s="64"/>
      <c r="J571" s="46"/>
      <c r="K571" s="46"/>
      <c r="L571" s="54" t="e">
        <f>VLOOKUP($C571,在庫一覧!$B$3:$C$53,2,FALSE)</f>
        <v>#N/A</v>
      </c>
      <c r="M571" s="42" t="e">
        <f>VLOOKUP($C571,詳細!$A$3:$C$100,3,FALSE)</f>
        <v>#N/A</v>
      </c>
      <c r="N571" s="48"/>
    </row>
    <row r="572" spans="1:14" ht="13.5" customHeight="1" x14ac:dyDescent="0.15">
      <c r="A572">
        <v>569</v>
      </c>
      <c r="B572" s="78"/>
      <c r="C572" s="86"/>
      <c r="D572" s="50"/>
      <c r="E572" s="45"/>
      <c r="F572" s="45"/>
      <c r="G572" s="144"/>
      <c r="H572" s="144"/>
      <c r="I572" s="64"/>
      <c r="J572" s="46"/>
      <c r="K572" s="46"/>
      <c r="L572" s="54" t="e">
        <f>VLOOKUP($C572,在庫一覧!$B$3:$C$53,2,FALSE)</f>
        <v>#N/A</v>
      </c>
      <c r="M572" s="42" t="e">
        <f>VLOOKUP($C572,詳細!$A$3:$C$100,3,FALSE)</f>
        <v>#N/A</v>
      </c>
      <c r="N572" s="48"/>
    </row>
    <row r="573" spans="1:14" ht="13.5" customHeight="1" x14ac:dyDescent="0.15">
      <c r="A573">
        <v>570</v>
      </c>
      <c r="B573" s="78"/>
      <c r="C573" s="86"/>
      <c r="D573" s="50"/>
      <c r="E573" s="45"/>
      <c r="F573" s="45"/>
      <c r="G573" s="144"/>
      <c r="H573" s="144"/>
      <c r="I573" s="64"/>
      <c r="J573" s="46"/>
      <c r="K573" s="46"/>
      <c r="L573" s="54" t="e">
        <f>VLOOKUP($C573,在庫一覧!$B$3:$C$53,2,FALSE)</f>
        <v>#N/A</v>
      </c>
      <c r="M573" s="42" t="e">
        <f>VLOOKUP($C573,詳細!$A$3:$C$100,3,FALSE)</f>
        <v>#N/A</v>
      </c>
      <c r="N573" s="47"/>
    </row>
    <row r="574" spans="1:14" ht="13.5" customHeight="1" x14ac:dyDescent="0.15">
      <c r="A574">
        <v>571</v>
      </c>
      <c r="B574" s="78"/>
      <c r="C574" s="86"/>
      <c r="D574" s="50"/>
      <c r="E574" s="45"/>
      <c r="F574" s="45"/>
      <c r="G574" s="144"/>
      <c r="H574" s="144"/>
      <c r="I574" s="64"/>
      <c r="J574" s="46"/>
      <c r="K574" s="46"/>
      <c r="L574" s="54" t="e">
        <f>VLOOKUP($C574,在庫一覧!$B$3:$C$53,2,FALSE)</f>
        <v>#N/A</v>
      </c>
      <c r="M574" s="42" t="e">
        <f>VLOOKUP($C574,詳細!$A$3:$C$100,3,FALSE)</f>
        <v>#N/A</v>
      </c>
      <c r="N574" s="47"/>
    </row>
    <row r="575" spans="1:14" ht="13.5" customHeight="1" x14ac:dyDescent="0.15">
      <c r="A575">
        <v>572</v>
      </c>
      <c r="B575" s="78"/>
      <c r="C575" s="86"/>
      <c r="D575" s="50"/>
      <c r="E575" s="45"/>
      <c r="F575" s="45"/>
      <c r="G575" s="144"/>
      <c r="H575" s="144"/>
      <c r="I575" s="64"/>
      <c r="J575" s="46"/>
      <c r="K575" s="46"/>
      <c r="L575" s="54" t="e">
        <f>VLOOKUP($C575,在庫一覧!$B$3:$C$53,2,FALSE)</f>
        <v>#N/A</v>
      </c>
      <c r="M575" s="42" t="e">
        <f>VLOOKUP($C575,詳細!$A$3:$C$100,3,FALSE)</f>
        <v>#N/A</v>
      </c>
      <c r="N575" s="47"/>
    </row>
    <row r="576" spans="1:14" ht="13.5" customHeight="1" x14ac:dyDescent="0.15">
      <c r="A576">
        <v>573</v>
      </c>
      <c r="B576" s="78"/>
      <c r="C576" s="86"/>
      <c r="D576" s="50"/>
      <c r="E576" s="45"/>
      <c r="F576" s="45"/>
      <c r="G576" s="144"/>
      <c r="H576" s="144"/>
      <c r="I576" s="64"/>
      <c r="J576" s="46"/>
      <c r="K576" s="46"/>
      <c r="L576" s="54" t="e">
        <f>VLOOKUP($C576,在庫一覧!$B$3:$C$53,2,FALSE)</f>
        <v>#N/A</v>
      </c>
      <c r="M576" s="42" t="e">
        <f>VLOOKUP($C576,詳細!$A$3:$C$100,3,FALSE)</f>
        <v>#N/A</v>
      </c>
      <c r="N576" s="47"/>
    </row>
    <row r="577" spans="1:14" ht="13.5" customHeight="1" x14ac:dyDescent="0.15">
      <c r="A577">
        <v>574</v>
      </c>
      <c r="B577" s="78"/>
      <c r="C577" s="86"/>
      <c r="D577" s="50"/>
      <c r="E577" s="45"/>
      <c r="F577" s="45"/>
      <c r="G577" s="144"/>
      <c r="H577" s="144"/>
      <c r="I577" s="64"/>
      <c r="J577" s="46"/>
      <c r="K577" s="46"/>
      <c r="L577" s="54" t="e">
        <f>VLOOKUP($C577,在庫一覧!$B$3:$C$53,2,FALSE)</f>
        <v>#N/A</v>
      </c>
      <c r="M577" s="42" t="e">
        <f>VLOOKUP($C577,詳細!$A$3:$C$100,3,FALSE)</f>
        <v>#N/A</v>
      </c>
      <c r="N577" s="47"/>
    </row>
    <row r="578" spans="1:14" ht="13.5" customHeight="1" x14ac:dyDescent="0.15">
      <c r="A578">
        <v>575</v>
      </c>
      <c r="B578" s="78"/>
      <c r="C578" s="86"/>
      <c r="D578" s="50"/>
      <c r="E578" s="45"/>
      <c r="F578" s="45"/>
      <c r="G578" s="144"/>
      <c r="H578" s="144"/>
      <c r="I578" s="64"/>
      <c r="J578" s="46"/>
      <c r="K578" s="46"/>
      <c r="L578" s="54" t="e">
        <f>VLOOKUP($C578,在庫一覧!$B$3:$C$53,2,FALSE)</f>
        <v>#N/A</v>
      </c>
      <c r="M578" s="42" t="e">
        <f>VLOOKUP($C578,詳細!$A$3:$C$100,3,FALSE)</f>
        <v>#N/A</v>
      </c>
      <c r="N578" s="47"/>
    </row>
    <row r="579" spans="1:14" ht="13.5" customHeight="1" x14ac:dyDescent="0.15">
      <c r="A579">
        <v>576</v>
      </c>
      <c r="B579" s="78"/>
      <c r="C579" s="86"/>
      <c r="D579" s="50"/>
      <c r="E579" s="45"/>
      <c r="F579" s="45"/>
      <c r="G579" s="144"/>
      <c r="H579" s="144"/>
      <c r="I579" s="64"/>
      <c r="J579" s="46"/>
      <c r="K579" s="46"/>
      <c r="L579" s="54" t="e">
        <f>VLOOKUP($C579,在庫一覧!$B$3:$C$53,2,FALSE)</f>
        <v>#N/A</v>
      </c>
      <c r="M579" s="42" t="e">
        <f>VLOOKUP($C579,詳細!$A$3:$C$100,3,FALSE)</f>
        <v>#N/A</v>
      </c>
      <c r="N579" s="47"/>
    </row>
    <row r="580" spans="1:14" ht="13.5" customHeight="1" x14ac:dyDescent="0.15">
      <c r="A580">
        <v>577</v>
      </c>
      <c r="B580" s="78"/>
      <c r="C580" s="86"/>
      <c r="D580" s="50"/>
      <c r="E580" s="45"/>
      <c r="F580" s="45"/>
      <c r="G580" s="144"/>
      <c r="H580" s="144"/>
      <c r="I580" s="64"/>
      <c r="J580" s="46"/>
      <c r="K580" s="46"/>
      <c r="L580" s="54" t="e">
        <f>VLOOKUP($C580,在庫一覧!$B$3:$C$53,2,FALSE)</f>
        <v>#N/A</v>
      </c>
      <c r="M580" s="42" t="e">
        <f>VLOOKUP($C580,詳細!$A$3:$C$100,3,FALSE)</f>
        <v>#N/A</v>
      </c>
      <c r="N580" s="47"/>
    </row>
    <row r="581" spans="1:14" ht="13.5" customHeight="1" x14ac:dyDescent="0.15">
      <c r="A581">
        <v>578</v>
      </c>
      <c r="B581" s="78"/>
      <c r="C581" s="86"/>
      <c r="D581" s="50"/>
      <c r="E581" s="45"/>
      <c r="F581" s="45"/>
      <c r="G581" s="144"/>
      <c r="H581" s="144"/>
      <c r="I581" s="64"/>
      <c r="J581" s="46"/>
      <c r="K581" s="46"/>
      <c r="L581" s="54" t="e">
        <f>VLOOKUP($C581,在庫一覧!$B$3:$C$53,2,FALSE)</f>
        <v>#N/A</v>
      </c>
      <c r="M581" s="42" t="e">
        <f>VLOOKUP($C581,詳細!$A$3:$C$100,3,FALSE)</f>
        <v>#N/A</v>
      </c>
      <c r="N581" s="47"/>
    </row>
    <row r="582" spans="1:14" ht="13.5" customHeight="1" x14ac:dyDescent="0.15">
      <c r="A582">
        <v>579</v>
      </c>
      <c r="B582" s="78"/>
      <c r="C582" s="86"/>
      <c r="D582" s="50"/>
      <c r="E582" s="45"/>
      <c r="F582" s="45"/>
      <c r="G582" s="144"/>
      <c r="H582" s="144"/>
      <c r="I582" s="64"/>
      <c r="J582" s="46"/>
      <c r="K582" s="46"/>
      <c r="L582" s="54" t="e">
        <f>VLOOKUP($C582,在庫一覧!$B$3:$C$53,2,FALSE)</f>
        <v>#N/A</v>
      </c>
      <c r="M582" s="42" t="e">
        <f>VLOOKUP($C582,詳細!$A$3:$C$100,3,FALSE)</f>
        <v>#N/A</v>
      </c>
      <c r="N582" s="47"/>
    </row>
    <row r="583" spans="1:14" ht="13.5" customHeight="1" x14ac:dyDescent="0.15">
      <c r="A583">
        <v>580</v>
      </c>
      <c r="B583" s="78"/>
      <c r="C583" s="86"/>
      <c r="D583" s="50"/>
      <c r="E583" s="45"/>
      <c r="F583" s="45"/>
      <c r="G583" s="144"/>
      <c r="H583" s="144"/>
      <c r="I583" s="64"/>
      <c r="J583" s="46"/>
      <c r="K583" s="46"/>
      <c r="L583" s="54" t="e">
        <f>VLOOKUP($C583,在庫一覧!$B$3:$C$53,2,FALSE)</f>
        <v>#N/A</v>
      </c>
      <c r="M583" s="42" t="e">
        <f>VLOOKUP($C583,詳細!$A$3:$C$100,3,FALSE)</f>
        <v>#N/A</v>
      </c>
      <c r="N583" s="47"/>
    </row>
    <row r="584" spans="1:14" ht="13.5" customHeight="1" x14ac:dyDescent="0.15">
      <c r="A584">
        <v>581</v>
      </c>
      <c r="B584" s="78"/>
      <c r="C584" s="86"/>
      <c r="D584" s="50"/>
      <c r="E584" s="45"/>
      <c r="F584" s="45"/>
      <c r="G584" s="144"/>
      <c r="H584" s="144"/>
      <c r="I584" s="64"/>
      <c r="J584" s="46"/>
      <c r="K584" s="46"/>
      <c r="L584" s="54" t="e">
        <f>VLOOKUP($C584,在庫一覧!$B$3:$C$53,2,FALSE)</f>
        <v>#N/A</v>
      </c>
      <c r="M584" s="42" t="e">
        <f>VLOOKUP($C584,詳細!$A$3:$C$100,3,FALSE)</f>
        <v>#N/A</v>
      </c>
      <c r="N584" s="47"/>
    </row>
    <row r="585" spans="1:14" ht="13.5" customHeight="1" x14ac:dyDescent="0.15">
      <c r="A585">
        <v>582</v>
      </c>
      <c r="B585" s="71"/>
      <c r="C585" s="86"/>
      <c r="D585" s="50"/>
      <c r="E585" s="45"/>
      <c r="F585" s="45"/>
      <c r="G585" s="144"/>
      <c r="H585" s="144"/>
      <c r="I585" s="64"/>
      <c r="J585" s="46"/>
      <c r="K585" s="46"/>
      <c r="L585" s="54" t="e">
        <f>VLOOKUP($C585,在庫一覧!$B$3:$C$53,2,FALSE)</f>
        <v>#N/A</v>
      </c>
      <c r="M585" s="42" t="e">
        <f>VLOOKUP($C585,詳細!$A$3:$C$100,3,FALSE)</f>
        <v>#N/A</v>
      </c>
      <c r="N585" s="47"/>
    </row>
    <row r="586" spans="1:14" ht="13.5" customHeight="1" x14ac:dyDescent="0.15">
      <c r="A586">
        <v>583</v>
      </c>
      <c r="B586" s="71"/>
      <c r="C586" s="86"/>
      <c r="D586" s="50"/>
      <c r="E586" s="45"/>
      <c r="F586" s="45"/>
      <c r="G586" s="144"/>
      <c r="H586" s="144"/>
      <c r="I586" s="64"/>
      <c r="J586" s="46"/>
      <c r="K586" s="46"/>
      <c r="L586" s="54" t="e">
        <f>VLOOKUP($C586,在庫一覧!$B$3:$C$53,2,FALSE)</f>
        <v>#N/A</v>
      </c>
      <c r="M586" s="42" t="e">
        <f>VLOOKUP($C586,詳細!$A$3:$C$100,3,FALSE)</f>
        <v>#N/A</v>
      </c>
      <c r="N586" s="47"/>
    </row>
    <row r="587" spans="1:14" ht="13.5" customHeight="1" x14ac:dyDescent="0.15">
      <c r="A587">
        <v>584</v>
      </c>
      <c r="B587" s="71"/>
      <c r="C587" s="86"/>
      <c r="D587" s="50"/>
      <c r="E587" s="45"/>
      <c r="F587" s="45"/>
      <c r="G587" s="144"/>
      <c r="H587" s="144"/>
      <c r="I587" s="64"/>
      <c r="J587" s="46"/>
      <c r="K587" s="46"/>
      <c r="L587" s="54" t="e">
        <f>VLOOKUP($C587,在庫一覧!$B$3:$C$53,2,FALSE)</f>
        <v>#N/A</v>
      </c>
      <c r="M587" s="42" t="e">
        <f>VLOOKUP($C587,詳細!$A$3:$C$100,3,FALSE)</f>
        <v>#N/A</v>
      </c>
      <c r="N587" s="47"/>
    </row>
    <row r="588" spans="1:14" ht="13.5" customHeight="1" x14ac:dyDescent="0.15">
      <c r="A588">
        <v>585</v>
      </c>
      <c r="B588" s="71"/>
      <c r="C588" s="86"/>
      <c r="D588" s="50"/>
      <c r="E588" s="45"/>
      <c r="F588" s="45"/>
      <c r="G588" s="144"/>
      <c r="H588" s="144"/>
      <c r="I588" s="64"/>
      <c r="J588" s="46"/>
      <c r="K588" s="46"/>
      <c r="L588" s="54" t="e">
        <f>VLOOKUP($C588,在庫一覧!$B$3:$C$53,2,FALSE)</f>
        <v>#N/A</v>
      </c>
      <c r="M588" s="42" t="e">
        <f>VLOOKUP($C588,詳細!$A$3:$C$100,3,FALSE)</f>
        <v>#N/A</v>
      </c>
      <c r="N588" s="47"/>
    </row>
    <row r="589" spans="1:14" ht="13.5" customHeight="1" x14ac:dyDescent="0.15">
      <c r="A589">
        <v>586</v>
      </c>
      <c r="B589" s="71"/>
      <c r="C589" s="86"/>
      <c r="D589" s="50"/>
      <c r="E589" s="45"/>
      <c r="F589" s="45"/>
      <c r="G589" s="144"/>
      <c r="H589" s="144"/>
      <c r="I589" s="64"/>
      <c r="J589" s="46"/>
      <c r="K589" s="46"/>
      <c r="L589" s="54" t="e">
        <f>VLOOKUP($C589,在庫一覧!$B$3:$C$53,2,FALSE)</f>
        <v>#N/A</v>
      </c>
      <c r="M589" s="42" t="e">
        <f>VLOOKUP($C589,詳細!$A$3:$C$100,3,FALSE)</f>
        <v>#N/A</v>
      </c>
      <c r="N589" s="47"/>
    </row>
    <row r="590" spans="1:14" ht="13.5" customHeight="1" x14ac:dyDescent="0.15">
      <c r="A590">
        <v>587</v>
      </c>
      <c r="B590" s="71"/>
      <c r="C590" s="86"/>
      <c r="D590" s="50"/>
      <c r="E590" s="45"/>
      <c r="F590" s="45"/>
      <c r="G590" s="144"/>
      <c r="H590" s="144"/>
      <c r="I590" s="64"/>
      <c r="J590" s="46"/>
      <c r="K590" s="46"/>
      <c r="L590" s="54" t="e">
        <f>VLOOKUP($C590,在庫一覧!$B$3:$C$53,2,FALSE)</f>
        <v>#N/A</v>
      </c>
      <c r="M590" s="42" t="e">
        <f>VLOOKUP($C590,詳細!$A$3:$C$100,3,FALSE)</f>
        <v>#N/A</v>
      </c>
      <c r="N590" s="47"/>
    </row>
    <row r="591" spans="1:14" ht="13.5" customHeight="1" x14ac:dyDescent="0.15">
      <c r="A591">
        <v>588</v>
      </c>
      <c r="B591" s="71"/>
      <c r="C591" s="86"/>
      <c r="D591" s="50"/>
      <c r="E591" s="45"/>
      <c r="F591" s="45"/>
      <c r="G591" s="144"/>
      <c r="H591" s="144"/>
      <c r="I591" s="64"/>
      <c r="J591" s="46"/>
      <c r="K591" s="46"/>
      <c r="L591" s="54" t="e">
        <f>VLOOKUP($C591,在庫一覧!$B$3:$C$53,2,FALSE)</f>
        <v>#N/A</v>
      </c>
      <c r="M591" s="42" t="e">
        <f>VLOOKUP($C591,詳細!$A$3:$C$100,3,FALSE)</f>
        <v>#N/A</v>
      </c>
      <c r="N591" s="47"/>
    </row>
    <row r="592" spans="1:14" ht="13.5" customHeight="1" x14ac:dyDescent="0.15">
      <c r="A592">
        <v>589</v>
      </c>
      <c r="B592" s="71"/>
      <c r="C592" s="86"/>
      <c r="D592" s="50"/>
      <c r="E592" s="45"/>
      <c r="F592" s="45"/>
      <c r="G592" s="144"/>
      <c r="H592" s="144"/>
      <c r="I592" s="64"/>
      <c r="J592" s="46"/>
      <c r="K592" s="46"/>
      <c r="L592" s="54" t="e">
        <f>VLOOKUP($C592,在庫一覧!$B$3:$C$53,2,FALSE)</f>
        <v>#N/A</v>
      </c>
      <c r="M592" s="42" t="e">
        <f>VLOOKUP($C592,詳細!$A$3:$C$100,3,FALSE)</f>
        <v>#N/A</v>
      </c>
      <c r="N592" s="47"/>
    </row>
    <row r="593" spans="1:14" ht="13.5" customHeight="1" x14ac:dyDescent="0.15">
      <c r="A593">
        <v>590</v>
      </c>
      <c r="B593" s="71"/>
      <c r="C593" s="86"/>
      <c r="D593" s="50"/>
      <c r="E593" s="45"/>
      <c r="F593" s="45"/>
      <c r="G593" s="144"/>
      <c r="H593" s="144"/>
      <c r="I593" s="64"/>
      <c r="J593" s="46"/>
      <c r="K593" s="46"/>
      <c r="L593" s="54" t="e">
        <f>VLOOKUP($C593,在庫一覧!$B$3:$C$53,2,FALSE)</f>
        <v>#N/A</v>
      </c>
      <c r="M593" s="42" t="e">
        <f>VLOOKUP($C593,詳細!$A$3:$C$100,3,FALSE)</f>
        <v>#N/A</v>
      </c>
      <c r="N593" s="47"/>
    </row>
    <row r="594" spans="1:14" ht="13.5" customHeight="1" x14ac:dyDescent="0.15">
      <c r="A594">
        <v>591</v>
      </c>
      <c r="B594" s="71"/>
      <c r="C594" s="86"/>
      <c r="D594" s="50"/>
      <c r="E594" s="45"/>
      <c r="F594" s="45"/>
      <c r="G594" s="144"/>
      <c r="H594" s="144"/>
      <c r="I594" s="64"/>
      <c r="J594" s="46"/>
      <c r="K594" s="46"/>
      <c r="L594" s="54" t="e">
        <f>VLOOKUP($C594,在庫一覧!$B$3:$C$53,2,FALSE)</f>
        <v>#N/A</v>
      </c>
      <c r="M594" s="42" t="e">
        <f>VLOOKUP($C594,詳細!$A$3:$C$100,3,FALSE)</f>
        <v>#N/A</v>
      </c>
      <c r="N594" s="47"/>
    </row>
    <row r="595" spans="1:14" ht="13.5" customHeight="1" x14ac:dyDescent="0.15">
      <c r="A595">
        <v>592</v>
      </c>
      <c r="B595" s="71"/>
      <c r="C595" s="86"/>
      <c r="D595" s="50"/>
      <c r="E595" s="45"/>
      <c r="F595" s="45"/>
      <c r="G595" s="144"/>
      <c r="H595" s="144"/>
      <c r="I595" s="64"/>
      <c r="J595" s="46"/>
      <c r="K595" s="46"/>
      <c r="L595" s="54" t="e">
        <f>VLOOKUP($C595,在庫一覧!$B$3:$C$53,2,FALSE)</f>
        <v>#N/A</v>
      </c>
      <c r="M595" s="42" t="e">
        <f>VLOOKUP($C595,詳細!$A$3:$C$100,3,FALSE)</f>
        <v>#N/A</v>
      </c>
      <c r="N595" s="47"/>
    </row>
    <row r="596" spans="1:14" ht="13.5" customHeight="1" x14ac:dyDescent="0.15">
      <c r="A596">
        <v>593</v>
      </c>
      <c r="B596" s="71"/>
      <c r="C596" s="86"/>
      <c r="D596" s="50"/>
      <c r="E596" s="45"/>
      <c r="F596" s="45"/>
      <c r="G596" s="144"/>
      <c r="H596" s="144"/>
      <c r="I596" s="64"/>
      <c r="J596" s="46"/>
      <c r="K596" s="46"/>
      <c r="L596" s="54" t="e">
        <f>VLOOKUP($C596,在庫一覧!$B$3:$C$53,2,FALSE)</f>
        <v>#N/A</v>
      </c>
      <c r="M596" s="42" t="e">
        <f>VLOOKUP($C596,詳細!$A$3:$C$100,3,FALSE)</f>
        <v>#N/A</v>
      </c>
      <c r="N596" s="47"/>
    </row>
    <row r="597" spans="1:14" ht="13.5" customHeight="1" x14ac:dyDescent="0.15">
      <c r="A597">
        <v>594</v>
      </c>
      <c r="B597" s="71"/>
      <c r="C597" s="86"/>
      <c r="D597" s="50"/>
      <c r="E597" s="45"/>
      <c r="F597" s="45"/>
      <c r="G597" s="144"/>
      <c r="H597" s="144"/>
      <c r="I597" s="64"/>
      <c r="J597" s="46"/>
      <c r="K597" s="46"/>
      <c r="L597" s="54" t="e">
        <f>VLOOKUP($C597,在庫一覧!$B$3:$C$53,2,FALSE)</f>
        <v>#N/A</v>
      </c>
      <c r="M597" s="42" t="e">
        <f>VLOOKUP($C597,詳細!$A$3:$C$100,3,FALSE)</f>
        <v>#N/A</v>
      </c>
      <c r="N597" s="47"/>
    </row>
    <row r="598" spans="1:14" ht="13.5" customHeight="1" x14ac:dyDescent="0.15">
      <c r="A598">
        <v>595</v>
      </c>
      <c r="B598" s="71"/>
      <c r="C598" s="86"/>
      <c r="D598" s="50"/>
      <c r="E598" s="45"/>
      <c r="F598" s="45"/>
      <c r="G598" s="144"/>
      <c r="H598" s="144"/>
      <c r="I598" s="64"/>
      <c r="J598" s="46"/>
      <c r="K598" s="46"/>
      <c r="L598" s="54" t="e">
        <f>VLOOKUP($C598,在庫一覧!$B$3:$C$53,2,FALSE)</f>
        <v>#N/A</v>
      </c>
      <c r="M598" s="42" t="e">
        <f>VLOOKUP($C598,詳細!$A$3:$C$100,3,FALSE)</f>
        <v>#N/A</v>
      </c>
      <c r="N598" s="47"/>
    </row>
    <row r="599" spans="1:14" ht="13.5" customHeight="1" x14ac:dyDescent="0.15">
      <c r="A599">
        <v>596</v>
      </c>
      <c r="B599" s="71"/>
      <c r="C599" s="86"/>
      <c r="D599" s="50"/>
      <c r="E599" s="45"/>
      <c r="F599" s="45"/>
      <c r="G599" s="144"/>
      <c r="H599" s="144"/>
      <c r="I599" s="64"/>
      <c r="J599" s="46"/>
      <c r="K599" s="46"/>
      <c r="L599" s="54" t="e">
        <f>VLOOKUP($C599,在庫一覧!$B$3:$C$53,2,FALSE)</f>
        <v>#N/A</v>
      </c>
      <c r="M599" s="42" t="e">
        <f>VLOOKUP($C599,詳細!$A$3:$C$100,3,FALSE)</f>
        <v>#N/A</v>
      </c>
      <c r="N599" s="47"/>
    </row>
    <row r="600" spans="1:14" ht="13.5" customHeight="1" x14ac:dyDescent="0.15">
      <c r="A600">
        <v>597</v>
      </c>
      <c r="B600" s="71"/>
      <c r="C600" s="86"/>
      <c r="D600" s="50"/>
      <c r="E600" s="45"/>
      <c r="F600" s="45"/>
      <c r="G600" s="144"/>
      <c r="H600" s="144"/>
      <c r="I600" s="64"/>
      <c r="J600" s="46"/>
      <c r="K600" s="46"/>
      <c r="L600" s="54" t="e">
        <f>VLOOKUP($C600,在庫一覧!$B$3:$C$53,2,FALSE)</f>
        <v>#N/A</v>
      </c>
      <c r="M600" s="42" t="e">
        <f>VLOOKUP($C600,詳細!$A$3:$C$100,3,FALSE)</f>
        <v>#N/A</v>
      </c>
      <c r="N600" s="47"/>
    </row>
    <row r="601" spans="1:14" ht="13.5" customHeight="1" x14ac:dyDescent="0.15">
      <c r="A601">
        <v>598</v>
      </c>
      <c r="B601" s="71"/>
      <c r="C601" s="86"/>
      <c r="D601" s="50"/>
      <c r="E601" s="45"/>
      <c r="F601" s="45"/>
      <c r="G601" s="144"/>
      <c r="H601" s="144"/>
      <c r="I601" s="64"/>
      <c r="J601" s="46"/>
      <c r="K601" s="46"/>
      <c r="L601" s="54" t="e">
        <f>VLOOKUP($C601,在庫一覧!$B$3:$C$53,2,FALSE)</f>
        <v>#N/A</v>
      </c>
      <c r="M601" s="42" t="e">
        <f>VLOOKUP($C601,詳細!$A$3:$C$100,3,FALSE)</f>
        <v>#N/A</v>
      </c>
      <c r="N601" s="47"/>
    </row>
    <row r="602" spans="1:14" ht="13.5" customHeight="1" x14ac:dyDescent="0.15">
      <c r="A602">
        <v>599</v>
      </c>
      <c r="B602" s="71"/>
      <c r="C602" s="86"/>
      <c r="D602" s="50"/>
      <c r="E602" s="45"/>
      <c r="F602" s="45"/>
      <c r="G602" s="144"/>
      <c r="H602" s="144"/>
      <c r="I602" s="64"/>
      <c r="J602" s="46"/>
      <c r="K602" s="46"/>
      <c r="L602" s="54" t="e">
        <f>VLOOKUP($C602,在庫一覧!$B$3:$C$53,2,FALSE)</f>
        <v>#N/A</v>
      </c>
      <c r="M602" s="42" t="e">
        <f>VLOOKUP($C602,詳細!$A$3:$C$100,3,FALSE)</f>
        <v>#N/A</v>
      </c>
      <c r="N602" s="47"/>
    </row>
    <row r="603" spans="1:14" ht="13.5" customHeight="1" x14ac:dyDescent="0.15">
      <c r="A603">
        <v>600</v>
      </c>
      <c r="B603" s="71"/>
      <c r="C603" s="86"/>
      <c r="D603" s="50"/>
      <c r="E603" s="45"/>
      <c r="F603" s="45"/>
      <c r="G603" s="144"/>
      <c r="H603" s="144"/>
      <c r="I603" s="64"/>
      <c r="J603" s="46"/>
      <c r="K603" s="46"/>
      <c r="L603" s="54" t="e">
        <f>VLOOKUP($C603,在庫一覧!$B$3:$C$53,2,FALSE)</f>
        <v>#N/A</v>
      </c>
      <c r="M603" s="42" t="e">
        <f>VLOOKUP($C603,詳細!$A$3:$C$100,3,FALSE)</f>
        <v>#N/A</v>
      </c>
      <c r="N603" s="47"/>
    </row>
    <row r="604" spans="1:14" ht="13.5" customHeight="1" x14ac:dyDescent="0.15">
      <c r="A604">
        <v>601</v>
      </c>
      <c r="B604" s="60"/>
      <c r="C604" s="86"/>
      <c r="D604" s="50"/>
      <c r="E604" s="45"/>
      <c r="F604" s="45"/>
      <c r="G604" s="144"/>
      <c r="H604" s="144"/>
      <c r="I604" s="64"/>
      <c r="J604" s="46"/>
      <c r="K604" s="46"/>
      <c r="L604" s="54" t="e">
        <f>VLOOKUP($C604,在庫一覧!$B$3:$C$53,2,FALSE)</f>
        <v>#N/A</v>
      </c>
      <c r="M604" s="42" t="e">
        <f>VLOOKUP($C604,詳細!$A$3:$C$100,3,FALSE)</f>
        <v>#N/A</v>
      </c>
      <c r="N604" s="47"/>
    </row>
    <row r="605" spans="1:14" ht="13.5" customHeight="1" x14ac:dyDescent="0.15">
      <c r="A605">
        <v>602</v>
      </c>
      <c r="B605" s="60"/>
      <c r="C605" s="86"/>
      <c r="D605" s="50"/>
      <c r="E605" s="45"/>
      <c r="F605" s="45"/>
      <c r="G605" s="144"/>
      <c r="H605" s="144"/>
      <c r="I605" s="64"/>
      <c r="J605" s="46"/>
      <c r="K605" s="46"/>
      <c r="L605" s="54" t="e">
        <f>VLOOKUP($C605,在庫一覧!$B$3:$C$53,2,FALSE)</f>
        <v>#N/A</v>
      </c>
      <c r="M605" s="42" t="e">
        <f>VLOOKUP($C605,詳細!$A$3:$C$100,3,FALSE)</f>
        <v>#N/A</v>
      </c>
      <c r="N605" s="47"/>
    </row>
    <row r="606" spans="1:14" ht="13.5" customHeight="1" x14ac:dyDescent="0.15">
      <c r="A606">
        <v>603</v>
      </c>
      <c r="B606" s="60"/>
      <c r="C606" s="95"/>
      <c r="D606" s="50"/>
      <c r="E606" s="45"/>
      <c r="F606" s="45"/>
      <c r="G606" s="144"/>
      <c r="H606" s="144"/>
      <c r="I606" s="64"/>
      <c r="J606" s="46"/>
      <c r="K606" s="46"/>
      <c r="L606" s="54" t="e">
        <f>VLOOKUP($C606,在庫一覧!$B$3:$C$53,2,FALSE)</f>
        <v>#N/A</v>
      </c>
      <c r="M606" s="42" t="e">
        <f>VLOOKUP($C606,詳細!$A$3:$C$100,3,FALSE)</f>
        <v>#N/A</v>
      </c>
      <c r="N606" s="47"/>
    </row>
    <row r="607" spans="1:14" ht="13.5" customHeight="1" x14ac:dyDescent="0.15">
      <c r="A607">
        <v>604</v>
      </c>
      <c r="B607" s="60"/>
      <c r="C607" s="95"/>
      <c r="D607" s="50"/>
      <c r="E607" s="45"/>
      <c r="F607" s="45"/>
      <c r="G607" s="144"/>
      <c r="H607" s="144"/>
      <c r="I607" s="64"/>
      <c r="J607" s="46"/>
      <c r="K607" s="46"/>
      <c r="L607" s="54" t="e">
        <f>VLOOKUP($C607,在庫一覧!$B$3:$C$53,2,FALSE)</f>
        <v>#N/A</v>
      </c>
      <c r="M607" s="42" t="e">
        <f>VLOOKUP($C607,詳細!$A$3:$C$100,3,FALSE)</f>
        <v>#N/A</v>
      </c>
      <c r="N607" s="47"/>
    </row>
    <row r="608" spans="1:14" ht="13.5" customHeight="1" x14ac:dyDescent="0.15">
      <c r="A608">
        <v>605</v>
      </c>
      <c r="B608" s="60"/>
      <c r="C608" s="95"/>
      <c r="D608" s="50"/>
      <c r="E608" s="45"/>
      <c r="F608" s="45"/>
      <c r="G608" s="144"/>
      <c r="H608" s="144"/>
      <c r="I608" s="64"/>
      <c r="J608" s="46"/>
      <c r="K608" s="46"/>
      <c r="L608" s="54" t="e">
        <f>VLOOKUP($C608,在庫一覧!$B$3:$C$53,2,FALSE)</f>
        <v>#N/A</v>
      </c>
      <c r="M608" s="42" t="e">
        <f>VLOOKUP($C608,詳細!$A$3:$C$100,3,FALSE)</f>
        <v>#N/A</v>
      </c>
      <c r="N608" s="47"/>
    </row>
    <row r="609" spans="1:14" ht="13.5" customHeight="1" x14ac:dyDescent="0.15">
      <c r="A609">
        <v>606</v>
      </c>
      <c r="B609" s="60"/>
      <c r="C609" s="95"/>
      <c r="D609" s="50"/>
      <c r="E609" s="45"/>
      <c r="F609" s="45"/>
      <c r="G609" s="144"/>
      <c r="H609" s="144"/>
      <c r="I609" s="64"/>
      <c r="J609" s="46"/>
      <c r="K609" s="46"/>
      <c r="L609" s="54" t="e">
        <f>VLOOKUP($C609,在庫一覧!$B$3:$C$53,2,FALSE)</f>
        <v>#N/A</v>
      </c>
      <c r="M609" s="42" t="e">
        <f>VLOOKUP($C609,詳細!$A$3:$C$100,3,FALSE)</f>
        <v>#N/A</v>
      </c>
      <c r="N609" s="47"/>
    </row>
    <row r="610" spans="1:14" ht="13.5" customHeight="1" x14ac:dyDescent="0.15">
      <c r="A610">
        <v>607</v>
      </c>
      <c r="B610" s="60"/>
      <c r="C610" s="95"/>
      <c r="D610" s="50"/>
      <c r="E610" s="45"/>
      <c r="F610" s="45"/>
      <c r="G610" s="144"/>
      <c r="H610" s="144"/>
      <c r="I610" s="64"/>
      <c r="J610" s="46"/>
      <c r="K610" s="46"/>
      <c r="L610" s="54" t="e">
        <f>VLOOKUP($C610,在庫一覧!$B$3:$C$53,2,FALSE)</f>
        <v>#N/A</v>
      </c>
      <c r="M610" s="42" t="e">
        <f>VLOOKUP($C610,詳細!$A$3:$C$100,3,FALSE)</f>
        <v>#N/A</v>
      </c>
      <c r="N610" s="47"/>
    </row>
    <row r="611" spans="1:14" ht="13.5" customHeight="1" x14ac:dyDescent="0.15">
      <c r="A611">
        <v>608</v>
      </c>
      <c r="B611" s="60"/>
      <c r="C611" s="95"/>
      <c r="D611" s="50"/>
      <c r="E611" s="45"/>
      <c r="F611" s="45"/>
      <c r="G611" s="144"/>
      <c r="H611" s="144"/>
      <c r="I611" s="64"/>
      <c r="J611" s="46"/>
      <c r="K611" s="46"/>
      <c r="L611" s="54" t="e">
        <f>VLOOKUP($C611,在庫一覧!$B$3:$C$53,2,FALSE)</f>
        <v>#N/A</v>
      </c>
      <c r="M611" s="42" t="e">
        <f>VLOOKUP($C611,詳細!$A$3:$C$100,3,FALSE)</f>
        <v>#N/A</v>
      </c>
      <c r="N611" s="47"/>
    </row>
    <row r="612" spans="1:14" ht="13.5" customHeight="1" x14ac:dyDescent="0.15">
      <c r="A612">
        <v>609</v>
      </c>
      <c r="B612" s="60"/>
      <c r="C612" s="95"/>
      <c r="D612" s="50"/>
      <c r="E612" s="45"/>
      <c r="F612" s="45"/>
      <c r="G612" s="144"/>
      <c r="H612" s="144"/>
      <c r="I612" s="64"/>
      <c r="J612" s="46"/>
      <c r="K612" s="46"/>
      <c r="L612" s="54" t="e">
        <f>VLOOKUP($C612,在庫一覧!$B$3:$C$53,2,FALSE)</f>
        <v>#N/A</v>
      </c>
      <c r="M612" s="42" t="e">
        <f>VLOOKUP($C612,詳細!$A$3:$C$100,3,FALSE)</f>
        <v>#N/A</v>
      </c>
      <c r="N612" s="47"/>
    </row>
    <row r="613" spans="1:14" ht="13.5" customHeight="1" x14ac:dyDescent="0.15">
      <c r="A613">
        <v>610</v>
      </c>
      <c r="B613" s="60"/>
      <c r="C613" s="95"/>
      <c r="D613" s="50"/>
      <c r="E613" s="45"/>
      <c r="F613" s="45"/>
      <c r="G613" s="144"/>
      <c r="H613" s="144"/>
      <c r="I613" s="64"/>
      <c r="J613" s="46"/>
      <c r="K613" s="46"/>
      <c r="L613" s="54" t="e">
        <f>VLOOKUP($C613,在庫一覧!$B$3:$C$53,2,FALSE)</f>
        <v>#N/A</v>
      </c>
      <c r="M613" s="42" t="e">
        <f>VLOOKUP($C613,詳細!$A$3:$C$100,3,FALSE)</f>
        <v>#N/A</v>
      </c>
      <c r="N613" s="47"/>
    </row>
    <row r="614" spans="1:14" ht="13.5" customHeight="1" x14ac:dyDescent="0.15">
      <c r="A614">
        <v>611</v>
      </c>
      <c r="B614" s="60"/>
      <c r="C614" s="95"/>
      <c r="D614" s="50"/>
      <c r="E614" s="45"/>
      <c r="F614" s="45"/>
      <c r="G614" s="144"/>
      <c r="H614" s="144"/>
      <c r="I614" s="64"/>
      <c r="J614" s="46"/>
      <c r="K614" s="46"/>
      <c r="L614" s="54" t="e">
        <f>VLOOKUP($C614,在庫一覧!$B$3:$C$53,2,FALSE)</f>
        <v>#N/A</v>
      </c>
      <c r="M614" s="42" t="e">
        <f>VLOOKUP($C614,詳細!$A$3:$C$100,3,FALSE)</f>
        <v>#N/A</v>
      </c>
      <c r="N614" s="47"/>
    </row>
    <row r="615" spans="1:14" ht="13.5" customHeight="1" x14ac:dyDescent="0.15">
      <c r="A615">
        <v>612</v>
      </c>
      <c r="B615" s="60"/>
      <c r="C615" s="95"/>
      <c r="D615" s="50"/>
      <c r="E615" s="45"/>
      <c r="F615" s="45"/>
      <c r="G615" s="144"/>
      <c r="H615" s="144"/>
      <c r="I615" s="64"/>
      <c r="J615" s="46"/>
      <c r="K615" s="46"/>
      <c r="L615" s="54" t="e">
        <f>VLOOKUP($C615,在庫一覧!$B$3:$C$53,2,FALSE)</f>
        <v>#N/A</v>
      </c>
      <c r="M615" s="42" t="e">
        <f>VLOOKUP($C615,詳細!$A$3:$C$100,3,FALSE)</f>
        <v>#N/A</v>
      </c>
      <c r="N615" s="47"/>
    </row>
    <row r="616" spans="1:14" ht="13.5" customHeight="1" x14ac:dyDescent="0.15">
      <c r="A616">
        <v>613</v>
      </c>
      <c r="B616" s="60"/>
      <c r="C616" s="95"/>
      <c r="D616" s="50"/>
      <c r="E616" s="45"/>
      <c r="F616" s="45"/>
      <c r="G616" s="144"/>
      <c r="H616" s="144"/>
      <c r="I616" s="64"/>
      <c r="J616" s="46"/>
      <c r="K616" s="46"/>
      <c r="L616" s="54" t="e">
        <f>VLOOKUP($C616,在庫一覧!$B$3:$C$53,2,FALSE)</f>
        <v>#N/A</v>
      </c>
      <c r="M616" s="42" t="e">
        <f>VLOOKUP($C616,詳細!$A$3:$C$100,3,FALSE)</f>
        <v>#N/A</v>
      </c>
      <c r="N616" s="47"/>
    </row>
    <row r="617" spans="1:14" ht="13.5" customHeight="1" x14ac:dyDescent="0.15">
      <c r="A617">
        <v>614</v>
      </c>
      <c r="B617" s="60"/>
      <c r="C617" s="95"/>
      <c r="D617" s="50"/>
      <c r="E617" s="45"/>
      <c r="F617" s="45"/>
      <c r="G617" s="144"/>
      <c r="H617" s="144"/>
      <c r="I617" s="64"/>
      <c r="J617" s="46"/>
      <c r="K617" s="46"/>
      <c r="L617" s="54" t="e">
        <f>VLOOKUP($C617,在庫一覧!$B$3:$C$53,2,FALSE)</f>
        <v>#N/A</v>
      </c>
      <c r="M617" s="42" t="e">
        <f>VLOOKUP($C617,詳細!$A$3:$C$100,3,FALSE)</f>
        <v>#N/A</v>
      </c>
      <c r="N617" s="47"/>
    </row>
    <row r="618" spans="1:14" ht="13.5" customHeight="1" x14ac:dyDescent="0.15">
      <c r="A618">
        <v>615</v>
      </c>
      <c r="B618" s="60"/>
      <c r="C618" s="95"/>
      <c r="D618" s="50"/>
      <c r="E618" s="45"/>
      <c r="F618" s="45"/>
      <c r="G618" s="144"/>
      <c r="H618" s="144"/>
      <c r="I618" s="64"/>
      <c r="J618" s="46"/>
      <c r="K618" s="46"/>
      <c r="L618" s="54" t="e">
        <f>VLOOKUP($C618,在庫一覧!$B$3:$C$53,2,FALSE)</f>
        <v>#N/A</v>
      </c>
      <c r="M618" s="42" t="e">
        <f>VLOOKUP($C618,詳細!$A$3:$C$100,3,FALSE)</f>
        <v>#N/A</v>
      </c>
      <c r="N618" s="47"/>
    </row>
    <row r="619" spans="1:14" ht="13.5" customHeight="1" x14ac:dyDescent="0.15">
      <c r="A619">
        <v>616</v>
      </c>
      <c r="B619" s="60"/>
      <c r="C619" s="95"/>
      <c r="D619" s="50"/>
      <c r="E619" s="45"/>
      <c r="F619" s="45"/>
      <c r="G619" s="144"/>
      <c r="H619" s="144"/>
      <c r="I619" s="64"/>
      <c r="J619" s="46"/>
      <c r="K619" s="46"/>
      <c r="L619" s="54" t="e">
        <f>VLOOKUP($C619,在庫一覧!$B$3:$C$53,2,FALSE)</f>
        <v>#N/A</v>
      </c>
      <c r="M619" s="42" t="e">
        <f>VLOOKUP($C619,詳細!$A$3:$C$100,3,FALSE)</f>
        <v>#N/A</v>
      </c>
      <c r="N619" s="47"/>
    </row>
    <row r="620" spans="1:14" ht="13.5" customHeight="1" x14ac:dyDescent="0.15">
      <c r="A620">
        <v>617</v>
      </c>
      <c r="B620" s="60"/>
      <c r="C620" s="95"/>
      <c r="D620" s="50"/>
      <c r="E620" s="45"/>
      <c r="F620" s="45"/>
      <c r="G620" s="144"/>
      <c r="H620" s="144"/>
      <c r="I620" s="64"/>
      <c r="J620" s="46"/>
      <c r="K620" s="46"/>
      <c r="L620" s="54" t="e">
        <f>VLOOKUP($C620,在庫一覧!$B$3:$C$53,2,FALSE)</f>
        <v>#N/A</v>
      </c>
      <c r="M620" s="42" t="e">
        <f>VLOOKUP($C620,詳細!$A$3:$C$100,3,FALSE)</f>
        <v>#N/A</v>
      </c>
      <c r="N620" s="47"/>
    </row>
    <row r="621" spans="1:14" ht="13.5" customHeight="1" x14ac:dyDescent="0.15">
      <c r="A621">
        <v>618</v>
      </c>
      <c r="B621" s="60"/>
      <c r="C621" s="95"/>
      <c r="D621" s="50"/>
      <c r="E621" s="45"/>
      <c r="F621" s="45"/>
      <c r="G621" s="144"/>
      <c r="H621" s="144"/>
      <c r="I621" s="64"/>
      <c r="J621" s="46"/>
      <c r="K621" s="46"/>
      <c r="L621" s="54" t="e">
        <f>VLOOKUP($C621,在庫一覧!$B$3:$C$53,2,FALSE)</f>
        <v>#N/A</v>
      </c>
      <c r="M621" s="42" t="e">
        <f>VLOOKUP($C621,詳細!$A$3:$C$100,3,FALSE)</f>
        <v>#N/A</v>
      </c>
      <c r="N621" s="47"/>
    </row>
    <row r="622" spans="1:14" ht="13.5" customHeight="1" x14ac:dyDescent="0.15">
      <c r="A622">
        <v>619</v>
      </c>
      <c r="B622" s="60"/>
      <c r="C622" s="95"/>
      <c r="D622" s="50"/>
      <c r="E622" s="45"/>
      <c r="F622" s="45"/>
      <c r="G622" s="144"/>
      <c r="H622" s="144"/>
      <c r="I622" s="64"/>
      <c r="J622" s="46"/>
      <c r="K622" s="46"/>
      <c r="L622" s="54" t="e">
        <f>VLOOKUP($C622,在庫一覧!$B$3:$C$53,2,FALSE)</f>
        <v>#N/A</v>
      </c>
      <c r="M622" s="42" t="e">
        <f>VLOOKUP($C622,詳細!$A$3:$C$100,3,FALSE)</f>
        <v>#N/A</v>
      </c>
      <c r="N622" s="47"/>
    </row>
    <row r="623" spans="1:14" ht="13.5" customHeight="1" x14ac:dyDescent="0.15">
      <c r="A623">
        <v>620</v>
      </c>
      <c r="B623" s="60"/>
      <c r="C623" s="95"/>
      <c r="D623" s="50"/>
      <c r="E623" s="45"/>
      <c r="F623" s="45"/>
      <c r="G623" s="144"/>
      <c r="H623" s="144"/>
      <c r="I623" s="64"/>
      <c r="J623" s="46"/>
      <c r="K623" s="46"/>
      <c r="L623" s="54" t="e">
        <f>VLOOKUP($C623,在庫一覧!$B$3:$C$53,2,FALSE)</f>
        <v>#N/A</v>
      </c>
      <c r="M623" s="42" t="e">
        <f>VLOOKUP($C623,詳細!$A$3:$C$100,3,FALSE)</f>
        <v>#N/A</v>
      </c>
      <c r="N623" s="47"/>
    </row>
    <row r="624" spans="1:14" ht="13.5" customHeight="1" x14ac:dyDescent="0.15">
      <c r="A624">
        <v>621</v>
      </c>
      <c r="B624" s="60"/>
      <c r="C624" s="95"/>
      <c r="D624" s="50"/>
      <c r="E624" s="45"/>
      <c r="F624" s="45"/>
      <c r="G624" s="144"/>
      <c r="H624" s="144"/>
      <c r="I624" s="64"/>
      <c r="J624" s="46"/>
      <c r="K624" s="46"/>
      <c r="L624" s="54" t="e">
        <f>VLOOKUP($C624,在庫一覧!$B$3:$C$53,2,FALSE)</f>
        <v>#N/A</v>
      </c>
      <c r="M624" s="42" t="e">
        <f>VLOOKUP($C624,詳細!$A$3:$C$100,3,FALSE)</f>
        <v>#N/A</v>
      </c>
      <c r="N624" s="47"/>
    </row>
    <row r="625" spans="1:14" ht="13.5" customHeight="1" x14ac:dyDescent="0.15">
      <c r="A625">
        <v>622</v>
      </c>
      <c r="B625" s="60"/>
      <c r="C625" s="95"/>
      <c r="D625" s="50"/>
      <c r="E625" s="45"/>
      <c r="F625" s="45"/>
      <c r="G625" s="144"/>
      <c r="H625" s="144"/>
      <c r="I625" s="64"/>
      <c r="J625" s="46"/>
      <c r="K625" s="46"/>
      <c r="L625" s="54" t="e">
        <f>VLOOKUP($C625,在庫一覧!$B$3:$C$53,2,FALSE)</f>
        <v>#N/A</v>
      </c>
      <c r="M625" s="42" t="e">
        <f>VLOOKUP($C625,詳細!$A$3:$C$100,3,FALSE)</f>
        <v>#N/A</v>
      </c>
      <c r="N625" s="47"/>
    </row>
    <row r="626" spans="1:14" ht="13.5" customHeight="1" x14ac:dyDescent="0.15">
      <c r="A626">
        <v>623</v>
      </c>
      <c r="B626" s="60"/>
      <c r="C626" s="95"/>
      <c r="D626" s="50"/>
      <c r="E626" s="45"/>
      <c r="F626" s="45"/>
      <c r="G626" s="144"/>
      <c r="H626" s="144"/>
      <c r="I626" s="64"/>
      <c r="J626" s="46"/>
      <c r="K626" s="46"/>
      <c r="L626" s="54" t="e">
        <f>VLOOKUP($C626,在庫一覧!$B$3:$C$53,2,FALSE)</f>
        <v>#N/A</v>
      </c>
      <c r="M626" s="42" t="e">
        <f>VLOOKUP($C626,詳細!$A$3:$C$100,3,FALSE)</f>
        <v>#N/A</v>
      </c>
      <c r="N626" s="47"/>
    </row>
    <row r="627" spans="1:14" ht="13.5" customHeight="1" x14ac:dyDescent="0.15">
      <c r="A627">
        <v>624</v>
      </c>
      <c r="B627" s="71"/>
      <c r="C627" s="95"/>
      <c r="D627" s="50"/>
      <c r="E627" s="45"/>
      <c r="F627" s="45"/>
      <c r="G627" s="144"/>
      <c r="H627" s="144"/>
      <c r="I627" s="64"/>
      <c r="J627" s="46"/>
      <c r="K627" s="46"/>
      <c r="L627" s="54" t="e">
        <f>VLOOKUP($C627,在庫一覧!$B$3:$C$53,2,FALSE)</f>
        <v>#N/A</v>
      </c>
      <c r="M627" s="42" t="e">
        <f>VLOOKUP($C627,詳細!$A$3:$C$100,3,FALSE)</f>
        <v>#N/A</v>
      </c>
      <c r="N627" s="47"/>
    </row>
    <row r="628" spans="1:14" ht="13.5" customHeight="1" x14ac:dyDescent="0.15">
      <c r="A628">
        <v>625</v>
      </c>
      <c r="B628" s="71"/>
      <c r="C628" s="95"/>
      <c r="D628" s="50"/>
      <c r="E628" s="45"/>
      <c r="F628" s="45"/>
      <c r="G628" s="144"/>
      <c r="H628" s="144"/>
      <c r="I628" s="64"/>
      <c r="J628" s="46"/>
      <c r="K628" s="46"/>
      <c r="L628" s="54" t="e">
        <f>VLOOKUP($C628,在庫一覧!$B$3:$C$53,2,FALSE)</f>
        <v>#N/A</v>
      </c>
      <c r="M628" s="42" t="e">
        <f>VLOOKUP($C628,詳細!$A$3:$C$100,3,FALSE)</f>
        <v>#N/A</v>
      </c>
      <c r="N628" s="47"/>
    </row>
    <row r="629" spans="1:14" ht="13.5" customHeight="1" x14ac:dyDescent="0.15">
      <c r="A629">
        <v>626</v>
      </c>
      <c r="B629" s="71"/>
      <c r="C629" s="95"/>
      <c r="D629" s="50"/>
      <c r="E629" s="45"/>
      <c r="F629" s="45"/>
      <c r="G629" s="144"/>
      <c r="H629" s="144"/>
      <c r="I629" s="64"/>
      <c r="J629" s="46"/>
      <c r="K629" s="46"/>
      <c r="L629" s="54" t="e">
        <f>VLOOKUP($C629,在庫一覧!$B$3:$C$53,2,FALSE)</f>
        <v>#N/A</v>
      </c>
      <c r="M629" s="42" t="e">
        <f>VLOOKUP($C629,詳細!$A$3:$C$100,3,FALSE)</f>
        <v>#N/A</v>
      </c>
      <c r="N629" s="47"/>
    </row>
    <row r="630" spans="1:14" ht="13.5" customHeight="1" x14ac:dyDescent="0.15">
      <c r="A630">
        <v>627</v>
      </c>
      <c r="B630" s="71"/>
      <c r="C630" s="95"/>
      <c r="D630" s="50"/>
      <c r="E630" s="45"/>
      <c r="F630" s="45"/>
      <c r="G630" s="144"/>
      <c r="H630" s="144"/>
      <c r="I630" s="64"/>
      <c r="J630" s="46"/>
      <c r="K630" s="46"/>
      <c r="L630" s="54" t="e">
        <f>VLOOKUP($C630,在庫一覧!$B$3:$C$53,2,FALSE)</f>
        <v>#N/A</v>
      </c>
      <c r="M630" s="42" t="e">
        <f>VLOOKUP($C630,詳細!$A$3:$C$100,3,FALSE)</f>
        <v>#N/A</v>
      </c>
      <c r="N630" s="47"/>
    </row>
    <row r="631" spans="1:14" ht="13.5" customHeight="1" x14ac:dyDescent="0.15">
      <c r="A631">
        <v>628</v>
      </c>
      <c r="B631" s="71"/>
      <c r="C631" s="95"/>
      <c r="D631" s="50"/>
      <c r="E631" s="45"/>
      <c r="F631" s="45"/>
      <c r="G631" s="144"/>
      <c r="H631" s="144"/>
      <c r="I631" s="64"/>
      <c r="J631" s="46"/>
      <c r="K631" s="46"/>
      <c r="L631" s="54" t="e">
        <f>VLOOKUP($C631,在庫一覧!$B$3:$C$53,2,FALSE)</f>
        <v>#N/A</v>
      </c>
      <c r="M631" s="42" t="e">
        <f>VLOOKUP($C631,詳細!$A$3:$C$100,3,FALSE)</f>
        <v>#N/A</v>
      </c>
      <c r="N631" s="47"/>
    </row>
    <row r="632" spans="1:14" ht="13.5" customHeight="1" x14ac:dyDescent="0.15">
      <c r="A632">
        <v>629</v>
      </c>
      <c r="B632" s="71"/>
      <c r="C632" s="95"/>
      <c r="D632" s="50"/>
      <c r="E632" s="45"/>
      <c r="F632" s="45"/>
      <c r="G632" s="144"/>
      <c r="H632" s="144"/>
      <c r="I632" s="64"/>
      <c r="J632" s="46"/>
      <c r="K632" s="46"/>
      <c r="L632" s="54" t="e">
        <f>VLOOKUP($C632,在庫一覧!$B$3:$C$53,2,FALSE)</f>
        <v>#N/A</v>
      </c>
      <c r="M632" s="42" t="e">
        <f>VLOOKUP($C632,詳細!$A$3:$C$100,3,FALSE)</f>
        <v>#N/A</v>
      </c>
      <c r="N632" s="47"/>
    </row>
    <row r="633" spans="1:14" ht="13.5" customHeight="1" x14ac:dyDescent="0.15">
      <c r="A633">
        <v>630</v>
      </c>
      <c r="B633" s="71"/>
      <c r="C633" s="86"/>
      <c r="D633" s="50"/>
      <c r="E633" s="45"/>
      <c r="F633" s="45"/>
      <c r="G633" s="144"/>
      <c r="H633" s="144"/>
      <c r="I633" s="64"/>
      <c r="J633" s="46"/>
      <c r="K633" s="46"/>
      <c r="L633" s="54" t="e">
        <f>VLOOKUP($C633,在庫一覧!$B$3:$C$53,2,FALSE)</f>
        <v>#N/A</v>
      </c>
      <c r="M633" s="42" t="e">
        <f>VLOOKUP($C633,詳細!$A$3:$C$100,3,FALSE)</f>
        <v>#N/A</v>
      </c>
      <c r="N633" s="47"/>
    </row>
    <row r="634" spans="1:14" ht="13.5" customHeight="1" x14ac:dyDescent="0.15">
      <c r="A634">
        <v>631</v>
      </c>
      <c r="B634" s="71"/>
      <c r="C634" s="86"/>
      <c r="D634" s="50"/>
      <c r="E634" s="45"/>
      <c r="F634" s="45"/>
      <c r="G634" s="144"/>
      <c r="H634" s="144"/>
      <c r="I634" s="64"/>
      <c r="J634" s="46"/>
      <c r="K634" s="46"/>
      <c r="L634" s="54" t="e">
        <f>VLOOKUP($C634,在庫一覧!$B$3:$C$53,2,FALSE)</f>
        <v>#N/A</v>
      </c>
      <c r="M634" s="42" t="e">
        <f>VLOOKUP($C634,詳細!$A$3:$C$100,3,FALSE)</f>
        <v>#N/A</v>
      </c>
      <c r="N634" s="47"/>
    </row>
    <row r="635" spans="1:14" ht="13.5" customHeight="1" x14ac:dyDescent="0.15">
      <c r="A635">
        <v>632</v>
      </c>
      <c r="B635" s="71"/>
      <c r="C635" s="86"/>
      <c r="D635" s="50"/>
      <c r="E635" s="45"/>
      <c r="F635" s="45"/>
      <c r="G635" s="144"/>
      <c r="H635" s="144"/>
      <c r="I635" s="64"/>
      <c r="J635" s="46"/>
      <c r="K635" s="46"/>
      <c r="L635" s="54" t="e">
        <f>VLOOKUP($C635,在庫一覧!$B$3:$C$53,2,FALSE)</f>
        <v>#N/A</v>
      </c>
      <c r="M635" s="42" t="e">
        <f>VLOOKUP($C635,詳細!$A$3:$C$100,3,FALSE)</f>
        <v>#N/A</v>
      </c>
      <c r="N635" s="47"/>
    </row>
    <row r="636" spans="1:14" ht="13.5" customHeight="1" x14ac:dyDescent="0.15">
      <c r="A636">
        <v>633</v>
      </c>
      <c r="B636" s="71"/>
      <c r="C636" s="86"/>
      <c r="D636" s="50"/>
      <c r="E636" s="45"/>
      <c r="F636" s="45"/>
      <c r="G636" s="144"/>
      <c r="H636" s="144"/>
      <c r="I636" s="64"/>
      <c r="J636" s="46"/>
      <c r="K636" s="46"/>
      <c r="L636" s="54" t="e">
        <f>VLOOKUP($C636,在庫一覧!$B$3:$C$53,2,FALSE)</f>
        <v>#N/A</v>
      </c>
      <c r="M636" s="42" t="e">
        <f>VLOOKUP($C636,詳細!$A$3:$C$100,3,FALSE)</f>
        <v>#N/A</v>
      </c>
      <c r="N636" s="47"/>
    </row>
    <row r="637" spans="1:14" ht="13.5" customHeight="1" x14ac:dyDescent="0.15">
      <c r="A637">
        <v>634</v>
      </c>
      <c r="B637" s="71"/>
      <c r="C637" s="86"/>
      <c r="D637" s="50"/>
      <c r="E637" s="45"/>
      <c r="F637" s="45"/>
      <c r="G637" s="144"/>
      <c r="H637" s="144"/>
      <c r="I637" s="64"/>
      <c r="J637" s="46"/>
      <c r="K637" s="46"/>
      <c r="L637" s="54" t="e">
        <f>VLOOKUP($C637,在庫一覧!$B$3:$C$53,2,FALSE)</f>
        <v>#N/A</v>
      </c>
      <c r="M637" s="42" t="e">
        <f>VLOOKUP($C637,詳細!$A$3:$C$100,3,FALSE)</f>
        <v>#N/A</v>
      </c>
      <c r="N637" s="47"/>
    </row>
    <row r="638" spans="1:14" ht="13.5" customHeight="1" x14ac:dyDescent="0.15">
      <c r="A638">
        <v>635</v>
      </c>
      <c r="B638" s="71"/>
      <c r="C638" s="86"/>
      <c r="D638" s="50"/>
      <c r="E638" s="45"/>
      <c r="F638" s="45"/>
      <c r="G638" s="144"/>
      <c r="H638" s="144"/>
      <c r="I638" s="64"/>
      <c r="J638" s="46"/>
      <c r="K638" s="46"/>
      <c r="L638" s="54" t="e">
        <f>VLOOKUP($C638,在庫一覧!$B$3:$C$53,2,FALSE)</f>
        <v>#N/A</v>
      </c>
      <c r="M638" s="42" t="e">
        <f>VLOOKUP($C638,詳細!$A$3:$C$100,3,FALSE)</f>
        <v>#N/A</v>
      </c>
      <c r="N638" s="47"/>
    </row>
    <row r="639" spans="1:14" ht="13.5" customHeight="1" x14ac:dyDescent="0.15">
      <c r="A639">
        <v>636</v>
      </c>
      <c r="B639" s="71"/>
      <c r="C639" s="86"/>
      <c r="D639" s="50"/>
      <c r="E639" s="45"/>
      <c r="F639" s="45"/>
      <c r="G639" s="144"/>
      <c r="H639" s="144"/>
      <c r="I639" s="64"/>
      <c r="J639" s="46"/>
      <c r="K639" s="46"/>
      <c r="L639" s="54" t="e">
        <f>VLOOKUP($C639,在庫一覧!$B$3:$C$53,2,FALSE)</f>
        <v>#N/A</v>
      </c>
      <c r="M639" s="42" t="e">
        <f>VLOOKUP($C639,詳細!$A$3:$C$100,3,FALSE)</f>
        <v>#N/A</v>
      </c>
      <c r="N639" s="47"/>
    </row>
    <row r="640" spans="1:14" ht="13.5" customHeight="1" x14ac:dyDescent="0.15">
      <c r="A640">
        <v>637</v>
      </c>
      <c r="B640" s="71"/>
      <c r="C640" s="86"/>
      <c r="D640" s="50"/>
      <c r="E640" s="45"/>
      <c r="F640" s="45"/>
      <c r="G640" s="144"/>
      <c r="H640" s="144"/>
      <c r="I640" s="64"/>
      <c r="J640" s="46"/>
      <c r="K640" s="46"/>
      <c r="L640" s="54" t="e">
        <f>VLOOKUP($C640,在庫一覧!$B$3:$C$53,2,FALSE)</f>
        <v>#N/A</v>
      </c>
      <c r="M640" s="42" t="e">
        <f>VLOOKUP($C640,詳細!$A$3:$C$100,3,FALSE)</f>
        <v>#N/A</v>
      </c>
      <c r="N640" s="47"/>
    </row>
    <row r="641" spans="1:14" ht="13.5" customHeight="1" x14ac:dyDescent="0.15">
      <c r="A641">
        <v>638</v>
      </c>
      <c r="B641" s="71"/>
      <c r="C641" s="86"/>
      <c r="D641" s="50"/>
      <c r="E641" s="45"/>
      <c r="F641" s="45"/>
      <c r="G641" s="144"/>
      <c r="H641" s="144"/>
      <c r="I641" s="64"/>
      <c r="J641" s="46"/>
      <c r="K641" s="46"/>
      <c r="L641" s="54" t="e">
        <f>VLOOKUP($C641,在庫一覧!$B$3:$C$53,2,FALSE)</f>
        <v>#N/A</v>
      </c>
      <c r="M641" s="42" t="e">
        <f>VLOOKUP($C641,詳細!$A$3:$C$100,3,FALSE)</f>
        <v>#N/A</v>
      </c>
      <c r="N641" s="47"/>
    </row>
    <row r="642" spans="1:14" ht="13.5" customHeight="1" x14ac:dyDescent="0.15">
      <c r="A642">
        <v>639</v>
      </c>
      <c r="B642" s="71"/>
      <c r="C642" s="86"/>
      <c r="D642" s="50"/>
      <c r="E642" s="45"/>
      <c r="F642" s="45"/>
      <c r="G642" s="144"/>
      <c r="H642" s="144"/>
      <c r="I642" s="64"/>
      <c r="J642" s="46"/>
      <c r="K642" s="46"/>
      <c r="L642" s="54" t="e">
        <f>VLOOKUP($C642,在庫一覧!$B$3:$C$53,2,FALSE)</f>
        <v>#N/A</v>
      </c>
      <c r="M642" s="42" t="e">
        <f>VLOOKUP($C642,詳細!$A$3:$C$100,3,FALSE)</f>
        <v>#N/A</v>
      </c>
      <c r="N642" s="47"/>
    </row>
    <row r="643" spans="1:14" ht="13.5" customHeight="1" x14ac:dyDescent="0.15">
      <c r="A643">
        <v>640</v>
      </c>
      <c r="B643" s="71"/>
      <c r="C643" s="86"/>
      <c r="D643" s="50"/>
      <c r="E643" s="45"/>
      <c r="F643" s="45"/>
      <c r="G643" s="144"/>
      <c r="H643" s="144"/>
      <c r="I643" s="64"/>
      <c r="J643" s="46"/>
      <c r="K643" s="46"/>
      <c r="L643" s="54" t="e">
        <f>VLOOKUP($C643,在庫一覧!$B$3:$C$53,2,FALSE)</f>
        <v>#N/A</v>
      </c>
      <c r="M643" s="42" t="e">
        <f>VLOOKUP($C643,詳細!$A$3:$C$100,3,FALSE)</f>
        <v>#N/A</v>
      </c>
      <c r="N643" s="47"/>
    </row>
    <row r="644" spans="1:14" ht="13.5" customHeight="1" x14ac:dyDescent="0.15">
      <c r="A644">
        <v>641</v>
      </c>
      <c r="B644" s="71"/>
      <c r="C644" s="86"/>
      <c r="D644" s="50"/>
      <c r="E644" s="45"/>
      <c r="F644" s="45"/>
      <c r="G644" s="144"/>
      <c r="H644" s="144"/>
      <c r="I644" s="64"/>
      <c r="J644" s="46"/>
      <c r="K644" s="46"/>
      <c r="L644" s="54" t="e">
        <f>VLOOKUP($C644,在庫一覧!$B$3:$C$53,2,FALSE)</f>
        <v>#N/A</v>
      </c>
      <c r="M644" s="42" t="e">
        <f>VLOOKUP($C644,詳細!$A$3:$C$100,3,FALSE)</f>
        <v>#N/A</v>
      </c>
      <c r="N644" s="47"/>
    </row>
    <row r="645" spans="1:14" ht="13.5" customHeight="1" x14ac:dyDescent="0.15">
      <c r="A645">
        <v>642</v>
      </c>
      <c r="B645" s="71"/>
      <c r="C645" s="86"/>
      <c r="D645" s="50"/>
      <c r="E645" s="45"/>
      <c r="F645" s="45"/>
      <c r="G645" s="144"/>
      <c r="H645" s="144"/>
      <c r="I645" s="64"/>
      <c r="J645" s="46"/>
      <c r="K645" s="46"/>
      <c r="L645" s="54" t="e">
        <f>VLOOKUP($C645,在庫一覧!$B$3:$C$53,2,FALSE)</f>
        <v>#N/A</v>
      </c>
      <c r="M645" s="42" t="e">
        <f>VLOOKUP($C645,詳細!$A$3:$C$100,3,FALSE)</f>
        <v>#N/A</v>
      </c>
      <c r="N645" s="47"/>
    </row>
    <row r="646" spans="1:14" ht="13.5" customHeight="1" x14ac:dyDescent="0.15">
      <c r="A646">
        <v>643</v>
      </c>
      <c r="B646" s="71"/>
      <c r="C646" s="86"/>
      <c r="D646" s="50"/>
      <c r="E646" s="45"/>
      <c r="F646" s="45"/>
      <c r="G646" s="144"/>
      <c r="H646" s="144"/>
      <c r="I646" s="64"/>
      <c r="J646" s="46"/>
      <c r="K646" s="46"/>
      <c r="L646" s="54" t="e">
        <f>VLOOKUP($C646,在庫一覧!$B$3:$C$53,2,FALSE)</f>
        <v>#N/A</v>
      </c>
      <c r="M646" s="42" t="e">
        <f>VLOOKUP($C646,詳細!$A$3:$C$100,3,FALSE)</f>
        <v>#N/A</v>
      </c>
      <c r="N646" s="47"/>
    </row>
    <row r="647" spans="1:14" ht="13.5" customHeight="1" x14ac:dyDescent="0.15">
      <c r="A647">
        <v>644</v>
      </c>
      <c r="B647" s="71"/>
      <c r="C647" s="86"/>
      <c r="D647" s="50"/>
      <c r="E647" s="45"/>
      <c r="F647" s="45"/>
      <c r="G647" s="144"/>
      <c r="H647" s="144"/>
      <c r="I647" s="64"/>
      <c r="J647" s="46"/>
      <c r="K647" s="46"/>
      <c r="L647" s="54" t="e">
        <f>VLOOKUP($C647,在庫一覧!$B$3:$C$53,2,FALSE)</f>
        <v>#N/A</v>
      </c>
      <c r="M647" s="42" t="e">
        <f>VLOOKUP($C647,詳細!$A$3:$C$100,3,FALSE)</f>
        <v>#N/A</v>
      </c>
      <c r="N647" s="47"/>
    </row>
    <row r="648" spans="1:14" ht="13.5" customHeight="1" x14ac:dyDescent="0.15">
      <c r="A648">
        <v>645</v>
      </c>
      <c r="B648" s="71"/>
      <c r="C648" s="86"/>
      <c r="D648" s="50"/>
      <c r="E648" s="45"/>
      <c r="F648" s="45"/>
      <c r="G648" s="144"/>
      <c r="H648" s="144"/>
      <c r="I648" s="64"/>
      <c r="J648" s="46"/>
      <c r="K648" s="46"/>
      <c r="L648" s="54" t="e">
        <f>VLOOKUP($C648,在庫一覧!$B$3:$C$53,2,FALSE)</f>
        <v>#N/A</v>
      </c>
      <c r="M648" s="42" t="e">
        <f>VLOOKUP($C648,詳細!$A$3:$C$100,3,FALSE)</f>
        <v>#N/A</v>
      </c>
      <c r="N648" s="47"/>
    </row>
    <row r="649" spans="1:14" ht="13.5" customHeight="1" x14ac:dyDescent="0.15">
      <c r="A649">
        <v>646</v>
      </c>
      <c r="B649" s="71"/>
      <c r="C649" s="86"/>
      <c r="D649" s="50"/>
      <c r="E649" s="45"/>
      <c r="F649" s="45"/>
      <c r="G649" s="144"/>
      <c r="H649" s="144"/>
      <c r="I649" s="64"/>
      <c r="J649" s="46"/>
      <c r="K649" s="46"/>
      <c r="L649" s="54" t="e">
        <f>VLOOKUP($C649,在庫一覧!$B$3:$C$53,2,FALSE)</f>
        <v>#N/A</v>
      </c>
      <c r="M649" s="42" t="e">
        <f>VLOOKUP($C649,詳細!$A$3:$C$100,3,FALSE)</f>
        <v>#N/A</v>
      </c>
      <c r="N649" s="47"/>
    </row>
    <row r="650" spans="1:14" ht="13.5" customHeight="1" x14ac:dyDescent="0.15">
      <c r="A650">
        <v>647</v>
      </c>
      <c r="B650" s="71"/>
      <c r="C650" s="86"/>
      <c r="D650" s="50"/>
      <c r="E650" s="45"/>
      <c r="F650" s="45"/>
      <c r="G650" s="144"/>
      <c r="H650" s="144"/>
      <c r="I650" s="64"/>
      <c r="J650" s="46"/>
      <c r="K650" s="46"/>
      <c r="L650" s="54" t="e">
        <f>VLOOKUP($C650,在庫一覧!$B$3:$C$53,2,FALSE)</f>
        <v>#N/A</v>
      </c>
      <c r="M650" s="42" t="e">
        <f>VLOOKUP($C650,詳細!$A$3:$C$100,3,FALSE)</f>
        <v>#N/A</v>
      </c>
      <c r="N650" s="47"/>
    </row>
    <row r="651" spans="1:14" ht="13.5" customHeight="1" x14ac:dyDescent="0.15">
      <c r="A651">
        <v>648</v>
      </c>
      <c r="B651" s="71"/>
      <c r="C651" s="86"/>
      <c r="D651" s="50"/>
      <c r="E651" s="45"/>
      <c r="F651" s="45"/>
      <c r="G651" s="144"/>
      <c r="H651" s="144"/>
      <c r="I651" s="64"/>
      <c r="J651" s="46"/>
      <c r="K651" s="46"/>
      <c r="L651" s="54" t="e">
        <f>VLOOKUP($C651,在庫一覧!$B$3:$C$53,2,FALSE)</f>
        <v>#N/A</v>
      </c>
      <c r="M651" s="42" t="e">
        <f>VLOOKUP($C651,詳細!$A$3:$C$100,3,FALSE)</f>
        <v>#N/A</v>
      </c>
      <c r="N651" s="47"/>
    </row>
    <row r="652" spans="1:14" ht="13.5" customHeight="1" x14ac:dyDescent="0.15">
      <c r="A652">
        <v>649</v>
      </c>
      <c r="B652" s="71"/>
      <c r="C652" s="86"/>
      <c r="D652" s="50"/>
      <c r="E652" s="45"/>
      <c r="F652" s="45"/>
      <c r="G652" s="144"/>
      <c r="H652" s="144"/>
      <c r="I652" s="64"/>
      <c r="J652" s="46"/>
      <c r="K652" s="46"/>
      <c r="L652" s="54" t="e">
        <f>VLOOKUP($C652,在庫一覧!$B$3:$C$53,2,FALSE)</f>
        <v>#N/A</v>
      </c>
      <c r="M652" s="42" t="e">
        <f>VLOOKUP($C652,詳細!$A$3:$C$100,3,FALSE)</f>
        <v>#N/A</v>
      </c>
      <c r="N652" s="47"/>
    </row>
    <row r="653" spans="1:14" ht="13.5" customHeight="1" x14ac:dyDescent="0.15">
      <c r="A653">
        <v>650</v>
      </c>
      <c r="B653" s="71"/>
      <c r="C653" s="86"/>
      <c r="D653" s="50"/>
      <c r="E653" s="45"/>
      <c r="F653" s="45"/>
      <c r="G653" s="144"/>
      <c r="H653" s="144"/>
      <c r="I653" s="64"/>
      <c r="J653" s="46"/>
      <c r="K653" s="46"/>
      <c r="L653" s="54" t="e">
        <f>VLOOKUP($C653,在庫一覧!$B$3:$C$53,2,FALSE)</f>
        <v>#N/A</v>
      </c>
      <c r="M653" s="42" t="e">
        <f>VLOOKUP($C653,詳細!$A$3:$C$100,3,FALSE)</f>
        <v>#N/A</v>
      </c>
      <c r="N653" s="47"/>
    </row>
    <row r="654" spans="1:14" ht="13.5" customHeight="1" x14ac:dyDescent="0.15">
      <c r="A654">
        <v>651</v>
      </c>
      <c r="B654" s="71"/>
      <c r="C654" s="86"/>
      <c r="D654" s="50"/>
      <c r="E654" s="45"/>
      <c r="F654" s="45"/>
      <c r="G654" s="144"/>
      <c r="H654" s="144"/>
      <c r="I654" s="64"/>
      <c r="J654" s="46"/>
      <c r="K654" s="46"/>
      <c r="L654" s="54" t="e">
        <f>VLOOKUP($C654,在庫一覧!$B$3:$C$53,2,FALSE)</f>
        <v>#N/A</v>
      </c>
      <c r="M654" s="42" t="e">
        <f>VLOOKUP($C654,詳細!$A$3:$C$100,3,FALSE)</f>
        <v>#N/A</v>
      </c>
      <c r="N654" s="47"/>
    </row>
    <row r="655" spans="1:14" ht="13.5" customHeight="1" x14ac:dyDescent="0.15">
      <c r="A655">
        <v>652</v>
      </c>
      <c r="B655" s="71"/>
      <c r="C655" s="86"/>
      <c r="D655" s="50"/>
      <c r="E655" s="45"/>
      <c r="F655" s="45"/>
      <c r="G655" s="144"/>
      <c r="H655" s="144"/>
      <c r="I655" s="64"/>
      <c r="J655" s="46"/>
      <c r="K655" s="46"/>
      <c r="L655" s="54" t="e">
        <f>VLOOKUP($C655,在庫一覧!$B$3:$C$53,2,FALSE)</f>
        <v>#N/A</v>
      </c>
      <c r="M655" s="42" t="e">
        <f>VLOOKUP($C655,詳細!$A$3:$C$100,3,FALSE)</f>
        <v>#N/A</v>
      </c>
      <c r="N655" s="47"/>
    </row>
    <row r="656" spans="1:14" ht="13.5" customHeight="1" x14ac:dyDescent="0.15">
      <c r="A656">
        <v>653</v>
      </c>
      <c r="B656" s="71"/>
      <c r="C656" s="86"/>
      <c r="D656" s="50"/>
      <c r="E656" s="45"/>
      <c r="F656" s="45"/>
      <c r="G656" s="144"/>
      <c r="H656" s="144"/>
      <c r="I656" s="64"/>
      <c r="J656" s="46"/>
      <c r="K656" s="46"/>
      <c r="L656" s="54" t="e">
        <f>VLOOKUP($C656,在庫一覧!$B$3:$C$53,2,FALSE)</f>
        <v>#N/A</v>
      </c>
      <c r="M656" s="42" t="e">
        <f>VLOOKUP($C656,詳細!$A$3:$C$100,3,FALSE)</f>
        <v>#N/A</v>
      </c>
      <c r="N656" s="47"/>
    </row>
    <row r="657" spans="1:14" ht="13.5" customHeight="1" x14ac:dyDescent="0.15">
      <c r="A657">
        <v>654</v>
      </c>
      <c r="B657" s="71"/>
      <c r="C657" s="86"/>
      <c r="D657" s="50"/>
      <c r="E657" s="45"/>
      <c r="F657" s="45"/>
      <c r="G657" s="144"/>
      <c r="H657" s="144"/>
      <c r="I657" s="64"/>
      <c r="J657" s="46"/>
      <c r="K657" s="46"/>
      <c r="L657" s="54" t="e">
        <f>VLOOKUP($C657,在庫一覧!$B$3:$C$53,2,FALSE)</f>
        <v>#N/A</v>
      </c>
      <c r="M657" s="42" t="e">
        <f>VLOOKUP($C657,詳細!$A$3:$C$100,3,FALSE)</f>
        <v>#N/A</v>
      </c>
      <c r="N657" s="47"/>
    </row>
    <row r="658" spans="1:14" ht="13.5" customHeight="1" x14ac:dyDescent="0.15">
      <c r="A658">
        <v>655</v>
      </c>
      <c r="B658" s="71"/>
      <c r="C658" s="86"/>
      <c r="D658" s="50"/>
      <c r="E658" s="45"/>
      <c r="F658" s="45"/>
      <c r="G658" s="144"/>
      <c r="H658" s="144"/>
      <c r="I658" s="64"/>
      <c r="J658" s="46"/>
      <c r="K658" s="46"/>
      <c r="L658" s="54" t="e">
        <f>VLOOKUP($C658,在庫一覧!$B$3:$C$53,2,FALSE)</f>
        <v>#N/A</v>
      </c>
      <c r="M658" s="42" t="e">
        <f>VLOOKUP($C658,詳細!$A$3:$C$100,3,FALSE)</f>
        <v>#N/A</v>
      </c>
      <c r="N658" s="47"/>
    </row>
    <row r="659" spans="1:14" ht="13.5" customHeight="1" x14ac:dyDescent="0.15">
      <c r="A659">
        <v>656</v>
      </c>
      <c r="B659" s="71"/>
      <c r="C659" s="86"/>
      <c r="D659" s="50"/>
      <c r="E659" s="45"/>
      <c r="F659" s="45"/>
      <c r="G659" s="144"/>
      <c r="H659" s="144"/>
      <c r="I659" s="64"/>
      <c r="J659" s="46"/>
      <c r="K659" s="46"/>
      <c r="L659" s="54" t="e">
        <f>VLOOKUP($C659,在庫一覧!$B$3:$C$53,2,FALSE)</f>
        <v>#N/A</v>
      </c>
      <c r="M659" s="42" t="e">
        <f>VLOOKUP($C659,詳細!$A$3:$C$100,3,FALSE)</f>
        <v>#N/A</v>
      </c>
      <c r="N659" s="47"/>
    </row>
    <row r="660" spans="1:14" ht="13.5" customHeight="1" x14ac:dyDescent="0.15">
      <c r="A660">
        <v>657</v>
      </c>
      <c r="B660" s="71"/>
      <c r="C660" s="86"/>
      <c r="D660" s="50"/>
      <c r="E660" s="45"/>
      <c r="F660" s="45"/>
      <c r="G660" s="144"/>
      <c r="H660" s="144"/>
      <c r="I660" s="64"/>
      <c r="J660" s="46"/>
      <c r="K660" s="46"/>
      <c r="L660" s="54" t="e">
        <f>VLOOKUP($C660,在庫一覧!$B$3:$C$53,2,FALSE)</f>
        <v>#N/A</v>
      </c>
      <c r="M660" s="42" t="e">
        <f>VLOOKUP($C660,詳細!$A$3:$C$100,3,FALSE)</f>
        <v>#N/A</v>
      </c>
      <c r="N660" s="47"/>
    </row>
    <row r="661" spans="1:14" ht="13.5" customHeight="1" x14ac:dyDescent="0.15">
      <c r="A661">
        <v>658</v>
      </c>
      <c r="B661" s="71"/>
      <c r="C661" s="86"/>
      <c r="D661" s="50"/>
      <c r="E661" s="45"/>
      <c r="F661" s="45"/>
      <c r="G661" s="144"/>
      <c r="H661" s="144"/>
      <c r="I661" s="64"/>
      <c r="J661" s="46"/>
      <c r="K661" s="46"/>
      <c r="L661" s="54" t="e">
        <f>VLOOKUP($C661,在庫一覧!$B$3:$C$53,2,FALSE)</f>
        <v>#N/A</v>
      </c>
      <c r="M661" s="42" t="e">
        <f>VLOOKUP($C661,詳細!$A$3:$C$100,3,FALSE)</f>
        <v>#N/A</v>
      </c>
      <c r="N661" s="47"/>
    </row>
    <row r="662" spans="1:14" ht="13.5" customHeight="1" x14ac:dyDescent="0.15">
      <c r="A662">
        <v>659</v>
      </c>
      <c r="B662" s="71"/>
      <c r="C662" s="86"/>
      <c r="D662" s="50"/>
      <c r="E662" s="45"/>
      <c r="F662" s="45"/>
      <c r="G662" s="144"/>
      <c r="H662" s="144"/>
      <c r="I662" s="64"/>
      <c r="J662" s="46"/>
      <c r="K662" s="46"/>
      <c r="L662" s="54" t="e">
        <f>VLOOKUP($C662,在庫一覧!$B$3:$C$53,2,FALSE)</f>
        <v>#N/A</v>
      </c>
      <c r="M662" s="42" t="e">
        <f>VLOOKUP($C662,詳細!$A$3:$C$100,3,FALSE)</f>
        <v>#N/A</v>
      </c>
      <c r="N662" s="47"/>
    </row>
    <row r="663" spans="1:14" ht="13.5" customHeight="1" x14ac:dyDescent="0.15">
      <c r="A663">
        <v>660</v>
      </c>
      <c r="B663" s="71"/>
      <c r="C663" s="86"/>
      <c r="D663" s="50"/>
      <c r="E663" s="45"/>
      <c r="F663" s="45"/>
      <c r="G663" s="144"/>
      <c r="H663" s="144"/>
      <c r="I663" s="64"/>
      <c r="J663" s="46"/>
      <c r="K663" s="46"/>
      <c r="L663" s="54" t="e">
        <f>VLOOKUP($C663,在庫一覧!$B$3:$C$53,2,FALSE)</f>
        <v>#N/A</v>
      </c>
      <c r="M663" s="42" t="e">
        <f>VLOOKUP($C663,詳細!$A$3:$C$100,3,FALSE)</f>
        <v>#N/A</v>
      </c>
      <c r="N663" s="47"/>
    </row>
    <row r="664" spans="1:14" ht="13.5" customHeight="1" x14ac:dyDescent="0.15">
      <c r="A664">
        <v>661</v>
      </c>
      <c r="B664" s="71"/>
      <c r="C664" s="86"/>
      <c r="D664" s="50"/>
      <c r="E664" s="45"/>
      <c r="F664" s="45"/>
      <c r="G664" s="144"/>
      <c r="H664" s="144"/>
      <c r="I664" s="64"/>
      <c r="J664" s="46"/>
      <c r="K664" s="46"/>
      <c r="L664" s="54" t="e">
        <f>VLOOKUP($C664,在庫一覧!$B$3:$C$53,2,FALSE)</f>
        <v>#N/A</v>
      </c>
      <c r="M664" s="42" t="e">
        <f>VLOOKUP($C664,詳細!$A$3:$C$100,3,FALSE)</f>
        <v>#N/A</v>
      </c>
      <c r="N664" s="47"/>
    </row>
    <row r="665" spans="1:14" ht="13.5" customHeight="1" x14ac:dyDescent="0.15">
      <c r="A665">
        <v>662</v>
      </c>
      <c r="B665" s="71"/>
      <c r="C665" s="86"/>
      <c r="D665" s="50"/>
      <c r="E665" s="45"/>
      <c r="F665" s="45"/>
      <c r="G665" s="144"/>
      <c r="H665" s="144"/>
      <c r="I665" s="64"/>
      <c r="J665" s="46"/>
      <c r="K665" s="46"/>
      <c r="L665" s="54" t="e">
        <f>VLOOKUP($C665,在庫一覧!$B$3:$C$53,2,FALSE)</f>
        <v>#N/A</v>
      </c>
      <c r="M665" s="42" t="e">
        <f>VLOOKUP($C665,詳細!$A$3:$C$100,3,FALSE)</f>
        <v>#N/A</v>
      </c>
      <c r="N665" s="47"/>
    </row>
    <row r="666" spans="1:14" ht="13.5" customHeight="1" x14ac:dyDescent="0.15">
      <c r="A666">
        <v>663</v>
      </c>
      <c r="B666" s="71"/>
      <c r="C666" s="86"/>
      <c r="D666" s="50"/>
      <c r="E666" s="45"/>
      <c r="F666" s="45"/>
      <c r="G666" s="144"/>
      <c r="H666" s="144"/>
      <c r="I666" s="64"/>
      <c r="J666" s="46"/>
      <c r="K666" s="46"/>
      <c r="L666" s="54" t="e">
        <f>VLOOKUP($C666,在庫一覧!$B$3:$C$53,2,FALSE)</f>
        <v>#N/A</v>
      </c>
      <c r="M666" s="42" t="e">
        <f>VLOOKUP($C666,詳細!$A$3:$C$100,3,FALSE)</f>
        <v>#N/A</v>
      </c>
      <c r="N666" s="47"/>
    </row>
    <row r="667" spans="1:14" ht="13.5" customHeight="1" x14ac:dyDescent="0.15">
      <c r="A667">
        <v>664</v>
      </c>
      <c r="B667" s="71"/>
      <c r="C667" s="86"/>
      <c r="D667" s="50"/>
      <c r="E667" s="45"/>
      <c r="F667" s="45"/>
      <c r="G667" s="144"/>
      <c r="H667" s="144"/>
      <c r="I667" s="64"/>
      <c r="J667" s="46"/>
      <c r="K667" s="46"/>
      <c r="L667" s="54" t="e">
        <f>VLOOKUP($C667,在庫一覧!$B$3:$C$53,2,FALSE)</f>
        <v>#N/A</v>
      </c>
      <c r="M667" s="42" t="e">
        <f>VLOOKUP($C667,詳細!$A$3:$C$100,3,FALSE)</f>
        <v>#N/A</v>
      </c>
      <c r="N667" s="47"/>
    </row>
    <row r="668" spans="1:14" ht="13.5" customHeight="1" x14ac:dyDescent="0.15">
      <c r="A668">
        <v>665</v>
      </c>
      <c r="B668" s="71"/>
      <c r="C668" s="86"/>
      <c r="D668" s="50"/>
      <c r="E668" s="45"/>
      <c r="F668" s="45"/>
      <c r="G668" s="144"/>
      <c r="H668" s="144"/>
      <c r="I668" s="64"/>
      <c r="J668" s="46"/>
      <c r="K668" s="46"/>
      <c r="L668" s="54" t="e">
        <f>VLOOKUP($C668,在庫一覧!$B$3:$C$53,2,FALSE)</f>
        <v>#N/A</v>
      </c>
      <c r="M668" s="42" t="e">
        <f>VLOOKUP($C668,詳細!$A$3:$C$100,3,FALSE)</f>
        <v>#N/A</v>
      </c>
      <c r="N668" s="47"/>
    </row>
    <row r="669" spans="1:14" ht="13.5" customHeight="1" x14ac:dyDescent="0.15">
      <c r="A669">
        <v>666</v>
      </c>
      <c r="B669" s="71"/>
      <c r="C669" s="86"/>
      <c r="D669" s="50"/>
      <c r="E669" s="45"/>
      <c r="F669" s="45"/>
      <c r="G669" s="144"/>
      <c r="H669" s="144"/>
      <c r="I669" s="64"/>
      <c r="J669" s="46"/>
      <c r="K669" s="46"/>
      <c r="L669" s="54" t="e">
        <f>VLOOKUP($C669,在庫一覧!$B$3:$C$53,2,FALSE)</f>
        <v>#N/A</v>
      </c>
      <c r="M669" s="42" t="e">
        <f>VLOOKUP($C669,詳細!$A$3:$C$100,3,FALSE)</f>
        <v>#N/A</v>
      </c>
      <c r="N669" s="47"/>
    </row>
    <row r="670" spans="1:14" ht="13.5" customHeight="1" x14ac:dyDescent="0.15">
      <c r="A670">
        <v>667</v>
      </c>
      <c r="B670" s="71"/>
      <c r="C670" s="86"/>
      <c r="D670" s="50"/>
      <c r="E670" s="45"/>
      <c r="F670" s="45"/>
      <c r="G670" s="144"/>
      <c r="H670" s="144"/>
      <c r="I670" s="64"/>
      <c r="J670" s="46"/>
      <c r="K670" s="46"/>
      <c r="L670" s="54" t="e">
        <f>VLOOKUP($C670,在庫一覧!$B$3:$C$53,2,FALSE)</f>
        <v>#N/A</v>
      </c>
      <c r="M670" s="42" t="e">
        <f>VLOOKUP($C670,詳細!$A$3:$C$100,3,FALSE)</f>
        <v>#N/A</v>
      </c>
      <c r="N670" s="47"/>
    </row>
    <row r="671" spans="1:14" ht="13.5" customHeight="1" x14ac:dyDescent="0.15">
      <c r="A671">
        <v>668</v>
      </c>
      <c r="B671" s="71"/>
      <c r="C671" s="86"/>
      <c r="D671" s="50"/>
      <c r="E671" s="45"/>
      <c r="F671" s="45"/>
      <c r="G671" s="144"/>
      <c r="H671" s="144"/>
      <c r="I671" s="64"/>
      <c r="J671" s="46"/>
      <c r="K671" s="46"/>
      <c r="L671" s="54" t="e">
        <f>VLOOKUP($C671,在庫一覧!$B$3:$C$53,2,FALSE)</f>
        <v>#N/A</v>
      </c>
      <c r="M671" s="42" t="e">
        <f>VLOOKUP($C671,詳細!$A$3:$C$100,3,FALSE)</f>
        <v>#N/A</v>
      </c>
      <c r="N671" s="47"/>
    </row>
    <row r="672" spans="1:14" ht="13.5" customHeight="1" x14ac:dyDescent="0.15">
      <c r="A672">
        <v>669</v>
      </c>
      <c r="B672" s="60"/>
      <c r="C672" s="95"/>
      <c r="D672" s="50"/>
      <c r="E672" s="45"/>
      <c r="F672" s="45"/>
      <c r="G672" s="144"/>
      <c r="H672" s="144"/>
      <c r="I672" s="64"/>
      <c r="J672" s="46"/>
      <c r="K672" s="46"/>
      <c r="L672" s="54" t="e">
        <f>VLOOKUP($C672,在庫一覧!$B$3:$C$53,2,FALSE)</f>
        <v>#N/A</v>
      </c>
      <c r="M672" s="42" t="e">
        <f>VLOOKUP($C672,詳細!$A$3:$C$100,3,FALSE)</f>
        <v>#N/A</v>
      </c>
      <c r="N672" s="47"/>
    </row>
    <row r="673" spans="1:14" ht="13.5" customHeight="1" x14ac:dyDescent="0.15">
      <c r="A673">
        <v>670</v>
      </c>
      <c r="B673" s="60"/>
      <c r="C673" s="95"/>
      <c r="D673" s="50"/>
      <c r="E673" s="45"/>
      <c r="F673" s="45"/>
      <c r="G673" s="144"/>
      <c r="H673" s="144"/>
      <c r="I673" s="64"/>
      <c r="J673" s="46"/>
      <c r="K673" s="46"/>
      <c r="L673" s="54" t="e">
        <f>VLOOKUP($C673,在庫一覧!$B$3:$C$53,2,FALSE)</f>
        <v>#N/A</v>
      </c>
      <c r="M673" s="42" t="e">
        <f>VLOOKUP($C673,詳細!$A$3:$C$100,3,FALSE)</f>
        <v>#N/A</v>
      </c>
      <c r="N673" s="47"/>
    </row>
    <row r="674" spans="1:14" ht="13.5" customHeight="1" x14ac:dyDescent="0.15">
      <c r="A674">
        <v>671</v>
      </c>
      <c r="B674" s="60"/>
      <c r="C674" s="95"/>
      <c r="D674" s="50"/>
      <c r="E674" s="45"/>
      <c r="F674" s="45"/>
      <c r="G674" s="144"/>
      <c r="H674" s="144"/>
      <c r="I674" s="64"/>
      <c r="J674" s="46"/>
      <c r="K674" s="46"/>
      <c r="L674" s="54" t="e">
        <f>VLOOKUP($C674,在庫一覧!$B$3:$C$53,2,FALSE)</f>
        <v>#N/A</v>
      </c>
      <c r="M674" s="42" t="e">
        <f>VLOOKUP($C674,詳細!$A$3:$C$100,3,FALSE)</f>
        <v>#N/A</v>
      </c>
      <c r="N674" s="47"/>
    </row>
    <row r="675" spans="1:14" ht="13.5" customHeight="1" x14ac:dyDescent="0.15">
      <c r="A675">
        <v>672</v>
      </c>
      <c r="B675" s="60"/>
      <c r="C675" s="95"/>
      <c r="D675" s="50"/>
      <c r="E675" s="45"/>
      <c r="F675" s="45"/>
      <c r="G675" s="144"/>
      <c r="H675" s="144"/>
      <c r="I675" s="64"/>
      <c r="J675" s="46"/>
      <c r="K675" s="46"/>
      <c r="L675" s="54" t="e">
        <f>VLOOKUP($C675,在庫一覧!$B$3:$C$53,2,FALSE)</f>
        <v>#N/A</v>
      </c>
      <c r="M675" s="42" t="e">
        <f>VLOOKUP($C675,詳細!$A$3:$C$100,3,FALSE)</f>
        <v>#N/A</v>
      </c>
      <c r="N675" s="47"/>
    </row>
    <row r="676" spans="1:14" ht="13.5" customHeight="1" x14ac:dyDescent="0.15">
      <c r="A676">
        <v>673</v>
      </c>
      <c r="B676" s="60"/>
      <c r="C676" s="95"/>
      <c r="D676" s="50"/>
      <c r="E676" s="45"/>
      <c r="F676" s="45"/>
      <c r="G676" s="144"/>
      <c r="H676" s="144"/>
      <c r="I676" s="64"/>
      <c r="J676" s="46"/>
      <c r="K676" s="46"/>
      <c r="L676" s="54" t="e">
        <f>VLOOKUP($C676,在庫一覧!$B$3:$C$53,2,FALSE)</f>
        <v>#N/A</v>
      </c>
      <c r="M676" s="42" t="e">
        <f>VLOOKUP($C676,詳細!$A$3:$C$100,3,FALSE)</f>
        <v>#N/A</v>
      </c>
      <c r="N676" s="47"/>
    </row>
    <row r="677" spans="1:14" ht="13.5" customHeight="1" x14ac:dyDescent="0.15">
      <c r="A677">
        <v>674</v>
      </c>
      <c r="B677" s="60"/>
      <c r="C677" s="95"/>
      <c r="D677" s="50"/>
      <c r="E677" s="45"/>
      <c r="F677" s="45"/>
      <c r="G677" s="144"/>
      <c r="H677" s="144"/>
      <c r="I677" s="64"/>
      <c r="J677" s="46"/>
      <c r="K677" s="46"/>
      <c r="L677" s="54" t="e">
        <f>VLOOKUP($C677,在庫一覧!$B$3:$C$53,2,FALSE)</f>
        <v>#N/A</v>
      </c>
      <c r="M677" s="42" t="e">
        <f>VLOOKUP($C677,詳細!$A$3:$C$100,3,FALSE)</f>
        <v>#N/A</v>
      </c>
      <c r="N677" s="47"/>
    </row>
    <row r="678" spans="1:14" ht="13.5" customHeight="1" x14ac:dyDescent="0.15">
      <c r="A678">
        <v>675</v>
      </c>
      <c r="B678" s="60"/>
      <c r="C678" s="95"/>
      <c r="D678" s="50"/>
      <c r="E678" s="45"/>
      <c r="F678" s="45"/>
      <c r="G678" s="144"/>
      <c r="H678" s="144"/>
      <c r="I678" s="64"/>
      <c r="J678" s="46"/>
      <c r="K678" s="46"/>
      <c r="L678" s="54" t="e">
        <f>VLOOKUP($C678,在庫一覧!$B$3:$C$53,2,FALSE)</f>
        <v>#N/A</v>
      </c>
      <c r="M678" s="42" t="e">
        <f>VLOOKUP($C678,詳細!$A$3:$C$100,3,FALSE)</f>
        <v>#N/A</v>
      </c>
      <c r="N678" s="47"/>
    </row>
    <row r="679" spans="1:14" ht="13.5" customHeight="1" x14ac:dyDescent="0.15">
      <c r="A679">
        <v>676</v>
      </c>
      <c r="B679" s="60"/>
      <c r="C679" s="95"/>
      <c r="D679" s="50"/>
      <c r="E679" s="45"/>
      <c r="F679" s="45"/>
      <c r="G679" s="144"/>
      <c r="H679" s="144"/>
      <c r="I679" s="64"/>
      <c r="J679" s="46"/>
      <c r="K679" s="46"/>
      <c r="L679" s="54" t="e">
        <f>VLOOKUP($C679,在庫一覧!$B$3:$C$53,2,FALSE)</f>
        <v>#N/A</v>
      </c>
      <c r="M679" s="42" t="e">
        <f>VLOOKUP($C679,詳細!$A$3:$C$100,3,FALSE)</f>
        <v>#N/A</v>
      </c>
      <c r="N679" s="47"/>
    </row>
    <row r="680" spans="1:14" ht="13.5" customHeight="1" x14ac:dyDescent="0.15">
      <c r="A680">
        <v>677</v>
      </c>
      <c r="B680" s="60"/>
      <c r="C680" s="95"/>
      <c r="D680" s="50"/>
      <c r="E680" s="45"/>
      <c r="F680" s="45"/>
      <c r="G680" s="144"/>
      <c r="H680" s="144"/>
      <c r="I680" s="64"/>
      <c r="J680" s="46"/>
      <c r="K680" s="46"/>
      <c r="L680" s="54" t="e">
        <f>VLOOKUP($C680,在庫一覧!$B$3:$C$53,2,FALSE)</f>
        <v>#N/A</v>
      </c>
      <c r="M680" s="42" t="e">
        <f>VLOOKUP($C680,詳細!$A$3:$C$100,3,FALSE)</f>
        <v>#N/A</v>
      </c>
      <c r="N680" s="47"/>
    </row>
    <row r="681" spans="1:14" ht="13.5" customHeight="1" x14ac:dyDescent="0.15">
      <c r="A681">
        <v>678</v>
      </c>
      <c r="B681" s="60"/>
      <c r="C681" s="95"/>
      <c r="D681" s="50"/>
      <c r="E681" s="45"/>
      <c r="F681" s="45"/>
      <c r="G681" s="144"/>
      <c r="H681" s="144"/>
      <c r="I681" s="64"/>
      <c r="J681" s="46"/>
      <c r="K681" s="46"/>
      <c r="L681" s="54" t="e">
        <f>VLOOKUP($C681,在庫一覧!$B$3:$C$53,2,FALSE)</f>
        <v>#N/A</v>
      </c>
      <c r="M681" s="42" t="e">
        <f>VLOOKUP($C681,詳細!$A$3:$C$100,3,FALSE)</f>
        <v>#N/A</v>
      </c>
      <c r="N681" s="47"/>
    </row>
    <row r="682" spans="1:14" ht="13.5" customHeight="1" x14ac:dyDescent="0.15">
      <c r="A682">
        <v>679</v>
      </c>
      <c r="B682" s="60"/>
      <c r="C682" s="95"/>
      <c r="D682" s="50"/>
      <c r="E682" s="45"/>
      <c r="F682" s="45"/>
      <c r="G682" s="144"/>
      <c r="H682" s="144"/>
      <c r="I682" s="64"/>
      <c r="J682" s="46"/>
      <c r="K682" s="46"/>
      <c r="L682" s="54" t="e">
        <f>VLOOKUP($C682,在庫一覧!$B$3:$C$53,2,FALSE)</f>
        <v>#N/A</v>
      </c>
      <c r="M682" s="42" t="e">
        <f>VLOOKUP($C682,詳細!$A$3:$C$100,3,FALSE)</f>
        <v>#N/A</v>
      </c>
      <c r="N682" s="47"/>
    </row>
    <row r="683" spans="1:14" ht="13.5" customHeight="1" x14ac:dyDescent="0.15">
      <c r="A683">
        <v>680</v>
      </c>
      <c r="B683" s="60"/>
      <c r="C683" s="95"/>
      <c r="D683" s="50"/>
      <c r="E683" s="45"/>
      <c r="F683" s="45"/>
      <c r="G683" s="144"/>
      <c r="H683" s="144"/>
      <c r="I683" s="64"/>
      <c r="J683" s="46"/>
      <c r="K683" s="46"/>
      <c r="L683" s="54" t="e">
        <f>VLOOKUP($C683,在庫一覧!$B$3:$C$53,2,FALSE)</f>
        <v>#N/A</v>
      </c>
      <c r="M683" s="42" t="e">
        <f>VLOOKUP($C683,詳細!$A$3:$C$100,3,FALSE)</f>
        <v>#N/A</v>
      </c>
      <c r="N683" s="47"/>
    </row>
    <row r="684" spans="1:14" ht="13.5" customHeight="1" x14ac:dyDescent="0.15">
      <c r="A684">
        <v>681</v>
      </c>
      <c r="B684" s="60"/>
      <c r="C684" s="95"/>
      <c r="D684" s="50"/>
      <c r="E684" s="45"/>
      <c r="F684" s="45"/>
      <c r="G684" s="144"/>
      <c r="H684" s="144"/>
      <c r="I684" s="64"/>
      <c r="J684" s="46"/>
      <c r="K684" s="46"/>
      <c r="L684" s="54" t="e">
        <f>VLOOKUP($C684,在庫一覧!$B$3:$C$53,2,FALSE)</f>
        <v>#N/A</v>
      </c>
      <c r="M684" s="42" t="e">
        <f>VLOOKUP($C684,詳細!$A$3:$C$100,3,FALSE)</f>
        <v>#N/A</v>
      </c>
      <c r="N684" s="47"/>
    </row>
    <row r="685" spans="1:14" ht="13.5" customHeight="1" x14ac:dyDescent="0.15">
      <c r="A685">
        <v>682</v>
      </c>
      <c r="B685" s="60"/>
      <c r="C685" s="95"/>
      <c r="D685" s="50"/>
      <c r="E685" s="45"/>
      <c r="F685" s="45"/>
      <c r="G685" s="144"/>
      <c r="H685" s="144"/>
      <c r="I685" s="64"/>
      <c r="J685" s="46"/>
      <c r="K685" s="46"/>
      <c r="L685" s="54" t="e">
        <f>VLOOKUP($C685,在庫一覧!$B$3:$C$53,2,FALSE)</f>
        <v>#N/A</v>
      </c>
      <c r="M685" s="42" t="e">
        <f>VLOOKUP($C685,詳細!$A$3:$C$100,3,FALSE)</f>
        <v>#N/A</v>
      </c>
      <c r="N685" s="47"/>
    </row>
    <row r="686" spans="1:14" ht="13.5" customHeight="1" x14ac:dyDescent="0.15">
      <c r="A686">
        <v>683</v>
      </c>
      <c r="B686" s="60"/>
      <c r="C686" s="95"/>
      <c r="D686" s="50"/>
      <c r="E686" s="45"/>
      <c r="F686" s="45"/>
      <c r="G686" s="144"/>
      <c r="H686" s="144"/>
      <c r="I686" s="64"/>
      <c r="J686" s="46"/>
      <c r="K686" s="46"/>
      <c r="L686" s="54" t="e">
        <f>VLOOKUP($C686,在庫一覧!$B$3:$C$53,2,FALSE)</f>
        <v>#N/A</v>
      </c>
      <c r="M686" s="42" t="e">
        <f>VLOOKUP($C686,詳細!$A$3:$C$100,3,FALSE)</f>
        <v>#N/A</v>
      </c>
      <c r="N686" s="47"/>
    </row>
    <row r="687" spans="1:14" ht="13.5" customHeight="1" x14ac:dyDescent="0.15">
      <c r="A687">
        <v>684</v>
      </c>
      <c r="B687" s="71"/>
      <c r="C687" s="95"/>
      <c r="D687" s="50"/>
      <c r="E687" s="45"/>
      <c r="F687" s="45"/>
      <c r="G687" s="144"/>
      <c r="H687" s="144"/>
      <c r="I687" s="64"/>
      <c r="J687" s="46"/>
      <c r="K687" s="46"/>
      <c r="L687" s="54" t="e">
        <f>VLOOKUP($C687,在庫一覧!$B$3:$C$53,2,FALSE)</f>
        <v>#N/A</v>
      </c>
      <c r="M687" s="42" t="e">
        <f>VLOOKUP($C687,詳細!$A$3:$C$100,3,FALSE)</f>
        <v>#N/A</v>
      </c>
      <c r="N687" s="47"/>
    </row>
    <row r="688" spans="1:14" ht="13.5" customHeight="1" x14ac:dyDescent="0.15">
      <c r="A688">
        <v>685</v>
      </c>
      <c r="B688" s="71"/>
      <c r="C688" s="95"/>
      <c r="D688" s="50"/>
      <c r="E688" s="45"/>
      <c r="F688" s="45"/>
      <c r="G688" s="144"/>
      <c r="H688" s="144"/>
      <c r="I688" s="64"/>
      <c r="J688" s="46"/>
      <c r="K688" s="46"/>
      <c r="L688" s="54" t="e">
        <f>VLOOKUP($C688,在庫一覧!$B$3:$C$53,2,FALSE)</f>
        <v>#N/A</v>
      </c>
      <c r="M688" s="42" t="e">
        <f>VLOOKUP($C688,詳細!$A$3:$C$100,3,FALSE)</f>
        <v>#N/A</v>
      </c>
      <c r="N688" s="47"/>
    </row>
    <row r="689" spans="1:14" ht="13.5" customHeight="1" x14ac:dyDescent="0.15">
      <c r="A689">
        <v>686</v>
      </c>
      <c r="B689" s="71"/>
      <c r="C689" s="95"/>
      <c r="D689" s="50"/>
      <c r="E689" s="45"/>
      <c r="F689" s="45"/>
      <c r="G689" s="144"/>
      <c r="H689" s="144"/>
      <c r="I689" s="64"/>
      <c r="J689" s="46"/>
      <c r="K689" s="46"/>
      <c r="L689" s="54" t="e">
        <f>VLOOKUP($C689,在庫一覧!$B$3:$C$53,2,FALSE)</f>
        <v>#N/A</v>
      </c>
      <c r="M689" s="42" t="e">
        <f>VLOOKUP($C689,詳細!$A$3:$C$100,3,FALSE)</f>
        <v>#N/A</v>
      </c>
      <c r="N689" s="47"/>
    </row>
    <row r="690" spans="1:14" ht="13.5" customHeight="1" x14ac:dyDescent="0.15">
      <c r="A690">
        <v>687</v>
      </c>
      <c r="B690" s="71"/>
      <c r="C690" s="95"/>
      <c r="D690" s="50"/>
      <c r="E690" s="45"/>
      <c r="F690" s="45"/>
      <c r="G690" s="144"/>
      <c r="H690" s="144"/>
      <c r="I690" s="64"/>
      <c r="J690" s="46"/>
      <c r="K690" s="46"/>
      <c r="L690" s="54" t="e">
        <f>VLOOKUP($C690,在庫一覧!$B$3:$C$53,2,FALSE)</f>
        <v>#N/A</v>
      </c>
      <c r="M690" s="42" t="e">
        <f>VLOOKUP($C690,詳細!$A$3:$C$100,3,FALSE)</f>
        <v>#N/A</v>
      </c>
      <c r="N690" s="47"/>
    </row>
    <row r="691" spans="1:14" ht="13.5" customHeight="1" x14ac:dyDescent="0.15">
      <c r="A691">
        <v>688</v>
      </c>
      <c r="B691" s="71"/>
      <c r="C691" s="95"/>
      <c r="D691" s="50"/>
      <c r="E691" s="45"/>
      <c r="F691" s="45"/>
      <c r="G691" s="144"/>
      <c r="H691" s="144"/>
      <c r="I691" s="64"/>
      <c r="J691" s="46"/>
      <c r="K691" s="46"/>
      <c r="L691" s="54" t="e">
        <f>VLOOKUP($C691,在庫一覧!$B$3:$C$53,2,FALSE)</f>
        <v>#N/A</v>
      </c>
      <c r="M691" s="42" t="e">
        <f>VLOOKUP($C691,詳細!$A$3:$C$100,3,FALSE)</f>
        <v>#N/A</v>
      </c>
      <c r="N691" s="47"/>
    </row>
    <row r="692" spans="1:14" ht="13.5" customHeight="1" x14ac:dyDescent="0.15">
      <c r="A692">
        <v>689</v>
      </c>
      <c r="B692" s="71"/>
      <c r="C692" s="95"/>
      <c r="D692" s="50"/>
      <c r="E692" s="45"/>
      <c r="F692" s="45"/>
      <c r="G692" s="144"/>
      <c r="H692" s="144"/>
      <c r="I692" s="64"/>
      <c r="J692" s="46"/>
      <c r="K692" s="46"/>
      <c r="L692" s="54" t="e">
        <f>VLOOKUP($C692,在庫一覧!$B$3:$C$53,2,FALSE)</f>
        <v>#N/A</v>
      </c>
      <c r="M692" s="42" t="e">
        <f>VLOOKUP($C692,詳細!$A$3:$C$100,3,FALSE)</f>
        <v>#N/A</v>
      </c>
      <c r="N692" s="47"/>
    </row>
    <row r="693" spans="1:14" ht="13.5" customHeight="1" x14ac:dyDescent="0.15">
      <c r="A693">
        <v>690</v>
      </c>
      <c r="B693" s="71"/>
      <c r="C693" s="95"/>
      <c r="D693" s="50"/>
      <c r="E693" s="45"/>
      <c r="F693" s="45"/>
      <c r="G693" s="144"/>
      <c r="H693" s="144"/>
      <c r="I693" s="64"/>
      <c r="J693" s="46"/>
      <c r="K693" s="46"/>
      <c r="L693" s="54" t="e">
        <f>VLOOKUP($C693,在庫一覧!$B$3:$C$53,2,FALSE)</f>
        <v>#N/A</v>
      </c>
      <c r="M693" s="42" t="e">
        <f>VLOOKUP($C693,詳細!$A$3:$C$100,3,FALSE)</f>
        <v>#N/A</v>
      </c>
      <c r="N693" s="47"/>
    </row>
    <row r="694" spans="1:14" ht="13.5" customHeight="1" x14ac:dyDescent="0.15">
      <c r="A694">
        <v>691</v>
      </c>
      <c r="B694" s="71"/>
      <c r="C694" s="95"/>
      <c r="D694" s="50"/>
      <c r="E694" s="45"/>
      <c r="F694" s="45"/>
      <c r="G694" s="144"/>
      <c r="H694" s="144"/>
      <c r="I694" s="64"/>
      <c r="J694" s="46"/>
      <c r="K694" s="46"/>
      <c r="L694" s="54" t="e">
        <f>VLOOKUP($C694,在庫一覧!$B$3:$C$53,2,FALSE)</f>
        <v>#N/A</v>
      </c>
      <c r="M694" s="42" t="e">
        <f>VLOOKUP($C694,詳細!$A$3:$C$100,3,FALSE)</f>
        <v>#N/A</v>
      </c>
      <c r="N694" s="47"/>
    </row>
    <row r="695" spans="1:14" ht="13.5" customHeight="1" x14ac:dyDescent="0.15">
      <c r="A695">
        <v>692</v>
      </c>
      <c r="B695" s="71"/>
      <c r="C695" s="95"/>
      <c r="D695" s="50"/>
      <c r="E695" s="45"/>
      <c r="F695" s="45"/>
      <c r="G695" s="144"/>
      <c r="H695" s="144"/>
      <c r="I695" s="64"/>
      <c r="J695" s="46"/>
      <c r="K695" s="46"/>
      <c r="L695" s="54" t="e">
        <f>VLOOKUP($C695,在庫一覧!$B$3:$C$53,2,FALSE)</f>
        <v>#N/A</v>
      </c>
      <c r="M695" s="42" t="e">
        <f>VLOOKUP($C695,詳細!$A$3:$C$100,3,FALSE)</f>
        <v>#N/A</v>
      </c>
      <c r="N695" s="47"/>
    </row>
    <row r="696" spans="1:14" ht="13.5" customHeight="1" x14ac:dyDescent="0.15">
      <c r="A696">
        <v>693</v>
      </c>
      <c r="B696" s="71"/>
      <c r="C696" s="95"/>
      <c r="D696" s="50"/>
      <c r="E696" s="45"/>
      <c r="F696" s="45"/>
      <c r="G696" s="144"/>
      <c r="H696" s="144"/>
      <c r="I696" s="64"/>
      <c r="J696" s="46"/>
      <c r="K696" s="46"/>
      <c r="L696" s="54" t="e">
        <f>VLOOKUP($C696,在庫一覧!$B$3:$C$53,2,FALSE)</f>
        <v>#N/A</v>
      </c>
      <c r="M696" s="42" t="e">
        <f>VLOOKUP($C696,詳細!$A$3:$C$100,3,FALSE)</f>
        <v>#N/A</v>
      </c>
      <c r="N696" s="47"/>
    </row>
    <row r="697" spans="1:14" ht="13.5" customHeight="1" x14ac:dyDescent="0.15">
      <c r="A697">
        <v>694</v>
      </c>
      <c r="B697" s="71"/>
      <c r="C697" s="86"/>
      <c r="D697" s="50"/>
      <c r="E697" s="45"/>
      <c r="F697" s="45"/>
      <c r="G697" s="144"/>
      <c r="H697" s="144"/>
      <c r="I697" s="64"/>
      <c r="J697" s="46"/>
      <c r="K697" s="46"/>
      <c r="L697" s="54" t="e">
        <f>VLOOKUP($C697,在庫一覧!$B$3:$C$53,2,FALSE)</f>
        <v>#N/A</v>
      </c>
      <c r="M697" s="42" t="e">
        <f>VLOOKUP($C697,詳細!$A$3:$C$100,3,FALSE)</f>
        <v>#N/A</v>
      </c>
      <c r="N697" s="47"/>
    </row>
    <row r="698" spans="1:14" ht="13.5" customHeight="1" x14ac:dyDescent="0.15">
      <c r="A698">
        <v>695</v>
      </c>
      <c r="B698" s="71"/>
      <c r="C698" s="86"/>
      <c r="D698" s="50"/>
      <c r="E698" s="45"/>
      <c r="F698" s="45"/>
      <c r="G698" s="144"/>
      <c r="H698" s="144"/>
      <c r="I698" s="64"/>
      <c r="J698" s="46"/>
      <c r="K698" s="46"/>
      <c r="L698" s="54" t="e">
        <f>VLOOKUP($C698,在庫一覧!$B$3:$C$53,2,FALSE)</f>
        <v>#N/A</v>
      </c>
      <c r="M698" s="42" t="e">
        <f>VLOOKUP($C698,詳細!$A$3:$C$100,3,FALSE)</f>
        <v>#N/A</v>
      </c>
      <c r="N698" s="47"/>
    </row>
    <row r="699" spans="1:14" ht="13.5" customHeight="1" x14ac:dyDescent="0.15">
      <c r="A699">
        <v>696</v>
      </c>
      <c r="B699" s="71"/>
      <c r="C699" s="86"/>
      <c r="D699" s="50"/>
      <c r="E699" s="45"/>
      <c r="F699" s="45"/>
      <c r="G699" s="144"/>
      <c r="H699" s="144"/>
      <c r="I699" s="64"/>
      <c r="J699" s="46"/>
      <c r="K699" s="46"/>
      <c r="L699" s="54" t="e">
        <f>VLOOKUP($C699,在庫一覧!$B$3:$C$53,2,FALSE)</f>
        <v>#N/A</v>
      </c>
      <c r="M699" s="42" t="e">
        <f>VLOOKUP($C699,詳細!$A$3:$C$100,3,FALSE)</f>
        <v>#N/A</v>
      </c>
      <c r="N699" s="47"/>
    </row>
    <row r="700" spans="1:14" ht="13.5" customHeight="1" x14ac:dyDescent="0.15">
      <c r="A700">
        <v>697</v>
      </c>
      <c r="B700" s="71"/>
      <c r="C700" s="86"/>
      <c r="D700" s="50"/>
      <c r="E700" s="45"/>
      <c r="F700" s="45"/>
      <c r="G700" s="144"/>
      <c r="H700" s="144"/>
      <c r="I700" s="64"/>
      <c r="J700" s="46"/>
      <c r="K700" s="46"/>
      <c r="L700" s="54" t="e">
        <f>VLOOKUP($C700,在庫一覧!$B$3:$C$53,2,FALSE)</f>
        <v>#N/A</v>
      </c>
      <c r="M700" s="42" t="e">
        <f>VLOOKUP($C700,詳細!$A$3:$C$100,3,FALSE)</f>
        <v>#N/A</v>
      </c>
      <c r="N700" s="47"/>
    </row>
    <row r="701" spans="1:14" ht="13.5" customHeight="1" x14ac:dyDescent="0.15">
      <c r="A701">
        <v>698</v>
      </c>
      <c r="B701" s="71"/>
      <c r="C701" s="86"/>
      <c r="D701" s="50"/>
      <c r="E701" s="45"/>
      <c r="F701" s="45"/>
      <c r="G701" s="144"/>
      <c r="H701" s="144"/>
      <c r="I701" s="64"/>
      <c r="J701" s="46"/>
      <c r="K701" s="46"/>
      <c r="L701" s="54" t="e">
        <f>VLOOKUP($C701,在庫一覧!$B$3:$C$53,2,FALSE)</f>
        <v>#N/A</v>
      </c>
      <c r="M701" s="42" t="e">
        <f>VLOOKUP($C701,詳細!$A$3:$C$100,3,FALSE)</f>
        <v>#N/A</v>
      </c>
      <c r="N701" s="47"/>
    </row>
    <row r="702" spans="1:14" ht="13.5" customHeight="1" x14ac:dyDescent="0.15">
      <c r="A702">
        <v>699</v>
      </c>
      <c r="B702" s="71"/>
      <c r="C702" s="86"/>
      <c r="D702" s="50"/>
      <c r="E702" s="45"/>
      <c r="F702" s="45"/>
      <c r="G702" s="144"/>
      <c r="H702" s="144"/>
      <c r="I702" s="64"/>
      <c r="J702" s="46"/>
      <c r="K702" s="46"/>
      <c r="L702" s="54" t="e">
        <f>VLOOKUP($C702,在庫一覧!$B$3:$C$53,2,FALSE)</f>
        <v>#N/A</v>
      </c>
      <c r="M702" s="42" t="e">
        <f>VLOOKUP($C702,詳細!$A$3:$C$100,3,FALSE)</f>
        <v>#N/A</v>
      </c>
      <c r="N702" s="47"/>
    </row>
    <row r="703" spans="1:14" ht="13.5" customHeight="1" x14ac:dyDescent="0.15">
      <c r="A703">
        <v>700</v>
      </c>
      <c r="B703" s="71"/>
      <c r="C703" s="86"/>
      <c r="D703" s="50"/>
      <c r="E703" s="45"/>
      <c r="F703" s="45"/>
      <c r="G703" s="144"/>
      <c r="H703" s="144"/>
      <c r="I703" s="64"/>
      <c r="J703" s="46"/>
      <c r="K703" s="46"/>
      <c r="L703" s="54" t="e">
        <f>VLOOKUP($C703,在庫一覧!$B$3:$C$53,2,FALSE)</f>
        <v>#N/A</v>
      </c>
      <c r="M703" s="42" t="e">
        <f>VLOOKUP($C703,詳細!$A$3:$C$100,3,FALSE)</f>
        <v>#N/A</v>
      </c>
      <c r="N703" s="47"/>
    </row>
    <row r="704" spans="1:14" ht="13.5" customHeight="1" x14ac:dyDescent="0.15">
      <c r="A704">
        <v>701</v>
      </c>
      <c r="B704" s="71"/>
      <c r="C704" s="86"/>
      <c r="D704" s="50"/>
      <c r="E704" s="45"/>
      <c r="F704" s="45"/>
      <c r="G704" s="144"/>
      <c r="H704" s="144"/>
      <c r="I704" s="64"/>
      <c r="J704" s="46"/>
      <c r="K704" s="46"/>
      <c r="L704" s="54" t="e">
        <f>VLOOKUP($C704,在庫一覧!$B$3:$C$53,2,FALSE)</f>
        <v>#N/A</v>
      </c>
      <c r="M704" s="42" t="e">
        <f>VLOOKUP($C704,詳細!$A$3:$C$100,3,FALSE)</f>
        <v>#N/A</v>
      </c>
      <c r="N704" s="47"/>
    </row>
    <row r="705" spans="1:14" ht="13.5" customHeight="1" x14ac:dyDescent="0.15">
      <c r="A705">
        <v>702</v>
      </c>
      <c r="B705" s="71"/>
      <c r="C705" s="86"/>
      <c r="D705" s="50"/>
      <c r="E705" s="45"/>
      <c r="F705" s="45"/>
      <c r="G705" s="144"/>
      <c r="H705" s="144"/>
      <c r="I705" s="64"/>
      <c r="J705" s="46"/>
      <c r="K705" s="46"/>
      <c r="L705" s="54" t="e">
        <f>VLOOKUP($C705,在庫一覧!$B$3:$C$53,2,FALSE)</f>
        <v>#N/A</v>
      </c>
      <c r="M705" s="42" t="e">
        <f>VLOOKUP($C705,詳細!$A$3:$C$100,3,FALSE)</f>
        <v>#N/A</v>
      </c>
      <c r="N705" s="47"/>
    </row>
    <row r="706" spans="1:14" ht="13.5" customHeight="1" x14ac:dyDescent="0.15">
      <c r="A706">
        <v>703</v>
      </c>
      <c r="B706" s="71"/>
      <c r="C706" s="86"/>
      <c r="D706" s="50"/>
      <c r="E706" s="45"/>
      <c r="F706" s="45"/>
      <c r="G706" s="144"/>
      <c r="H706" s="144"/>
      <c r="I706" s="64"/>
      <c r="J706" s="46"/>
      <c r="K706" s="46"/>
      <c r="L706" s="54" t="e">
        <f>VLOOKUP($C706,在庫一覧!$B$3:$C$53,2,FALSE)</f>
        <v>#N/A</v>
      </c>
      <c r="M706" s="42" t="e">
        <f>VLOOKUP($C706,詳細!$A$3:$C$100,3,FALSE)</f>
        <v>#N/A</v>
      </c>
      <c r="N706" s="47"/>
    </row>
    <row r="707" spans="1:14" ht="13.5" customHeight="1" x14ac:dyDescent="0.15">
      <c r="A707">
        <v>704</v>
      </c>
      <c r="B707" s="71"/>
      <c r="C707" s="86"/>
      <c r="D707" s="50"/>
      <c r="E707" s="45"/>
      <c r="F707" s="45"/>
      <c r="G707" s="144"/>
      <c r="H707" s="144"/>
      <c r="I707" s="64"/>
      <c r="J707" s="46"/>
      <c r="K707" s="46"/>
      <c r="L707" s="54" t="e">
        <f>VLOOKUP($C707,在庫一覧!$B$3:$C$53,2,FALSE)</f>
        <v>#N/A</v>
      </c>
      <c r="M707" s="42" t="e">
        <f>VLOOKUP($C707,詳細!$A$3:$C$100,3,FALSE)</f>
        <v>#N/A</v>
      </c>
      <c r="N707" s="47"/>
    </row>
    <row r="708" spans="1:14" ht="13.5" customHeight="1" x14ac:dyDescent="0.15">
      <c r="A708">
        <v>705</v>
      </c>
      <c r="B708" s="71"/>
      <c r="C708" s="86"/>
      <c r="D708" s="50"/>
      <c r="E708" s="45"/>
      <c r="F708" s="45"/>
      <c r="G708" s="144"/>
      <c r="H708" s="144"/>
      <c r="I708" s="64"/>
      <c r="J708" s="46"/>
      <c r="K708" s="46"/>
      <c r="L708" s="54" t="e">
        <f>VLOOKUP($C708,在庫一覧!$B$3:$C$53,2,FALSE)</f>
        <v>#N/A</v>
      </c>
      <c r="M708" s="42" t="e">
        <f>VLOOKUP($C708,詳細!$A$3:$C$100,3,FALSE)</f>
        <v>#N/A</v>
      </c>
      <c r="N708" s="47"/>
    </row>
    <row r="709" spans="1:14" ht="13.5" customHeight="1" x14ac:dyDescent="0.15">
      <c r="A709">
        <v>706</v>
      </c>
      <c r="B709" s="71"/>
      <c r="C709" s="86"/>
      <c r="D709" s="50"/>
      <c r="E709" s="45"/>
      <c r="F709" s="45"/>
      <c r="G709" s="144"/>
      <c r="H709" s="144"/>
      <c r="I709" s="64"/>
      <c r="J709" s="46"/>
      <c r="K709" s="46"/>
      <c r="L709" s="54" t="e">
        <f>VLOOKUP($C709,在庫一覧!$B$3:$C$53,2,FALSE)</f>
        <v>#N/A</v>
      </c>
      <c r="M709" s="42" t="e">
        <f>VLOOKUP($C709,詳細!$A$3:$C$100,3,FALSE)</f>
        <v>#N/A</v>
      </c>
      <c r="N709" s="47"/>
    </row>
    <row r="710" spans="1:14" ht="13.5" customHeight="1" x14ac:dyDescent="0.15">
      <c r="A710">
        <v>707</v>
      </c>
      <c r="B710" s="71"/>
      <c r="C710" s="86"/>
      <c r="D710" s="50"/>
      <c r="E710" s="45"/>
      <c r="F710" s="45"/>
      <c r="G710" s="144"/>
      <c r="H710" s="144"/>
      <c r="I710" s="64"/>
      <c r="J710" s="46"/>
      <c r="K710" s="46"/>
      <c r="L710" s="54" t="e">
        <f>VLOOKUP($C710,在庫一覧!$B$3:$C$53,2,FALSE)</f>
        <v>#N/A</v>
      </c>
      <c r="M710" s="42" t="e">
        <f>VLOOKUP($C710,詳細!$A$3:$C$100,3,FALSE)</f>
        <v>#N/A</v>
      </c>
      <c r="N710" s="47"/>
    </row>
    <row r="711" spans="1:14" ht="13.5" customHeight="1" x14ac:dyDescent="0.15">
      <c r="A711">
        <v>708</v>
      </c>
      <c r="B711" s="71"/>
      <c r="C711" s="86"/>
      <c r="D711" s="50"/>
      <c r="E711" s="45"/>
      <c r="F711" s="45"/>
      <c r="G711" s="144"/>
      <c r="H711" s="144"/>
      <c r="I711" s="64"/>
      <c r="J711" s="46"/>
      <c r="K711" s="46"/>
      <c r="L711" s="54" t="e">
        <f>VLOOKUP($C711,在庫一覧!$B$3:$C$53,2,FALSE)</f>
        <v>#N/A</v>
      </c>
      <c r="M711" s="42" t="e">
        <f>VLOOKUP($C711,詳細!$A$3:$C$100,3,FALSE)</f>
        <v>#N/A</v>
      </c>
      <c r="N711" s="47"/>
    </row>
    <row r="712" spans="1:14" ht="13.5" customHeight="1" x14ac:dyDescent="0.15">
      <c r="A712">
        <v>709</v>
      </c>
      <c r="B712" s="71"/>
      <c r="C712" s="86"/>
      <c r="D712" s="50"/>
      <c r="E712" s="45"/>
      <c r="F712" s="45"/>
      <c r="G712" s="144"/>
      <c r="H712" s="144"/>
      <c r="I712" s="64"/>
      <c r="J712" s="46"/>
      <c r="K712" s="46"/>
      <c r="L712" s="54" t="e">
        <f>VLOOKUP($C712,在庫一覧!$B$3:$C$53,2,FALSE)</f>
        <v>#N/A</v>
      </c>
      <c r="M712" s="42" t="e">
        <f>VLOOKUP($C712,詳細!$A$3:$C$100,3,FALSE)</f>
        <v>#N/A</v>
      </c>
      <c r="N712" s="47"/>
    </row>
    <row r="713" spans="1:14" ht="13.5" customHeight="1" x14ac:dyDescent="0.15">
      <c r="A713">
        <v>710</v>
      </c>
      <c r="B713" s="71"/>
      <c r="C713" s="86"/>
      <c r="D713" s="50"/>
      <c r="E713" s="45"/>
      <c r="F713" s="45"/>
      <c r="G713" s="144"/>
      <c r="H713" s="144"/>
      <c r="I713" s="64"/>
      <c r="J713" s="46"/>
      <c r="K713" s="46"/>
      <c r="L713" s="54" t="e">
        <f>VLOOKUP($C713,在庫一覧!$B$3:$C$53,2,FALSE)</f>
        <v>#N/A</v>
      </c>
      <c r="M713" s="42" t="e">
        <f>VLOOKUP($C713,詳細!$A$3:$C$100,3,FALSE)</f>
        <v>#N/A</v>
      </c>
      <c r="N713" s="47"/>
    </row>
    <row r="714" spans="1:14" ht="13.5" customHeight="1" x14ac:dyDescent="0.15">
      <c r="A714">
        <v>711</v>
      </c>
      <c r="B714" s="71"/>
      <c r="C714" s="97"/>
      <c r="D714" s="50"/>
      <c r="E714" s="45"/>
      <c r="F714" s="45"/>
      <c r="G714" s="144"/>
      <c r="H714" s="144"/>
      <c r="I714" s="64"/>
      <c r="J714" s="46"/>
      <c r="K714" s="46"/>
      <c r="L714" s="54" t="e">
        <f>VLOOKUP($C714,在庫一覧!$B$3:$C$53,2,FALSE)</f>
        <v>#N/A</v>
      </c>
      <c r="M714" s="42" t="e">
        <f>VLOOKUP($C714,詳細!$A$3:$C$100,3,FALSE)</f>
        <v>#N/A</v>
      </c>
      <c r="N714" s="47"/>
    </row>
    <row r="715" spans="1:14" ht="13.5" customHeight="1" x14ac:dyDescent="0.15">
      <c r="A715">
        <v>712</v>
      </c>
      <c r="B715" s="71"/>
      <c r="C715" s="97"/>
      <c r="D715" s="50"/>
      <c r="E715" s="45"/>
      <c r="F715" s="45"/>
      <c r="G715" s="144"/>
      <c r="H715" s="144"/>
      <c r="I715" s="64"/>
      <c r="J715" s="46"/>
      <c r="K715" s="46"/>
      <c r="L715" s="54" t="e">
        <f>VLOOKUP($C715,在庫一覧!$B$3:$C$53,2,FALSE)</f>
        <v>#N/A</v>
      </c>
      <c r="M715" s="42" t="e">
        <f>VLOOKUP($C715,詳細!$A$3:$C$100,3,FALSE)</f>
        <v>#N/A</v>
      </c>
      <c r="N715" s="47"/>
    </row>
    <row r="716" spans="1:14" ht="13.5" customHeight="1" x14ac:dyDescent="0.15">
      <c r="A716">
        <v>713</v>
      </c>
      <c r="B716" s="71"/>
      <c r="C716" s="97"/>
      <c r="D716" s="50"/>
      <c r="E716" s="45"/>
      <c r="F716" s="45"/>
      <c r="G716" s="144"/>
      <c r="H716" s="144"/>
      <c r="I716" s="64"/>
      <c r="J716" s="46"/>
      <c r="K716" s="46"/>
      <c r="L716" s="54" t="e">
        <f>VLOOKUP($C716,在庫一覧!$B$3:$C$53,2,FALSE)</f>
        <v>#N/A</v>
      </c>
      <c r="M716" s="42" t="e">
        <f>VLOOKUP($C716,詳細!$A$3:$C$100,3,FALSE)</f>
        <v>#N/A</v>
      </c>
      <c r="N716" s="47"/>
    </row>
    <row r="717" spans="1:14" ht="13.5" customHeight="1" x14ac:dyDescent="0.15">
      <c r="A717">
        <v>714</v>
      </c>
      <c r="B717" s="71"/>
      <c r="C717" s="97"/>
      <c r="D717" s="50"/>
      <c r="E717" s="45"/>
      <c r="F717" s="45"/>
      <c r="G717" s="144"/>
      <c r="H717" s="144"/>
      <c r="I717" s="64"/>
      <c r="J717" s="46"/>
      <c r="K717" s="46"/>
      <c r="L717" s="54" t="e">
        <f>VLOOKUP($C717,在庫一覧!$B$3:$C$53,2,FALSE)</f>
        <v>#N/A</v>
      </c>
      <c r="M717" s="42" t="e">
        <f>VLOOKUP($C717,詳細!$A$3:$C$100,3,FALSE)</f>
        <v>#N/A</v>
      </c>
      <c r="N717" s="47"/>
    </row>
    <row r="718" spans="1:14" ht="13.5" customHeight="1" x14ac:dyDescent="0.15">
      <c r="A718">
        <v>715</v>
      </c>
      <c r="B718" s="71"/>
      <c r="C718" s="97"/>
      <c r="D718" s="50"/>
      <c r="E718" s="45"/>
      <c r="F718" s="45"/>
      <c r="G718" s="144"/>
      <c r="H718" s="144"/>
      <c r="I718" s="64"/>
      <c r="J718" s="46"/>
      <c r="K718" s="46"/>
      <c r="L718" s="54" t="e">
        <f>VLOOKUP($C718,在庫一覧!$B$3:$C$53,2,FALSE)</f>
        <v>#N/A</v>
      </c>
      <c r="M718" s="42" t="e">
        <f>VLOOKUP($C718,詳細!$A$3:$C$100,3,FALSE)</f>
        <v>#N/A</v>
      </c>
      <c r="N718" s="47"/>
    </row>
    <row r="719" spans="1:14" ht="13.5" customHeight="1" x14ac:dyDescent="0.15">
      <c r="A719">
        <v>716</v>
      </c>
      <c r="B719" s="71"/>
      <c r="C719" s="86"/>
      <c r="D719" s="50"/>
      <c r="E719" s="45"/>
      <c r="F719" s="45"/>
      <c r="G719" s="144"/>
      <c r="H719" s="144"/>
      <c r="I719" s="64"/>
      <c r="J719" s="46"/>
      <c r="K719" s="46"/>
      <c r="L719" s="54" t="e">
        <f>VLOOKUP($C719,在庫一覧!$B$3:$C$53,2,FALSE)</f>
        <v>#N/A</v>
      </c>
      <c r="M719" s="42" t="e">
        <f>VLOOKUP($C719,詳細!$A$3:$C$100,3,FALSE)</f>
        <v>#N/A</v>
      </c>
      <c r="N719" s="47"/>
    </row>
    <row r="720" spans="1:14" ht="13.5" customHeight="1" x14ac:dyDescent="0.15">
      <c r="A720">
        <v>717</v>
      </c>
      <c r="B720" s="71"/>
      <c r="C720" s="86"/>
      <c r="D720" s="50"/>
      <c r="E720" s="45"/>
      <c r="F720" s="45"/>
      <c r="G720" s="144"/>
      <c r="H720" s="144"/>
      <c r="I720" s="64"/>
      <c r="J720" s="46"/>
      <c r="K720" s="46"/>
      <c r="L720" s="54" t="e">
        <f>VLOOKUP($C720,在庫一覧!$B$3:$C$53,2,FALSE)</f>
        <v>#N/A</v>
      </c>
      <c r="M720" s="42" t="e">
        <f>VLOOKUP($C720,詳細!$A$3:$C$100,3,FALSE)</f>
        <v>#N/A</v>
      </c>
      <c r="N720" s="47"/>
    </row>
    <row r="721" spans="1:14" ht="13.5" customHeight="1" x14ac:dyDescent="0.15">
      <c r="A721">
        <v>718</v>
      </c>
      <c r="B721" s="71"/>
      <c r="C721" s="86"/>
      <c r="D721" s="50"/>
      <c r="E721" s="45"/>
      <c r="F721" s="45"/>
      <c r="G721" s="144"/>
      <c r="H721" s="144"/>
      <c r="I721" s="64"/>
      <c r="J721" s="46"/>
      <c r="K721" s="46"/>
      <c r="L721" s="54" t="e">
        <f>VLOOKUP($C721,在庫一覧!$B$3:$C$53,2,FALSE)</f>
        <v>#N/A</v>
      </c>
      <c r="M721" s="42" t="e">
        <f>VLOOKUP($C721,詳細!$A$3:$C$100,3,FALSE)</f>
        <v>#N/A</v>
      </c>
      <c r="N721" s="47"/>
    </row>
    <row r="722" spans="1:14" ht="13.5" customHeight="1" x14ac:dyDescent="0.15">
      <c r="A722">
        <v>719</v>
      </c>
      <c r="B722" s="71"/>
      <c r="C722" s="86"/>
      <c r="D722" s="50"/>
      <c r="E722" s="45"/>
      <c r="F722" s="45"/>
      <c r="G722" s="144"/>
      <c r="H722" s="144"/>
      <c r="I722" s="64"/>
      <c r="J722" s="46"/>
      <c r="K722" s="46"/>
      <c r="L722" s="54" t="e">
        <f>VLOOKUP($C722,在庫一覧!$B$3:$C$53,2,FALSE)</f>
        <v>#N/A</v>
      </c>
      <c r="M722" s="42" t="e">
        <f>VLOOKUP($C722,詳細!$A$3:$C$100,3,FALSE)</f>
        <v>#N/A</v>
      </c>
      <c r="N722" s="47"/>
    </row>
    <row r="723" spans="1:14" ht="13.5" customHeight="1" x14ac:dyDescent="0.15">
      <c r="A723">
        <v>720</v>
      </c>
      <c r="B723" s="71"/>
      <c r="C723" s="86"/>
      <c r="D723" s="50"/>
      <c r="E723" s="45"/>
      <c r="F723" s="45"/>
      <c r="G723" s="144"/>
      <c r="H723" s="144"/>
      <c r="I723" s="64"/>
      <c r="J723" s="46"/>
      <c r="K723" s="46"/>
      <c r="L723" s="54" t="e">
        <f>VLOOKUP($C723,在庫一覧!$B$3:$C$53,2,FALSE)</f>
        <v>#N/A</v>
      </c>
      <c r="M723" s="42" t="e">
        <f>VLOOKUP($C723,詳細!$A$3:$C$100,3,FALSE)</f>
        <v>#N/A</v>
      </c>
      <c r="N723" s="47"/>
    </row>
    <row r="724" spans="1:14" ht="13.5" customHeight="1" x14ac:dyDescent="0.15">
      <c r="A724">
        <v>721</v>
      </c>
      <c r="B724" s="71"/>
      <c r="C724" s="86"/>
      <c r="D724" s="50"/>
      <c r="E724" s="45"/>
      <c r="F724" s="45"/>
      <c r="G724" s="144"/>
      <c r="H724" s="144"/>
      <c r="I724" s="64"/>
      <c r="J724" s="46"/>
      <c r="K724" s="46"/>
      <c r="L724" s="54" t="e">
        <f>VLOOKUP($C724,在庫一覧!$B$3:$C$53,2,FALSE)</f>
        <v>#N/A</v>
      </c>
      <c r="M724" s="42" t="e">
        <f>VLOOKUP($C724,詳細!$A$3:$C$100,3,FALSE)</f>
        <v>#N/A</v>
      </c>
      <c r="N724" s="47"/>
    </row>
    <row r="725" spans="1:14" ht="13.5" customHeight="1" x14ac:dyDescent="0.15">
      <c r="A725">
        <v>722</v>
      </c>
      <c r="B725" s="71"/>
      <c r="C725" s="86"/>
      <c r="D725" s="50"/>
      <c r="E725" s="45"/>
      <c r="F725" s="45"/>
      <c r="G725" s="144"/>
      <c r="H725" s="144"/>
      <c r="I725" s="64"/>
      <c r="J725" s="46"/>
      <c r="K725" s="46"/>
      <c r="L725" s="54" t="e">
        <f>VLOOKUP($C725,在庫一覧!$B$3:$C$53,2,FALSE)</f>
        <v>#N/A</v>
      </c>
      <c r="M725" s="42" t="e">
        <f>VLOOKUP($C725,詳細!$A$3:$C$100,3,FALSE)</f>
        <v>#N/A</v>
      </c>
      <c r="N725" s="47"/>
    </row>
    <row r="726" spans="1:14" ht="13.5" customHeight="1" x14ac:dyDescent="0.15">
      <c r="A726">
        <v>723</v>
      </c>
      <c r="B726" s="71"/>
      <c r="C726" s="86"/>
      <c r="D726" s="50"/>
      <c r="E726" s="45"/>
      <c r="F726" s="45"/>
      <c r="G726" s="144"/>
      <c r="H726" s="144"/>
      <c r="I726" s="64"/>
      <c r="J726" s="46"/>
      <c r="K726" s="46"/>
      <c r="L726" s="54" t="e">
        <f>VLOOKUP($C726,在庫一覧!$B$3:$C$53,2,FALSE)</f>
        <v>#N/A</v>
      </c>
      <c r="M726" s="42" t="e">
        <f>VLOOKUP($C726,詳細!$A$3:$C$100,3,FALSE)</f>
        <v>#N/A</v>
      </c>
      <c r="N726" s="47"/>
    </row>
    <row r="727" spans="1:14" ht="13.5" customHeight="1" x14ac:dyDescent="0.15">
      <c r="A727">
        <v>724</v>
      </c>
      <c r="B727" s="71"/>
      <c r="C727" s="86"/>
      <c r="D727" s="50"/>
      <c r="E727" s="45"/>
      <c r="F727" s="45"/>
      <c r="G727" s="144"/>
      <c r="H727" s="144"/>
      <c r="I727" s="64"/>
      <c r="J727" s="46"/>
      <c r="K727" s="46"/>
      <c r="L727" s="54" t="e">
        <f>VLOOKUP($C727,在庫一覧!$B$3:$C$53,2,FALSE)</f>
        <v>#N/A</v>
      </c>
      <c r="M727" s="42" t="e">
        <f>VLOOKUP($C727,詳細!$A$3:$C$100,3,FALSE)</f>
        <v>#N/A</v>
      </c>
      <c r="N727" s="47"/>
    </row>
    <row r="728" spans="1:14" ht="13.5" customHeight="1" x14ac:dyDescent="0.15">
      <c r="A728">
        <v>725</v>
      </c>
      <c r="B728" s="71"/>
      <c r="C728" s="86"/>
      <c r="D728" s="50"/>
      <c r="E728" s="45"/>
      <c r="F728" s="45"/>
      <c r="G728" s="144"/>
      <c r="H728" s="144"/>
      <c r="I728" s="64"/>
      <c r="J728" s="46"/>
      <c r="K728" s="46"/>
      <c r="L728" s="54" t="e">
        <f>VLOOKUP($C728,在庫一覧!$B$3:$C$53,2,FALSE)</f>
        <v>#N/A</v>
      </c>
      <c r="M728" s="42" t="e">
        <f>VLOOKUP($C728,詳細!$A$3:$C$100,3,FALSE)</f>
        <v>#N/A</v>
      </c>
      <c r="N728" s="47"/>
    </row>
    <row r="729" spans="1:14" ht="13.5" customHeight="1" x14ac:dyDescent="0.15">
      <c r="A729">
        <v>726</v>
      </c>
      <c r="B729" s="71"/>
      <c r="C729" s="86"/>
      <c r="D729" s="50"/>
      <c r="E729" s="45"/>
      <c r="F729" s="45"/>
      <c r="G729" s="144"/>
      <c r="H729" s="144"/>
      <c r="I729" s="64"/>
      <c r="J729" s="46"/>
      <c r="K729" s="46"/>
      <c r="L729" s="54" t="e">
        <f>VLOOKUP($C729,在庫一覧!$B$3:$C$53,2,FALSE)</f>
        <v>#N/A</v>
      </c>
      <c r="M729" s="42" t="e">
        <f>VLOOKUP($C729,詳細!$A$3:$C$100,3,FALSE)</f>
        <v>#N/A</v>
      </c>
      <c r="N729" s="47"/>
    </row>
    <row r="730" spans="1:14" ht="13.5" customHeight="1" x14ac:dyDescent="0.15">
      <c r="A730">
        <v>727</v>
      </c>
      <c r="B730" s="71"/>
      <c r="C730" s="86"/>
      <c r="D730" s="50"/>
      <c r="E730" s="45"/>
      <c r="F730" s="45"/>
      <c r="G730" s="144"/>
      <c r="H730" s="144"/>
      <c r="I730" s="64"/>
      <c r="J730" s="46"/>
      <c r="K730" s="46"/>
      <c r="L730" s="54" t="e">
        <f>VLOOKUP($C730,在庫一覧!$B$3:$C$53,2,FALSE)</f>
        <v>#N/A</v>
      </c>
      <c r="M730" s="42" t="e">
        <f>VLOOKUP($C730,詳細!$A$3:$C$100,3,FALSE)</f>
        <v>#N/A</v>
      </c>
      <c r="N730" s="47"/>
    </row>
    <row r="731" spans="1:14" ht="13.5" customHeight="1" x14ac:dyDescent="0.15">
      <c r="A731">
        <v>728</v>
      </c>
      <c r="B731" s="71"/>
      <c r="C731" s="86"/>
      <c r="D731" s="50"/>
      <c r="E731" s="45"/>
      <c r="F731" s="45"/>
      <c r="G731" s="144"/>
      <c r="H731" s="144"/>
      <c r="I731" s="64"/>
      <c r="J731" s="46"/>
      <c r="K731" s="46"/>
      <c r="L731" s="54" t="e">
        <f>VLOOKUP($C731,在庫一覧!$B$3:$C$53,2,FALSE)</f>
        <v>#N/A</v>
      </c>
      <c r="M731" s="42" t="e">
        <f>VLOOKUP($C731,詳細!$A$3:$C$100,3,FALSE)</f>
        <v>#N/A</v>
      </c>
      <c r="N731" s="47"/>
    </row>
    <row r="732" spans="1:14" ht="13.5" customHeight="1" x14ac:dyDescent="0.15">
      <c r="A732">
        <v>729</v>
      </c>
      <c r="B732" s="71"/>
      <c r="C732" s="86"/>
      <c r="D732" s="50"/>
      <c r="E732" s="45"/>
      <c r="F732" s="45"/>
      <c r="G732" s="144"/>
      <c r="H732" s="144"/>
      <c r="I732" s="64"/>
      <c r="J732" s="46"/>
      <c r="K732" s="46"/>
      <c r="L732" s="54" t="e">
        <f>VLOOKUP($C732,在庫一覧!$B$3:$C$53,2,FALSE)</f>
        <v>#N/A</v>
      </c>
      <c r="M732" s="42" t="e">
        <f>VLOOKUP($C732,詳細!$A$3:$C$100,3,FALSE)</f>
        <v>#N/A</v>
      </c>
      <c r="N732" s="47"/>
    </row>
    <row r="733" spans="1:14" ht="13.5" customHeight="1" x14ac:dyDescent="0.15">
      <c r="A733">
        <v>730</v>
      </c>
      <c r="B733" s="71"/>
      <c r="C733" s="86"/>
      <c r="D733" s="50"/>
      <c r="E733" s="45"/>
      <c r="F733" s="45"/>
      <c r="G733" s="144"/>
      <c r="H733" s="144"/>
      <c r="I733" s="64"/>
      <c r="J733" s="46"/>
      <c r="K733" s="46"/>
      <c r="L733" s="54" t="e">
        <f>VLOOKUP($C733,在庫一覧!$B$3:$C$53,2,FALSE)</f>
        <v>#N/A</v>
      </c>
      <c r="M733" s="42" t="e">
        <f>VLOOKUP($C733,詳細!$A$3:$C$100,3,FALSE)</f>
        <v>#N/A</v>
      </c>
      <c r="N733" s="47"/>
    </row>
    <row r="734" spans="1:14" ht="13.5" customHeight="1" x14ac:dyDescent="0.15">
      <c r="A734">
        <v>731</v>
      </c>
      <c r="B734" s="71"/>
      <c r="C734" s="86"/>
      <c r="D734" s="50"/>
      <c r="E734" s="45"/>
      <c r="F734" s="45"/>
      <c r="G734" s="144"/>
      <c r="H734" s="144"/>
      <c r="I734" s="64"/>
      <c r="J734" s="46"/>
      <c r="K734" s="46"/>
      <c r="L734" s="54" t="e">
        <f>VLOOKUP($C734,在庫一覧!$B$3:$C$53,2,FALSE)</f>
        <v>#N/A</v>
      </c>
      <c r="M734" s="42" t="e">
        <f>VLOOKUP($C734,詳細!$A$3:$C$100,3,FALSE)</f>
        <v>#N/A</v>
      </c>
      <c r="N734" s="47"/>
    </row>
    <row r="735" spans="1:14" ht="13.5" customHeight="1" x14ac:dyDescent="0.15">
      <c r="A735">
        <v>732</v>
      </c>
      <c r="B735" s="71"/>
      <c r="C735" s="86"/>
      <c r="D735" s="50"/>
      <c r="E735" s="45"/>
      <c r="F735" s="45"/>
      <c r="G735" s="144"/>
      <c r="H735" s="144"/>
      <c r="I735" s="64"/>
      <c r="J735" s="46"/>
      <c r="K735" s="46"/>
      <c r="L735" s="54" t="e">
        <f>VLOOKUP($C735,在庫一覧!$B$3:$C$53,2,FALSE)</f>
        <v>#N/A</v>
      </c>
      <c r="M735" s="42" t="e">
        <f>VLOOKUP($C735,詳細!$A$3:$C$100,3,FALSE)</f>
        <v>#N/A</v>
      </c>
      <c r="N735" s="47"/>
    </row>
    <row r="736" spans="1:14" ht="13.5" customHeight="1" x14ac:dyDescent="0.15">
      <c r="A736">
        <v>733</v>
      </c>
      <c r="B736" s="71"/>
      <c r="C736" s="86"/>
      <c r="D736" s="50"/>
      <c r="E736" s="45"/>
      <c r="F736" s="45"/>
      <c r="G736" s="144"/>
      <c r="H736" s="144"/>
      <c r="I736" s="64"/>
      <c r="J736" s="46"/>
      <c r="K736" s="46"/>
      <c r="L736" s="54" t="e">
        <f>VLOOKUP($C736,在庫一覧!$B$3:$C$53,2,FALSE)</f>
        <v>#N/A</v>
      </c>
      <c r="M736" s="42" t="e">
        <f>VLOOKUP($C736,詳細!$A$3:$C$100,3,FALSE)</f>
        <v>#N/A</v>
      </c>
      <c r="N736" s="47"/>
    </row>
    <row r="737" spans="1:14" ht="13.5" customHeight="1" x14ac:dyDescent="0.15">
      <c r="A737">
        <v>734</v>
      </c>
      <c r="B737" s="71"/>
      <c r="C737" s="86"/>
      <c r="D737" s="50"/>
      <c r="E737" s="45"/>
      <c r="F737" s="45"/>
      <c r="G737" s="144"/>
      <c r="H737" s="144"/>
      <c r="I737" s="64"/>
      <c r="J737" s="46"/>
      <c r="K737" s="46"/>
      <c r="L737" s="54" t="e">
        <f>VLOOKUP($C737,在庫一覧!$B$3:$C$53,2,FALSE)</f>
        <v>#N/A</v>
      </c>
      <c r="M737" s="42" t="e">
        <f>VLOOKUP($C737,詳細!$A$3:$C$100,3,FALSE)</f>
        <v>#N/A</v>
      </c>
      <c r="N737" s="47"/>
    </row>
    <row r="738" spans="1:14" ht="13.5" customHeight="1" x14ac:dyDescent="0.15">
      <c r="A738">
        <v>735</v>
      </c>
      <c r="B738" s="71"/>
      <c r="C738" s="86"/>
      <c r="D738" s="50"/>
      <c r="E738" s="45"/>
      <c r="F738" s="45"/>
      <c r="G738" s="144"/>
      <c r="H738" s="144"/>
      <c r="I738" s="64"/>
      <c r="J738" s="46"/>
      <c r="K738" s="46"/>
      <c r="L738" s="54" t="e">
        <f>VLOOKUP($C738,在庫一覧!$B$3:$C$53,2,FALSE)</f>
        <v>#N/A</v>
      </c>
      <c r="M738" s="42" t="e">
        <f>VLOOKUP($C738,詳細!$A$3:$C$100,3,FALSE)</f>
        <v>#N/A</v>
      </c>
      <c r="N738" s="47"/>
    </row>
    <row r="739" spans="1:14" ht="13.5" customHeight="1" x14ac:dyDescent="0.15">
      <c r="A739">
        <v>736</v>
      </c>
      <c r="B739" s="71"/>
      <c r="C739" s="86"/>
      <c r="D739" s="50"/>
      <c r="E739" s="45"/>
      <c r="F739" s="45"/>
      <c r="G739" s="144"/>
      <c r="H739" s="144"/>
      <c r="I739" s="64"/>
      <c r="J739" s="46"/>
      <c r="K739" s="46"/>
      <c r="L739" s="54" t="e">
        <f>VLOOKUP($C739,在庫一覧!$B$3:$C$53,2,FALSE)</f>
        <v>#N/A</v>
      </c>
      <c r="M739" s="42" t="e">
        <f>VLOOKUP($C739,詳細!$A$3:$C$100,3,FALSE)</f>
        <v>#N/A</v>
      </c>
      <c r="N739" s="47"/>
    </row>
    <row r="740" spans="1:14" ht="13.5" customHeight="1" x14ac:dyDescent="0.15">
      <c r="A740">
        <v>737</v>
      </c>
      <c r="B740" s="71"/>
      <c r="C740" s="86"/>
      <c r="D740" s="50"/>
      <c r="E740" s="45"/>
      <c r="F740" s="45"/>
      <c r="G740" s="144"/>
      <c r="H740" s="144"/>
      <c r="I740" s="64"/>
      <c r="J740" s="46"/>
      <c r="K740" s="46"/>
      <c r="L740" s="54" t="e">
        <f>VLOOKUP($C740,在庫一覧!$B$3:$C$53,2,FALSE)</f>
        <v>#N/A</v>
      </c>
      <c r="M740" s="42" t="e">
        <f>VLOOKUP($C740,詳細!$A$3:$C$100,3,FALSE)</f>
        <v>#N/A</v>
      </c>
      <c r="N740" s="47"/>
    </row>
    <row r="741" spans="1:14" ht="13.5" customHeight="1" x14ac:dyDescent="0.15">
      <c r="A741">
        <v>738</v>
      </c>
      <c r="B741" s="71"/>
      <c r="C741" s="86"/>
      <c r="D741" s="50"/>
      <c r="E741" s="45"/>
      <c r="F741" s="45"/>
      <c r="G741" s="144"/>
      <c r="H741" s="144"/>
      <c r="I741" s="64"/>
      <c r="J741" s="46"/>
      <c r="K741" s="46"/>
      <c r="L741" s="54" t="e">
        <f>VLOOKUP($C741,在庫一覧!$B$3:$C$53,2,FALSE)</f>
        <v>#N/A</v>
      </c>
      <c r="M741" s="42" t="e">
        <f>VLOOKUP($C741,詳細!$A$3:$C$100,3,FALSE)</f>
        <v>#N/A</v>
      </c>
      <c r="N741" s="47"/>
    </row>
    <row r="742" spans="1:14" ht="13.5" customHeight="1" x14ac:dyDescent="0.15">
      <c r="A742">
        <v>739</v>
      </c>
      <c r="B742" s="71"/>
      <c r="C742" s="86"/>
      <c r="D742" s="50"/>
      <c r="E742" s="45"/>
      <c r="F742" s="45"/>
      <c r="G742" s="144"/>
      <c r="H742" s="144"/>
      <c r="I742" s="64"/>
      <c r="J742" s="46"/>
      <c r="K742" s="46"/>
      <c r="L742" s="54" t="e">
        <f>VLOOKUP($C742,在庫一覧!$B$3:$C$53,2,FALSE)</f>
        <v>#N/A</v>
      </c>
      <c r="M742" s="42" t="e">
        <f>VLOOKUP($C742,詳細!$A$3:$C$100,3,FALSE)</f>
        <v>#N/A</v>
      </c>
      <c r="N742" s="47"/>
    </row>
    <row r="743" spans="1:14" ht="13.5" customHeight="1" x14ac:dyDescent="0.15">
      <c r="A743">
        <v>740</v>
      </c>
      <c r="B743" s="71"/>
      <c r="C743" s="86"/>
      <c r="D743" s="50"/>
      <c r="E743" s="45"/>
      <c r="F743" s="45"/>
      <c r="G743" s="144"/>
      <c r="H743" s="144"/>
      <c r="I743" s="64"/>
      <c r="J743" s="46"/>
      <c r="K743" s="46"/>
      <c r="L743" s="54" t="e">
        <f>VLOOKUP($C743,在庫一覧!$B$3:$C$53,2,FALSE)</f>
        <v>#N/A</v>
      </c>
      <c r="M743" s="42" t="e">
        <f>VLOOKUP($C743,詳細!$A$3:$C$100,3,FALSE)</f>
        <v>#N/A</v>
      </c>
      <c r="N743" s="47"/>
    </row>
    <row r="744" spans="1:14" ht="13.5" customHeight="1" x14ac:dyDescent="0.15">
      <c r="A744">
        <v>741</v>
      </c>
      <c r="B744" s="71"/>
      <c r="C744" s="86"/>
      <c r="D744" s="50"/>
      <c r="E744" s="45"/>
      <c r="F744" s="45"/>
      <c r="G744" s="144"/>
      <c r="H744" s="144"/>
      <c r="I744" s="64"/>
      <c r="J744" s="46"/>
      <c r="K744" s="46"/>
      <c r="L744" s="54" t="e">
        <f>VLOOKUP($C744,在庫一覧!$B$3:$C$53,2,FALSE)</f>
        <v>#N/A</v>
      </c>
      <c r="M744" s="42" t="e">
        <f>VLOOKUP($C744,詳細!$A$3:$C$100,3,FALSE)</f>
        <v>#N/A</v>
      </c>
      <c r="N744" s="47"/>
    </row>
    <row r="745" spans="1:14" ht="13.5" customHeight="1" x14ac:dyDescent="0.15">
      <c r="A745">
        <v>742</v>
      </c>
      <c r="B745" s="71"/>
      <c r="C745" s="86"/>
      <c r="D745" s="50"/>
      <c r="E745" s="45"/>
      <c r="F745" s="45"/>
      <c r="G745" s="144"/>
      <c r="H745" s="144"/>
      <c r="I745" s="64"/>
      <c r="J745" s="46"/>
      <c r="K745" s="46"/>
      <c r="L745" s="54" t="e">
        <f>VLOOKUP($C745,在庫一覧!$B$3:$C$53,2,FALSE)</f>
        <v>#N/A</v>
      </c>
      <c r="M745" s="42" t="e">
        <f>VLOOKUP($C745,詳細!$A$3:$C$100,3,FALSE)</f>
        <v>#N/A</v>
      </c>
      <c r="N745" s="47"/>
    </row>
    <row r="746" spans="1:14" ht="13.5" customHeight="1" x14ac:dyDescent="0.15">
      <c r="A746">
        <v>743</v>
      </c>
      <c r="B746" s="71"/>
      <c r="C746" s="86"/>
      <c r="D746" s="50"/>
      <c r="E746" s="45"/>
      <c r="F746" s="45"/>
      <c r="G746" s="144"/>
      <c r="H746" s="144"/>
      <c r="I746" s="64"/>
      <c r="J746" s="46"/>
      <c r="K746" s="46"/>
      <c r="L746" s="54" t="e">
        <f>VLOOKUP($C746,在庫一覧!$B$3:$C$53,2,FALSE)</f>
        <v>#N/A</v>
      </c>
      <c r="M746" s="42" t="e">
        <f>VLOOKUP($C746,詳細!$A$3:$C$100,3,FALSE)</f>
        <v>#N/A</v>
      </c>
      <c r="N746" s="47"/>
    </row>
    <row r="747" spans="1:14" ht="13.5" customHeight="1" x14ac:dyDescent="0.15">
      <c r="A747">
        <v>744</v>
      </c>
      <c r="B747" s="71"/>
      <c r="C747" s="86"/>
      <c r="D747" s="50"/>
      <c r="E747" s="45"/>
      <c r="F747" s="45"/>
      <c r="G747" s="144"/>
      <c r="H747" s="144"/>
      <c r="I747" s="64"/>
      <c r="J747" s="46"/>
      <c r="K747" s="46"/>
      <c r="L747" s="54" t="e">
        <f>VLOOKUP($C747,在庫一覧!$B$3:$C$53,2,FALSE)</f>
        <v>#N/A</v>
      </c>
      <c r="M747" s="42" t="e">
        <f>VLOOKUP($C747,詳細!$A$3:$C$100,3,FALSE)</f>
        <v>#N/A</v>
      </c>
      <c r="N747" s="47"/>
    </row>
    <row r="748" spans="1:14" ht="13.5" customHeight="1" x14ac:dyDescent="0.15">
      <c r="A748">
        <v>745</v>
      </c>
      <c r="B748" s="71"/>
      <c r="C748" s="86"/>
      <c r="D748" s="50"/>
      <c r="E748" s="45"/>
      <c r="F748" s="45"/>
      <c r="G748" s="144"/>
      <c r="H748" s="144"/>
      <c r="I748" s="64"/>
      <c r="J748" s="46"/>
      <c r="K748" s="46"/>
      <c r="L748" s="54" t="e">
        <f>VLOOKUP($C748,在庫一覧!$B$3:$C$53,2,FALSE)</f>
        <v>#N/A</v>
      </c>
      <c r="M748" s="42" t="e">
        <f>VLOOKUP($C748,詳細!$A$3:$C$100,3,FALSE)</f>
        <v>#N/A</v>
      </c>
      <c r="N748" s="47"/>
    </row>
    <row r="749" spans="1:14" ht="13.5" customHeight="1" x14ac:dyDescent="0.15">
      <c r="A749">
        <v>746</v>
      </c>
      <c r="B749" s="71"/>
      <c r="C749" s="86"/>
      <c r="D749" s="50"/>
      <c r="E749" s="45"/>
      <c r="F749" s="45"/>
      <c r="G749" s="144"/>
      <c r="H749" s="144"/>
      <c r="I749" s="64"/>
      <c r="J749" s="46"/>
      <c r="K749" s="46"/>
      <c r="L749" s="54" t="e">
        <f>VLOOKUP($C749,在庫一覧!$B$3:$C$53,2,FALSE)</f>
        <v>#N/A</v>
      </c>
      <c r="M749" s="42" t="e">
        <f>VLOOKUP($C749,詳細!$A$3:$C$100,3,FALSE)</f>
        <v>#N/A</v>
      </c>
      <c r="N749" s="47"/>
    </row>
    <row r="750" spans="1:14" ht="13.5" customHeight="1" x14ac:dyDescent="0.15">
      <c r="A750">
        <v>747</v>
      </c>
      <c r="B750" s="71"/>
      <c r="C750" s="86"/>
      <c r="D750" s="50"/>
      <c r="E750" s="45"/>
      <c r="F750" s="45"/>
      <c r="G750" s="144"/>
      <c r="H750" s="144"/>
      <c r="I750" s="64"/>
      <c r="J750" s="46"/>
      <c r="K750" s="46"/>
      <c r="L750" s="54" t="e">
        <f>VLOOKUP($C750,在庫一覧!$B$3:$C$53,2,FALSE)</f>
        <v>#N/A</v>
      </c>
      <c r="M750" s="42" t="e">
        <f>VLOOKUP($C750,詳細!$A$3:$C$100,3,FALSE)</f>
        <v>#N/A</v>
      </c>
      <c r="N750" s="47"/>
    </row>
    <row r="751" spans="1:14" ht="13.5" customHeight="1" x14ac:dyDescent="0.15">
      <c r="A751">
        <v>748</v>
      </c>
      <c r="B751" s="71"/>
      <c r="C751" s="86"/>
      <c r="D751" s="50"/>
      <c r="E751" s="45"/>
      <c r="F751" s="45"/>
      <c r="G751" s="144"/>
      <c r="H751" s="144"/>
      <c r="I751" s="64"/>
      <c r="J751" s="46"/>
      <c r="K751" s="46"/>
      <c r="L751" s="54" t="e">
        <f>VLOOKUP($C751,在庫一覧!$B$3:$C$53,2,FALSE)</f>
        <v>#N/A</v>
      </c>
      <c r="M751" s="42" t="e">
        <f>VLOOKUP($C751,詳細!$A$3:$C$100,3,FALSE)</f>
        <v>#N/A</v>
      </c>
      <c r="N751" s="47"/>
    </row>
    <row r="752" spans="1:14" ht="13.5" customHeight="1" x14ac:dyDescent="0.15">
      <c r="A752">
        <v>749</v>
      </c>
      <c r="B752" s="71"/>
      <c r="C752" s="86"/>
      <c r="D752" s="50"/>
      <c r="E752" s="45"/>
      <c r="F752" s="45"/>
      <c r="G752" s="144"/>
      <c r="H752" s="144"/>
      <c r="I752" s="64"/>
      <c r="J752" s="46"/>
      <c r="K752" s="46"/>
      <c r="L752" s="54" t="e">
        <f>VLOOKUP($C752,在庫一覧!$B$3:$C$53,2,FALSE)</f>
        <v>#N/A</v>
      </c>
      <c r="M752" s="42" t="e">
        <f>VLOOKUP($C752,詳細!$A$3:$C$100,3,FALSE)</f>
        <v>#N/A</v>
      </c>
      <c r="N752" s="47"/>
    </row>
    <row r="753" spans="1:14" ht="13.5" customHeight="1" x14ac:dyDescent="0.15">
      <c r="A753">
        <v>750</v>
      </c>
      <c r="B753" s="71"/>
      <c r="C753" s="86"/>
      <c r="D753" s="50"/>
      <c r="E753" s="45"/>
      <c r="F753" s="45"/>
      <c r="G753" s="144"/>
      <c r="H753" s="144"/>
      <c r="I753" s="64"/>
      <c r="J753" s="46"/>
      <c r="K753" s="46"/>
      <c r="L753" s="54" t="e">
        <f>VLOOKUP($C753,在庫一覧!$B$3:$C$53,2,FALSE)</f>
        <v>#N/A</v>
      </c>
      <c r="M753" s="42" t="e">
        <f>VLOOKUP($C753,詳細!$A$3:$C$100,3,FALSE)</f>
        <v>#N/A</v>
      </c>
      <c r="N753" s="47"/>
    </row>
    <row r="754" spans="1:14" ht="13.5" customHeight="1" x14ac:dyDescent="0.15">
      <c r="A754">
        <v>751</v>
      </c>
      <c r="B754" s="71"/>
      <c r="C754" s="86"/>
      <c r="D754" s="50"/>
      <c r="E754" s="45"/>
      <c r="F754" s="45"/>
      <c r="G754" s="144"/>
      <c r="H754" s="144"/>
      <c r="I754" s="64"/>
      <c r="J754" s="46"/>
      <c r="K754" s="46"/>
      <c r="L754" s="54" t="e">
        <f>VLOOKUP($C754,在庫一覧!$B$3:$C$53,2,FALSE)</f>
        <v>#N/A</v>
      </c>
      <c r="M754" s="42" t="e">
        <f>VLOOKUP($C754,詳細!$A$3:$C$100,3,FALSE)</f>
        <v>#N/A</v>
      </c>
      <c r="N754" s="47"/>
    </row>
    <row r="755" spans="1:14" ht="13.5" customHeight="1" x14ac:dyDescent="0.15">
      <c r="A755">
        <v>752</v>
      </c>
      <c r="B755" s="71"/>
      <c r="C755" s="86"/>
      <c r="D755" s="50"/>
      <c r="E755" s="45"/>
      <c r="F755" s="45"/>
      <c r="G755" s="144"/>
      <c r="H755" s="144"/>
      <c r="I755" s="64"/>
      <c r="J755" s="46"/>
      <c r="K755" s="46"/>
      <c r="L755" s="54" t="e">
        <f>VLOOKUP($C755,在庫一覧!$B$3:$C$53,2,FALSE)</f>
        <v>#N/A</v>
      </c>
      <c r="M755" s="42" t="e">
        <f>VLOOKUP($C755,詳細!$A$3:$C$100,3,FALSE)</f>
        <v>#N/A</v>
      </c>
      <c r="N755" s="47"/>
    </row>
    <row r="756" spans="1:14" ht="13.5" customHeight="1" x14ac:dyDescent="0.15">
      <c r="A756">
        <v>753</v>
      </c>
      <c r="B756" s="71"/>
      <c r="C756" s="86"/>
      <c r="D756" s="50"/>
      <c r="E756" s="45"/>
      <c r="F756" s="45"/>
      <c r="G756" s="144"/>
      <c r="H756" s="144"/>
      <c r="I756" s="64"/>
      <c r="J756" s="46"/>
      <c r="K756" s="46"/>
      <c r="L756" s="54" t="e">
        <f>VLOOKUP($C756,在庫一覧!$B$3:$C$53,2,FALSE)</f>
        <v>#N/A</v>
      </c>
      <c r="M756" s="42" t="e">
        <f>VLOOKUP($C756,詳細!$A$3:$C$100,3,FALSE)</f>
        <v>#N/A</v>
      </c>
      <c r="N756" s="47"/>
    </row>
    <row r="757" spans="1:14" ht="13.5" customHeight="1" x14ac:dyDescent="0.15">
      <c r="A757">
        <v>754</v>
      </c>
      <c r="B757" s="71"/>
      <c r="C757" s="86"/>
      <c r="D757" s="50"/>
      <c r="E757" s="45"/>
      <c r="F757" s="45"/>
      <c r="G757" s="144"/>
      <c r="H757" s="144"/>
      <c r="I757" s="64"/>
      <c r="J757" s="46"/>
      <c r="K757" s="46"/>
      <c r="L757" s="54" t="e">
        <f>VLOOKUP($C757,在庫一覧!$B$3:$C$53,2,FALSE)</f>
        <v>#N/A</v>
      </c>
      <c r="M757" s="42" t="e">
        <f>VLOOKUP($C757,詳細!$A$3:$C$100,3,FALSE)</f>
        <v>#N/A</v>
      </c>
      <c r="N757" s="47"/>
    </row>
    <row r="758" spans="1:14" ht="13.5" customHeight="1" x14ac:dyDescent="0.15">
      <c r="A758">
        <v>755</v>
      </c>
      <c r="B758" s="71"/>
      <c r="C758" s="86"/>
      <c r="D758" s="50"/>
      <c r="E758" s="45"/>
      <c r="F758" s="45"/>
      <c r="G758" s="144"/>
      <c r="H758" s="144"/>
      <c r="I758" s="64"/>
      <c r="J758" s="46"/>
      <c r="K758" s="46"/>
      <c r="L758" s="54" t="e">
        <f>VLOOKUP($C758,在庫一覧!$B$3:$C$53,2,FALSE)</f>
        <v>#N/A</v>
      </c>
      <c r="M758" s="42" t="e">
        <f>VLOOKUP($C758,詳細!$A$3:$C$100,3,FALSE)</f>
        <v>#N/A</v>
      </c>
      <c r="N758" s="47"/>
    </row>
    <row r="759" spans="1:14" ht="13.5" customHeight="1" x14ac:dyDescent="0.15">
      <c r="A759">
        <v>756</v>
      </c>
      <c r="B759" s="71"/>
      <c r="C759" s="86"/>
      <c r="D759" s="50"/>
      <c r="E759" s="45"/>
      <c r="F759" s="45"/>
      <c r="G759" s="144"/>
      <c r="H759" s="144"/>
      <c r="I759" s="64"/>
      <c r="J759" s="46"/>
      <c r="K759" s="46"/>
      <c r="L759" s="54" t="e">
        <f>VLOOKUP($C759,在庫一覧!$B$3:$C$53,2,FALSE)</f>
        <v>#N/A</v>
      </c>
      <c r="M759" s="42" t="e">
        <f>VLOOKUP($C759,詳細!$A$3:$C$100,3,FALSE)</f>
        <v>#N/A</v>
      </c>
      <c r="N759" s="47"/>
    </row>
    <row r="760" spans="1:14" ht="13.5" customHeight="1" x14ac:dyDescent="0.15">
      <c r="A760">
        <v>757</v>
      </c>
      <c r="B760" s="71"/>
      <c r="C760" s="86"/>
      <c r="D760" s="50"/>
      <c r="E760" s="45"/>
      <c r="F760" s="45"/>
      <c r="G760" s="144"/>
      <c r="H760" s="144"/>
      <c r="I760" s="64"/>
      <c r="J760" s="46"/>
      <c r="K760" s="46"/>
      <c r="L760" s="54" t="e">
        <f>VLOOKUP($C760,在庫一覧!$B$3:$C$53,2,FALSE)</f>
        <v>#N/A</v>
      </c>
      <c r="M760" s="42" t="e">
        <f>VLOOKUP($C760,詳細!$A$3:$C$100,3,FALSE)</f>
        <v>#N/A</v>
      </c>
      <c r="N760" s="47"/>
    </row>
    <row r="761" spans="1:14" ht="13.5" customHeight="1" x14ac:dyDescent="0.15">
      <c r="A761">
        <v>758</v>
      </c>
      <c r="B761" s="71"/>
      <c r="C761" s="86"/>
      <c r="D761" s="50"/>
      <c r="E761" s="45"/>
      <c r="F761" s="45"/>
      <c r="G761" s="144"/>
      <c r="H761" s="144"/>
      <c r="I761" s="64"/>
      <c r="J761" s="46"/>
      <c r="K761" s="46"/>
      <c r="L761" s="54" t="e">
        <f>VLOOKUP($C761,在庫一覧!$B$3:$C$53,2,FALSE)</f>
        <v>#N/A</v>
      </c>
      <c r="M761" s="42" t="e">
        <f>VLOOKUP($C761,詳細!$A$3:$C$100,3,FALSE)</f>
        <v>#N/A</v>
      </c>
      <c r="N761" s="47"/>
    </row>
    <row r="762" spans="1:14" ht="13.5" customHeight="1" x14ac:dyDescent="0.15">
      <c r="A762">
        <v>759</v>
      </c>
      <c r="B762" s="71"/>
      <c r="C762" s="86"/>
      <c r="D762" s="50"/>
      <c r="E762" s="45"/>
      <c r="F762" s="45"/>
      <c r="G762" s="144"/>
      <c r="H762" s="144"/>
      <c r="I762" s="64"/>
      <c r="J762" s="46"/>
      <c r="K762" s="46"/>
      <c r="L762" s="54" t="e">
        <f>VLOOKUP($C762,在庫一覧!$B$3:$C$53,2,FALSE)</f>
        <v>#N/A</v>
      </c>
      <c r="M762" s="42" t="e">
        <f>VLOOKUP($C762,詳細!$A$3:$C$100,3,FALSE)</f>
        <v>#N/A</v>
      </c>
      <c r="N762" s="47"/>
    </row>
    <row r="763" spans="1:14" ht="13.5" customHeight="1" x14ac:dyDescent="0.15">
      <c r="A763">
        <v>760</v>
      </c>
      <c r="B763" s="71"/>
      <c r="C763" s="86"/>
      <c r="D763" s="50"/>
      <c r="E763" s="45"/>
      <c r="F763" s="45"/>
      <c r="G763" s="144"/>
      <c r="H763" s="144"/>
      <c r="I763" s="64"/>
      <c r="J763" s="46"/>
      <c r="K763" s="46"/>
      <c r="L763" s="54" t="e">
        <f>VLOOKUP($C763,在庫一覧!$B$3:$C$53,2,FALSE)</f>
        <v>#N/A</v>
      </c>
      <c r="M763" s="42" t="e">
        <f>VLOOKUP($C763,詳細!$A$3:$C$100,3,FALSE)</f>
        <v>#N/A</v>
      </c>
      <c r="N763" s="47"/>
    </row>
    <row r="764" spans="1:14" ht="13.5" customHeight="1" x14ac:dyDescent="0.15">
      <c r="A764">
        <v>761</v>
      </c>
      <c r="B764" s="71"/>
      <c r="C764" s="86"/>
      <c r="D764" s="50"/>
      <c r="E764" s="45"/>
      <c r="F764" s="45"/>
      <c r="G764" s="144"/>
      <c r="H764" s="144"/>
      <c r="I764" s="64"/>
      <c r="J764" s="46"/>
      <c r="K764" s="46"/>
      <c r="L764" s="54" t="e">
        <f>VLOOKUP($C764,在庫一覧!$B$3:$C$53,2,FALSE)</f>
        <v>#N/A</v>
      </c>
      <c r="M764" s="42" t="e">
        <f>VLOOKUP($C764,詳細!$A$3:$C$100,3,FALSE)</f>
        <v>#N/A</v>
      </c>
      <c r="N764" s="47"/>
    </row>
    <row r="765" spans="1:14" ht="13.5" customHeight="1" x14ac:dyDescent="0.15">
      <c r="A765">
        <v>762</v>
      </c>
      <c r="B765" s="71"/>
      <c r="C765" s="86"/>
      <c r="D765" s="50"/>
      <c r="E765" s="45"/>
      <c r="F765" s="45"/>
      <c r="G765" s="144"/>
      <c r="H765" s="144"/>
      <c r="I765" s="64"/>
      <c r="J765" s="46"/>
      <c r="K765" s="46"/>
      <c r="L765" s="54" t="e">
        <f>VLOOKUP($C765,在庫一覧!$B$3:$C$53,2,FALSE)</f>
        <v>#N/A</v>
      </c>
      <c r="M765" s="42" t="e">
        <f>VLOOKUP($C765,詳細!$A$3:$C$100,3,FALSE)</f>
        <v>#N/A</v>
      </c>
      <c r="N765" s="47"/>
    </row>
    <row r="766" spans="1:14" ht="13.5" customHeight="1" x14ac:dyDescent="0.15">
      <c r="A766">
        <v>763</v>
      </c>
      <c r="B766" s="71"/>
      <c r="C766" s="86"/>
      <c r="D766" s="50"/>
      <c r="E766" s="45"/>
      <c r="F766" s="45"/>
      <c r="G766" s="144"/>
      <c r="H766" s="144"/>
      <c r="I766" s="64"/>
      <c r="J766" s="46"/>
      <c r="K766" s="46"/>
      <c r="L766" s="54" t="e">
        <f>VLOOKUP($C766,在庫一覧!$B$3:$C$53,2,FALSE)</f>
        <v>#N/A</v>
      </c>
      <c r="M766" s="42" t="e">
        <f>VLOOKUP($C766,詳細!$A$3:$C$100,3,FALSE)</f>
        <v>#N/A</v>
      </c>
      <c r="N766" s="47"/>
    </row>
    <row r="767" spans="1:14" ht="13.5" customHeight="1" x14ac:dyDescent="0.15">
      <c r="A767">
        <v>764</v>
      </c>
      <c r="B767" s="71"/>
      <c r="C767" s="86"/>
      <c r="D767" s="50"/>
      <c r="E767" s="45"/>
      <c r="F767" s="45"/>
      <c r="G767" s="144"/>
      <c r="H767" s="144"/>
      <c r="I767" s="64"/>
      <c r="J767" s="46"/>
      <c r="K767" s="46"/>
      <c r="L767" s="54" t="e">
        <f>VLOOKUP($C767,在庫一覧!$B$3:$C$53,2,FALSE)</f>
        <v>#N/A</v>
      </c>
      <c r="M767" s="42" t="e">
        <f>VLOOKUP($C767,詳細!$A$3:$C$100,3,FALSE)</f>
        <v>#N/A</v>
      </c>
      <c r="N767" s="47"/>
    </row>
    <row r="768" spans="1:14" ht="13.5" customHeight="1" x14ac:dyDescent="0.15">
      <c r="A768">
        <v>765</v>
      </c>
      <c r="B768" s="71"/>
      <c r="C768" s="86"/>
      <c r="D768" s="50"/>
      <c r="E768" s="45"/>
      <c r="F768" s="45"/>
      <c r="G768" s="144"/>
      <c r="H768" s="144"/>
      <c r="I768" s="64"/>
      <c r="J768" s="46"/>
      <c r="K768" s="46"/>
      <c r="L768" s="54" t="e">
        <f>VLOOKUP($C768,在庫一覧!$B$3:$C$53,2,FALSE)</f>
        <v>#N/A</v>
      </c>
      <c r="M768" s="42" t="e">
        <f>VLOOKUP($C768,詳細!$A$3:$C$100,3,FALSE)</f>
        <v>#N/A</v>
      </c>
      <c r="N768" s="47"/>
    </row>
    <row r="769" spans="1:14" ht="13.5" customHeight="1" x14ac:dyDescent="0.15">
      <c r="A769">
        <v>766</v>
      </c>
      <c r="B769" s="71"/>
      <c r="C769" s="86"/>
      <c r="D769" s="50"/>
      <c r="E769" s="45"/>
      <c r="F769" s="45"/>
      <c r="G769" s="144"/>
      <c r="H769" s="144"/>
      <c r="I769" s="64"/>
      <c r="J769" s="46"/>
      <c r="K769" s="46"/>
      <c r="L769" s="54" t="e">
        <f>VLOOKUP($C769,在庫一覧!$B$3:$C$53,2,FALSE)</f>
        <v>#N/A</v>
      </c>
      <c r="M769" s="42" t="e">
        <f>VLOOKUP($C769,詳細!$A$3:$C$100,3,FALSE)</f>
        <v>#N/A</v>
      </c>
      <c r="N769" s="47"/>
    </row>
    <row r="770" spans="1:14" ht="13.5" customHeight="1" x14ac:dyDescent="0.15">
      <c r="A770">
        <v>767</v>
      </c>
      <c r="B770" s="71"/>
      <c r="C770" s="86"/>
      <c r="D770" s="50"/>
      <c r="E770" s="45"/>
      <c r="F770" s="45"/>
      <c r="G770" s="144"/>
      <c r="H770" s="144"/>
      <c r="I770" s="64"/>
      <c r="J770" s="46"/>
      <c r="K770" s="46"/>
      <c r="L770" s="54" t="e">
        <f>VLOOKUP($C770,在庫一覧!$B$3:$C$53,2,FALSE)</f>
        <v>#N/A</v>
      </c>
      <c r="M770" s="42" t="e">
        <f>VLOOKUP($C770,詳細!$A$3:$C$100,3,FALSE)</f>
        <v>#N/A</v>
      </c>
      <c r="N770" s="48"/>
    </row>
    <row r="771" spans="1:14" ht="13.5" customHeight="1" x14ac:dyDescent="0.15">
      <c r="A771">
        <v>768</v>
      </c>
      <c r="B771" s="71"/>
      <c r="C771" s="86"/>
      <c r="D771" s="50"/>
      <c r="E771" s="45"/>
      <c r="F771" s="45"/>
      <c r="G771" s="144"/>
      <c r="H771" s="144"/>
      <c r="I771" s="64"/>
      <c r="J771" s="46"/>
      <c r="K771" s="46"/>
      <c r="L771" s="54" t="e">
        <f>VLOOKUP($C771,在庫一覧!$B$3:$C$53,2,FALSE)</f>
        <v>#N/A</v>
      </c>
      <c r="M771" s="42" t="e">
        <f>VLOOKUP($C771,詳細!$A$3:$C$100,3,FALSE)</f>
        <v>#N/A</v>
      </c>
      <c r="N771" s="48"/>
    </row>
    <row r="772" spans="1:14" ht="13.5" customHeight="1" x14ac:dyDescent="0.15">
      <c r="A772">
        <v>769</v>
      </c>
      <c r="B772" s="71"/>
      <c r="C772" s="86"/>
      <c r="D772" s="50"/>
      <c r="E772" s="45"/>
      <c r="F772" s="45"/>
      <c r="G772" s="144"/>
      <c r="H772" s="144"/>
      <c r="I772" s="64"/>
      <c r="J772" s="52"/>
      <c r="K772" s="52"/>
      <c r="L772" s="54" t="e">
        <f>VLOOKUP($C772,在庫一覧!$B$3:$C$53,2,FALSE)</f>
        <v>#N/A</v>
      </c>
      <c r="M772" s="42" t="e">
        <f>VLOOKUP($C772,詳細!$A$3:$C$100,3,FALSE)</f>
        <v>#N/A</v>
      </c>
      <c r="N772" s="48"/>
    </row>
    <row r="773" spans="1:14" ht="13.5" customHeight="1" x14ac:dyDescent="0.15">
      <c r="A773">
        <v>770</v>
      </c>
      <c r="B773" s="71"/>
      <c r="C773" s="86"/>
      <c r="D773" s="50"/>
      <c r="E773" s="45"/>
      <c r="F773" s="45"/>
      <c r="G773" s="144"/>
      <c r="H773" s="144"/>
      <c r="I773" s="64"/>
      <c r="J773" s="52"/>
      <c r="K773" s="52"/>
      <c r="L773" s="54" t="e">
        <f>VLOOKUP($C773,在庫一覧!$B$3:$C$53,2,FALSE)</f>
        <v>#N/A</v>
      </c>
      <c r="M773" s="42" t="e">
        <f>VLOOKUP($C773,詳細!$A$3:$C$100,3,FALSE)</f>
        <v>#N/A</v>
      </c>
      <c r="N773" s="48"/>
    </row>
    <row r="774" spans="1:14" ht="13.5" customHeight="1" x14ac:dyDescent="0.15">
      <c r="A774">
        <v>771</v>
      </c>
      <c r="B774" s="71"/>
      <c r="C774" s="86"/>
      <c r="D774" s="50"/>
      <c r="E774" s="45"/>
      <c r="F774" s="45"/>
      <c r="G774" s="144"/>
      <c r="H774" s="144"/>
      <c r="I774" s="64"/>
      <c r="J774" s="52"/>
      <c r="K774" s="52"/>
      <c r="L774" s="54" t="e">
        <f>VLOOKUP($C774,在庫一覧!$B$3:$C$53,2,FALSE)</f>
        <v>#N/A</v>
      </c>
      <c r="M774" s="42" t="e">
        <f>VLOOKUP($C774,詳細!$A$3:$C$100,3,FALSE)</f>
        <v>#N/A</v>
      </c>
      <c r="N774" s="48"/>
    </row>
    <row r="775" spans="1:14" ht="13.5" customHeight="1" x14ac:dyDescent="0.15">
      <c r="A775">
        <v>772</v>
      </c>
      <c r="B775" s="71"/>
      <c r="C775" s="86"/>
      <c r="D775" s="50"/>
      <c r="E775" s="45"/>
      <c r="F775" s="45"/>
      <c r="G775" s="144"/>
      <c r="H775" s="144"/>
      <c r="I775" s="64"/>
      <c r="J775" s="52"/>
      <c r="K775" s="52"/>
      <c r="L775" s="54" t="e">
        <f>VLOOKUP($C775,在庫一覧!$B$3:$C$53,2,FALSE)</f>
        <v>#N/A</v>
      </c>
      <c r="M775" s="42" t="e">
        <f>VLOOKUP($C775,詳細!$A$3:$C$100,3,FALSE)</f>
        <v>#N/A</v>
      </c>
      <c r="N775" s="48"/>
    </row>
    <row r="776" spans="1:14" ht="13.5" customHeight="1" x14ac:dyDescent="0.15">
      <c r="A776">
        <v>773</v>
      </c>
      <c r="B776" s="60"/>
      <c r="C776" s="86"/>
      <c r="D776" s="50"/>
      <c r="E776" s="45"/>
      <c r="F776" s="45"/>
      <c r="G776" s="144"/>
      <c r="H776" s="144"/>
      <c r="I776" s="64"/>
      <c r="J776" s="52"/>
      <c r="K776" s="52"/>
      <c r="L776" s="54" t="e">
        <f>VLOOKUP($C776,在庫一覧!$B$3:$C$53,2,FALSE)</f>
        <v>#N/A</v>
      </c>
      <c r="M776" s="42" t="e">
        <f>VLOOKUP($C776,詳細!$A$3:$C$100,3,FALSE)</f>
        <v>#N/A</v>
      </c>
      <c r="N776" s="48"/>
    </row>
    <row r="777" spans="1:14" ht="13.5" customHeight="1" x14ac:dyDescent="0.15">
      <c r="A777">
        <v>774</v>
      </c>
      <c r="B777" s="60"/>
      <c r="C777" s="86"/>
      <c r="D777" s="50"/>
      <c r="E777" s="45"/>
      <c r="F777" s="45"/>
      <c r="G777" s="144"/>
      <c r="H777" s="144"/>
      <c r="I777" s="64"/>
      <c r="J777" s="52"/>
      <c r="K777" s="52"/>
      <c r="L777" s="54" t="e">
        <f>VLOOKUP($C777,在庫一覧!$B$3:$C$53,2,FALSE)</f>
        <v>#N/A</v>
      </c>
      <c r="M777" s="42" t="e">
        <f>VLOOKUP($C777,詳細!$A$3:$C$100,3,FALSE)</f>
        <v>#N/A</v>
      </c>
      <c r="N777" s="48"/>
    </row>
    <row r="778" spans="1:14" ht="13.5" customHeight="1" x14ac:dyDescent="0.15">
      <c r="A778">
        <v>775</v>
      </c>
      <c r="B778" s="60"/>
      <c r="C778" s="86"/>
      <c r="D778" s="50"/>
      <c r="E778" s="45"/>
      <c r="F778" s="45"/>
      <c r="G778" s="144"/>
      <c r="H778" s="144"/>
      <c r="I778" s="64"/>
      <c r="J778" s="52"/>
      <c r="K778" s="52"/>
      <c r="L778" s="54" t="e">
        <f>VLOOKUP($C778,在庫一覧!$B$3:$C$53,2,FALSE)</f>
        <v>#N/A</v>
      </c>
      <c r="M778" s="42" t="e">
        <f>VLOOKUP($C778,詳細!$A$3:$C$100,3,FALSE)</f>
        <v>#N/A</v>
      </c>
      <c r="N778" s="48"/>
    </row>
    <row r="779" spans="1:14" ht="13.5" customHeight="1" x14ac:dyDescent="0.15">
      <c r="A779">
        <v>776</v>
      </c>
      <c r="B779" s="60"/>
      <c r="C779" s="86"/>
      <c r="D779" s="50"/>
      <c r="E779" s="45"/>
      <c r="F779" s="45"/>
      <c r="G779" s="144"/>
      <c r="H779" s="144"/>
      <c r="I779" s="64"/>
      <c r="J779" s="52"/>
      <c r="K779" s="52"/>
      <c r="L779" s="54" t="e">
        <f>VLOOKUP($C779,在庫一覧!$B$3:$C$53,2,FALSE)</f>
        <v>#N/A</v>
      </c>
      <c r="M779" s="42" t="e">
        <f>VLOOKUP($C779,詳細!$A$3:$C$100,3,FALSE)</f>
        <v>#N/A</v>
      </c>
      <c r="N779" s="48"/>
    </row>
    <row r="780" spans="1:14" ht="13.5" customHeight="1" x14ac:dyDescent="0.15">
      <c r="A780">
        <v>777</v>
      </c>
      <c r="B780" s="60"/>
      <c r="C780" s="86"/>
      <c r="D780" s="50"/>
      <c r="E780" s="45"/>
      <c r="F780" s="45"/>
      <c r="G780" s="144"/>
      <c r="H780" s="144"/>
      <c r="I780" s="64"/>
      <c r="J780" s="52"/>
      <c r="K780" s="52"/>
      <c r="L780" s="54" t="e">
        <f>VLOOKUP($C780,在庫一覧!$B$3:$C$53,2,FALSE)</f>
        <v>#N/A</v>
      </c>
      <c r="M780" s="42" t="e">
        <f>VLOOKUP($C780,詳細!$A$3:$C$100,3,FALSE)</f>
        <v>#N/A</v>
      </c>
      <c r="N780" s="48"/>
    </row>
    <row r="781" spans="1:14" ht="13.5" customHeight="1" x14ac:dyDescent="0.15">
      <c r="A781">
        <v>778</v>
      </c>
      <c r="B781" s="60"/>
      <c r="C781" s="86"/>
      <c r="D781" s="50"/>
      <c r="E781" s="45"/>
      <c r="F781" s="45"/>
      <c r="G781" s="144"/>
      <c r="H781" s="144"/>
      <c r="I781" s="64"/>
      <c r="J781" s="52"/>
      <c r="K781" s="52"/>
      <c r="L781" s="54" t="e">
        <f>VLOOKUP($C781,在庫一覧!$B$3:$C$53,2,FALSE)</f>
        <v>#N/A</v>
      </c>
      <c r="M781" s="42" t="e">
        <f>VLOOKUP($C781,詳細!$A$3:$C$100,3,FALSE)</f>
        <v>#N/A</v>
      </c>
      <c r="N781" s="48"/>
    </row>
    <row r="782" spans="1:14" ht="13.5" customHeight="1" x14ac:dyDescent="0.15">
      <c r="A782">
        <v>779</v>
      </c>
      <c r="B782" s="60"/>
      <c r="C782" s="86"/>
      <c r="D782" s="50"/>
      <c r="E782" s="45"/>
      <c r="F782" s="45"/>
      <c r="G782" s="144"/>
      <c r="H782" s="144"/>
      <c r="I782" s="64"/>
      <c r="J782" s="52"/>
      <c r="K782" s="52"/>
      <c r="L782" s="54" t="e">
        <f>VLOOKUP($C782,在庫一覧!$B$3:$C$53,2,FALSE)</f>
        <v>#N/A</v>
      </c>
      <c r="M782" s="42" t="e">
        <f>VLOOKUP($C782,詳細!$A$3:$C$100,3,FALSE)</f>
        <v>#N/A</v>
      </c>
      <c r="N782" s="48"/>
    </row>
    <row r="783" spans="1:14" ht="13.5" customHeight="1" x14ac:dyDescent="0.15">
      <c r="A783">
        <v>780</v>
      </c>
      <c r="B783" s="60"/>
      <c r="C783" s="86"/>
      <c r="D783" s="50"/>
      <c r="E783" s="45"/>
      <c r="F783" s="45"/>
      <c r="G783" s="144"/>
      <c r="H783" s="144"/>
      <c r="I783" s="64"/>
      <c r="J783" s="52"/>
      <c r="K783" s="52"/>
      <c r="L783" s="54" t="e">
        <f>VLOOKUP($C783,在庫一覧!$B$3:$C$53,2,FALSE)</f>
        <v>#N/A</v>
      </c>
      <c r="M783" s="42" t="e">
        <f>VLOOKUP($C783,詳細!$A$3:$C$100,3,FALSE)</f>
        <v>#N/A</v>
      </c>
      <c r="N783" s="48"/>
    </row>
    <row r="784" spans="1:14" ht="13.5" customHeight="1" x14ac:dyDescent="0.15">
      <c r="A784">
        <v>781</v>
      </c>
      <c r="B784" s="60"/>
      <c r="C784" s="86"/>
      <c r="D784" s="50"/>
      <c r="E784" s="45"/>
      <c r="F784" s="45"/>
      <c r="G784" s="144"/>
      <c r="H784" s="144"/>
      <c r="I784" s="64"/>
      <c r="J784" s="52"/>
      <c r="K784" s="52"/>
      <c r="L784" s="54" t="e">
        <f>VLOOKUP($C784,在庫一覧!$B$3:$C$53,2,FALSE)</f>
        <v>#N/A</v>
      </c>
      <c r="M784" s="42" t="e">
        <f>VLOOKUP($C784,詳細!$A$3:$C$100,3,FALSE)</f>
        <v>#N/A</v>
      </c>
      <c r="N784" s="48"/>
    </row>
    <row r="785" spans="1:14" ht="13.5" customHeight="1" x14ac:dyDescent="0.15">
      <c r="A785">
        <v>782</v>
      </c>
      <c r="B785" s="60"/>
      <c r="C785" s="86"/>
      <c r="D785" s="50"/>
      <c r="E785" s="45"/>
      <c r="F785" s="45"/>
      <c r="G785" s="144"/>
      <c r="H785" s="144"/>
      <c r="I785" s="64"/>
      <c r="J785" s="52"/>
      <c r="K785" s="52"/>
      <c r="L785" s="54" t="e">
        <f>VLOOKUP($C785,在庫一覧!$B$3:$C$53,2,FALSE)</f>
        <v>#N/A</v>
      </c>
      <c r="M785" s="42" t="e">
        <f>VLOOKUP($C785,詳細!$A$3:$C$100,3,FALSE)</f>
        <v>#N/A</v>
      </c>
      <c r="N785" s="48"/>
    </row>
    <row r="786" spans="1:14" ht="13.5" customHeight="1" x14ac:dyDescent="0.15">
      <c r="A786">
        <v>783</v>
      </c>
      <c r="B786" s="60"/>
      <c r="C786" s="86"/>
      <c r="D786" s="50"/>
      <c r="E786" s="45"/>
      <c r="F786" s="45"/>
      <c r="G786" s="144"/>
      <c r="H786" s="144"/>
      <c r="I786" s="64"/>
      <c r="J786" s="52"/>
      <c r="K786" s="52"/>
      <c r="L786" s="54" t="e">
        <f>VLOOKUP($C786,在庫一覧!$B$3:$C$53,2,FALSE)</f>
        <v>#N/A</v>
      </c>
      <c r="M786" s="42" t="e">
        <f>VLOOKUP($C786,詳細!$A$3:$C$100,3,FALSE)</f>
        <v>#N/A</v>
      </c>
      <c r="N786" s="48"/>
    </row>
    <row r="787" spans="1:14" ht="13.5" customHeight="1" x14ac:dyDescent="0.15">
      <c r="A787">
        <v>784</v>
      </c>
      <c r="B787" s="60"/>
      <c r="C787" s="86"/>
      <c r="D787" s="50"/>
      <c r="E787" s="45"/>
      <c r="F787" s="45"/>
      <c r="G787" s="144"/>
      <c r="H787" s="144"/>
      <c r="I787" s="64"/>
      <c r="J787" s="52"/>
      <c r="K787" s="52"/>
      <c r="L787" s="54" t="e">
        <f>VLOOKUP($C787,在庫一覧!$B$3:$C$53,2,FALSE)</f>
        <v>#N/A</v>
      </c>
      <c r="M787" s="42" t="e">
        <f>VLOOKUP($C787,詳細!$A$3:$C$100,3,FALSE)</f>
        <v>#N/A</v>
      </c>
      <c r="N787" s="48"/>
    </row>
    <row r="788" spans="1:14" ht="13.5" customHeight="1" x14ac:dyDescent="0.15">
      <c r="A788">
        <v>785</v>
      </c>
      <c r="B788" s="60"/>
      <c r="C788" s="86"/>
      <c r="D788" s="50"/>
      <c r="E788" s="45"/>
      <c r="F788" s="45"/>
      <c r="G788" s="144"/>
      <c r="H788" s="144"/>
      <c r="I788" s="64"/>
      <c r="J788" s="52"/>
      <c r="K788" s="52"/>
      <c r="L788" s="54" t="e">
        <f>VLOOKUP($C788,在庫一覧!$B$3:$C$53,2,FALSE)</f>
        <v>#N/A</v>
      </c>
      <c r="M788" s="42" t="e">
        <f>VLOOKUP($C788,詳細!$A$3:$C$100,3,FALSE)</f>
        <v>#N/A</v>
      </c>
      <c r="N788" s="48"/>
    </row>
    <row r="789" spans="1:14" ht="13.5" customHeight="1" x14ac:dyDescent="0.15">
      <c r="A789">
        <v>786</v>
      </c>
      <c r="B789" s="60"/>
      <c r="C789" s="86"/>
      <c r="D789" s="50"/>
      <c r="E789" s="45"/>
      <c r="F789" s="45"/>
      <c r="G789" s="144"/>
      <c r="H789" s="144"/>
      <c r="I789" s="64"/>
      <c r="J789" s="52"/>
      <c r="K789" s="52"/>
      <c r="L789" s="54" t="e">
        <f>VLOOKUP($C789,在庫一覧!$B$3:$C$53,2,FALSE)</f>
        <v>#N/A</v>
      </c>
      <c r="M789" s="42" t="e">
        <f>VLOOKUP($C789,詳細!$A$3:$C$100,3,FALSE)</f>
        <v>#N/A</v>
      </c>
      <c r="N789" s="48"/>
    </row>
    <row r="790" spans="1:14" ht="13.5" customHeight="1" x14ac:dyDescent="0.15">
      <c r="A790">
        <v>787</v>
      </c>
      <c r="B790" s="60"/>
      <c r="C790" s="86"/>
      <c r="D790" s="50"/>
      <c r="E790" s="45"/>
      <c r="F790" s="45"/>
      <c r="G790" s="144"/>
      <c r="H790" s="144"/>
      <c r="I790" s="64"/>
      <c r="J790" s="52"/>
      <c r="K790" s="52"/>
      <c r="L790" s="54" t="e">
        <f>VLOOKUP($C790,在庫一覧!$B$3:$C$53,2,FALSE)</f>
        <v>#N/A</v>
      </c>
      <c r="M790" s="42" t="e">
        <f>VLOOKUP($C790,詳細!$A$3:$C$100,3,FALSE)</f>
        <v>#N/A</v>
      </c>
      <c r="N790" s="48"/>
    </row>
    <row r="791" spans="1:14" ht="13.5" customHeight="1" x14ac:dyDescent="0.15">
      <c r="A791">
        <v>788</v>
      </c>
      <c r="B791" s="60"/>
      <c r="C791" s="86"/>
      <c r="D791" s="50"/>
      <c r="E791" s="45"/>
      <c r="F791" s="45"/>
      <c r="G791" s="144"/>
      <c r="H791" s="144"/>
      <c r="I791" s="64"/>
      <c r="J791" s="52"/>
      <c r="K791" s="52"/>
      <c r="L791" s="54" t="e">
        <f>VLOOKUP($C791,在庫一覧!$B$3:$C$53,2,FALSE)</f>
        <v>#N/A</v>
      </c>
      <c r="M791" s="42" t="e">
        <f>VLOOKUP($C791,詳細!$A$3:$C$100,3,FALSE)</f>
        <v>#N/A</v>
      </c>
      <c r="N791" s="48"/>
    </row>
    <row r="792" spans="1:14" ht="13.5" customHeight="1" x14ac:dyDescent="0.15">
      <c r="A792">
        <v>789</v>
      </c>
      <c r="B792" s="60"/>
      <c r="C792" s="86"/>
      <c r="D792" s="50"/>
      <c r="E792" s="45"/>
      <c r="F792" s="45"/>
      <c r="G792" s="144"/>
      <c r="H792" s="144"/>
      <c r="I792" s="64"/>
      <c r="J792" s="52"/>
      <c r="K792" s="52"/>
      <c r="L792" s="54" t="e">
        <f>VLOOKUP($C792,在庫一覧!$B$3:$C$53,2,FALSE)</f>
        <v>#N/A</v>
      </c>
      <c r="M792" s="42" t="e">
        <f>VLOOKUP($C792,詳細!$A$3:$C$100,3,FALSE)</f>
        <v>#N/A</v>
      </c>
      <c r="N792" s="48"/>
    </row>
    <row r="793" spans="1:14" ht="13.5" customHeight="1" x14ac:dyDescent="0.15">
      <c r="A793">
        <v>790</v>
      </c>
      <c r="B793" s="60"/>
      <c r="C793" s="86"/>
      <c r="D793" s="50"/>
      <c r="E793" s="45"/>
      <c r="F793" s="45"/>
      <c r="G793" s="144"/>
      <c r="H793" s="144"/>
      <c r="I793" s="64"/>
      <c r="J793" s="52"/>
      <c r="K793" s="52"/>
      <c r="L793" s="54" t="e">
        <f>VLOOKUP($C793,在庫一覧!$B$3:$C$53,2,FALSE)</f>
        <v>#N/A</v>
      </c>
      <c r="M793" s="42" t="e">
        <f>VLOOKUP($C793,詳細!$A$3:$C$100,3,FALSE)</f>
        <v>#N/A</v>
      </c>
      <c r="N793" s="48"/>
    </row>
    <row r="794" spans="1:14" ht="13.5" customHeight="1" x14ac:dyDescent="0.15">
      <c r="A794">
        <v>791</v>
      </c>
      <c r="B794" s="60"/>
      <c r="C794" s="86"/>
      <c r="D794" s="50"/>
      <c r="E794" s="45"/>
      <c r="F794" s="45"/>
      <c r="G794" s="144"/>
      <c r="H794" s="144"/>
      <c r="I794" s="67"/>
      <c r="J794" s="52"/>
      <c r="K794" s="52"/>
      <c r="L794" s="54" t="e">
        <f>VLOOKUP($C794,在庫一覧!$B$3:$C$53,2,FALSE)</f>
        <v>#N/A</v>
      </c>
      <c r="M794" s="42" t="e">
        <f>VLOOKUP($C794,詳細!$A$3:$C$100,3,FALSE)</f>
        <v>#N/A</v>
      </c>
      <c r="N794" s="67"/>
    </row>
    <row r="795" spans="1:14" ht="13.5" customHeight="1" x14ac:dyDescent="0.15">
      <c r="A795">
        <v>792</v>
      </c>
      <c r="B795" s="60"/>
      <c r="C795" s="86"/>
      <c r="D795" s="50"/>
      <c r="E795" s="45"/>
      <c r="F795" s="45"/>
      <c r="G795" s="144"/>
      <c r="H795" s="144"/>
      <c r="I795" s="67"/>
      <c r="J795" s="52"/>
      <c r="K795" s="52"/>
      <c r="L795" s="54" t="e">
        <f>VLOOKUP($C795,在庫一覧!$B$3:$C$53,2,FALSE)</f>
        <v>#N/A</v>
      </c>
      <c r="M795" s="42" t="e">
        <f>VLOOKUP($C795,詳細!$A$3:$C$100,3,FALSE)</f>
        <v>#N/A</v>
      </c>
      <c r="N795" s="48"/>
    </row>
    <row r="796" spans="1:14" ht="13.5" customHeight="1" x14ac:dyDescent="0.15">
      <c r="A796">
        <v>793</v>
      </c>
      <c r="B796" s="60"/>
      <c r="C796" s="95"/>
      <c r="D796" s="50"/>
      <c r="E796" s="45"/>
      <c r="F796" s="45"/>
      <c r="G796" s="144"/>
      <c r="H796" s="144"/>
      <c r="I796" s="67"/>
      <c r="J796" s="52"/>
      <c r="K796" s="52"/>
      <c r="L796" s="54" t="e">
        <f>VLOOKUP($C796,在庫一覧!$B$3:$C$53,2,FALSE)</f>
        <v>#N/A</v>
      </c>
      <c r="M796" s="42" t="e">
        <f>VLOOKUP($C796,詳細!$A$3:$C$100,3,FALSE)</f>
        <v>#N/A</v>
      </c>
      <c r="N796" s="48"/>
    </row>
    <row r="797" spans="1:14" ht="13.5" customHeight="1" x14ac:dyDescent="0.15">
      <c r="A797">
        <v>794</v>
      </c>
      <c r="B797" s="60"/>
      <c r="C797" s="95"/>
      <c r="D797" s="50"/>
      <c r="E797" s="45"/>
      <c r="F797" s="45"/>
      <c r="G797" s="144"/>
      <c r="H797" s="144"/>
      <c r="I797" s="67"/>
      <c r="J797" s="52"/>
      <c r="K797" s="52"/>
      <c r="L797" s="54" t="e">
        <f>VLOOKUP($C797,在庫一覧!$B$3:$C$53,2,FALSE)</f>
        <v>#N/A</v>
      </c>
      <c r="M797" s="42" t="e">
        <f>VLOOKUP($C797,詳細!$A$3:$C$100,3,FALSE)</f>
        <v>#N/A</v>
      </c>
      <c r="N797" s="48"/>
    </row>
    <row r="798" spans="1:14" ht="13.5" customHeight="1" x14ac:dyDescent="0.15">
      <c r="A798">
        <v>795</v>
      </c>
      <c r="B798" s="71"/>
      <c r="C798" s="95"/>
      <c r="D798" s="50"/>
      <c r="E798" s="45"/>
      <c r="F798" s="45"/>
      <c r="G798" s="144"/>
      <c r="H798" s="144"/>
      <c r="I798" s="67"/>
      <c r="J798" s="52"/>
      <c r="K798" s="52"/>
      <c r="L798" s="54" t="e">
        <f>VLOOKUP($C798,在庫一覧!$B$3:$C$53,2,FALSE)</f>
        <v>#N/A</v>
      </c>
      <c r="M798" s="42" t="e">
        <f>VLOOKUP($C798,詳細!$A$3:$C$100,3,FALSE)</f>
        <v>#N/A</v>
      </c>
      <c r="N798" s="48"/>
    </row>
    <row r="799" spans="1:14" ht="13.5" customHeight="1" x14ac:dyDescent="0.15">
      <c r="A799">
        <v>796</v>
      </c>
      <c r="B799" s="71"/>
      <c r="C799" s="95"/>
      <c r="D799" s="50"/>
      <c r="E799" s="45"/>
      <c r="F799" s="45"/>
      <c r="G799" s="144"/>
      <c r="H799" s="144"/>
      <c r="I799" s="67"/>
      <c r="J799" s="52"/>
      <c r="K799" s="52"/>
      <c r="L799" s="54" t="e">
        <f>VLOOKUP($C799,在庫一覧!$B$3:$C$53,2,FALSE)</f>
        <v>#N/A</v>
      </c>
      <c r="M799" s="42" t="e">
        <f>VLOOKUP($C799,詳細!$A$3:$C$100,3,FALSE)</f>
        <v>#N/A</v>
      </c>
      <c r="N799" s="48"/>
    </row>
    <row r="800" spans="1:14" ht="13.5" customHeight="1" x14ac:dyDescent="0.15">
      <c r="A800">
        <v>797</v>
      </c>
      <c r="B800" s="71"/>
      <c r="C800" s="95"/>
      <c r="D800" s="50"/>
      <c r="E800" s="45"/>
      <c r="F800" s="45"/>
      <c r="G800" s="144"/>
      <c r="H800" s="144"/>
      <c r="I800" s="67"/>
      <c r="J800" s="52"/>
      <c r="K800" s="52"/>
      <c r="L800" s="54" t="e">
        <f>VLOOKUP($C800,在庫一覧!$B$3:$C$53,2,FALSE)</f>
        <v>#N/A</v>
      </c>
      <c r="M800" s="42" t="e">
        <f>VLOOKUP($C800,詳細!$A$3:$C$100,3,FALSE)</f>
        <v>#N/A</v>
      </c>
      <c r="N800" s="48"/>
    </row>
    <row r="801" spans="1:14" ht="13.5" customHeight="1" x14ac:dyDescent="0.15">
      <c r="A801">
        <v>798</v>
      </c>
      <c r="B801" s="71"/>
      <c r="C801" s="95"/>
      <c r="D801" s="50"/>
      <c r="E801" s="45"/>
      <c r="F801" s="45"/>
      <c r="G801" s="144"/>
      <c r="H801" s="144"/>
      <c r="I801" s="67"/>
      <c r="J801" s="52"/>
      <c r="K801" s="52"/>
      <c r="L801" s="54" t="e">
        <f>VLOOKUP($C801,在庫一覧!$B$3:$C$53,2,FALSE)</f>
        <v>#N/A</v>
      </c>
      <c r="M801" s="42" t="e">
        <f>VLOOKUP($C801,詳細!$A$3:$C$100,3,FALSE)</f>
        <v>#N/A</v>
      </c>
      <c r="N801" s="48"/>
    </row>
    <row r="802" spans="1:14" ht="13.5" customHeight="1" x14ac:dyDescent="0.15">
      <c r="A802">
        <v>799</v>
      </c>
      <c r="B802" s="71"/>
      <c r="C802" s="95"/>
      <c r="D802" s="50"/>
      <c r="E802" s="45"/>
      <c r="F802" s="45"/>
      <c r="G802" s="144"/>
      <c r="H802" s="144"/>
      <c r="I802" s="67"/>
      <c r="J802" s="52"/>
      <c r="K802" s="52"/>
      <c r="L802" s="54" t="e">
        <f>VLOOKUP($C802,在庫一覧!$B$3:$C$53,2,FALSE)</f>
        <v>#N/A</v>
      </c>
      <c r="M802" s="42" t="e">
        <f>VLOOKUP($C802,詳細!$A$3:$C$100,3,FALSE)</f>
        <v>#N/A</v>
      </c>
      <c r="N802" s="48"/>
    </row>
    <row r="803" spans="1:14" ht="13.5" customHeight="1" x14ac:dyDescent="0.15">
      <c r="A803">
        <v>800</v>
      </c>
      <c r="B803" s="71"/>
      <c r="C803" s="95"/>
      <c r="D803" s="50"/>
      <c r="E803" s="45"/>
      <c r="F803" s="45"/>
      <c r="G803" s="144"/>
      <c r="H803" s="144"/>
      <c r="I803" s="67"/>
      <c r="J803" s="52"/>
      <c r="K803" s="52"/>
      <c r="L803" s="54" t="e">
        <f>VLOOKUP($C803,在庫一覧!$B$3:$C$53,2,FALSE)</f>
        <v>#N/A</v>
      </c>
      <c r="M803" s="42" t="e">
        <f>VLOOKUP($C803,詳細!$A$3:$C$100,3,FALSE)</f>
        <v>#N/A</v>
      </c>
      <c r="N803" s="48"/>
    </row>
    <row r="804" spans="1:14" ht="13.5" customHeight="1" x14ac:dyDescent="0.15">
      <c r="A804">
        <v>801</v>
      </c>
      <c r="B804" s="71"/>
      <c r="C804" s="95"/>
      <c r="D804" s="50"/>
      <c r="E804" s="45"/>
      <c r="F804" s="45"/>
      <c r="G804" s="144"/>
      <c r="H804" s="144"/>
      <c r="I804" s="67"/>
      <c r="J804" s="52"/>
      <c r="K804" s="52"/>
      <c r="L804" s="54" t="e">
        <f>VLOOKUP($C804,在庫一覧!$B$3:$C$53,2,FALSE)</f>
        <v>#N/A</v>
      </c>
      <c r="M804" s="42" t="e">
        <f>VLOOKUP($C804,詳細!$A$3:$C$100,3,FALSE)</f>
        <v>#N/A</v>
      </c>
      <c r="N804" s="48"/>
    </row>
    <row r="805" spans="1:14" ht="13.5" customHeight="1" x14ac:dyDescent="0.15">
      <c r="A805">
        <v>802</v>
      </c>
      <c r="B805" s="71"/>
      <c r="C805" s="95"/>
      <c r="D805" s="50"/>
      <c r="E805" s="45"/>
      <c r="F805" s="45"/>
      <c r="G805" s="144"/>
      <c r="H805" s="144"/>
      <c r="I805" s="67"/>
      <c r="J805" s="52"/>
      <c r="K805" s="52"/>
      <c r="L805" s="54" t="e">
        <f>VLOOKUP($C805,在庫一覧!$B$3:$C$53,2,FALSE)</f>
        <v>#N/A</v>
      </c>
      <c r="M805" s="42" t="e">
        <f>VLOOKUP($C805,詳細!$A$3:$C$100,3,FALSE)</f>
        <v>#N/A</v>
      </c>
      <c r="N805" s="48"/>
    </row>
    <row r="806" spans="1:14" ht="13.5" customHeight="1" x14ac:dyDescent="0.15">
      <c r="A806">
        <v>803</v>
      </c>
      <c r="B806" s="71"/>
      <c r="C806" s="95"/>
      <c r="D806" s="50"/>
      <c r="E806" s="45"/>
      <c r="F806" s="45"/>
      <c r="G806" s="144"/>
      <c r="H806" s="144"/>
      <c r="I806" s="67"/>
      <c r="J806" s="52"/>
      <c r="K806" s="52"/>
      <c r="L806" s="54" t="e">
        <f>VLOOKUP($C806,在庫一覧!$B$3:$C$53,2,FALSE)</f>
        <v>#N/A</v>
      </c>
      <c r="M806" s="42" t="e">
        <f>VLOOKUP($C806,詳細!$A$3:$C$100,3,FALSE)</f>
        <v>#N/A</v>
      </c>
      <c r="N806" s="48"/>
    </row>
    <row r="807" spans="1:14" ht="13.5" customHeight="1" x14ac:dyDescent="0.15">
      <c r="A807">
        <v>804</v>
      </c>
      <c r="B807" s="71"/>
      <c r="C807" s="95"/>
      <c r="D807" s="50"/>
      <c r="E807" s="45"/>
      <c r="F807" s="45"/>
      <c r="G807" s="144"/>
      <c r="H807" s="144"/>
      <c r="I807" s="67"/>
      <c r="J807" s="52"/>
      <c r="K807" s="52"/>
      <c r="L807" s="54" t="e">
        <f>VLOOKUP($C807,在庫一覧!$B$3:$C$53,2,FALSE)</f>
        <v>#N/A</v>
      </c>
      <c r="M807" s="42" t="e">
        <f>VLOOKUP($C807,詳細!$A$3:$C$100,3,FALSE)</f>
        <v>#N/A</v>
      </c>
      <c r="N807" s="48"/>
    </row>
    <row r="808" spans="1:14" ht="13.5" customHeight="1" x14ac:dyDescent="0.15">
      <c r="A808">
        <v>805</v>
      </c>
      <c r="B808" s="71"/>
      <c r="C808" s="95"/>
      <c r="D808" s="50"/>
      <c r="E808" s="45"/>
      <c r="F808" s="45"/>
      <c r="G808" s="144"/>
      <c r="H808" s="144"/>
      <c r="I808" s="67"/>
      <c r="J808" s="52"/>
      <c r="K808" s="52"/>
      <c r="L808" s="54" t="e">
        <f>VLOOKUP($C808,在庫一覧!$B$3:$C$53,2,FALSE)</f>
        <v>#N/A</v>
      </c>
      <c r="M808" s="42" t="e">
        <f>VLOOKUP($C808,詳細!$A$3:$C$100,3,FALSE)</f>
        <v>#N/A</v>
      </c>
      <c r="N808" s="48"/>
    </row>
    <row r="809" spans="1:14" ht="13.5" customHeight="1" x14ac:dyDescent="0.15">
      <c r="A809">
        <v>806</v>
      </c>
      <c r="B809" s="71"/>
      <c r="C809" s="95"/>
      <c r="D809" s="50"/>
      <c r="E809" s="45"/>
      <c r="F809" s="45"/>
      <c r="G809" s="144"/>
      <c r="H809" s="144"/>
      <c r="I809" s="67"/>
      <c r="J809" s="52"/>
      <c r="K809" s="52"/>
      <c r="L809" s="54" t="e">
        <f>VLOOKUP($C809,在庫一覧!$B$3:$C$53,2,FALSE)</f>
        <v>#N/A</v>
      </c>
      <c r="M809" s="42" t="e">
        <f>VLOOKUP($C809,詳細!$A$3:$C$100,3,FALSE)</f>
        <v>#N/A</v>
      </c>
      <c r="N809" s="48"/>
    </row>
    <row r="810" spans="1:14" ht="13.5" customHeight="1" x14ac:dyDescent="0.15">
      <c r="A810">
        <v>807</v>
      </c>
      <c r="B810" s="71"/>
      <c r="C810" s="95"/>
      <c r="D810" s="50"/>
      <c r="E810" s="45"/>
      <c r="F810" s="45"/>
      <c r="G810" s="144"/>
      <c r="H810" s="144"/>
      <c r="I810" s="67"/>
      <c r="J810" s="52"/>
      <c r="K810" s="52"/>
      <c r="L810" s="54" t="e">
        <f>VLOOKUP($C810,在庫一覧!$B$3:$C$53,2,FALSE)</f>
        <v>#N/A</v>
      </c>
      <c r="M810" s="42" t="e">
        <f>VLOOKUP($C810,詳細!$A$3:$C$100,3,FALSE)</f>
        <v>#N/A</v>
      </c>
      <c r="N810" s="48"/>
    </row>
    <row r="811" spans="1:14" ht="13.5" customHeight="1" x14ac:dyDescent="0.15">
      <c r="A811">
        <v>808</v>
      </c>
      <c r="B811" s="71"/>
      <c r="C811" s="95"/>
      <c r="D811" s="50"/>
      <c r="E811" s="45"/>
      <c r="F811" s="45"/>
      <c r="G811" s="144"/>
      <c r="H811" s="144"/>
      <c r="I811" s="67"/>
      <c r="J811" s="52"/>
      <c r="K811" s="52"/>
      <c r="L811" s="54" t="e">
        <f>VLOOKUP($C811,在庫一覧!$B$3:$C$53,2,FALSE)</f>
        <v>#N/A</v>
      </c>
      <c r="M811" s="42" t="e">
        <f>VLOOKUP($C811,詳細!$A$3:$C$100,3,FALSE)</f>
        <v>#N/A</v>
      </c>
      <c r="N811" s="48"/>
    </row>
    <row r="812" spans="1:14" ht="13.5" customHeight="1" x14ac:dyDescent="0.15">
      <c r="A812">
        <v>809</v>
      </c>
      <c r="B812" s="71"/>
      <c r="C812" s="95"/>
      <c r="D812" s="50"/>
      <c r="E812" s="45"/>
      <c r="F812" s="45"/>
      <c r="G812" s="144"/>
      <c r="H812" s="144"/>
      <c r="I812" s="67"/>
      <c r="J812" s="52"/>
      <c r="K812" s="52"/>
      <c r="L812" s="54" t="e">
        <f>VLOOKUP($C812,在庫一覧!$B$3:$C$53,2,FALSE)</f>
        <v>#N/A</v>
      </c>
      <c r="M812" s="42" t="e">
        <f>VLOOKUP($C812,詳細!$A$3:$C$100,3,FALSE)</f>
        <v>#N/A</v>
      </c>
      <c r="N812" s="48"/>
    </row>
    <row r="813" spans="1:14" ht="13.5" customHeight="1" x14ac:dyDescent="0.15">
      <c r="A813">
        <v>810</v>
      </c>
      <c r="B813" s="71"/>
      <c r="C813" s="95"/>
      <c r="D813" s="50"/>
      <c r="E813" s="45"/>
      <c r="F813" s="45"/>
      <c r="G813" s="144"/>
      <c r="H813" s="144"/>
      <c r="I813" s="67"/>
      <c r="J813" s="52"/>
      <c r="K813" s="52"/>
      <c r="L813" s="54" t="e">
        <f>VLOOKUP($C813,在庫一覧!$B$3:$C$53,2,FALSE)</f>
        <v>#N/A</v>
      </c>
      <c r="M813" s="42" t="e">
        <f>VLOOKUP($C813,詳細!$A$3:$C$100,3,FALSE)</f>
        <v>#N/A</v>
      </c>
      <c r="N813" s="48"/>
    </row>
    <row r="814" spans="1:14" ht="13.5" customHeight="1" x14ac:dyDescent="0.15">
      <c r="A814">
        <v>811</v>
      </c>
      <c r="B814" s="71"/>
      <c r="C814" s="95"/>
      <c r="D814" s="50"/>
      <c r="E814" s="45"/>
      <c r="F814" s="45"/>
      <c r="G814" s="144"/>
      <c r="H814" s="144"/>
      <c r="I814" s="67"/>
      <c r="J814" s="52"/>
      <c r="K814" s="52"/>
      <c r="L814" s="54" t="e">
        <f>VLOOKUP($C814,在庫一覧!$B$3:$C$53,2,FALSE)</f>
        <v>#N/A</v>
      </c>
      <c r="M814" s="42" t="e">
        <f>VLOOKUP($C814,詳細!$A$3:$C$100,3,FALSE)</f>
        <v>#N/A</v>
      </c>
      <c r="N814" s="48"/>
    </row>
    <row r="815" spans="1:14" ht="13.5" customHeight="1" x14ac:dyDescent="0.15">
      <c r="A815">
        <v>812</v>
      </c>
      <c r="B815" s="71"/>
      <c r="C815" s="95"/>
      <c r="D815" s="50"/>
      <c r="E815" s="45"/>
      <c r="F815" s="45"/>
      <c r="G815" s="144"/>
      <c r="H815" s="144"/>
      <c r="I815" s="67"/>
      <c r="J815" s="52"/>
      <c r="K815" s="52"/>
      <c r="L815" s="54" t="e">
        <f>VLOOKUP($C815,在庫一覧!$B$3:$C$53,2,FALSE)</f>
        <v>#N/A</v>
      </c>
      <c r="M815" s="42" t="e">
        <f>VLOOKUP($C815,詳細!$A$3:$C$100,3,FALSE)</f>
        <v>#N/A</v>
      </c>
      <c r="N815" s="48"/>
    </row>
    <row r="816" spans="1:14" ht="13.5" customHeight="1" x14ac:dyDescent="0.15">
      <c r="A816">
        <v>813</v>
      </c>
      <c r="B816" s="71"/>
      <c r="C816" s="95"/>
      <c r="D816" s="50"/>
      <c r="E816" s="45"/>
      <c r="F816" s="45"/>
      <c r="G816" s="144"/>
      <c r="H816" s="144"/>
      <c r="I816" s="67"/>
      <c r="J816" s="52"/>
      <c r="K816" s="52"/>
      <c r="L816" s="54" t="e">
        <f>VLOOKUP($C816,在庫一覧!$B$3:$C$53,2,FALSE)</f>
        <v>#N/A</v>
      </c>
      <c r="M816" s="42" t="e">
        <f>VLOOKUP($C816,詳細!$A$3:$C$100,3,FALSE)</f>
        <v>#N/A</v>
      </c>
      <c r="N816" s="48"/>
    </row>
    <row r="817" spans="1:14" ht="13.5" customHeight="1" x14ac:dyDescent="0.15">
      <c r="A817">
        <v>814</v>
      </c>
      <c r="B817" s="71"/>
      <c r="C817" s="95"/>
      <c r="D817" s="50"/>
      <c r="E817" s="45"/>
      <c r="F817" s="45"/>
      <c r="G817" s="144"/>
      <c r="H817" s="144"/>
      <c r="I817" s="67"/>
      <c r="J817" s="52"/>
      <c r="K817" s="52"/>
      <c r="L817" s="54" t="e">
        <f>VLOOKUP($C817,在庫一覧!$B$3:$C$53,2,FALSE)</f>
        <v>#N/A</v>
      </c>
      <c r="M817" s="42" t="e">
        <f>VLOOKUP($C817,詳細!$A$3:$C$100,3,FALSE)</f>
        <v>#N/A</v>
      </c>
      <c r="N817" s="48"/>
    </row>
    <row r="818" spans="1:14" ht="13.5" customHeight="1" x14ac:dyDescent="0.15">
      <c r="A818">
        <v>815</v>
      </c>
      <c r="B818" s="71"/>
      <c r="C818" s="95"/>
      <c r="D818" s="50"/>
      <c r="E818" s="45"/>
      <c r="F818" s="45"/>
      <c r="G818" s="144"/>
      <c r="H818" s="144"/>
      <c r="I818" s="67"/>
      <c r="J818" s="52"/>
      <c r="K818" s="52"/>
      <c r="L818" s="54" t="e">
        <f>VLOOKUP($C818,在庫一覧!$B$3:$C$53,2,FALSE)</f>
        <v>#N/A</v>
      </c>
      <c r="M818" s="42" t="e">
        <f>VLOOKUP($C818,詳細!$A$3:$C$100,3,FALSE)</f>
        <v>#N/A</v>
      </c>
      <c r="N818" s="48"/>
    </row>
    <row r="819" spans="1:14" ht="13.5" customHeight="1" x14ac:dyDescent="0.15">
      <c r="A819">
        <v>816</v>
      </c>
      <c r="B819" s="71"/>
      <c r="C819" s="95"/>
      <c r="D819" s="50"/>
      <c r="E819" s="45"/>
      <c r="F819" s="45"/>
      <c r="G819" s="144"/>
      <c r="H819" s="144"/>
      <c r="I819" s="67"/>
      <c r="J819" s="52"/>
      <c r="K819" s="52"/>
      <c r="L819" s="54" t="e">
        <f>VLOOKUP($C819,在庫一覧!$B$3:$C$53,2,FALSE)</f>
        <v>#N/A</v>
      </c>
      <c r="M819" s="42" t="e">
        <f>VLOOKUP($C819,詳細!$A$3:$C$100,3,FALSE)</f>
        <v>#N/A</v>
      </c>
      <c r="N819" s="48"/>
    </row>
    <row r="820" spans="1:14" ht="13.5" customHeight="1" x14ac:dyDescent="0.15">
      <c r="A820">
        <v>817</v>
      </c>
      <c r="B820" s="71"/>
      <c r="C820" s="95"/>
      <c r="D820" s="50"/>
      <c r="E820" s="45"/>
      <c r="F820" s="45"/>
      <c r="G820" s="144"/>
      <c r="H820" s="144"/>
      <c r="I820" s="67"/>
      <c r="J820" s="52"/>
      <c r="K820" s="52"/>
      <c r="L820" s="54" t="e">
        <f>VLOOKUP($C820,在庫一覧!$B$3:$C$53,2,FALSE)</f>
        <v>#N/A</v>
      </c>
      <c r="M820" s="42" t="e">
        <f>VLOOKUP($C820,詳細!$A$3:$C$100,3,FALSE)</f>
        <v>#N/A</v>
      </c>
      <c r="N820" s="48"/>
    </row>
    <row r="821" spans="1:14" ht="13.5" customHeight="1" x14ac:dyDescent="0.15">
      <c r="A821">
        <v>818</v>
      </c>
      <c r="B821" s="71"/>
      <c r="C821" s="95"/>
      <c r="D821" s="50"/>
      <c r="E821" s="45"/>
      <c r="F821" s="45"/>
      <c r="G821" s="144"/>
      <c r="H821" s="144"/>
      <c r="I821" s="67"/>
      <c r="J821" s="52"/>
      <c r="K821" s="52"/>
      <c r="L821" s="54" t="e">
        <f>VLOOKUP($C821,在庫一覧!$B$3:$C$53,2,FALSE)</f>
        <v>#N/A</v>
      </c>
      <c r="M821" s="42" t="e">
        <f>VLOOKUP($C821,詳細!$A$3:$C$100,3,FALSE)</f>
        <v>#N/A</v>
      </c>
      <c r="N821" s="48"/>
    </row>
    <row r="822" spans="1:14" ht="13.5" customHeight="1" x14ac:dyDescent="0.15">
      <c r="A822">
        <v>819</v>
      </c>
      <c r="B822" s="71"/>
      <c r="C822" s="95"/>
      <c r="D822" s="50"/>
      <c r="E822" s="45"/>
      <c r="F822" s="45"/>
      <c r="G822" s="144"/>
      <c r="H822" s="144"/>
      <c r="I822" s="67"/>
      <c r="J822" s="52"/>
      <c r="K822" s="52"/>
      <c r="L822" s="54" t="e">
        <f>VLOOKUP($C822,在庫一覧!$B$3:$C$53,2,FALSE)</f>
        <v>#N/A</v>
      </c>
      <c r="M822" s="42" t="e">
        <f>VLOOKUP($C822,詳細!$A$3:$C$100,3,FALSE)</f>
        <v>#N/A</v>
      </c>
      <c r="N822" s="48"/>
    </row>
    <row r="823" spans="1:14" ht="13.5" customHeight="1" x14ac:dyDescent="0.15">
      <c r="A823">
        <v>820</v>
      </c>
      <c r="B823" s="71"/>
      <c r="C823" s="95"/>
      <c r="D823" s="50"/>
      <c r="E823" s="45"/>
      <c r="F823" s="45"/>
      <c r="G823" s="144"/>
      <c r="H823" s="144"/>
      <c r="I823" s="67"/>
      <c r="J823" s="52"/>
      <c r="K823" s="52"/>
      <c r="L823" s="54" t="e">
        <f>VLOOKUP($C823,在庫一覧!$B$3:$C$53,2,FALSE)</f>
        <v>#N/A</v>
      </c>
      <c r="M823" s="42" t="e">
        <f>VLOOKUP($C823,詳細!$A$3:$C$100,3,FALSE)</f>
        <v>#N/A</v>
      </c>
      <c r="N823" s="48"/>
    </row>
    <row r="824" spans="1:14" ht="13.5" customHeight="1" x14ac:dyDescent="0.15">
      <c r="A824">
        <v>821</v>
      </c>
      <c r="B824" s="71"/>
      <c r="C824" s="95"/>
      <c r="D824" s="50"/>
      <c r="E824" s="45"/>
      <c r="F824" s="45"/>
      <c r="G824" s="144"/>
      <c r="H824" s="144"/>
      <c r="I824" s="67"/>
      <c r="J824" s="52"/>
      <c r="K824" s="52"/>
      <c r="L824" s="54" t="e">
        <f>VLOOKUP($C824,在庫一覧!$B$3:$C$53,2,FALSE)</f>
        <v>#N/A</v>
      </c>
      <c r="M824" s="42" t="e">
        <f>VLOOKUP($C824,詳細!$A$3:$C$100,3,FALSE)</f>
        <v>#N/A</v>
      </c>
      <c r="N824" s="48"/>
    </row>
    <row r="825" spans="1:14" ht="13.5" customHeight="1" x14ac:dyDescent="0.15">
      <c r="A825">
        <v>822</v>
      </c>
      <c r="B825" s="71"/>
      <c r="C825" s="95"/>
      <c r="D825" s="50"/>
      <c r="E825" s="45"/>
      <c r="F825" s="45"/>
      <c r="G825" s="144"/>
      <c r="H825" s="144"/>
      <c r="I825" s="67"/>
      <c r="J825" s="52"/>
      <c r="K825" s="52"/>
      <c r="L825" s="54" t="e">
        <f>VLOOKUP($C825,在庫一覧!$B$3:$C$53,2,FALSE)</f>
        <v>#N/A</v>
      </c>
      <c r="M825" s="42" t="e">
        <f>VLOOKUP($C825,詳細!$A$3:$C$100,3,FALSE)</f>
        <v>#N/A</v>
      </c>
      <c r="N825" s="48"/>
    </row>
    <row r="826" spans="1:14" ht="13.5" customHeight="1" x14ac:dyDescent="0.15">
      <c r="A826">
        <v>823</v>
      </c>
      <c r="B826" s="71"/>
      <c r="C826" s="95"/>
      <c r="D826" s="50"/>
      <c r="E826" s="45"/>
      <c r="F826" s="45"/>
      <c r="G826" s="144"/>
      <c r="H826" s="144"/>
      <c r="I826" s="67"/>
      <c r="J826" s="52"/>
      <c r="K826" s="52"/>
      <c r="L826" s="54" t="e">
        <f>VLOOKUP($C826,在庫一覧!$B$3:$C$53,2,FALSE)</f>
        <v>#N/A</v>
      </c>
      <c r="M826" s="42" t="e">
        <f>VLOOKUP($C826,詳細!$A$3:$C$100,3,FALSE)</f>
        <v>#N/A</v>
      </c>
      <c r="N826" s="48"/>
    </row>
    <row r="827" spans="1:14" ht="13.5" customHeight="1" x14ac:dyDescent="0.15">
      <c r="A827">
        <v>824</v>
      </c>
      <c r="B827" s="71"/>
      <c r="C827" s="95"/>
      <c r="D827" s="50"/>
      <c r="E827" s="45"/>
      <c r="F827" s="45"/>
      <c r="G827" s="144"/>
      <c r="H827" s="144"/>
      <c r="I827" s="67"/>
      <c r="J827" s="52"/>
      <c r="K827" s="52"/>
      <c r="L827" s="54" t="e">
        <f>VLOOKUP($C827,在庫一覧!$B$3:$C$53,2,FALSE)</f>
        <v>#N/A</v>
      </c>
      <c r="M827" s="42" t="e">
        <f>VLOOKUP($C827,詳細!$A$3:$C$100,3,FALSE)</f>
        <v>#N/A</v>
      </c>
      <c r="N827" s="48"/>
    </row>
    <row r="828" spans="1:14" ht="13.5" customHeight="1" x14ac:dyDescent="0.15">
      <c r="A828">
        <v>825</v>
      </c>
      <c r="B828" s="71"/>
      <c r="C828" s="95"/>
      <c r="D828" s="50"/>
      <c r="E828" s="45"/>
      <c r="F828" s="45"/>
      <c r="G828" s="144"/>
      <c r="H828" s="144"/>
      <c r="I828" s="67"/>
      <c r="J828" s="52"/>
      <c r="K828" s="52"/>
      <c r="L828" s="54" t="e">
        <f>VLOOKUP($C828,在庫一覧!$B$3:$C$53,2,FALSE)</f>
        <v>#N/A</v>
      </c>
      <c r="M828" s="42" t="e">
        <f>VLOOKUP($C828,詳細!$A$3:$C$100,3,FALSE)</f>
        <v>#N/A</v>
      </c>
      <c r="N828" s="48"/>
    </row>
    <row r="829" spans="1:14" ht="13.5" customHeight="1" x14ac:dyDescent="0.15">
      <c r="A829">
        <v>826</v>
      </c>
      <c r="B829" s="71"/>
      <c r="C829" s="95"/>
      <c r="D829" s="50"/>
      <c r="E829" s="45"/>
      <c r="F829" s="45"/>
      <c r="G829" s="144"/>
      <c r="H829" s="144"/>
      <c r="I829" s="67"/>
      <c r="J829" s="52"/>
      <c r="K829" s="52"/>
      <c r="L829" s="54" t="e">
        <f>VLOOKUP($C829,在庫一覧!$B$3:$C$53,2,FALSE)</f>
        <v>#N/A</v>
      </c>
      <c r="M829" s="42" t="e">
        <f>VLOOKUP($C829,詳細!$A$3:$C$100,3,FALSE)</f>
        <v>#N/A</v>
      </c>
      <c r="N829" s="48"/>
    </row>
    <row r="830" spans="1:14" ht="13.5" customHeight="1" x14ac:dyDescent="0.15">
      <c r="A830">
        <v>827</v>
      </c>
      <c r="B830" s="71"/>
      <c r="C830" s="95"/>
      <c r="D830" s="50"/>
      <c r="E830" s="45"/>
      <c r="F830" s="45"/>
      <c r="G830" s="144"/>
      <c r="H830" s="144"/>
      <c r="I830" s="67"/>
      <c r="J830" s="52"/>
      <c r="K830" s="52"/>
      <c r="L830" s="54" t="e">
        <f>VLOOKUP($C830,在庫一覧!$B$3:$C$53,2,FALSE)</f>
        <v>#N/A</v>
      </c>
      <c r="M830" s="42" t="e">
        <f>VLOOKUP($C830,詳細!$A$3:$C$100,3,FALSE)</f>
        <v>#N/A</v>
      </c>
      <c r="N830" s="48"/>
    </row>
    <row r="831" spans="1:14" ht="13.5" customHeight="1" x14ac:dyDescent="0.15">
      <c r="A831">
        <v>828</v>
      </c>
      <c r="B831" s="71"/>
      <c r="C831" s="95"/>
      <c r="D831" s="50"/>
      <c r="E831" s="45"/>
      <c r="F831" s="45"/>
      <c r="G831" s="144"/>
      <c r="H831" s="144"/>
      <c r="I831" s="67"/>
      <c r="J831" s="52"/>
      <c r="K831" s="52"/>
      <c r="L831" s="54" t="e">
        <f>VLOOKUP($C831,在庫一覧!$B$3:$C$53,2,FALSE)</f>
        <v>#N/A</v>
      </c>
      <c r="M831" s="42" t="e">
        <f>VLOOKUP($C831,詳細!$A$3:$C$100,3,FALSE)</f>
        <v>#N/A</v>
      </c>
      <c r="N831" s="48"/>
    </row>
    <row r="832" spans="1:14" ht="13.5" customHeight="1" x14ac:dyDescent="0.15">
      <c r="A832">
        <v>829</v>
      </c>
      <c r="B832" s="71"/>
      <c r="C832" s="95"/>
      <c r="D832" s="50"/>
      <c r="E832" s="45"/>
      <c r="F832" s="45"/>
      <c r="G832" s="144"/>
      <c r="H832" s="144"/>
      <c r="I832" s="67"/>
      <c r="J832" s="52"/>
      <c r="K832" s="52"/>
      <c r="L832" s="54" t="e">
        <f>VLOOKUP($C832,在庫一覧!$B$3:$C$53,2,FALSE)</f>
        <v>#N/A</v>
      </c>
      <c r="M832" s="42" t="e">
        <f>VLOOKUP($C832,詳細!$A$3:$C$100,3,FALSE)</f>
        <v>#N/A</v>
      </c>
      <c r="N832" s="48"/>
    </row>
    <row r="833" spans="1:14" ht="13.5" customHeight="1" x14ac:dyDescent="0.15">
      <c r="A833">
        <v>830</v>
      </c>
      <c r="B833" s="71"/>
      <c r="C833" s="95"/>
      <c r="D833" s="50"/>
      <c r="E833" s="45"/>
      <c r="F833" s="45"/>
      <c r="G833" s="144"/>
      <c r="H833" s="144"/>
      <c r="I833" s="67"/>
      <c r="J833" s="52"/>
      <c r="K833" s="52"/>
      <c r="L833" s="54" t="e">
        <f>VLOOKUP($C833,在庫一覧!$B$3:$C$53,2,FALSE)</f>
        <v>#N/A</v>
      </c>
      <c r="M833" s="42" t="e">
        <f>VLOOKUP($C833,詳細!$A$3:$C$100,3,FALSE)</f>
        <v>#N/A</v>
      </c>
      <c r="N833" s="48"/>
    </row>
    <row r="834" spans="1:14" ht="13.5" customHeight="1" x14ac:dyDescent="0.15">
      <c r="A834">
        <v>831</v>
      </c>
      <c r="B834" s="71"/>
      <c r="C834" s="95"/>
      <c r="D834" s="50"/>
      <c r="E834" s="45"/>
      <c r="F834" s="45"/>
      <c r="G834" s="144"/>
      <c r="H834" s="144"/>
      <c r="I834" s="67"/>
      <c r="J834" s="52"/>
      <c r="K834" s="52"/>
      <c r="L834" s="54" t="e">
        <f>VLOOKUP($C834,在庫一覧!$B$3:$C$53,2,FALSE)</f>
        <v>#N/A</v>
      </c>
      <c r="M834" s="42" t="e">
        <f>VLOOKUP($C834,詳細!$A$3:$C$100,3,FALSE)</f>
        <v>#N/A</v>
      </c>
      <c r="N834" s="48"/>
    </row>
    <row r="835" spans="1:14" ht="13.5" customHeight="1" x14ac:dyDescent="0.15">
      <c r="A835">
        <v>832</v>
      </c>
      <c r="B835" s="71"/>
      <c r="C835" s="95"/>
      <c r="D835" s="50"/>
      <c r="E835" s="45"/>
      <c r="F835" s="45"/>
      <c r="G835" s="144"/>
      <c r="H835" s="144"/>
      <c r="I835" s="67"/>
      <c r="J835" s="52"/>
      <c r="K835" s="52"/>
      <c r="L835" s="54" t="e">
        <f>VLOOKUP($C835,在庫一覧!$B$3:$C$53,2,FALSE)</f>
        <v>#N/A</v>
      </c>
      <c r="M835" s="42" t="e">
        <f>VLOOKUP($C835,詳細!$A$3:$C$100,3,FALSE)</f>
        <v>#N/A</v>
      </c>
      <c r="N835" s="48"/>
    </row>
    <row r="836" spans="1:14" ht="13.5" customHeight="1" x14ac:dyDescent="0.15">
      <c r="A836">
        <v>833</v>
      </c>
      <c r="B836" s="71"/>
      <c r="C836" s="95"/>
      <c r="D836" s="50"/>
      <c r="E836" s="45"/>
      <c r="F836" s="45"/>
      <c r="G836" s="144"/>
      <c r="H836" s="144"/>
      <c r="I836" s="67"/>
      <c r="J836" s="52"/>
      <c r="K836" s="52"/>
      <c r="L836" s="54" t="e">
        <f>VLOOKUP($C836,在庫一覧!$B$3:$C$53,2,FALSE)</f>
        <v>#N/A</v>
      </c>
      <c r="M836" s="42" t="e">
        <f>VLOOKUP($C836,詳細!$A$3:$C$100,3,FALSE)</f>
        <v>#N/A</v>
      </c>
      <c r="N836" s="48"/>
    </row>
    <row r="837" spans="1:14" ht="13.5" customHeight="1" x14ac:dyDescent="0.15">
      <c r="A837">
        <v>834</v>
      </c>
      <c r="B837" s="71"/>
      <c r="C837" s="95"/>
      <c r="D837" s="50"/>
      <c r="E837" s="45"/>
      <c r="F837" s="45"/>
      <c r="G837" s="144"/>
      <c r="H837" s="144"/>
      <c r="I837" s="67"/>
      <c r="J837" s="52"/>
      <c r="K837" s="52"/>
      <c r="L837" s="54" t="e">
        <f>VLOOKUP($C837,在庫一覧!$B$3:$C$53,2,FALSE)</f>
        <v>#N/A</v>
      </c>
      <c r="M837" s="42" t="e">
        <f>VLOOKUP($C837,詳細!$A$3:$C$100,3,FALSE)</f>
        <v>#N/A</v>
      </c>
      <c r="N837" s="48"/>
    </row>
    <row r="838" spans="1:14" ht="13.5" customHeight="1" x14ac:dyDescent="0.15">
      <c r="A838">
        <v>835</v>
      </c>
      <c r="B838" s="71"/>
      <c r="C838" s="95"/>
      <c r="D838" s="50"/>
      <c r="E838" s="45"/>
      <c r="F838" s="45"/>
      <c r="G838" s="144"/>
      <c r="H838" s="144"/>
      <c r="I838" s="67"/>
      <c r="J838" s="52"/>
      <c r="K838" s="52"/>
      <c r="L838" s="54" t="e">
        <f>VLOOKUP($C838,在庫一覧!$B$3:$C$53,2,FALSE)</f>
        <v>#N/A</v>
      </c>
      <c r="M838" s="42" t="e">
        <f>VLOOKUP($C838,詳細!$A$3:$C$100,3,FALSE)</f>
        <v>#N/A</v>
      </c>
      <c r="N838" s="48"/>
    </row>
    <row r="839" spans="1:14" ht="13.5" customHeight="1" x14ac:dyDescent="0.15">
      <c r="A839">
        <v>836</v>
      </c>
      <c r="B839" s="71"/>
      <c r="C839" s="95"/>
      <c r="D839" s="50"/>
      <c r="E839" s="45"/>
      <c r="F839" s="45"/>
      <c r="G839" s="144"/>
      <c r="H839" s="144"/>
      <c r="I839" s="67"/>
      <c r="J839" s="52"/>
      <c r="K839" s="52"/>
      <c r="L839" s="54" t="e">
        <f>VLOOKUP($C839,在庫一覧!$B$3:$C$53,2,FALSE)</f>
        <v>#N/A</v>
      </c>
      <c r="M839" s="42" t="e">
        <f>VLOOKUP($C839,詳細!$A$3:$C$100,3,FALSE)</f>
        <v>#N/A</v>
      </c>
      <c r="N839" s="48"/>
    </row>
    <row r="840" spans="1:14" ht="13.5" customHeight="1" x14ac:dyDescent="0.15">
      <c r="A840">
        <v>837</v>
      </c>
      <c r="B840" s="71"/>
      <c r="C840" s="95"/>
      <c r="D840" s="50"/>
      <c r="E840" s="45"/>
      <c r="F840" s="45"/>
      <c r="G840" s="144"/>
      <c r="H840" s="144"/>
      <c r="I840" s="67"/>
      <c r="J840" s="52"/>
      <c r="K840" s="52"/>
      <c r="L840" s="54" t="e">
        <f>VLOOKUP($C840,在庫一覧!$B$3:$C$53,2,FALSE)</f>
        <v>#N/A</v>
      </c>
      <c r="M840" s="42" t="e">
        <f>VLOOKUP($C840,詳細!$A$3:$C$100,3,FALSE)</f>
        <v>#N/A</v>
      </c>
      <c r="N840" s="48"/>
    </row>
    <row r="841" spans="1:14" ht="13.5" customHeight="1" x14ac:dyDescent="0.15">
      <c r="A841">
        <v>838</v>
      </c>
      <c r="B841" s="71"/>
      <c r="C841" s="95"/>
      <c r="D841" s="50"/>
      <c r="E841" s="45"/>
      <c r="F841" s="45"/>
      <c r="G841" s="144"/>
      <c r="H841" s="144"/>
      <c r="I841" s="67"/>
      <c r="J841" s="52"/>
      <c r="K841" s="52"/>
      <c r="L841" s="54" t="e">
        <f>VLOOKUP($C841,在庫一覧!$B$3:$C$53,2,FALSE)</f>
        <v>#N/A</v>
      </c>
      <c r="M841" s="42" t="e">
        <f>VLOOKUP($C841,詳細!$A$3:$C$100,3,FALSE)</f>
        <v>#N/A</v>
      </c>
      <c r="N841" s="48"/>
    </row>
    <row r="842" spans="1:14" ht="13.5" customHeight="1" x14ac:dyDescent="0.15">
      <c r="A842">
        <v>839</v>
      </c>
      <c r="B842" s="71"/>
      <c r="C842" s="95"/>
      <c r="D842" s="50"/>
      <c r="E842" s="45"/>
      <c r="F842" s="45"/>
      <c r="G842" s="144"/>
      <c r="H842" s="144"/>
      <c r="I842" s="67"/>
      <c r="J842" s="52"/>
      <c r="K842" s="52"/>
      <c r="L842" s="54" t="e">
        <f>VLOOKUP($C842,在庫一覧!$B$3:$C$53,2,FALSE)</f>
        <v>#N/A</v>
      </c>
      <c r="M842" s="42" t="e">
        <f>VLOOKUP($C842,詳細!$A$3:$C$100,3,FALSE)</f>
        <v>#N/A</v>
      </c>
      <c r="N842" s="48"/>
    </row>
    <row r="843" spans="1:14" ht="13.5" customHeight="1" x14ac:dyDescent="0.15">
      <c r="A843">
        <v>840</v>
      </c>
      <c r="B843" s="71"/>
      <c r="C843" s="95"/>
      <c r="D843" s="50"/>
      <c r="E843" s="45"/>
      <c r="F843" s="45"/>
      <c r="G843" s="144"/>
      <c r="H843" s="144"/>
      <c r="I843" s="67"/>
      <c r="J843" s="52"/>
      <c r="K843" s="52"/>
      <c r="L843" s="54" t="e">
        <f>VLOOKUP($C843,在庫一覧!$B$3:$C$53,2,FALSE)</f>
        <v>#N/A</v>
      </c>
      <c r="M843" s="42" t="e">
        <f>VLOOKUP($C843,詳細!$A$3:$C$100,3,FALSE)</f>
        <v>#N/A</v>
      </c>
      <c r="N843" s="48"/>
    </row>
    <row r="844" spans="1:14" ht="13.5" customHeight="1" x14ac:dyDescent="0.15">
      <c r="A844">
        <v>841</v>
      </c>
      <c r="B844" s="71"/>
      <c r="C844" s="95"/>
      <c r="D844" s="50"/>
      <c r="E844" s="45"/>
      <c r="F844" s="45"/>
      <c r="G844" s="144"/>
      <c r="H844" s="144"/>
      <c r="I844" s="67"/>
      <c r="J844" s="52"/>
      <c r="K844" s="52"/>
      <c r="L844" s="54" t="e">
        <f>VLOOKUP($C844,在庫一覧!$B$3:$C$53,2,FALSE)</f>
        <v>#N/A</v>
      </c>
      <c r="M844" s="42" t="e">
        <f>VLOOKUP($C844,詳細!$A$3:$C$100,3,FALSE)</f>
        <v>#N/A</v>
      </c>
      <c r="N844" s="48"/>
    </row>
    <row r="845" spans="1:14" ht="13.5" customHeight="1" x14ac:dyDescent="0.15">
      <c r="A845">
        <v>842</v>
      </c>
      <c r="B845" s="71"/>
      <c r="C845" s="95"/>
      <c r="D845" s="50"/>
      <c r="E845" s="45"/>
      <c r="F845" s="45"/>
      <c r="G845" s="144"/>
      <c r="H845" s="144"/>
      <c r="I845" s="67"/>
      <c r="J845" s="52"/>
      <c r="K845" s="52"/>
      <c r="L845" s="54" t="e">
        <f>VLOOKUP($C845,在庫一覧!$B$3:$C$53,2,FALSE)</f>
        <v>#N/A</v>
      </c>
      <c r="M845" s="42" t="e">
        <f>VLOOKUP($C845,詳細!$A$3:$C$100,3,FALSE)</f>
        <v>#N/A</v>
      </c>
      <c r="N845" s="48"/>
    </row>
    <row r="846" spans="1:14" ht="13.5" customHeight="1" x14ac:dyDescent="0.15">
      <c r="A846">
        <v>843</v>
      </c>
      <c r="B846" s="71"/>
      <c r="C846" s="95"/>
      <c r="D846" s="50"/>
      <c r="E846" s="45"/>
      <c r="F846" s="45"/>
      <c r="G846" s="144"/>
      <c r="H846" s="144"/>
      <c r="I846" s="67"/>
      <c r="J846" s="52"/>
      <c r="K846" s="52"/>
      <c r="L846" s="54" t="e">
        <f>VLOOKUP($C846,在庫一覧!$B$3:$C$53,2,FALSE)</f>
        <v>#N/A</v>
      </c>
      <c r="M846" s="42" t="e">
        <f>VLOOKUP($C846,詳細!$A$3:$C$100,3,FALSE)</f>
        <v>#N/A</v>
      </c>
      <c r="N846" s="48"/>
    </row>
    <row r="847" spans="1:14" ht="13.5" customHeight="1" x14ac:dyDescent="0.15">
      <c r="A847">
        <v>844</v>
      </c>
      <c r="B847" s="71"/>
      <c r="C847" s="95"/>
      <c r="D847" s="50"/>
      <c r="E847" s="45"/>
      <c r="F847" s="45"/>
      <c r="G847" s="144"/>
      <c r="H847" s="144"/>
      <c r="I847" s="67"/>
      <c r="J847" s="52"/>
      <c r="K847" s="52"/>
      <c r="L847" s="54" t="e">
        <f>VLOOKUP($C847,在庫一覧!$B$3:$C$53,2,FALSE)</f>
        <v>#N/A</v>
      </c>
      <c r="M847" s="42" t="e">
        <f>VLOOKUP($C847,詳細!$A$3:$C$100,3,FALSE)</f>
        <v>#N/A</v>
      </c>
      <c r="N847" s="48"/>
    </row>
    <row r="848" spans="1:14" ht="13.5" customHeight="1" x14ac:dyDescent="0.15">
      <c r="A848">
        <v>845</v>
      </c>
      <c r="B848" s="71"/>
      <c r="C848" s="95"/>
      <c r="D848" s="50"/>
      <c r="E848" s="45"/>
      <c r="F848" s="45"/>
      <c r="G848" s="144"/>
      <c r="H848" s="144"/>
      <c r="I848" s="67"/>
      <c r="J848" s="52"/>
      <c r="K848" s="52"/>
      <c r="L848" s="54" t="e">
        <f>VLOOKUP($C848,在庫一覧!$B$3:$C$53,2,FALSE)</f>
        <v>#N/A</v>
      </c>
      <c r="M848" s="42" t="e">
        <f>VLOOKUP($C848,詳細!$A$3:$C$100,3,FALSE)</f>
        <v>#N/A</v>
      </c>
      <c r="N848" s="48"/>
    </row>
    <row r="849" spans="1:14" ht="13.5" customHeight="1" x14ac:dyDescent="0.15">
      <c r="A849">
        <v>846</v>
      </c>
      <c r="B849" s="71"/>
      <c r="C849" s="95"/>
      <c r="D849" s="50"/>
      <c r="E849" s="45"/>
      <c r="F849" s="45"/>
      <c r="G849" s="144"/>
      <c r="H849" s="144"/>
      <c r="I849" s="67"/>
      <c r="J849" s="52"/>
      <c r="K849" s="52"/>
      <c r="L849" s="54" t="e">
        <f>VLOOKUP($C849,在庫一覧!$B$3:$C$53,2,FALSE)</f>
        <v>#N/A</v>
      </c>
      <c r="M849" s="42" t="e">
        <f>VLOOKUP($C849,詳細!$A$3:$C$100,3,FALSE)</f>
        <v>#N/A</v>
      </c>
      <c r="N849" s="48"/>
    </row>
    <row r="850" spans="1:14" ht="13.5" customHeight="1" x14ac:dyDescent="0.15">
      <c r="A850">
        <v>847</v>
      </c>
      <c r="B850" s="71"/>
      <c r="C850" s="95"/>
      <c r="D850" s="50"/>
      <c r="E850" s="45"/>
      <c r="F850" s="45"/>
      <c r="G850" s="144"/>
      <c r="H850" s="144"/>
      <c r="I850" s="67"/>
      <c r="J850" s="52"/>
      <c r="K850" s="52"/>
      <c r="L850" s="54" t="e">
        <f>VLOOKUP($C850,在庫一覧!$B$3:$C$53,2,FALSE)</f>
        <v>#N/A</v>
      </c>
      <c r="M850" s="42" t="e">
        <f>VLOOKUP($C850,詳細!$A$3:$C$100,3,FALSE)</f>
        <v>#N/A</v>
      </c>
      <c r="N850" s="48"/>
    </row>
    <row r="851" spans="1:14" ht="13.5" customHeight="1" x14ac:dyDescent="0.15">
      <c r="A851">
        <v>848</v>
      </c>
      <c r="B851" s="71"/>
      <c r="C851" s="95"/>
      <c r="D851" s="50"/>
      <c r="E851" s="45"/>
      <c r="F851" s="45"/>
      <c r="G851" s="144"/>
      <c r="H851" s="144"/>
      <c r="I851" s="67"/>
      <c r="J851" s="52"/>
      <c r="K851" s="52"/>
      <c r="L851" s="54" t="e">
        <f>VLOOKUP($C851,在庫一覧!$B$3:$C$53,2,FALSE)</f>
        <v>#N/A</v>
      </c>
      <c r="M851" s="42" t="e">
        <f>VLOOKUP($C851,詳細!$A$3:$C$100,3,FALSE)</f>
        <v>#N/A</v>
      </c>
      <c r="N851" s="48"/>
    </row>
    <row r="852" spans="1:14" ht="13.5" customHeight="1" x14ac:dyDescent="0.15">
      <c r="A852">
        <v>849</v>
      </c>
      <c r="B852" s="71"/>
      <c r="C852" s="95"/>
      <c r="D852" s="50"/>
      <c r="E852" s="45"/>
      <c r="F852" s="45"/>
      <c r="G852" s="144"/>
      <c r="H852" s="144"/>
      <c r="I852" s="67"/>
      <c r="J852" s="52"/>
      <c r="K852" s="52"/>
      <c r="L852" s="54" t="e">
        <f>VLOOKUP($C852,在庫一覧!$B$3:$C$53,2,FALSE)</f>
        <v>#N/A</v>
      </c>
      <c r="M852" s="42" t="e">
        <f>VLOOKUP($C852,詳細!$A$3:$C$100,3,FALSE)</f>
        <v>#N/A</v>
      </c>
      <c r="N852" s="48"/>
    </row>
    <row r="853" spans="1:14" ht="13.5" customHeight="1" x14ac:dyDescent="0.15">
      <c r="A853">
        <v>850</v>
      </c>
      <c r="B853" s="71"/>
      <c r="C853" s="95"/>
      <c r="D853" s="50"/>
      <c r="E853" s="45"/>
      <c r="F853" s="45"/>
      <c r="G853" s="144"/>
      <c r="H853" s="144"/>
      <c r="I853" s="67"/>
      <c r="J853" s="52"/>
      <c r="K853" s="52"/>
      <c r="L853" s="54" t="e">
        <f>VLOOKUP($C853,在庫一覧!$B$3:$C$53,2,FALSE)</f>
        <v>#N/A</v>
      </c>
      <c r="M853" s="42" t="e">
        <f>VLOOKUP($C853,詳細!$A$3:$C$100,3,FALSE)</f>
        <v>#N/A</v>
      </c>
      <c r="N853" s="48"/>
    </row>
    <row r="854" spans="1:14" ht="13.5" customHeight="1" x14ac:dyDescent="0.15">
      <c r="A854">
        <v>851</v>
      </c>
      <c r="B854" s="71"/>
      <c r="C854" s="95"/>
      <c r="D854" s="50"/>
      <c r="E854" s="45"/>
      <c r="F854" s="45"/>
      <c r="G854" s="144"/>
      <c r="H854" s="144"/>
      <c r="I854" s="67"/>
      <c r="J854" s="52"/>
      <c r="K854" s="52"/>
      <c r="L854" s="54" t="e">
        <f>VLOOKUP($C854,在庫一覧!$B$3:$C$53,2,FALSE)</f>
        <v>#N/A</v>
      </c>
      <c r="M854" s="42" t="e">
        <f>VLOOKUP($C854,詳細!$A$3:$C$100,3,FALSE)</f>
        <v>#N/A</v>
      </c>
      <c r="N854" s="48"/>
    </row>
    <row r="855" spans="1:14" ht="13.5" customHeight="1" x14ac:dyDescent="0.15">
      <c r="A855">
        <v>852</v>
      </c>
      <c r="B855" s="71"/>
      <c r="C855" s="95"/>
      <c r="D855" s="50"/>
      <c r="E855" s="45"/>
      <c r="F855" s="45"/>
      <c r="G855" s="144"/>
      <c r="H855" s="144"/>
      <c r="I855" s="67"/>
      <c r="J855" s="52"/>
      <c r="K855" s="52"/>
      <c r="L855" s="54" t="e">
        <f>VLOOKUP($C855,在庫一覧!$B$3:$C$53,2,FALSE)</f>
        <v>#N/A</v>
      </c>
      <c r="M855" s="42" t="e">
        <f>VLOOKUP($C855,詳細!$A$3:$C$100,3,FALSE)</f>
        <v>#N/A</v>
      </c>
      <c r="N855" s="48"/>
    </row>
    <row r="856" spans="1:14" ht="13.5" customHeight="1" x14ac:dyDescent="0.15">
      <c r="A856">
        <v>853</v>
      </c>
      <c r="B856" s="71"/>
      <c r="C856" s="95"/>
      <c r="D856" s="50"/>
      <c r="E856" s="45"/>
      <c r="F856" s="45"/>
      <c r="G856" s="144"/>
      <c r="H856" s="144"/>
      <c r="I856" s="67"/>
      <c r="J856" s="52"/>
      <c r="K856" s="52"/>
      <c r="L856" s="54" t="e">
        <f>VLOOKUP($C856,在庫一覧!$B$3:$C$53,2,FALSE)</f>
        <v>#N/A</v>
      </c>
      <c r="M856" s="42" t="e">
        <f>VLOOKUP($C856,詳細!$A$3:$C$100,3,FALSE)</f>
        <v>#N/A</v>
      </c>
      <c r="N856" s="48"/>
    </row>
    <row r="857" spans="1:14" ht="13.5" customHeight="1" x14ac:dyDescent="0.15">
      <c r="A857">
        <v>854</v>
      </c>
      <c r="B857" s="71"/>
      <c r="C857" s="95"/>
      <c r="D857" s="50"/>
      <c r="E857" s="45"/>
      <c r="F857" s="45"/>
      <c r="G857" s="144"/>
      <c r="H857" s="144"/>
      <c r="I857" s="67"/>
      <c r="J857" s="52"/>
      <c r="K857" s="52"/>
      <c r="L857" s="54" t="e">
        <f>VLOOKUP($C857,在庫一覧!$B$3:$C$53,2,FALSE)</f>
        <v>#N/A</v>
      </c>
      <c r="M857" s="42" t="e">
        <f>VLOOKUP($C857,詳細!$A$3:$C$100,3,FALSE)</f>
        <v>#N/A</v>
      </c>
      <c r="N857" s="48"/>
    </row>
    <row r="858" spans="1:14" ht="13.5" customHeight="1" x14ac:dyDescent="0.15">
      <c r="A858">
        <v>855</v>
      </c>
      <c r="B858" s="71"/>
      <c r="C858" s="95"/>
      <c r="D858" s="50"/>
      <c r="E858" s="45"/>
      <c r="F858" s="45"/>
      <c r="G858" s="144"/>
      <c r="H858" s="144"/>
      <c r="I858" s="67"/>
      <c r="J858" s="52"/>
      <c r="K858" s="52"/>
      <c r="L858" s="54" t="e">
        <f>VLOOKUP($C858,在庫一覧!$B$3:$C$53,2,FALSE)</f>
        <v>#N/A</v>
      </c>
      <c r="M858" s="42" t="e">
        <f>VLOOKUP($C858,詳細!$A$3:$C$100,3,FALSE)</f>
        <v>#N/A</v>
      </c>
      <c r="N858" s="48"/>
    </row>
    <row r="859" spans="1:14" ht="13.5" customHeight="1" x14ac:dyDescent="0.15">
      <c r="A859">
        <v>856</v>
      </c>
      <c r="B859" s="71"/>
      <c r="C859" s="95"/>
      <c r="D859" s="50"/>
      <c r="E859" s="45"/>
      <c r="F859" s="45"/>
      <c r="G859" s="144"/>
      <c r="H859" s="144"/>
      <c r="I859" s="67"/>
      <c r="J859" s="52"/>
      <c r="K859" s="52"/>
      <c r="L859" s="54" t="e">
        <f>VLOOKUP($C859,在庫一覧!$B$3:$C$53,2,FALSE)</f>
        <v>#N/A</v>
      </c>
      <c r="M859" s="42" t="e">
        <f>VLOOKUP($C859,詳細!$A$3:$C$100,3,FALSE)</f>
        <v>#N/A</v>
      </c>
      <c r="N859" s="48"/>
    </row>
    <row r="860" spans="1:14" ht="13.5" customHeight="1" x14ac:dyDescent="0.15">
      <c r="A860">
        <v>857</v>
      </c>
      <c r="B860" s="71"/>
      <c r="C860" s="95"/>
      <c r="D860" s="50"/>
      <c r="E860" s="45"/>
      <c r="F860" s="45"/>
      <c r="G860" s="144"/>
      <c r="H860" s="144"/>
      <c r="I860" s="67"/>
      <c r="J860" s="52"/>
      <c r="K860" s="52"/>
      <c r="L860" s="54" t="e">
        <f>VLOOKUP($C860,在庫一覧!$B$3:$C$53,2,FALSE)</f>
        <v>#N/A</v>
      </c>
      <c r="M860" s="42" t="e">
        <f>VLOOKUP($C860,詳細!$A$3:$C$100,3,FALSE)</f>
        <v>#N/A</v>
      </c>
      <c r="N860" s="48"/>
    </row>
    <row r="861" spans="1:14" ht="13.5" customHeight="1" x14ac:dyDescent="0.15">
      <c r="A861">
        <v>858</v>
      </c>
      <c r="B861" s="71"/>
      <c r="C861" s="95"/>
      <c r="D861" s="50"/>
      <c r="E861" s="45"/>
      <c r="F861" s="45"/>
      <c r="G861" s="144"/>
      <c r="H861" s="144"/>
      <c r="I861" s="67"/>
      <c r="J861" s="52"/>
      <c r="K861" s="52"/>
      <c r="L861" s="54" t="e">
        <f>VLOOKUP($C861,在庫一覧!$B$3:$C$53,2,FALSE)</f>
        <v>#N/A</v>
      </c>
      <c r="M861" s="42" t="e">
        <f>VLOOKUP($C861,詳細!$A$3:$C$100,3,FALSE)</f>
        <v>#N/A</v>
      </c>
      <c r="N861" s="48"/>
    </row>
    <row r="862" spans="1:14" ht="13.5" customHeight="1" x14ac:dyDescent="0.15">
      <c r="A862">
        <v>859</v>
      </c>
      <c r="B862" s="71"/>
      <c r="C862" s="95"/>
      <c r="D862" s="50"/>
      <c r="E862" s="45"/>
      <c r="F862" s="45"/>
      <c r="G862" s="144"/>
      <c r="H862" s="144"/>
      <c r="I862" s="67"/>
      <c r="J862" s="52"/>
      <c r="K862" s="52"/>
      <c r="L862" s="54" t="e">
        <f>VLOOKUP($C862,在庫一覧!$B$3:$C$53,2,FALSE)</f>
        <v>#N/A</v>
      </c>
      <c r="M862" s="42" t="e">
        <f>VLOOKUP($C862,詳細!$A$3:$C$100,3,FALSE)</f>
        <v>#N/A</v>
      </c>
      <c r="N862" s="48"/>
    </row>
    <row r="863" spans="1:14" ht="13.5" customHeight="1" x14ac:dyDescent="0.15">
      <c r="A863">
        <v>860</v>
      </c>
      <c r="B863" s="71"/>
      <c r="C863" s="95"/>
      <c r="D863" s="50"/>
      <c r="E863" s="45"/>
      <c r="F863" s="45"/>
      <c r="G863" s="144"/>
      <c r="H863" s="144"/>
      <c r="I863" s="67"/>
      <c r="J863" s="52"/>
      <c r="K863" s="52"/>
      <c r="L863" s="54" t="e">
        <f>VLOOKUP($C863,在庫一覧!$B$3:$C$53,2,FALSE)</f>
        <v>#N/A</v>
      </c>
      <c r="M863" s="42" t="e">
        <f>VLOOKUP($C863,詳細!$A$3:$C$100,3,FALSE)</f>
        <v>#N/A</v>
      </c>
      <c r="N863" s="48"/>
    </row>
    <row r="864" spans="1:14" ht="13.5" customHeight="1" x14ac:dyDescent="0.15">
      <c r="A864">
        <v>861</v>
      </c>
      <c r="B864" s="71"/>
      <c r="C864" s="95"/>
      <c r="D864" s="50"/>
      <c r="E864" s="45"/>
      <c r="F864" s="45"/>
      <c r="G864" s="144"/>
      <c r="H864" s="144"/>
      <c r="I864" s="67"/>
      <c r="J864" s="52"/>
      <c r="K864" s="52"/>
      <c r="L864" s="54" t="e">
        <f>VLOOKUP($C864,在庫一覧!$B$3:$C$53,2,FALSE)</f>
        <v>#N/A</v>
      </c>
      <c r="M864" s="42" t="e">
        <f>VLOOKUP($C864,詳細!$A$3:$C$100,3,FALSE)</f>
        <v>#N/A</v>
      </c>
      <c r="N864" s="48"/>
    </row>
    <row r="865" spans="1:14" ht="13.5" customHeight="1" x14ac:dyDescent="0.15">
      <c r="A865">
        <v>862</v>
      </c>
      <c r="B865" s="71"/>
      <c r="C865" s="95"/>
      <c r="D865" s="50"/>
      <c r="E865" s="45"/>
      <c r="F865" s="45"/>
      <c r="G865" s="144"/>
      <c r="H865" s="144"/>
      <c r="I865" s="67"/>
      <c r="J865" s="52"/>
      <c r="K865" s="52"/>
      <c r="L865" s="54" t="e">
        <f>VLOOKUP($C865,在庫一覧!$B$3:$C$53,2,FALSE)</f>
        <v>#N/A</v>
      </c>
      <c r="M865" s="42" t="e">
        <f>VLOOKUP($C865,詳細!$A$3:$C$100,3,FALSE)</f>
        <v>#N/A</v>
      </c>
      <c r="N865" s="48"/>
    </row>
    <row r="866" spans="1:14" ht="13.5" customHeight="1" x14ac:dyDescent="0.15">
      <c r="A866">
        <v>863</v>
      </c>
      <c r="B866" s="71"/>
      <c r="C866" s="95"/>
      <c r="D866" s="50"/>
      <c r="E866" s="45"/>
      <c r="F866" s="45"/>
      <c r="G866" s="144"/>
      <c r="H866" s="144"/>
      <c r="I866" s="67"/>
      <c r="J866" s="52"/>
      <c r="K866" s="52"/>
      <c r="L866" s="54" t="e">
        <f>VLOOKUP($C866,在庫一覧!$B$3:$C$53,2,FALSE)</f>
        <v>#N/A</v>
      </c>
      <c r="M866" s="42" t="e">
        <f>VLOOKUP($C866,詳細!$A$3:$C$100,3,FALSE)</f>
        <v>#N/A</v>
      </c>
      <c r="N866" s="48"/>
    </row>
    <row r="867" spans="1:14" ht="13.5" customHeight="1" x14ac:dyDescent="0.15">
      <c r="A867">
        <v>864</v>
      </c>
      <c r="B867" s="71"/>
      <c r="C867" s="86"/>
      <c r="D867" s="50"/>
      <c r="E867" s="45"/>
      <c r="F867" s="45"/>
      <c r="G867" s="144"/>
      <c r="H867" s="144"/>
      <c r="I867" s="67"/>
      <c r="J867" s="52"/>
      <c r="K867" s="52"/>
      <c r="L867" s="54" t="e">
        <f>VLOOKUP($C867,在庫一覧!$B$3:$C$53,2,FALSE)</f>
        <v>#N/A</v>
      </c>
      <c r="M867" s="42" t="e">
        <f>VLOOKUP($C867,詳細!$A$3:$C$100,3,FALSE)</f>
        <v>#N/A</v>
      </c>
      <c r="N867" s="48"/>
    </row>
    <row r="868" spans="1:14" ht="13.5" customHeight="1" x14ac:dyDescent="0.15">
      <c r="A868">
        <v>865</v>
      </c>
      <c r="B868" s="71"/>
      <c r="C868" s="86"/>
      <c r="D868" s="50"/>
      <c r="E868" s="45"/>
      <c r="F868" s="45"/>
      <c r="G868" s="144"/>
      <c r="H868" s="144"/>
      <c r="I868" s="67"/>
      <c r="J868" s="52"/>
      <c r="K868" s="52"/>
      <c r="L868" s="54" t="e">
        <f>VLOOKUP($C868,在庫一覧!$B$3:$C$53,2,FALSE)</f>
        <v>#N/A</v>
      </c>
      <c r="M868" s="42" t="e">
        <f>VLOOKUP($C868,詳細!$A$3:$C$100,3,FALSE)</f>
        <v>#N/A</v>
      </c>
      <c r="N868" s="48"/>
    </row>
    <row r="869" spans="1:14" ht="13.5" customHeight="1" x14ac:dyDescent="0.15">
      <c r="A869">
        <v>866</v>
      </c>
      <c r="B869" s="71"/>
      <c r="C869" s="86"/>
      <c r="D869" s="50"/>
      <c r="E869" s="45"/>
      <c r="F869" s="45"/>
      <c r="G869" s="144"/>
      <c r="H869" s="144"/>
      <c r="I869" s="67"/>
      <c r="J869" s="52"/>
      <c r="K869" s="52"/>
      <c r="L869" s="54" t="e">
        <f>VLOOKUP($C869,在庫一覧!$B$3:$C$53,2,FALSE)</f>
        <v>#N/A</v>
      </c>
      <c r="M869" s="42" t="e">
        <f>VLOOKUP($C869,詳細!$A$3:$C$100,3,FALSE)</f>
        <v>#N/A</v>
      </c>
      <c r="N869" s="48"/>
    </row>
    <row r="870" spans="1:14" ht="13.5" customHeight="1" x14ac:dyDescent="0.15">
      <c r="A870">
        <v>867</v>
      </c>
      <c r="B870" s="71"/>
      <c r="C870" s="86"/>
      <c r="D870" s="50"/>
      <c r="E870" s="45"/>
      <c r="F870" s="45"/>
      <c r="G870" s="144"/>
      <c r="H870" s="144"/>
      <c r="I870" s="67"/>
      <c r="J870" s="52"/>
      <c r="K870" s="52"/>
      <c r="L870" s="54" t="e">
        <f>VLOOKUP($C870,在庫一覧!$B$3:$C$53,2,FALSE)</f>
        <v>#N/A</v>
      </c>
      <c r="M870" s="42" t="e">
        <f>VLOOKUP($C870,詳細!$A$3:$C$100,3,FALSE)</f>
        <v>#N/A</v>
      </c>
      <c r="N870" s="48"/>
    </row>
    <row r="871" spans="1:14" ht="13.5" customHeight="1" x14ac:dyDescent="0.15">
      <c r="A871">
        <v>868</v>
      </c>
      <c r="B871" s="71"/>
      <c r="C871" s="86"/>
      <c r="D871" s="50"/>
      <c r="E871" s="45"/>
      <c r="F871" s="45"/>
      <c r="G871" s="144"/>
      <c r="H871" s="144"/>
      <c r="I871" s="67"/>
      <c r="J871" s="52"/>
      <c r="K871" s="52"/>
      <c r="L871" s="54" t="e">
        <f>VLOOKUP($C871,在庫一覧!$B$3:$C$53,2,FALSE)</f>
        <v>#N/A</v>
      </c>
      <c r="M871" s="42" t="e">
        <f>VLOOKUP($C871,詳細!$A$3:$C$100,3,FALSE)</f>
        <v>#N/A</v>
      </c>
      <c r="N871" s="48"/>
    </row>
    <row r="872" spans="1:14" ht="13.5" customHeight="1" x14ac:dyDescent="0.15">
      <c r="A872">
        <v>869</v>
      </c>
      <c r="B872" s="71"/>
      <c r="C872" s="86"/>
      <c r="D872" s="50"/>
      <c r="E872" s="45"/>
      <c r="F872" s="45"/>
      <c r="G872" s="144"/>
      <c r="H872" s="144"/>
      <c r="I872" s="67"/>
      <c r="J872" s="52"/>
      <c r="K872" s="52"/>
      <c r="L872" s="54" t="e">
        <f>VLOOKUP($C872,在庫一覧!$B$3:$C$53,2,FALSE)</f>
        <v>#N/A</v>
      </c>
      <c r="M872" s="42" t="e">
        <f>VLOOKUP($C872,詳細!$A$3:$C$100,3,FALSE)</f>
        <v>#N/A</v>
      </c>
      <c r="N872" s="48"/>
    </row>
    <row r="873" spans="1:14" ht="13.5" customHeight="1" x14ac:dyDescent="0.15">
      <c r="A873">
        <v>870</v>
      </c>
      <c r="B873" s="71"/>
      <c r="C873" s="86"/>
      <c r="D873" s="50"/>
      <c r="E873" s="45"/>
      <c r="F873" s="45"/>
      <c r="G873" s="144"/>
      <c r="H873" s="144"/>
      <c r="I873" s="67"/>
      <c r="J873" s="52"/>
      <c r="K873" s="52"/>
      <c r="L873" s="54" t="e">
        <f>VLOOKUP($C873,在庫一覧!$B$3:$C$53,2,FALSE)</f>
        <v>#N/A</v>
      </c>
      <c r="M873" s="42" t="e">
        <f>VLOOKUP($C873,詳細!$A$3:$C$100,3,FALSE)</f>
        <v>#N/A</v>
      </c>
      <c r="N873" s="48"/>
    </row>
    <row r="874" spans="1:14" ht="13.5" customHeight="1" x14ac:dyDescent="0.15">
      <c r="A874">
        <v>871</v>
      </c>
      <c r="B874" s="71"/>
      <c r="C874" s="86"/>
      <c r="D874" s="50"/>
      <c r="E874" s="45"/>
      <c r="F874" s="45"/>
      <c r="G874" s="144"/>
      <c r="H874" s="144"/>
      <c r="I874" s="67"/>
      <c r="J874" s="52"/>
      <c r="K874" s="52"/>
      <c r="L874" s="54" t="e">
        <f>VLOOKUP($C874,在庫一覧!$B$3:$C$53,2,FALSE)</f>
        <v>#N/A</v>
      </c>
      <c r="M874" s="42" t="e">
        <f>VLOOKUP($C874,詳細!$A$3:$C$100,3,FALSE)</f>
        <v>#N/A</v>
      </c>
      <c r="N874" s="48"/>
    </row>
    <row r="875" spans="1:14" ht="13.5" customHeight="1" x14ac:dyDescent="0.15">
      <c r="A875">
        <v>872</v>
      </c>
      <c r="B875" s="71"/>
      <c r="C875" s="86"/>
      <c r="D875" s="50"/>
      <c r="E875" s="45"/>
      <c r="F875" s="45"/>
      <c r="G875" s="144"/>
      <c r="H875" s="144"/>
      <c r="I875" s="64"/>
      <c r="J875" s="52"/>
      <c r="K875" s="52"/>
      <c r="L875" s="54" t="e">
        <f>VLOOKUP($C875,在庫一覧!$B$3:$C$53,2,FALSE)</f>
        <v>#N/A</v>
      </c>
      <c r="M875" s="42" t="e">
        <f>VLOOKUP($C875,詳細!$A$3:$C$100,3,FALSE)</f>
        <v>#N/A</v>
      </c>
      <c r="N875" s="48"/>
    </row>
    <row r="876" spans="1:14" ht="13.5" customHeight="1" x14ac:dyDescent="0.15">
      <c r="A876">
        <v>873</v>
      </c>
      <c r="B876" s="71"/>
      <c r="C876" s="86"/>
      <c r="D876" s="50"/>
      <c r="E876" s="45"/>
      <c r="F876" s="45"/>
      <c r="G876" s="144"/>
      <c r="H876" s="144"/>
      <c r="I876" s="64"/>
      <c r="J876" s="52"/>
      <c r="K876" s="52"/>
      <c r="L876" s="54" t="e">
        <f>VLOOKUP($C876,在庫一覧!$B$3:$C$53,2,FALSE)</f>
        <v>#N/A</v>
      </c>
      <c r="M876" s="42" t="e">
        <f>VLOOKUP($C876,詳細!$A$3:$C$100,3,FALSE)</f>
        <v>#N/A</v>
      </c>
      <c r="N876" s="48"/>
    </row>
    <row r="877" spans="1:14" ht="13.5" customHeight="1" x14ac:dyDescent="0.15">
      <c r="A877">
        <v>874</v>
      </c>
      <c r="B877" s="60"/>
      <c r="C877" s="86"/>
      <c r="D877" s="50"/>
      <c r="E877" s="45"/>
      <c r="F877" s="45"/>
      <c r="G877" s="144"/>
      <c r="H877" s="144"/>
      <c r="I877" s="64"/>
      <c r="J877" s="52"/>
      <c r="K877" s="52"/>
      <c r="L877" s="54" t="e">
        <f>VLOOKUP($C877,在庫一覧!$B$3:$C$53,2,FALSE)</f>
        <v>#N/A</v>
      </c>
      <c r="M877" s="42" t="e">
        <f>VLOOKUP($C877,詳細!$A$3:$C$100,3,FALSE)</f>
        <v>#N/A</v>
      </c>
      <c r="N877" s="48"/>
    </row>
    <row r="878" spans="1:14" ht="13.5" customHeight="1" x14ac:dyDescent="0.15">
      <c r="A878">
        <v>875</v>
      </c>
      <c r="B878" s="60"/>
      <c r="C878" s="86"/>
      <c r="D878" s="50"/>
      <c r="E878" s="45"/>
      <c r="F878" s="45"/>
      <c r="G878" s="144"/>
      <c r="H878" s="144"/>
      <c r="I878" s="64"/>
      <c r="J878" s="52"/>
      <c r="K878" s="52"/>
      <c r="L878" s="54" t="e">
        <f>VLOOKUP($C878,在庫一覧!$B$3:$C$53,2,FALSE)</f>
        <v>#N/A</v>
      </c>
      <c r="M878" s="42" t="e">
        <f>VLOOKUP($C878,詳細!$A$3:$C$100,3,FALSE)</f>
        <v>#N/A</v>
      </c>
      <c r="N878" s="48"/>
    </row>
    <row r="879" spans="1:14" ht="13.5" customHeight="1" x14ac:dyDescent="0.15">
      <c r="A879">
        <v>876</v>
      </c>
      <c r="B879" s="60"/>
      <c r="C879" s="86"/>
      <c r="D879" s="50"/>
      <c r="E879" s="45"/>
      <c r="F879" s="45"/>
      <c r="G879" s="144"/>
      <c r="H879" s="144"/>
      <c r="I879" s="64"/>
      <c r="J879" s="52"/>
      <c r="K879" s="52"/>
      <c r="L879" s="54" t="e">
        <f>VLOOKUP($C879,在庫一覧!$B$3:$C$53,2,FALSE)</f>
        <v>#N/A</v>
      </c>
      <c r="M879" s="42" t="e">
        <f>VLOOKUP($C879,詳細!$A$3:$C$100,3,FALSE)</f>
        <v>#N/A</v>
      </c>
      <c r="N879" s="48"/>
    </row>
    <row r="880" spans="1:14" ht="13.5" customHeight="1" x14ac:dyDescent="0.15">
      <c r="A880">
        <v>877</v>
      </c>
      <c r="B880" s="60"/>
      <c r="C880" s="86"/>
      <c r="D880" s="50"/>
      <c r="E880" s="45"/>
      <c r="F880" s="45"/>
      <c r="G880" s="144"/>
      <c r="H880" s="144"/>
      <c r="I880" s="64"/>
      <c r="J880" s="52"/>
      <c r="K880" s="52"/>
      <c r="L880" s="54" t="e">
        <f>VLOOKUP($C880,在庫一覧!$B$3:$C$53,2,FALSE)</f>
        <v>#N/A</v>
      </c>
      <c r="M880" s="42" t="e">
        <f>VLOOKUP($C880,詳細!$A$3:$C$100,3,FALSE)</f>
        <v>#N/A</v>
      </c>
      <c r="N880" s="48"/>
    </row>
    <row r="881" spans="1:14" ht="13.5" customHeight="1" x14ac:dyDescent="0.15">
      <c r="A881">
        <v>878</v>
      </c>
      <c r="B881" s="60"/>
      <c r="C881" s="95"/>
      <c r="D881" s="50"/>
      <c r="E881" s="45"/>
      <c r="F881" s="45"/>
      <c r="G881" s="144"/>
      <c r="H881" s="144"/>
      <c r="I881" s="64"/>
      <c r="J881" s="52"/>
      <c r="K881" s="52"/>
      <c r="L881" s="54" t="e">
        <f>VLOOKUP($C881,在庫一覧!$B$3:$C$53,2,FALSE)</f>
        <v>#N/A</v>
      </c>
      <c r="M881" s="42" t="e">
        <f>VLOOKUP($C881,詳細!$A$3:$C$100,3,FALSE)</f>
        <v>#N/A</v>
      </c>
      <c r="N881" s="48"/>
    </row>
    <row r="882" spans="1:14" ht="13.5" customHeight="1" x14ac:dyDescent="0.15">
      <c r="A882">
        <v>879</v>
      </c>
      <c r="B882" s="60"/>
      <c r="C882" s="95"/>
      <c r="D882" s="50"/>
      <c r="E882" s="45"/>
      <c r="F882" s="45"/>
      <c r="G882" s="144"/>
      <c r="H882" s="144"/>
      <c r="I882" s="64"/>
      <c r="J882" s="52"/>
      <c r="K882" s="52"/>
      <c r="L882" s="54" t="e">
        <f>VLOOKUP($C882,在庫一覧!$B$3:$C$53,2,FALSE)</f>
        <v>#N/A</v>
      </c>
      <c r="M882" s="42" t="e">
        <f>VLOOKUP($C882,詳細!$A$3:$C$100,3,FALSE)</f>
        <v>#N/A</v>
      </c>
      <c r="N882" s="48"/>
    </row>
    <row r="883" spans="1:14" ht="13.5" customHeight="1" x14ac:dyDescent="0.15">
      <c r="A883">
        <v>880</v>
      </c>
      <c r="B883" s="60"/>
      <c r="C883" s="95"/>
      <c r="D883" s="50"/>
      <c r="E883" s="45"/>
      <c r="F883" s="45"/>
      <c r="G883" s="144"/>
      <c r="H883" s="144"/>
      <c r="I883" s="64"/>
      <c r="J883" s="52"/>
      <c r="K883" s="52"/>
      <c r="L883" s="54" t="e">
        <f>VLOOKUP($C883,在庫一覧!$B$3:$C$53,2,FALSE)</f>
        <v>#N/A</v>
      </c>
      <c r="M883" s="42" t="e">
        <f>VLOOKUP($C883,詳細!$A$3:$C$100,3,FALSE)</f>
        <v>#N/A</v>
      </c>
      <c r="N883" s="48"/>
    </row>
    <row r="884" spans="1:14" ht="13.5" customHeight="1" x14ac:dyDescent="0.15">
      <c r="A884">
        <v>881</v>
      </c>
      <c r="B884" s="60"/>
      <c r="C884" s="95"/>
      <c r="D884" s="50"/>
      <c r="E884" s="45"/>
      <c r="F884" s="45"/>
      <c r="G884" s="144"/>
      <c r="H884" s="144"/>
      <c r="I884" s="64"/>
      <c r="J884" s="52"/>
      <c r="K884" s="52"/>
      <c r="L884" s="54" t="e">
        <f>VLOOKUP($C884,在庫一覧!$B$3:$C$53,2,FALSE)</f>
        <v>#N/A</v>
      </c>
      <c r="M884" s="42" t="e">
        <f>VLOOKUP($C884,詳細!$A$3:$C$100,3,FALSE)</f>
        <v>#N/A</v>
      </c>
      <c r="N884" s="48"/>
    </row>
    <row r="885" spans="1:14" ht="13.5" customHeight="1" x14ac:dyDescent="0.15">
      <c r="A885">
        <v>882</v>
      </c>
      <c r="B885" s="60"/>
      <c r="C885" s="95"/>
      <c r="D885" s="50"/>
      <c r="E885" s="45"/>
      <c r="F885" s="45"/>
      <c r="G885" s="144"/>
      <c r="H885" s="144"/>
      <c r="I885" s="64"/>
      <c r="J885" s="52"/>
      <c r="K885" s="52"/>
      <c r="L885" s="54" t="e">
        <f>VLOOKUP($C885,在庫一覧!$B$3:$C$53,2,FALSE)</f>
        <v>#N/A</v>
      </c>
      <c r="M885" s="42" t="e">
        <f>VLOOKUP($C885,詳細!$A$3:$C$100,3,FALSE)</f>
        <v>#N/A</v>
      </c>
      <c r="N885" s="48"/>
    </row>
    <row r="886" spans="1:14" ht="13.5" customHeight="1" x14ac:dyDescent="0.15">
      <c r="A886">
        <v>883</v>
      </c>
      <c r="B886" s="60"/>
      <c r="C886" s="95"/>
      <c r="D886" s="50"/>
      <c r="E886" s="45"/>
      <c r="F886" s="45"/>
      <c r="G886" s="144"/>
      <c r="H886" s="144"/>
      <c r="I886" s="64"/>
      <c r="J886" s="52"/>
      <c r="K886" s="52"/>
      <c r="L886" s="54" t="e">
        <f>VLOOKUP($C886,在庫一覧!$B$3:$C$53,2,FALSE)</f>
        <v>#N/A</v>
      </c>
      <c r="M886" s="42" t="e">
        <f>VLOOKUP($C886,詳細!$A$3:$C$100,3,FALSE)</f>
        <v>#N/A</v>
      </c>
      <c r="N886" s="48"/>
    </row>
    <row r="887" spans="1:14" ht="13.5" customHeight="1" x14ac:dyDescent="0.15">
      <c r="A887">
        <v>884</v>
      </c>
      <c r="B887" s="60"/>
      <c r="C887" s="95"/>
      <c r="D887" s="50"/>
      <c r="E887" s="45"/>
      <c r="F887" s="45"/>
      <c r="G887" s="144"/>
      <c r="H887" s="144"/>
      <c r="I887" s="64"/>
      <c r="J887" s="52"/>
      <c r="K887" s="52"/>
      <c r="L887" s="54" t="e">
        <f>VLOOKUP($C887,在庫一覧!$B$3:$C$53,2,FALSE)</f>
        <v>#N/A</v>
      </c>
      <c r="M887" s="42" t="e">
        <f>VLOOKUP($C887,詳細!$A$3:$C$100,3,FALSE)</f>
        <v>#N/A</v>
      </c>
      <c r="N887" s="48"/>
    </row>
    <row r="888" spans="1:14" ht="13.5" customHeight="1" x14ac:dyDescent="0.15">
      <c r="A888">
        <v>885</v>
      </c>
      <c r="B888" s="60"/>
      <c r="C888" s="95"/>
      <c r="D888" s="50"/>
      <c r="E888" s="45"/>
      <c r="F888" s="45"/>
      <c r="G888" s="144"/>
      <c r="H888" s="144"/>
      <c r="I888" s="64"/>
      <c r="J888" s="52"/>
      <c r="K888" s="52"/>
      <c r="L888" s="54" t="e">
        <f>VLOOKUP($C888,在庫一覧!$B$3:$C$53,2,FALSE)</f>
        <v>#N/A</v>
      </c>
      <c r="M888" s="42" t="e">
        <f>VLOOKUP($C888,詳細!$A$3:$C$100,3,FALSE)</f>
        <v>#N/A</v>
      </c>
      <c r="N888" s="48"/>
    </row>
    <row r="889" spans="1:14" ht="13.5" customHeight="1" x14ac:dyDescent="0.15">
      <c r="A889">
        <v>886</v>
      </c>
      <c r="B889" s="60"/>
      <c r="C889" s="95"/>
      <c r="D889" s="50"/>
      <c r="E889" s="45"/>
      <c r="F889" s="45"/>
      <c r="G889" s="144"/>
      <c r="H889" s="144"/>
      <c r="I889" s="64"/>
      <c r="J889" s="52"/>
      <c r="K889" s="52"/>
      <c r="L889" s="54" t="e">
        <f>VLOOKUP($C889,在庫一覧!$B$3:$C$53,2,FALSE)</f>
        <v>#N/A</v>
      </c>
      <c r="M889" s="42" t="e">
        <f>VLOOKUP($C889,詳細!$A$3:$C$100,3,FALSE)</f>
        <v>#N/A</v>
      </c>
      <c r="N889" s="48"/>
    </row>
    <row r="890" spans="1:14" ht="13.5" customHeight="1" x14ac:dyDescent="0.15">
      <c r="A890">
        <v>887</v>
      </c>
      <c r="B890" s="60"/>
      <c r="C890" s="95"/>
      <c r="D890" s="50"/>
      <c r="E890" s="45"/>
      <c r="F890" s="45"/>
      <c r="G890" s="144"/>
      <c r="H890" s="144"/>
      <c r="I890" s="64"/>
      <c r="J890" s="52"/>
      <c r="K890" s="52"/>
      <c r="L890" s="54" t="e">
        <f>VLOOKUP($C890,在庫一覧!$B$3:$C$53,2,FALSE)</f>
        <v>#N/A</v>
      </c>
      <c r="M890" s="42" t="e">
        <f>VLOOKUP($C890,詳細!$A$3:$C$100,3,FALSE)</f>
        <v>#N/A</v>
      </c>
      <c r="N890" s="48"/>
    </row>
    <row r="891" spans="1:14" ht="13.5" customHeight="1" x14ac:dyDescent="0.15">
      <c r="A891">
        <v>888</v>
      </c>
      <c r="B891" s="60"/>
      <c r="C891" s="95"/>
      <c r="D891" s="50"/>
      <c r="E891" s="45"/>
      <c r="F891" s="45"/>
      <c r="G891" s="144"/>
      <c r="H891" s="144"/>
      <c r="I891" s="64"/>
      <c r="J891" s="52"/>
      <c r="K891" s="52"/>
      <c r="L891" s="54" t="e">
        <f>VLOOKUP($C891,在庫一覧!$B$3:$C$53,2,FALSE)</f>
        <v>#N/A</v>
      </c>
      <c r="M891" s="42" t="e">
        <f>VLOOKUP($C891,詳細!$A$3:$C$100,3,FALSE)</f>
        <v>#N/A</v>
      </c>
      <c r="N891" s="48"/>
    </row>
    <row r="892" spans="1:14" ht="13.5" customHeight="1" x14ac:dyDescent="0.15">
      <c r="A892">
        <v>889</v>
      </c>
      <c r="B892" s="60"/>
      <c r="C892" s="95"/>
      <c r="D892" s="50"/>
      <c r="E892" s="45"/>
      <c r="F892" s="45"/>
      <c r="G892" s="144"/>
      <c r="H892" s="144"/>
      <c r="I892" s="64"/>
      <c r="J892" s="52"/>
      <c r="K892" s="52"/>
      <c r="L892" s="54" t="e">
        <f>VLOOKUP($C892,在庫一覧!$B$3:$C$53,2,FALSE)</f>
        <v>#N/A</v>
      </c>
      <c r="M892" s="42" t="e">
        <f>VLOOKUP($C892,詳細!$A$3:$C$100,3,FALSE)</f>
        <v>#N/A</v>
      </c>
      <c r="N892" s="48"/>
    </row>
    <row r="893" spans="1:14" ht="13.5" customHeight="1" x14ac:dyDescent="0.15">
      <c r="A893">
        <v>890</v>
      </c>
      <c r="B893" s="60"/>
      <c r="C893" s="95"/>
      <c r="D893" s="50"/>
      <c r="E893" s="45"/>
      <c r="F893" s="45"/>
      <c r="G893" s="144"/>
      <c r="H893" s="144"/>
      <c r="I893" s="64"/>
      <c r="J893" s="52"/>
      <c r="K893" s="52"/>
      <c r="L893" s="54" t="e">
        <f>VLOOKUP($C893,在庫一覧!$B$3:$C$53,2,FALSE)</f>
        <v>#N/A</v>
      </c>
      <c r="M893" s="42" t="e">
        <f>VLOOKUP($C893,詳細!$A$3:$C$100,3,FALSE)</f>
        <v>#N/A</v>
      </c>
      <c r="N893" s="48"/>
    </row>
    <row r="894" spans="1:14" ht="13.5" customHeight="1" x14ac:dyDescent="0.15">
      <c r="A894">
        <v>891</v>
      </c>
      <c r="B894" s="60"/>
      <c r="C894" s="95"/>
      <c r="D894" s="50"/>
      <c r="E894" s="45"/>
      <c r="F894" s="45"/>
      <c r="G894" s="144"/>
      <c r="H894" s="144"/>
      <c r="I894" s="64"/>
      <c r="J894" s="52"/>
      <c r="K894" s="52"/>
      <c r="L894" s="54" t="e">
        <f>VLOOKUP($C894,在庫一覧!$B$3:$C$53,2,FALSE)</f>
        <v>#N/A</v>
      </c>
      <c r="M894" s="42" t="e">
        <f>VLOOKUP($C894,詳細!$A$3:$C$100,3,FALSE)</f>
        <v>#N/A</v>
      </c>
      <c r="N894" s="48"/>
    </row>
    <row r="895" spans="1:14" ht="13.5" customHeight="1" x14ac:dyDescent="0.15">
      <c r="A895">
        <v>892</v>
      </c>
      <c r="B895" s="60"/>
      <c r="C895" s="95"/>
      <c r="D895" s="50"/>
      <c r="E895" s="45"/>
      <c r="F895" s="45"/>
      <c r="G895" s="144"/>
      <c r="H895" s="144"/>
      <c r="I895" s="64"/>
      <c r="J895" s="52"/>
      <c r="K895" s="52"/>
      <c r="L895" s="54" t="e">
        <f>VLOOKUP($C895,在庫一覧!$B$3:$C$53,2,FALSE)</f>
        <v>#N/A</v>
      </c>
      <c r="M895" s="42" t="e">
        <f>VLOOKUP($C895,詳細!$A$3:$C$100,3,FALSE)</f>
        <v>#N/A</v>
      </c>
      <c r="N895" s="48"/>
    </row>
    <row r="896" spans="1:14" ht="13.5" customHeight="1" x14ac:dyDescent="0.15">
      <c r="A896">
        <v>893</v>
      </c>
      <c r="B896" s="60"/>
      <c r="C896" s="95"/>
      <c r="D896" s="50"/>
      <c r="E896" s="45"/>
      <c r="F896" s="45"/>
      <c r="G896" s="144"/>
      <c r="H896" s="144"/>
      <c r="I896" s="64"/>
      <c r="J896" s="52"/>
      <c r="K896" s="52"/>
      <c r="L896" s="54" t="e">
        <f>VLOOKUP($C896,在庫一覧!$B$3:$C$53,2,FALSE)</f>
        <v>#N/A</v>
      </c>
      <c r="M896" s="42" t="e">
        <f>VLOOKUP($C896,詳細!$A$3:$C$100,3,FALSE)</f>
        <v>#N/A</v>
      </c>
      <c r="N896" s="48"/>
    </row>
    <row r="897" spans="1:14" ht="13.5" customHeight="1" x14ac:dyDescent="0.15">
      <c r="A897">
        <v>894</v>
      </c>
      <c r="B897" s="60"/>
      <c r="C897" s="95"/>
      <c r="D897" s="50"/>
      <c r="E897" s="45"/>
      <c r="F897" s="45"/>
      <c r="G897" s="144"/>
      <c r="H897" s="144"/>
      <c r="I897" s="64"/>
      <c r="J897" s="52"/>
      <c r="K897" s="52"/>
      <c r="L897" s="54" t="e">
        <f>VLOOKUP($C897,在庫一覧!$B$3:$C$53,2,FALSE)</f>
        <v>#N/A</v>
      </c>
      <c r="M897" s="42" t="e">
        <f>VLOOKUP($C897,詳細!$A$3:$C$100,3,FALSE)</f>
        <v>#N/A</v>
      </c>
      <c r="N897" s="48"/>
    </row>
    <row r="898" spans="1:14" ht="13.5" customHeight="1" x14ac:dyDescent="0.15">
      <c r="A898">
        <v>895</v>
      </c>
      <c r="B898" s="60"/>
      <c r="C898" s="95"/>
      <c r="D898" s="50"/>
      <c r="E898" s="45"/>
      <c r="F898" s="45"/>
      <c r="G898" s="144"/>
      <c r="H898" s="144"/>
      <c r="I898" s="64"/>
      <c r="J898" s="52"/>
      <c r="K898" s="52"/>
      <c r="L898" s="54" t="e">
        <f>VLOOKUP($C898,在庫一覧!$B$3:$C$53,2,FALSE)</f>
        <v>#N/A</v>
      </c>
      <c r="M898" s="42" t="e">
        <f>VLOOKUP($C898,詳細!$A$3:$C$100,3,FALSE)</f>
        <v>#N/A</v>
      </c>
      <c r="N898" s="48"/>
    </row>
    <row r="899" spans="1:14" ht="13.5" customHeight="1" x14ac:dyDescent="0.15">
      <c r="A899">
        <v>896</v>
      </c>
      <c r="B899" s="60"/>
      <c r="C899" s="95"/>
      <c r="D899" s="50"/>
      <c r="E899" s="45"/>
      <c r="F899" s="45"/>
      <c r="G899" s="144"/>
      <c r="H899" s="144"/>
      <c r="I899" s="64"/>
      <c r="J899" s="52"/>
      <c r="K899" s="52"/>
      <c r="L899" s="54" t="e">
        <f>VLOOKUP($C899,在庫一覧!$B$3:$C$53,2,FALSE)</f>
        <v>#N/A</v>
      </c>
      <c r="M899" s="42" t="e">
        <f>VLOOKUP($C899,詳細!$A$3:$C$100,3,FALSE)</f>
        <v>#N/A</v>
      </c>
      <c r="N899" s="48"/>
    </row>
    <row r="900" spans="1:14" ht="13.5" customHeight="1" x14ac:dyDescent="0.15">
      <c r="A900">
        <v>897</v>
      </c>
      <c r="B900" s="60"/>
      <c r="C900" s="95"/>
      <c r="D900" s="50"/>
      <c r="E900" s="45"/>
      <c r="F900" s="45"/>
      <c r="G900" s="144"/>
      <c r="H900" s="144"/>
      <c r="I900" s="64"/>
      <c r="J900" s="52"/>
      <c r="K900" s="52"/>
      <c r="L900" s="54" t="e">
        <f>VLOOKUP($C900,在庫一覧!$B$3:$C$53,2,FALSE)</f>
        <v>#N/A</v>
      </c>
      <c r="M900" s="42" t="e">
        <f>VLOOKUP($C900,詳細!$A$3:$C$100,3,FALSE)</f>
        <v>#N/A</v>
      </c>
      <c r="N900" s="48"/>
    </row>
    <row r="901" spans="1:14" ht="13.5" customHeight="1" x14ac:dyDescent="0.15">
      <c r="A901">
        <v>898</v>
      </c>
      <c r="B901" s="60"/>
      <c r="C901" s="95"/>
      <c r="D901" s="50"/>
      <c r="E901" s="45"/>
      <c r="F901" s="45"/>
      <c r="G901" s="144"/>
      <c r="H901" s="144"/>
      <c r="I901" s="64"/>
      <c r="J901" s="52"/>
      <c r="K901" s="52"/>
      <c r="L901" s="54" t="e">
        <f>VLOOKUP($C901,在庫一覧!$B$3:$C$53,2,FALSE)</f>
        <v>#N/A</v>
      </c>
      <c r="M901" s="42" t="e">
        <f>VLOOKUP($C901,詳細!$A$3:$C$100,3,FALSE)</f>
        <v>#N/A</v>
      </c>
      <c r="N901" s="48"/>
    </row>
    <row r="902" spans="1:14" ht="13.5" customHeight="1" x14ac:dyDescent="0.15">
      <c r="A902">
        <v>899</v>
      </c>
      <c r="B902" s="60"/>
      <c r="C902" s="95"/>
      <c r="D902" s="50"/>
      <c r="E902" s="45"/>
      <c r="F902" s="45"/>
      <c r="G902" s="144"/>
      <c r="H902" s="144"/>
      <c r="I902" s="64"/>
      <c r="J902" s="52"/>
      <c r="K902" s="52"/>
      <c r="L902" s="54" t="e">
        <f>VLOOKUP($C902,在庫一覧!$B$3:$C$53,2,FALSE)</f>
        <v>#N/A</v>
      </c>
      <c r="M902" s="42" t="e">
        <f>VLOOKUP($C902,詳細!$A$3:$C$100,3,FALSE)</f>
        <v>#N/A</v>
      </c>
      <c r="N902" s="48"/>
    </row>
    <row r="903" spans="1:14" ht="13.5" customHeight="1" x14ac:dyDescent="0.15">
      <c r="A903">
        <v>900</v>
      </c>
      <c r="B903" s="60"/>
      <c r="C903" s="95"/>
      <c r="D903" s="50"/>
      <c r="E903" s="45"/>
      <c r="F903" s="45"/>
      <c r="G903" s="144"/>
      <c r="H903" s="144"/>
      <c r="I903" s="64"/>
      <c r="J903" s="52"/>
      <c r="K903" s="52"/>
      <c r="L903" s="54" t="e">
        <f>VLOOKUP($C903,在庫一覧!$B$3:$C$53,2,FALSE)</f>
        <v>#N/A</v>
      </c>
      <c r="M903" s="42" t="e">
        <f>VLOOKUP($C903,詳細!$A$3:$C$100,3,FALSE)</f>
        <v>#N/A</v>
      </c>
      <c r="N903" s="48"/>
    </row>
    <row r="904" spans="1:14" ht="13.5" customHeight="1" x14ac:dyDescent="0.15">
      <c r="A904">
        <v>901</v>
      </c>
      <c r="B904" s="60"/>
      <c r="C904" s="95"/>
      <c r="D904" s="50"/>
      <c r="E904" s="45"/>
      <c r="F904" s="45"/>
      <c r="G904" s="144"/>
      <c r="H904" s="144"/>
      <c r="I904" s="64"/>
      <c r="J904" s="52"/>
      <c r="K904" s="52"/>
      <c r="L904" s="54" t="e">
        <f>VLOOKUP($C904,在庫一覧!$B$3:$C$53,2,FALSE)</f>
        <v>#N/A</v>
      </c>
      <c r="M904" s="42" t="e">
        <f>VLOOKUP($C904,詳細!$A$3:$C$100,3,FALSE)</f>
        <v>#N/A</v>
      </c>
      <c r="N904" s="48"/>
    </row>
    <row r="905" spans="1:14" ht="13.5" customHeight="1" x14ac:dyDescent="0.15">
      <c r="A905">
        <v>902</v>
      </c>
      <c r="B905" s="60"/>
      <c r="C905" s="95"/>
      <c r="D905" s="50"/>
      <c r="E905" s="45"/>
      <c r="F905" s="45"/>
      <c r="G905" s="144"/>
      <c r="H905" s="144"/>
      <c r="I905" s="64"/>
      <c r="J905" s="52"/>
      <c r="K905" s="52"/>
      <c r="L905" s="54" t="e">
        <f>VLOOKUP($C905,在庫一覧!$B$3:$C$53,2,FALSE)</f>
        <v>#N/A</v>
      </c>
      <c r="M905" s="42" t="e">
        <f>VLOOKUP($C905,詳細!$A$3:$C$100,3,FALSE)</f>
        <v>#N/A</v>
      </c>
      <c r="N905" s="48"/>
    </row>
    <row r="906" spans="1:14" ht="13.5" customHeight="1" x14ac:dyDescent="0.15">
      <c r="A906">
        <v>903</v>
      </c>
      <c r="B906" s="60"/>
      <c r="C906" s="95"/>
      <c r="D906" s="50"/>
      <c r="E906" s="45"/>
      <c r="F906" s="45"/>
      <c r="G906" s="144"/>
      <c r="H906" s="144"/>
      <c r="I906" s="64"/>
      <c r="J906" s="52"/>
      <c r="K906" s="52"/>
      <c r="L906" s="54" t="e">
        <f>VLOOKUP($C906,在庫一覧!$B$3:$C$53,2,FALSE)</f>
        <v>#N/A</v>
      </c>
      <c r="M906" s="42" t="e">
        <f>VLOOKUP($C906,詳細!$A$3:$C$100,3,FALSE)</f>
        <v>#N/A</v>
      </c>
      <c r="N906" s="48"/>
    </row>
    <row r="907" spans="1:14" ht="13.5" customHeight="1" x14ac:dyDescent="0.15">
      <c r="A907">
        <v>904</v>
      </c>
      <c r="B907" s="60"/>
      <c r="C907" s="86"/>
      <c r="D907" s="50"/>
      <c r="E907" s="45"/>
      <c r="F907" s="45"/>
      <c r="G907" s="144"/>
      <c r="H907" s="144"/>
      <c r="I907" s="64"/>
      <c r="J907" s="52"/>
      <c r="K907" s="52"/>
      <c r="L907" s="54" t="e">
        <f>VLOOKUP($C907,在庫一覧!$B$3:$C$53,2,FALSE)</f>
        <v>#N/A</v>
      </c>
      <c r="M907" s="42" t="e">
        <f>VLOOKUP($C907,詳細!$A$3:$C$100,3,FALSE)</f>
        <v>#N/A</v>
      </c>
      <c r="N907" s="48"/>
    </row>
    <row r="908" spans="1:14" ht="13.5" customHeight="1" x14ac:dyDescent="0.15">
      <c r="A908">
        <v>905</v>
      </c>
      <c r="B908" s="60"/>
      <c r="C908" s="86"/>
      <c r="D908" s="50"/>
      <c r="E908" s="45"/>
      <c r="F908" s="45"/>
      <c r="G908" s="144"/>
      <c r="H908" s="144"/>
      <c r="I908" s="64"/>
      <c r="J908" s="52"/>
      <c r="K908" s="52"/>
      <c r="L908" s="54" t="e">
        <f>VLOOKUP($C908,在庫一覧!$B$3:$C$53,2,FALSE)</f>
        <v>#N/A</v>
      </c>
      <c r="M908" s="42" t="e">
        <f>VLOOKUP($C908,詳細!$A$3:$C$100,3,FALSE)</f>
        <v>#N/A</v>
      </c>
      <c r="N908" s="48"/>
    </row>
    <row r="909" spans="1:14" ht="13.5" customHeight="1" x14ac:dyDescent="0.15">
      <c r="A909">
        <v>906</v>
      </c>
      <c r="B909" s="60"/>
      <c r="C909" s="86"/>
      <c r="D909" s="50"/>
      <c r="E909" s="45"/>
      <c r="F909" s="45"/>
      <c r="G909" s="144"/>
      <c r="H909" s="144"/>
      <c r="I909" s="64"/>
      <c r="J909" s="52"/>
      <c r="K909" s="52"/>
      <c r="L909" s="54" t="e">
        <f>VLOOKUP($C909,在庫一覧!$B$3:$C$53,2,FALSE)</f>
        <v>#N/A</v>
      </c>
      <c r="M909" s="42" t="e">
        <f>VLOOKUP($C909,詳細!$A$3:$C$100,3,FALSE)</f>
        <v>#N/A</v>
      </c>
      <c r="N909" s="48"/>
    </row>
    <row r="910" spans="1:14" ht="13.5" customHeight="1" x14ac:dyDescent="0.15">
      <c r="A910">
        <v>907</v>
      </c>
      <c r="B910" s="60"/>
      <c r="C910" s="86"/>
      <c r="D910" s="50"/>
      <c r="E910" s="45"/>
      <c r="F910" s="45"/>
      <c r="G910" s="144"/>
      <c r="H910" s="144"/>
      <c r="I910" s="64"/>
      <c r="J910" s="52"/>
      <c r="K910" s="52"/>
      <c r="L910" s="54" t="e">
        <f>VLOOKUP($C910,在庫一覧!$B$3:$C$53,2,FALSE)</f>
        <v>#N/A</v>
      </c>
      <c r="M910" s="42" t="e">
        <f>VLOOKUP($C910,詳細!$A$3:$C$100,3,FALSE)</f>
        <v>#N/A</v>
      </c>
      <c r="N910" s="48"/>
    </row>
    <row r="911" spans="1:14" ht="13.5" customHeight="1" x14ac:dyDescent="0.15">
      <c r="A911">
        <v>908</v>
      </c>
      <c r="B911" s="60"/>
      <c r="C911" s="86"/>
      <c r="D911" s="50"/>
      <c r="E911" s="45"/>
      <c r="F911" s="45"/>
      <c r="G911" s="144"/>
      <c r="H911" s="144"/>
      <c r="I911" s="64"/>
      <c r="J911" s="52"/>
      <c r="K911" s="52"/>
      <c r="L911" s="54" t="e">
        <f>VLOOKUP($C911,在庫一覧!$B$3:$C$53,2,FALSE)</f>
        <v>#N/A</v>
      </c>
      <c r="M911" s="42" t="e">
        <f>VLOOKUP($C911,詳細!$A$3:$C$100,3,FALSE)</f>
        <v>#N/A</v>
      </c>
      <c r="N911" s="48"/>
    </row>
    <row r="912" spans="1:14" ht="13.5" customHeight="1" x14ac:dyDescent="0.15">
      <c r="A912">
        <v>909</v>
      </c>
      <c r="B912" s="60"/>
      <c r="C912" s="86"/>
      <c r="D912" s="50"/>
      <c r="E912" s="45"/>
      <c r="F912" s="45"/>
      <c r="G912" s="144"/>
      <c r="H912" s="144"/>
      <c r="I912" s="64"/>
      <c r="J912" s="52"/>
      <c r="K912" s="52"/>
      <c r="L912" s="54" t="e">
        <f>VLOOKUP($C912,在庫一覧!$B$3:$C$53,2,FALSE)</f>
        <v>#N/A</v>
      </c>
      <c r="M912" s="42" t="e">
        <f>VLOOKUP($C912,詳細!$A$3:$C$100,3,FALSE)</f>
        <v>#N/A</v>
      </c>
      <c r="N912" s="48"/>
    </row>
    <row r="913" spans="1:14" ht="13.5" customHeight="1" x14ac:dyDescent="0.15">
      <c r="A913">
        <v>910</v>
      </c>
      <c r="B913" s="60"/>
      <c r="C913" s="86"/>
      <c r="D913" s="50"/>
      <c r="E913" s="45"/>
      <c r="F913" s="45"/>
      <c r="G913" s="144"/>
      <c r="H913" s="144"/>
      <c r="I913" s="64"/>
      <c r="J913" s="52"/>
      <c r="K913" s="52"/>
      <c r="L913" s="54" t="e">
        <f>VLOOKUP($C913,在庫一覧!$B$3:$C$53,2,FALSE)</f>
        <v>#N/A</v>
      </c>
      <c r="M913" s="42" t="e">
        <f>VLOOKUP($C913,詳細!$A$3:$C$100,3,FALSE)</f>
        <v>#N/A</v>
      </c>
      <c r="N913" s="48"/>
    </row>
    <row r="914" spans="1:14" ht="13.5" customHeight="1" x14ac:dyDescent="0.15">
      <c r="A914">
        <v>911</v>
      </c>
      <c r="B914" s="60"/>
      <c r="C914" s="86"/>
      <c r="D914" s="50"/>
      <c r="E914" s="45"/>
      <c r="F914" s="45"/>
      <c r="G914" s="144"/>
      <c r="H914" s="144"/>
      <c r="I914" s="64"/>
      <c r="J914" s="52"/>
      <c r="K914" s="52"/>
      <c r="L914" s="54" t="e">
        <f>VLOOKUP($C914,在庫一覧!$B$3:$C$53,2,FALSE)</f>
        <v>#N/A</v>
      </c>
      <c r="M914" s="42" t="e">
        <f>VLOOKUP($C914,詳細!$A$3:$C$100,3,FALSE)</f>
        <v>#N/A</v>
      </c>
      <c r="N914" s="48"/>
    </row>
    <row r="915" spans="1:14" ht="13.5" customHeight="1" x14ac:dyDescent="0.15">
      <c r="A915">
        <v>912</v>
      </c>
      <c r="B915" s="60"/>
      <c r="C915" s="86"/>
      <c r="D915" s="50"/>
      <c r="E915" s="45"/>
      <c r="F915" s="45"/>
      <c r="G915" s="144"/>
      <c r="H915" s="144"/>
      <c r="I915" s="64"/>
      <c r="J915" s="52"/>
      <c r="K915" s="52"/>
      <c r="L915" s="54" t="e">
        <f>VLOOKUP($C915,在庫一覧!$B$3:$C$53,2,FALSE)</f>
        <v>#N/A</v>
      </c>
      <c r="M915" s="42" t="e">
        <f>VLOOKUP($C915,詳細!$A$3:$C$100,3,FALSE)</f>
        <v>#N/A</v>
      </c>
      <c r="N915" s="48"/>
    </row>
    <row r="916" spans="1:14" ht="13.5" customHeight="1" x14ac:dyDescent="0.15">
      <c r="A916">
        <v>913</v>
      </c>
      <c r="B916" s="60"/>
      <c r="C916" s="86"/>
      <c r="D916" s="50"/>
      <c r="E916" s="45"/>
      <c r="F916" s="45"/>
      <c r="G916" s="144"/>
      <c r="H916" s="144"/>
      <c r="I916" s="64"/>
      <c r="J916" s="52"/>
      <c r="K916" s="52"/>
      <c r="L916" s="54" t="e">
        <f>VLOOKUP($C916,在庫一覧!$B$3:$C$53,2,FALSE)</f>
        <v>#N/A</v>
      </c>
      <c r="M916" s="42" t="e">
        <f>VLOOKUP($C916,詳細!$A$3:$C$100,3,FALSE)</f>
        <v>#N/A</v>
      </c>
      <c r="N916" s="48"/>
    </row>
    <row r="917" spans="1:14" ht="13.5" customHeight="1" x14ac:dyDescent="0.15">
      <c r="A917">
        <v>914</v>
      </c>
      <c r="B917" s="60"/>
      <c r="C917" s="86"/>
      <c r="D917" s="50"/>
      <c r="E917" s="45"/>
      <c r="F917" s="45"/>
      <c r="G917" s="144"/>
      <c r="H917" s="144"/>
      <c r="I917" s="64"/>
      <c r="J917" s="52"/>
      <c r="K917" s="52"/>
      <c r="L917" s="54" t="e">
        <f>VLOOKUP($C917,在庫一覧!$B$3:$C$53,2,FALSE)</f>
        <v>#N/A</v>
      </c>
      <c r="M917" s="42" t="e">
        <f>VLOOKUP($C917,詳細!$A$3:$C$100,3,FALSE)</f>
        <v>#N/A</v>
      </c>
      <c r="N917" s="48"/>
    </row>
    <row r="918" spans="1:14" ht="13.5" customHeight="1" x14ac:dyDescent="0.15">
      <c r="A918">
        <v>915</v>
      </c>
      <c r="B918" s="60"/>
      <c r="C918" s="86"/>
      <c r="D918" s="50"/>
      <c r="E918" s="45"/>
      <c r="F918" s="45"/>
      <c r="G918" s="144"/>
      <c r="H918" s="144"/>
      <c r="I918" s="64"/>
      <c r="J918" s="52"/>
      <c r="K918" s="52"/>
      <c r="L918" s="54" t="e">
        <f>VLOOKUP($C918,在庫一覧!$B$3:$C$53,2,FALSE)</f>
        <v>#N/A</v>
      </c>
      <c r="M918" s="42" t="e">
        <f>VLOOKUP($C918,詳細!$A$3:$C$100,3,FALSE)</f>
        <v>#N/A</v>
      </c>
      <c r="N918" s="48"/>
    </row>
    <row r="919" spans="1:14" ht="13.5" customHeight="1" x14ac:dyDescent="0.15">
      <c r="A919">
        <v>916</v>
      </c>
      <c r="B919" s="60"/>
      <c r="C919" s="86"/>
      <c r="D919" s="50"/>
      <c r="E919" s="45"/>
      <c r="F919" s="45"/>
      <c r="G919" s="144"/>
      <c r="H919" s="144"/>
      <c r="I919" s="64"/>
      <c r="J919" s="52"/>
      <c r="K919" s="52"/>
      <c r="L919" s="54" t="e">
        <f>VLOOKUP($C919,在庫一覧!$B$3:$C$53,2,FALSE)</f>
        <v>#N/A</v>
      </c>
      <c r="M919" s="42" t="e">
        <f>VLOOKUP($C919,詳細!$A$3:$C$100,3,FALSE)</f>
        <v>#N/A</v>
      </c>
      <c r="N919" s="48"/>
    </row>
    <row r="920" spans="1:14" ht="13.5" customHeight="1" x14ac:dyDescent="0.15">
      <c r="A920">
        <v>917</v>
      </c>
      <c r="B920" s="60"/>
      <c r="C920" s="95"/>
      <c r="D920" s="50"/>
      <c r="E920" s="45"/>
      <c r="F920" s="45"/>
      <c r="G920" s="144"/>
      <c r="H920" s="144"/>
      <c r="I920" s="64"/>
      <c r="J920" s="52"/>
      <c r="K920" s="52"/>
      <c r="L920" s="54" t="e">
        <f>VLOOKUP($C920,在庫一覧!$B$3:$C$53,2,FALSE)</f>
        <v>#N/A</v>
      </c>
      <c r="M920" s="42" t="e">
        <f>VLOOKUP($C920,詳細!$A$3:$C$100,3,FALSE)</f>
        <v>#N/A</v>
      </c>
      <c r="N920" s="48"/>
    </row>
    <row r="921" spans="1:14" ht="13.5" customHeight="1" x14ac:dyDescent="0.15">
      <c r="A921">
        <v>918</v>
      </c>
      <c r="B921" s="60"/>
      <c r="C921" s="95"/>
      <c r="D921" s="50"/>
      <c r="E921" s="45"/>
      <c r="F921" s="45"/>
      <c r="G921" s="144"/>
      <c r="H921" s="144"/>
      <c r="I921" s="64"/>
      <c r="J921" s="52"/>
      <c r="K921" s="52"/>
      <c r="L921" s="54" t="e">
        <f>VLOOKUP($C921,在庫一覧!$B$3:$C$53,2,FALSE)</f>
        <v>#N/A</v>
      </c>
      <c r="M921" s="42" t="e">
        <f>VLOOKUP($C921,詳細!$A$3:$C$100,3,FALSE)</f>
        <v>#N/A</v>
      </c>
      <c r="N921" s="48"/>
    </row>
    <row r="922" spans="1:14" ht="13.5" customHeight="1" x14ac:dyDescent="0.15">
      <c r="A922">
        <v>919</v>
      </c>
      <c r="B922" s="71"/>
      <c r="C922" s="95"/>
      <c r="D922" s="50"/>
      <c r="E922" s="45"/>
      <c r="F922" s="45"/>
      <c r="G922" s="144"/>
      <c r="H922" s="144"/>
      <c r="I922" s="64"/>
      <c r="J922" s="52"/>
      <c r="K922" s="52"/>
      <c r="L922" s="54" t="e">
        <f>VLOOKUP($C922,在庫一覧!$B$3:$C$53,2,FALSE)</f>
        <v>#N/A</v>
      </c>
      <c r="M922" s="42" t="e">
        <f>VLOOKUP($C922,詳細!$A$3:$C$100,3,FALSE)</f>
        <v>#N/A</v>
      </c>
      <c r="N922" s="48"/>
    </row>
    <row r="923" spans="1:14" ht="13.5" customHeight="1" x14ac:dyDescent="0.15">
      <c r="A923">
        <v>920</v>
      </c>
      <c r="B923" s="71"/>
      <c r="C923" s="95"/>
      <c r="D923" s="50"/>
      <c r="E923" s="45"/>
      <c r="F923" s="45"/>
      <c r="G923" s="144"/>
      <c r="H923" s="144"/>
      <c r="I923" s="64"/>
      <c r="J923" s="52"/>
      <c r="K923" s="52"/>
      <c r="L923" s="54" t="e">
        <f>VLOOKUP($C923,在庫一覧!$B$3:$C$53,2,FALSE)</f>
        <v>#N/A</v>
      </c>
      <c r="M923" s="42" t="e">
        <f>VLOOKUP($C923,詳細!$A$3:$C$100,3,FALSE)</f>
        <v>#N/A</v>
      </c>
      <c r="N923" s="48"/>
    </row>
    <row r="924" spans="1:14" ht="13.5" customHeight="1" x14ac:dyDescent="0.15">
      <c r="A924">
        <v>921</v>
      </c>
      <c r="B924" s="71"/>
      <c r="C924" s="95"/>
      <c r="D924" s="50"/>
      <c r="E924" s="45"/>
      <c r="F924" s="45"/>
      <c r="G924" s="144"/>
      <c r="H924" s="144"/>
      <c r="I924" s="64"/>
      <c r="J924" s="52"/>
      <c r="K924" s="52"/>
      <c r="L924" s="54" t="e">
        <f>VLOOKUP($C924,在庫一覧!$B$3:$C$53,2,FALSE)</f>
        <v>#N/A</v>
      </c>
      <c r="M924" s="42" t="e">
        <f>VLOOKUP($C924,詳細!$A$3:$C$100,3,FALSE)</f>
        <v>#N/A</v>
      </c>
      <c r="N924" s="48"/>
    </row>
    <row r="925" spans="1:14" ht="13.5" customHeight="1" x14ac:dyDescent="0.15">
      <c r="A925">
        <v>922</v>
      </c>
      <c r="B925" s="71"/>
      <c r="C925" s="95"/>
      <c r="D925" s="50"/>
      <c r="E925" s="45"/>
      <c r="F925" s="45"/>
      <c r="G925" s="144"/>
      <c r="H925" s="144"/>
      <c r="I925" s="64"/>
      <c r="J925" s="52"/>
      <c r="K925" s="52"/>
      <c r="L925" s="54" t="e">
        <f>VLOOKUP($C925,在庫一覧!$B$3:$C$53,2,FALSE)</f>
        <v>#N/A</v>
      </c>
      <c r="M925" s="42" t="e">
        <f>VLOOKUP($C925,詳細!$A$3:$C$100,3,FALSE)</f>
        <v>#N/A</v>
      </c>
      <c r="N925" s="48"/>
    </row>
    <row r="926" spans="1:14" ht="13.5" customHeight="1" x14ac:dyDescent="0.15">
      <c r="A926">
        <v>923</v>
      </c>
      <c r="B926" s="71"/>
      <c r="C926" s="95"/>
      <c r="D926" s="50"/>
      <c r="E926" s="45"/>
      <c r="F926" s="45"/>
      <c r="G926" s="144"/>
      <c r="H926" s="144"/>
      <c r="I926" s="64"/>
      <c r="J926" s="52"/>
      <c r="K926" s="52"/>
      <c r="L926" s="54" t="e">
        <f>VLOOKUP($C926,在庫一覧!$B$3:$C$53,2,FALSE)</f>
        <v>#N/A</v>
      </c>
      <c r="M926" s="42" t="e">
        <f>VLOOKUP($C926,詳細!$A$3:$C$100,3,FALSE)</f>
        <v>#N/A</v>
      </c>
      <c r="N926" s="48"/>
    </row>
    <row r="927" spans="1:14" ht="13.5" customHeight="1" x14ac:dyDescent="0.15">
      <c r="A927">
        <v>924</v>
      </c>
      <c r="B927" s="71"/>
      <c r="C927" s="95"/>
      <c r="D927" s="50"/>
      <c r="E927" s="45"/>
      <c r="F927" s="45"/>
      <c r="G927" s="144"/>
      <c r="H927" s="144"/>
      <c r="I927" s="64"/>
      <c r="J927" s="52"/>
      <c r="K927" s="52"/>
      <c r="L927" s="54" t="e">
        <f>VLOOKUP($C927,在庫一覧!$B$3:$C$53,2,FALSE)</f>
        <v>#N/A</v>
      </c>
      <c r="M927" s="42" t="e">
        <f>VLOOKUP($C927,詳細!$A$3:$C$100,3,FALSE)</f>
        <v>#N/A</v>
      </c>
      <c r="N927" s="48"/>
    </row>
    <row r="928" spans="1:14" ht="13.5" customHeight="1" x14ac:dyDescent="0.15">
      <c r="A928">
        <v>925</v>
      </c>
      <c r="B928" s="71"/>
      <c r="C928" s="95"/>
      <c r="D928" s="50"/>
      <c r="E928" s="45"/>
      <c r="F928" s="45"/>
      <c r="G928" s="144"/>
      <c r="H928" s="144"/>
      <c r="I928" s="64"/>
      <c r="J928" s="52"/>
      <c r="K928" s="52"/>
      <c r="L928" s="54" t="e">
        <f>VLOOKUP($C928,在庫一覧!$B$3:$C$53,2,FALSE)</f>
        <v>#N/A</v>
      </c>
      <c r="M928" s="42" t="e">
        <f>VLOOKUP($C928,詳細!$A$3:$C$100,3,FALSE)</f>
        <v>#N/A</v>
      </c>
      <c r="N928" s="48"/>
    </row>
    <row r="929" spans="1:14" ht="13.5" customHeight="1" x14ac:dyDescent="0.15">
      <c r="A929">
        <v>926</v>
      </c>
      <c r="B929" s="71"/>
      <c r="C929" s="95"/>
      <c r="D929" s="50"/>
      <c r="E929" s="45"/>
      <c r="F929" s="45"/>
      <c r="G929" s="144"/>
      <c r="H929" s="144"/>
      <c r="I929" s="64"/>
      <c r="J929" s="52"/>
      <c r="K929" s="52"/>
      <c r="L929" s="54" t="e">
        <f>VLOOKUP($C929,在庫一覧!$B$3:$C$53,2,FALSE)</f>
        <v>#N/A</v>
      </c>
      <c r="M929" s="42" t="e">
        <f>VLOOKUP($C929,詳細!$A$3:$C$100,3,FALSE)</f>
        <v>#N/A</v>
      </c>
      <c r="N929" s="48"/>
    </row>
    <row r="930" spans="1:14" ht="13.5" customHeight="1" x14ac:dyDescent="0.15">
      <c r="A930">
        <v>927</v>
      </c>
      <c r="B930" s="71"/>
      <c r="C930" s="95"/>
      <c r="D930" s="50"/>
      <c r="E930" s="45"/>
      <c r="F930" s="45"/>
      <c r="G930" s="144"/>
      <c r="H930" s="144"/>
      <c r="I930" s="64"/>
      <c r="J930" s="52"/>
      <c r="K930" s="52"/>
      <c r="L930" s="54" t="e">
        <f>VLOOKUP($C930,在庫一覧!$B$3:$C$53,2,FALSE)</f>
        <v>#N/A</v>
      </c>
      <c r="M930" s="42" t="e">
        <f>VLOOKUP($C930,詳細!$A$3:$C$100,3,FALSE)</f>
        <v>#N/A</v>
      </c>
      <c r="N930" s="48"/>
    </row>
    <row r="931" spans="1:14" ht="13.5" customHeight="1" x14ac:dyDescent="0.15">
      <c r="A931">
        <v>928</v>
      </c>
      <c r="B931" s="71"/>
      <c r="C931" s="95"/>
      <c r="D931" s="50"/>
      <c r="E931" s="45"/>
      <c r="F931" s="45"/>
      <c r="G931" s="144"/>
      <c r="H931" s="144"/>
      <c r="I931" s="64"/>
      <c r="J931" s="52"/>
      <c r="K931" s="52"/>
      <c r="L931" s="54" t="e">
        <f>VLOOKUP($C931,在庫一覧!$B$3:$C$53,2,FALSE)</f>
        <v>#N/A</v>
      </c>
      <c r="M931" s="42" t="e">
        <f>VLOOKUP($C931,詳細!$A$3:$C$100,3,FALSE)</f>
        <v>#N/A</v>
      </c>
      <c r="N931" s="48"/>
    </row>
    <row r="932" spans="1:14" ht="13.5" customHeight="1" x14ac:dyDescent="0.15">
      <c r="A932">
        <v>929</v>
      </c>
      <c r="B932" s="71"/>
      <c r="C932" s="95"/>
      <c r="D932" s="50"/>
      <c r="E932" s="45"/>
      <c r="F932" s="45"/>
      <c r="G932" s="144"/>
      <c r="H932" s="144"/>
      <c r="I932" s="64"/>
      <c r="J932" s="52"/>
      <c r="K932" s="52"/>
      <c r="L932" s="54" t="e">
        <f>VLOOKUP($C932,在庫一覧!$B$3:$C$53,2,FALSE)</f>
        <v>#N/A</v>
      </c>
      <c r="M932" s="42" t="e">
        <f>VLOOKUP($C932,詳細!$A$3:$C$100,3,FALSE)</f>
        <v>#N/A</v>
      </c>
      <c r="N932" s="48"/>
    </row>
    <row r="933" spans="1:14" ht="13.5" customHeight="1" x14ac:dyDescent="0.15">
      <c r="A933">
        <v>930</v>
      </c>
      <c r="B933" s="71"/>
      <c r="C933" s="95"/>
      <c r="D933" s="50"/>
      <c r="E933" s="45"/>
      <c r="F933" s="45"/>
      <c r="G933" s="144"/>
      <c r="H933" s="144"/>
      <c r="I933" s="64"/>
      <c r="J933" s="52"/>
      <c r="K933" s="52"/>
      <c r="L933" s="54" t="e">
        <f>VLOOKUP($C933,在庫一覧!$B$3:$C$53,2,FALSE)</f>
        <v>#N/A</v>
      </c>
      <c r="M933" s="42" t="e">
        <f>VLOOKUP($C933,詳細!$A$3:$C$100,3,FALSE)</f>
        <v>#N/A</v>
      </c>
      <c r="N933" s="48"/>
    </row>
    <row r="934" spans="1:14" ht="13.5" customHeight="1" x14ac:dyDescent="0.15">
      <c r="A934">
        <v>931</v>
      </c>
      <c r="B934" s="71"/>
      <c r="C934" s="95"/>
      <c r="D934" s="50"/>
      <c r="E934" s="45"/>
      <c r="F934" s="45"/>
      <c r="G934" s="144"/>
      <c r="H934" s="144"/>
      <c r="I934" s="64"/>
      <c r="J934" s="52"/>
      <c r="K934" s="52"/>
      <c r="L934" s="54" t="e">
        <f>VLOOKUP($C934,在庫一覧!$B$3:$C$53,2,FALSE)</f>
        <v>#N/A</v>
      </c>
      <c r="M934" s="42" t="e">
        <f>VLOOKUP($C934,詳細!$A$3:$C$100,3,FALSE)</f>
        <v>#N/A</v>
      </c>
      <c r="N934" s="48"/>
    </row>
    <row r="935" spans="1:14" ht="13.5" customHeight="1" x14ac:dyDescent="0.15">
      <c r="A935">
        <v>932</v>
      </c>
      <c r="B935" s="71"/>
      <c r="C935" s="95"/>
      <c r="D935" s="50"/>
      <c r="E935" s="45"/>
      <c r="F935" s="45"/>
      <c r="G935" s="144"/>
      <c r="H935" s="144"/>
      <c r="I935" s="64"/>
      <c r="J935" s="52"/>
      <c r="K935" s="52"/>
      <c r="L935" s="54" t="e">
        <f>VLOOKUP($C935,在庫一覧!$B$3:$C$53,2,FALSE)</f>
        <v>#N/A</v>
      </c>
      <c r="M935" s="42" t="e">
        <f>VLOOKUP($C935,詳細!$A$3:$C$100,3,FALSE)</f>
        <v>#N/A</v>
      </c>
      <c r="N935" s="48"/>
    </row>
    <row r="936" spans="1:14" ht="13.5" customHeight="1" x14ac:dyDescent="0.15">
      <c r="A936">
        <v>933</v>
      </c>
      <c r="B936" s="71"/>
      <c r="C936" s="95"/>
      <c r="D936" s="50"/>
      <c r="E936" s="45"/>
      <c r="F936" s="45"/>
      <c r="G936" s="144"/>
      <c r="H936" s="144"/>
      <c r="I936" s="64"/>
      <c r="J936" s="52"/>
      <c r="K936" s="52"/>
      <c r="L936" s="54" t="e">
        <f>VLOOKUP($C936,在庫一覧!$B$3:$C$53,2,FALSE)</f>
        <v>#N/A</v>
      </c>
      <c r="M936" s="42" t="e">
        <f>VLOOKUP($C936,詳細!$A$3:$C$100,3,FALSE)</f>
        <v>#N/A</v>
      </c>
      <c r="N936" s="48"/>
    </row>
    <row r="937" spans="1:14" ht="13.5" customHeight="1" x14ac:dyDescent="0.15">
      <c r="A937">
        <v>934</v>
      </c>
      <c r="B937" s="71"/>
      <c r="C937" s="95"/>
      <c r="D937" s="50"/>
      <c r="E937" s="45"/>
      <c r="F937" s="45"/>
      <c r="G937" s="144"/>
      <c r="H937" s="144"/>
      <c r="I937" s="64"/>
      <c r="J937" s="52"/>
      <c r="K937" s="52"/>
      <c r="L937" s="54" t="e">
        <f>VLOOKUP($C937,在庫一覧!$B$3:$C$53,2,FALSE)</f>
        <v>#N/A</v>
      </c>
      <c r="M937" s="42" t="e">
        <f>VLOOKUP($C937,詳細!$A$3:$C$100,3,FALSE)</f>
        <v>#N/A</v>
      </c>
      <c r="N937" s="48"/>
    </row>
    <row r="938" spans="1:14" ht="13.5" customHeight="1" x14ac:dyDescent="0.15">
      <c r="A938">
        <v>935</v>
      </c>
      <c r="B938" s="71"/>
      <c r="C938" s="95"/>
      <c r="D938" s="50"/>
      <c r="E938" s="45"/>
      <c r="F938" s="45"/>
      <c r="G938" s="144"/>
      <c r="H938" s="144"/>
      <c r="I938" s="64"/>
      <c r="J938" s="52"/>
      <c r="K938" s="52"/>
      <c r="L938" s="54" t="e">
        <f>VLOOKUP($C938,在庫一覧!$B$3:$C$53,2,FALSE)</f>
        <v>#N/A</v>
      </c>
      <c r="M938" s="42" t="e">
        <f>VLOOKUP($C938,詳細!$A$3:$C$100,3,FALSE)</f>
        <v>#N/A</v>
      </c>
      <c r="N938" s="48"/>
    </row>
    <row r="939" spans="1:14" ht="13.5" customHeight="1" x14ac:dyDescent="0.15">
      <c r="A939">
        <v>936</v>
      </c>
      <c r="B939" s="71"/>
      <c r="C939" s="95"/>
      <c r="D939" s="50"/>
      <c r="E939" s="45"/>
      <c r="F939" s="45"/>
      <c r="G939" s="144"/>
      <c r="H939" s="144"/>
      <c r="I939" s="64"/>
      <c r="J939" s="52"/>
      <c r="K939" s="52"/>
      <c r="L939" s="54" t="e">
        <f>VLOOKUP($C939,在庫一覧!$B$3:$C$53,2,FALSE)</f>
        <v>#N/A</v>
      </c>
      <c r="M939" s="42" t="e">
        <f>VLOOKUP($C939,詳細!$A$3:$C$100,3,FALSE)</f>
        <v>#N/A</v>
      </c>
      <c r="N939" s="48"/>
    </row>
    <row r="940" spans="1:14" ht="13.5" customHeight="1" x14ac:dyDescent="0.15">
      <c r="A940">
        <v>937</v>
      </c>
      <c r="B940" s="71"/>
      <c r="C940" s="95"/>
      <c r="D940" s="50"/>
      <c r="E940" s="45"/>
      <c r="F940" s="45"/>
      <c r="G940" s="144"/>
      <c r="H940" s="144"/>
      <c r="I940" s="64"/>
      <c r="J940" s="52"/>
      <c r="K940" s="52"/>
      <c r="L940" s="54" t="e">
        <f>VLOOKUP($C940,在庫一覧!$B$3:$C$53,2,FALSE)</f>
        <v>#N/A</v>
      </c>
      <c r="M940" s="42" t="e">
        <f>VLOOKUP($C940,詳細!$A$3:$C$100,3,FALSE)</f>
        <v>#N/A</v>
      </c>
      <c r="N940" s="48"/>
    </row>
    <row r="941" spans="1:14" ht="13.5" customHeight="1" x14ac:dyDescent="0.15">
      <c r="A941">
        <v>938</v>
      </c>
      <c r="B941" s="71"/>
      <c r="C941" s="95"/>
      <c r="D941" s="50"/>
      <c r="E941" s="45"/>
      <c r="F941" s="45"/>
      <c r="G941" s="144"/>
      <c r="H941" s="144"/>
      <c r="I941" s="64"/>
      <c r="J941" s="52"/>
      <c r="K941" s="52"/>
      <c r="L941" s="54" t="e">
        <f>VLOOKUP($C941,在庫一覧!$B$3:$C$53,2,FALSE)</f>
        <v>#N/A</v>
      </c>
      <c r="M941" s="42" t="e">
        <f>VLOOKUP($C941,詳細!$A$3:$C$100,3,FALSE)</f>
        <v>#N/A</v>
      </c>
      <c r="N941" s="48"/>
    </row>
    <row r="942" spans="1:14" ht="13.5" customHeight="1" x14ac:dyDescent="0.15">
      <c r="A942">
        <v>939</v>
      </c>
      <c r="B942" s="71"/>
      <c r="C942" s="95"/>
      <c r="D942" s="50"/>
      <c r="E942" s="45"/>
      <c r="F942" s="45"/>
      <c r="G942" s="144"/>
      <c r="H942" s="144"/>
      <c r="I942" s="64"/>
      <c r="J942" s="52"/>
      <c r="K942" s="52"/>
      <c r="L942" s="54" t="e">
        <f>VLOOKUP($C942,在庫一覧!$B$3:$C$53,2,FALSE)</f>
        <v>#N/A</v>
      </c>
      <c r="M942" s="42" t="e">
        <f>VLOOKUP($C942,詳細!$A$3:$C$100,3,FALSE)</f>
        <v>#N/A</v>
      </c>
      <c r="N942" s="48"/>
    </row>
    <row r="943" spans="1:14" ht="13.5" customHeight="1" x14ac:dyDescent="0.15">
      <c r="A943">
        <v>940</v>
      </c>
      <c r="B943" s="71"/>
      <c r="C943" s="95"/>
      <c r="D943" s="50"/>
      <c r="E943" s="45"/>
      <c r="F943" s="45"/>
      <c r="G943" s="144"/>
      <c r="H943" s="144"/>
      <c r="I943" s="64"/>
      <c r="J943" s="52"/>
      <c r="K943" s="52"/>
      <c r="L943" s="54" t="e">
        <f>VLOOKUP($C943,在庫一覧!$B$3:$C$53,2,FALSE)</f>
        <v>#N/A</v>
      </c>
      <c r="M943" s="42" t="e">
        <f>VLOOKUP($C943,詳細!$A$3:$C$100,3,FALSE)</f>
        <v>#N/A</v>
      </c>
      <c r="N943" s="48"/>
    </row>
    <row r="944" spans="1:14" ht="13.5" customHeight="1" x14ac:dyDescent="0.15">
      <c r="A944">
        <v>941</v>
      </c>
      <c r="B944" s="71"/>
      <c r="C944" s="95"/>
      <c r="D944" s="50"/>
      <c r="E944" s="45"/>
      <c r="F944" s="45"/>
      <c r="G944" s="144"/>
      <c r="H944" s="144"/>
      <c r="I944" s="64"/>
      <c r="J944" s="52"/>
      <c r="K944" s="52"/>
      <c r="L944" s="54" t="e">
        <f>VLOOKUP($C944,在庫一覧!$B$3:$C$53,2,FALSE)</f>
        <v>#N/A</v>
      </c>
      <c r="M944" s="42" t="e">
        <f>VLOOKUP($C944,詳細!$A$3:$C$100,3,FALSE)</f>
        <v>#N/A</v>
      </c>
      <c r="N944" s="48"/>
    </row>
    <row r="945" spans="1:14" ht="13.5" customHeight="1" x14ac:dyDescent="0.15">
      <c r="A945">
        <v>942</v>
      </c>
      <c r="B945" s="71"/>
      <c r="C945" s="95"/>
      <c r="D945" s="50"/>
      <c r="E945" s="45"/>
      <c r="F945" s="45"/>
      <c r="G945" s="144"/>
      <c r="H945" s="144"/>
      <c r="I945" s="64"/>
      <c r="J945" s="52"/>
      <c r="K945" s="52"/>
      <c r="L945" s="54" t="e">
        <f>VLOOKUP($C945,在庫一覧!$B$3:$C$53,2,FALSE)</f>
        <v>#N/A</v>
      </c>
      <c r="M945" s="42" t="e">
        <f>VLOOKUP($C945,詳細!$A$3:$C$100,3,FALSE)</f>
        <v>#N/A</v>
      </c>
      <c r="N945" s="48"/>
    </row>
    <row r="946" spans="1:14" ht="13.5" customHeight="1" x14ac:dyDescent="0.15">
      <c r="A946">
        <v>943</v>
      </c>
      <c r="B946" s="71"/>
      <c r="C946" s="95"/>
      <c r="D946" s="50"/>
      <c r="E946" s="45"/>
      <c r="F946" s="45"/>
      <c r="G946" s="144"/>
      <c r="H946" s="144"/>
      <c r="I946" s="64"/>
      <c r="J946" s="52"/>
      <c r="K946" s="52"/>
      <c r="L946" s="54" t="e">
        <f>VLOOKUP($C946,在庫一覧!$B$3:$C$53,2,FALSE)</f>
        <v>#N/A</v>
      </c>
      <c r="M946" s="42" t="e">
        <f>VLOOKUP($C946,詳細!$A$3:$C$100,3,FALSE)</f>
        <v>#N/A</v>
      </c>
      <c r="N946" s="48"/>
    </row>
    <row r="947" spans="1:14" ht="13.5" customHeight="1" x14ac:dyDescent="0.15">
      <c r="A947">
        <v>944</v>
      </c>
      <c r="B947" s="71"/>
      <c r="C947" s="95"/>
      <c r="D947" s="50"/>
      <c r="E947" s="45"/>
      <c r="F947" s="45"/>
      <c r="G947" s="144"/>
      <c r="H947" s="144"/>
      <c r="I947" s="64"/>
      <c r="J947" s="52"/>
      <c r="K947" s="52"/>
      <c r="L947" s="54" t="e">
        <f>VLOOKUP($C947,在庫一覧!$B$3:$C$53,2,FALSE)</f>
        <v>#N/A</v>
      </c>
      <c r="M947" s="42" t="e">
        <f>VLOOKUP($C947,詳細!$A$3:$C$100,3,FALSE)</f>
        <v>#N/A</v>
      </c>
      <c r="N947" s="48"/>
    </row>
    <row r="948" spans="1:14" ht="13.5" customHeight="1" x14ac:dyDescent="0.15">
      <c r="A948">
        <v>945</v>
      </c>
      <c r="B948" s="71"/>
      <c r="C948" s="95"/>
      <c r="D948" s="50"/>
      <c r="E948" s="45"/>
      <c r="F948" s="45"/>
      <c r="G948" s="144"/>
      <c r="H948" s="144"/>
      <c r="I948" s="64"/>
      <c r="J948" s="52"/>
      <c r="K948" s="52"/>
      <c r="L948" s="54" t="e">
        <f>VLOOKUP($C948,在庫一覧!$B$3:$C$53,2,FALSE)</f>
        <v>#N/A</v>
      </c>
      <c r="M948" s="42" t="e">
        <f>VLOOKUP($C948,詳細!$A$3:$C$100,3,FALSE)</f>
        <v>#N/A</v>
      </c>
      <c r="N948" s="48"/>
    </row>
    <row r="949" spans="1:14" ht="13.5" customHeight="1" x14ac:dyDescent="0.15">
      <c r="A949">
        <v>946</v>
      </c>
      <c r="B949" s="71"/>
      <c r="C949" s="95"/>
      <c r="D949" s="50"/>
      <c r="E949" s="45"/>
      <c r="F949" s="45"/>
      <c r="G949" s="144"/>
      <c r="H949" s="144"/>
      <c r="I949" s="64"/>
      <c r="J949" s="52"/>
      <c r="K949" s="52"/>
      <c r="L949" s="54" t="e">
        <f>VLOOKUP($C949,在庫一覧!$B$3:$C$53,2,FALSE)</f>
        <v>#N/A</v>
      </c>
      <c r="M949" s="42" t="e">
        <f>VLOOKUP($C949,詳細!$A$3:$C$100,3,FALSE)</f>
        <v>#N/A</v>
      </c>
      <c r="N949" s="48"/>
    </row>
    <row r="950" spans="1:14" ht="13.5" customHeight="1" x14ac:dyDescent="0.15">
      <c r="A950">
        <v>947</v>
      </c>
      <c r="B950" s="71"/>
      <c r="C950" s="95"/>
      <c r="D950" s="50"/>
      <c r="E950" s="45"/>
      <c r="F950" s="45"/>
      <c r="G950" s="144"/>
      <c r="H950" s="144"/>
      <c r="I950" s="64"/>
      <c r="J950" s="52"/>
      <c r="K950" s="52"/>
      <c r="L950" s="54" t="e">
        <f>VLOOKUP($C950,在庫一覧!$B$3:$C$53,2,FALSE)</f>
        <v>#N/A</v>
      </c>
      <c r="M950" s="42" t="e">
        <f>VLOOKUP($C950,詳細!$A$3:$C$100,3,FALSE)</f>
        <v>#N/A</v>
      </c>
      <c r="N950" s="48"/>
    </row>
    <row r="951" spans="1:14" ht="13.5" customHeight="1" x14ac:dyDescent="0.15">
      <c r="A951">
        <v>948</v>
      </c>
      <c r="B951" s="71"/>
      <c r="C951" s="95"/>
      <c r="D951" s="50"/>
      <c r="E951" s="45"/>
      <c r="F951" s="45"/>
      <c r="G951" s="144"/>
      <c r="H951" s="144"/>
      <c r="I951" s="64"/>
      <c r="J951" s="52"/>
      <c r="K951" s="52"/>
      <c r="L951" s="54" t="e">
        <f>VLOOKUP($C951,在庫一覧!$B$3:$C$53,2,FALSE)</f>
        <v>#N/A</v>
      </c>
      <c r="M951" s="42" t="e">
        <f>VLOOKUP($C951,詳細!$A$3:$C$100,3,FALSE)</f>
        <v>#N/A</v>
      </c>
      <c r="N951" s="48"/>
    </row>
    <row r="952" spans="1:14" ht="13.5" customHeight="1" x14ac:dyDescent="0.15">
      <c r="A952">
        <v>949</v>
      </c>
      <c r="B952" s="71"/>
      <c r="C952" s="95"/>
      <c r="D952" s="50"/>
      <c r="E952" s="45"/>
      <c r="F952" s="45"/>
      <c r="G952" s="144"/>
      <c r="H952" s="144"/>
      <c r="I952" s="64"/>
      <c r="J952" s="52"/>
      <c r="K952" s="52"/>
      <c r="L952" s="54" t="e">
        <f>VLOOKUP($C952,在庫一覧!$B$3:$C$53,2,FALSE)</f>
        <v>#N/A</v>
      </c>
      <c r="M952" s="42" t="e">
        <f>VLOOKUP($C952,詳細!$A$3:$C$100,3,FALSE)</f>
        <v>#N/A</v>
      </c>
      <c r="N952" s="48"/>
    </row>
    <row r="953" spans="1:14" ht="13.5" customHeight="1" x14ac:dyDescent="0.15">
      <c r="A953">
        <v>950</v>
      </c>
      <c r="B953" s="71"/>
      <c r="C953" s="95"/>
      <c r="D953" s="50"/>
      <c r="E953" s="45"/>
      <c r="F953" s="45"/>
      <c r="G953" s="144"/>
      <c r="H953" s="144"/>
      <c r="I953" s="64"/>
      <c r="J953" s="52"/>
      <c r="K953" s="52"/>
      <c r="L953" s="54" t="e">
        <f>VLOOKUP($C953,在庫一覧!$B$3:$C$53,2,FALSE)</f>
        <v>#N/A</v>
      </c>
      <c r="M953" s="42" t="e">
        <f>VLOOKUP($C953,詳細!$A$3:$C$100,3,FALSE)</f>
        <v>#N/A</v>
      </c>
      <c r="N953" s="48"/>
    </row>
    <row r="954" spans="1:14" ht="13.5" customHeight="1" x14ac:dyDescent="0.15">
      <c r="A954">
        <v>951</v>
      </c>
      <c r="B954" s="71"/>
      <c r="C954" s="95"/>
      <c r="D954" s="50"/>
      <c r="E954" s="45"/>
      <c r="F954" s="45"/>
      <c r="G954" s="144"/>
      <c r="H954" s="144"/>
      <c r="I954" s="64"/>
      <c r="J954" s="52"/>
      <c r="K954" s="52"/>
      <c r="L954" s="54" t="e">
        <f>VLOOKUP($C954,在庫一覧!$B$3:$C$53,2,FALSE)</f>
        <v>#N/A</v>
      </c>
      <c r="M954" s="42" t="e">
        <f>VLOOKUP($C954,詳細!$A$3:$C$100,3,FALSE)</f>
        <v>#N/A</v>
      </c>
      <c r="N954" s="48"/>
    </row>
    <row r="955" spans="1:14" ht="13.5" customHeight="1" x14ac:dyDescent="0.15">
      <c r="A955">
        <v>952</v>
      </c>
      <c r="B955" s="71"/>
      <c r="C955" s="95"/>
      <c r="D955" s="50"/>
      <c r="E955" s="45"/>
      <c r="F955" s="45"/>
      <c r="G955" s="144"/>
      <c r="H955" s="144"/>
      <c r="I955" s="64"/>
      <c r="J955" s="52"/>
      <c r="K955" s="52"/>
      <c r="L955" s="54" t="e">
        <f>VLOOKUP($C955,在庫一覧!$B$3:$C$53,2,FALSE)</f>
        <v>#N/A</v>
      </c>
      <c r="M955" s="42" t="e">
        <f>VLOOKUP($C955,詳細!$A$3:$C$100,3,FALSE)</f>
        <v>#N/A</v>
      </c>
      <c r="N955" s="48"/>
    </row>
    <row r="956" spans="1:14" ht="13.5" customHeight="1" x14ac:dyDescent="0.15">
      <c r="A956">
        <v>953</v>
      </c>
      <c r="B956" s="71"/>
      <c r="C956" s="95"/>
      <c r="D956" s="50"/>
      <c r="E956" s="45"/>
      <c r="F956" s="45"/>
      <c r="G956" s="144"/>
      <c r="H956" s="144"/>
      <c r="I956" s="64"/>
      <c r="J956" s="52"/>
      <c r="K956" s="52"/>
      <c r="L956" s="54" t="e">
        <f>VLOOKUP($C956,在庫一覧!$B$3:$C$53,2,FALSE)</f>
        <v>#N/A</v>
      </c>
      <c r="M956" s="42" t="e">
        <f>VLOOKUP($C956,詳細!$A$3:$C$100,3,FALSE)</f>
        <v>#N/A</v>
      </c>
      <c r="N956" s="48"/>
    </row>
    <row r="957" spans="1:14" ht="13.5" customHeight="1" x14ac:dyDescent="0.15">
      <c r="A957">
        <v>954</v>
      </c>
      <c r="B957" s="71"/>
      <c r="C957" s="95"/>
      <c r="D957" s="50"/>
      <c r="E957" s="45"/>
      <c r="F957" s="45"/>
      <c r="G957" s="144"/>
      <c r="H957" s="144"/>
      <c r="I957" s="64"/>
      <c r="J957" s="52"/>
      <c r="K957" s="52"/>
      <c r="L957" s="54" t="e">
        <f>VLOOKUP($C957,在庫一覧!$B$3:$C$53,2,FALSE)</f>
        <v>#N/A</v>
      </c>
      <c r="M957" s="42" t="e">
        <f>VLOOKUP($C957,詳細!$A$3:$C$100,3,FALSE)</f>
        <v>#N/A</v>
      </c>
      <c r="N957" s="48"/>
    </row>
    <row r="958" spans="1:14" ht="13.5" customHeight="1" x14ac:dyDescent="0.15">
      <c r="A958">
        <v>955</v>
      </c>
      <c r="B958" s="71"/>
      <c r="C958" s="95"/>
      <c r="D958" s="50"/>
      <c r="E958" s="45"/>
      <c r="F958" s="45"/>
      <c r="G958" s="144"/>
      <c r="H958" s="144"/>
      <c r="I958" s="64"/>
      <c r="J958" s="52"/>
      <c r="K958" s="52"/>
      <c r="L958" s="54" t="e">
        <f>VLOOKUP($C958,在庫一覧!$B$3:$C$53,2,FALSE)</f>
        <v>#N/A</v>
      </c>
      <c r="M958" s="42" t="e">
        <f>VLOOKUP($C958,詳細!$A$3:$C$100,3,FALSE)</f>
        <v>#N/A</v>
      </c>
      <c r="N958" s="48"/>
    </row>
    <row r="959" spans="1:14" ht="13.5" customHeight="1" x14ac:dyDescent="0.15">
      <c r="A959">
        <v>956</v>
      </c>
      <c r="B959" s="71"/>
      <c r="C959" s="86"/>
      <c r="D959" s="50"/>
      <c r="E959" s="45"/>
      <c r="F959" s="45"/>
      <c r="G959" s="144"/>
      <c r="H959" s="144"/>
      <c r="I959" s="64"/>
      <c r="J959" s="52"/>
      <c r="K959" s="52"/>
      <c r="L959" s="54" t="e">
        <f>VLOOKUP($C959,在庫一覧!$B$3:$C$53,2,FALSE)</f>
        <v>#N/A</v>
      </c>
      <c r="M959" s="42" t="e">
        <f>VLOOKUP($C959,詳細!$A$3:$C$100,3,FALSE)</f>
        <v>#N/A</v>
      </c>
      <c r="N959" s="48"/>
    </row>
    <row r="960" spans="1:14" ht="13.5" customHeight="1" x14ac:dyDescent="0.15">
      <c r="A960">
        <v>957</v>
      </c>
      <c r="B960" s="71"/>
      <c r="C960" s="86"/>
      <c r="D960" s="50"/>
      <c r="E960" s="45"/>
      <c r="F960" s="45"/>
      <c r="G960" s="144"/>
      <c r="H960" s="144"/>
      <c r="I960" s="64"/>
      <c r="J960" s="52"/>
      <c r="K960" s="52"/>
      <c r="L960" s="54" t="e">
        <f>VLOOKUP($C960,在庫一覧!$B$3:$C$53,2,FALSE)</f>
        <v>#N/A</v>
      </c>
      <c r="M960" s="42" t="e">
        <f>VLOOKUP($C960,詳細!$A$3:$C$100,3,FALSE)</f>
        <v>#N/A</v>
      </c>
      <c r="N960" s="48"/>
    </row>
    <row r="961" spans="1:14" ht="13.5" customHeight="1" x14ac:dyDescent="0.15">
      <c r="A961">
        <v>958</v>
      </c>
      <c r="B961" s="60"/>
      <c r="C961" s="86"/>
      <c r="D961" s="50"/>
      <c r="E961" s="45"/>
      <c r="F961" s="45"/>
      <c r="G961" s="144"/>
      <c r="H961" s="144"/>
      <c r="I961" s="64"/>
      <c r="J961" s="52"/>
      <c r="K961" s="52"/>
      <c r="L961" s="54" t="e">
        <f>VLOOKUP($C961,在庫一覧!$B$3:$C$53,2,FALSE)</f>
        <v>#N/A</v>
      </c>
      <c r="M961" s="42" t="e">
        <f>VLOOKUP($C961,詳細!$A$3:$C$100,3,FALSE)</f>
        <v>#N/A</v>
      </c>
      <c r="N961" s="48"/>
    </row>
    <row r="962" spans="1:14" ht="13.5" customHeight="1" x14ac:dyDescent="0.15">
      <c r="A962">
        <v>959</v>
      </c>
      <c r="B962" s="60"/>
      <c r="C962" s="86"/>
      <c r="D962" s="50"/>
      <c r="E962" s="45"/>
      <c r="F962" s="45"/>
      <c r="G962" s="144"/>
      <c r="H962" s="144"/>
      <c r="I962" s="64"/>
      <c r="J962" s="52"/>
      <c r="K962" s="52"/>
      <c r="L962" s="54" t="e">
        <f>VLOOKUP($C962,在庫一覧!$B$3:$C$53,2,FALSE)</f>
        <v>#N/A</v>
      </c>
      <c r="M962" s="42" t="e">
        <f>VLOOKUP($C962,詳細!$A$3:$C$100,3,FALSE)</f>
        <v>#N/A</v>
      </c>
      <c r="N962" s="48"/>
    </row>
    <row r="963" spans="1:14" ht="13.5" customHeight="1" x14ac:dyDescent="0.15">
      <c r="A963">
        <v>960</v>
      </c>
      <c r="B963" s="60"/>
      <c r="C963" s="86"/>
      <c r="D963" s="50"/>
      <c r="E963" s="45"/>
      <c r="F963" s="45"/>
      <c r="G963" s="144"/>
      <c r="H963" s="144"/>
      <c r="I963" s="64"/>
      <c r="J963" s="52"/>
      <c r="K963" s="52"/>
      <c r="L963" s="54" t="e">
        <f>VLOOKUP($C963,在庫一覧!$B$3:$C$53,2,FALSE)</f>
        <v>#N/A</v>
      </c>
      <c r="M963" s="42" t="e">
        <f>VLOOKUP($C963,詳細!$A$3:$C$100,3,FALSE)</f>
        <v>#N/A</v>
      </c>
      <c r="N963" s="48"/>
    </row>
    <row r="964" spans="1:14" ht="13.5" customHeight="1" x14ac:dyDescent="0.15">
      <c r="A964">
        <v>961</v>
      </c>
      <c r="B964" s="60"/>
      <c r="C964" s="86"/>
      <c r="D964" s="50"/>
      <c r="E964" s="51"/>
      <c r="F964" s="51"/>
      <c r="G964" s="144"/>
      <c r="H964" s="144"/>
      <c r="I964" s="64"/>
      <c r="J964" s="52"/>
      <c r="K964" s="52"/>
      <c r="L964" s="54" t="e">
        <f>VLOOKUP($C964,在庫一覧!$B$3:$C$53,2,FALSE)</f>
        <v>#N/A</v>
      </c>
      <c r="M964" s="42" t="e">
        <f>VLOOKUP($C964,詳細!$A$3:$C$100,3,FALSE)</f>
        <v>#N/A</v>
      </c>
      <c r="N964" s="48"/>
    </row>
    <row r="965" spans="1:14" ht="13.5" customHeight="1" x14ac:dyDescent="0.15">
      <c r="A965">
        <v>962</v>
      </c>
      <c r="B965" s="60"/>
      <c r="C965" s="86"/>
      <c r="D965" s="50"/>
      <c r="E965" s="51"/>
      <c r="F965" s="51"/>
      <c r="G965" s="144"/>
      <c r="H965" s="144"/>
      <c r="I965" s="64"/>
      <c r="J965" s="52"/>
      <c r="K965" s="52"/>
      <c r="L965" s="54" t="e">
        <f>VLOOKUP($C965,在庫一覧!$B$3:$C$53,2,FALSE)</f>
        <v>#N/A</v>
      </c>
      <c r="M965" s="42" t="e">
        <f>VLOOKUP($C965,詳細!$A$3:$C$100,3,FALSE)</f>
        <v>#N/A</v>
      </c>
      <c r="N965" s="48"/>
    </row>
    <row r="966" spans="1:14" ht="13.5" customHeight="1" x14ac:dyDescent="0.15">
      <c r="A966">
        <v>963</v>
      </c>
      <c r="B966" s="60"/>
      <c r="C966" s="86"/>
      <c r="D966" s="50"/>
      <c r="E966" s="51"/>
      <c r="F966" s="51"/>
      <c r="G966" s="144"/>
      <c r="H966" s="144"/>
      <c r="I966" s="64"/>
      <c r="J966" s="52"/>
      <c r="K966" s="52"/>
      <c r="L966" s="54" t="e">
        <f>VLOOKUP($C966,在庫一覧!$B$3:$C$53,2,FALSE)</f>
        <v>#N/A</v>
      </c>
      <c r="M966" s="42" t="e">
        <f>VLOOKUP($C966,詳細!$A$3:$C$100,3,FALSE)</f>
        <v>#N/A</v>
      </c>
      <c r="N966" s="48"/>
    </row>
    <row r="967" spans="1:14" ht="13.5" customHeight="1" x14ac:dyDescent="0.15">
      <c r="A967">
        <v>964</v>
      </c>
      <c r="B967" s="60"/>
      <c r="C967" s="86"/>
      <c r="D967" s="50"/>
      <c r="E967" s="51"/>
      <c r="F967" s="51"/>
      <c r="G967" s="144"/>
      <c r="H967" s="144"/>
      <c r="I967" s="64"/>
      <c r="J967" s="52"/>
      <c r="K967" s="52"/>
      <c r="L967" s="54" t="e">
        <f>VLOOKUP($C967,在庫一覧!$B$3:$C$53,2,FALSE)</f>
        <v>#N/A</v>
      </c>
      <c r="M967" s="42" t="e">
        <f>VLOOKUP($C967,詳細!$A$3:$C$100,3,FALSE)</f>
        <v>#N/A</v>
      </c>
      <c r="N967" s="48"/>
    </row>
    <row r="968" spans="1:14" ht="13.5" customHeight="1" x14ac:dyDescent="0.15">
      <c r="A968">
        <v>965</v>
      </c>
      <c r="B968" s="60"/>
      <c r="C968" s="86"/>
      <c r="D968" s="50"/>
      <c r="E968" s="51"/>
      <c r="F968" s="51"/>
      <c r="G968" s="144"/>
      <c r="H968" s="144"/>
      <c r="I968" s="64"/>
      <c r="J968" s="52"/>
      <c r="K968" s="52"/>
      <c r="L968" s="54" t="e">
        <f>VLOOKUP($C968,在庫一覧!$B$3:$C$53,2,FALSE)</f>
        <v>#N/A</v>
      </c>
      <c r="M968" s="42" t="e">
        <f>VLOOKUP($C968,詳細!$A$3:$C$100,3,FALSE)</f>
        <v>#N/A</v>
      </c>
      <c r="N968" s="48"/>
    </row>
    <row r="969" spans="1:14" ht="13.5" customHeight="1" x14ac:dyDescent="0.15">
      <c r="A969">
        <v>966</v>
      </c>
      <c r="B969" s="60"/>
      <c r="C969" s="86"/>
      <c r="D969" s="50"/>
      <c r="E969" s="51"/>
      <c r="F969" s="51"/>
      <c r="G969" s="144"/>
      <c r="H969" s="144"/>
      <c r="I969" s="64"/>
      <c r="J969" s="52"/>
      <c r="K969" s="52"/>
      <c r="L969" s="54" t="e">
        <f>VLOOKUP($C969,在庫一覧!$B$3:$C$53,2,FALSE)</f>
        <v>#N/A</v>
      </c>
      <c r="M969" s="42" t="e">
        <f>VLOOKUP($C969,詳細!$A$3:$C$100,3,FALSE)</f>
        <v>#N/A</v>
      </c>
      <c r="N969" s="48"/>
    </row>
    <row r="970" spans="1:14" ht="13.5" customHeight="1" x14ac:dyDescent="0.15">
      <c r="A970">
        <v>967</v>
      </c>
      <c r="B970" s="60"/>
      <c r="C970" s="86"/>
      <c r="D970" s="50"/>
      <c r="E970" s="51"/>
      <c r="F970" s="51"/>
      <c r="G970" s="144"/>
      <c r="H970" s="144"/>
      <c r="I970" s="64"/>
      <c r="J970" s="52"/>
      <c r="K970" s="52"/>
      <c r="L970" s="54" t="e">
        <f>VLOOKUP($C970,在庫一覧!$B$3:$C$53,2,FALSE)</f>
        <v>#N/A</v>
      </c>
      <c r="M970" s="42" t="e">
        <f>VLOOKUP($C970,詳細!$A$3:$C$100,3,FALSE)</f>
        <v>#N/A</v>
      </c>
      <c r="N970" s="48"/>
    </row>
    <row r="971" spans="1:14" ht="13.5" customHeight="1" x14ac:dyDescent="0.15">
      <c r="A971">
        <v>968</v>
      </c>
      <c r="B971" s="60"/>
      <c r="C971" s="86"/>
      <c r="D971" s="50"/>
      <c r="E971" s="51"/>
      <c r="F971" s="51"/>
      <c r="G971" s="144"/>
      <c r="H971" s="144"/>
      <c r="I971" s="64"/>
      <c r="J971" s="52"/>
      <c r="K971" s="52"/>
      <c r="L971" s="54" t="e">
        <f>VLOOKUP($C971,在庫一覧!$B$3:$C$53,2,FALSE)</f>
        <v>#N/A</v>
      </c>
      <c r="M971" s="42" t="e">
        <f>VLOOKUP($C971,詳細!$A$3:$C$100,3,FALSE)</f>
        <v>#N/A</v>
      </c>
      <c r="N971" s="48"/>
    </row>
    <row r="972" spans="1:14" ht="13.5" customHeight="1" x14ac:dyDescent="0.15">
      <c r="A972">
        <v>969</v>
      </c>
      <c r="B972" s="60"/>
      <c r="C972" s="86"/>
      <c r="D972" s="50"/>
      <c r="E972" s="51"/>
      <c r="F972" s="51"/>
      <c r="G972" s="144"/>
      <c r="H972" s="144"/>
      <c r="I972" s="64"/>
      <c r="J972" s="52"/>
      <c r="K972" s="52"/>
      <c r="L972" s="54" t="e">
        <f>VLOOKUP($C972,在庫一覧!$B$3:$C$53,2,FALSE)</f>
        <v>#N/A</v>
      </c>
      <c r="M972" s="42" t="e">
        <f>VLOOKUP($C972,詳細!$A$3:$C$100,3,FALSE)</f>
        <v>#N/A</v>
      </c>
      <c r="N972" s="48"/>
    </row>
    <row r="973" spans="1:14" ht="13.5" customHeight="1" x14ac:dyDescent="0.15">
      <c r="A973">
        <v>970</v>
      </c>
      <c r="B973" s="60"/>
      <c r="C973" s="86"/>
      <c r="D973" s="50"/>
      <c r="E973" s="51"/>
      <c r="F973" s="51"/>
      <c r="G973" s="144"/>
      <c r="H973" s="144"/>
      <c r="I973" s="64"/>
      <c r="J973" s="52"/>
      <c r="K973" s="52"/>
      <c r="L973" s="54" t="e">
        <f>VLOOKUP($C973,在庫一覧!$B$3:$C$53,2,FALSE)</f>
        <v>#N/A</v>
      </c>
      <c r="M973" s="42" t="e">
        <f>VLOOKUP($C973,詳細!$A$3:$C$100,3,FALSE)</f>
        <v>#N/A</v>
      </c>
      <c r="N973" s="48"/>
    </row>
    <row r="974" spans="1:14" ht="13.5" customHeight="1" x14ac:dyDescent="0.15">
      <c r="A974">
        <v>971</v>
      </c>
      <c r="B974" s="60"/>
      <c r="C974" s="86"/>
      <c r="D974" s="50"/>
      <c r="E974" s="45"/>
      <c r="F974" s="45"/>
      <c r="G974" s="144"/>
      <c r="H974" s="144"/>
      <c r="I974" s="64"/>
      <c r="J974" s="52"/>
      <c r="K974" s="52"/>
      <c r="L974" s="54" t="e">
        <f>VLOOKUP($C974,在庫一覧!$B$3:$C$53,2,FALSE)</f>
        <v>#N/A</v>
      </c>
      <c r="M974" s="42" t="e">
        <f>VLOOKUP($C974,詳細!$A$3:$C$100,3,FALSE)</f>
        <v>#N/A</v>
      </c>
      <c r="N974" s="48"/>
    </row>
    <row r="975" spans="1:14" ht="13.5" customHeight="1" x14ac:dyDescent="0.15">
      <c r="A975">
        <v>972</v>
      </c>
      <c r="B975" s="60"/>
      <c r="C975" s="95"/>
      <c r="D975" s="50"/>
      <c r="E975" s="45"/>
      <c r="F975" s="45"/>
      <c r="G975" s="144"/>
      <c r="H975" s="144"/>
      <c r="I975" s="64"/>
      <c r="J975" s="52"/>
      <c r="K975" s="52"/>
      <c r="L975" s="54" t="e">
        <f>VLOOKUP($C975,在庫一覧!$B$3:$C$53,2,FALSE)</f>
        <v>#N/A</v>
      </c>
      <c r="M975" s="42" t="e">
        <f>VLOOKUP($C975,詳細!$A$3:$C$100,3,FALSE)</f>
        <v>#N/A</v>
      </c>
      <c r="N975" s="48"/>
    </row>
    <row r="976" spans="1:14" ht="13.5" customHeight="1" x14ac:dyDescent="0.15">
      <c r="A976">
        <v>973</v>
      </c>
      <c r="B976" s="60"/>
      <c r="C976" s="95"/>
      <c r="D976" s="50"/>
      <c r="E976" s="45"/>
      <c r="F976" s="45"/>
      <c r="G976" s="144"/>
      <c r="H976" s="144"/>
      <c r="I976" s="64"/>
      <c r="J976" s="52"/>
      <c r="K976" s="52"/>
      <c r="L976" s="54" t="e">
        <f>VLOOKUP($C976,在庫一覧!$B$3:$C$53,2,FALSE)</f>
        <v>#N/A</v>
      </c>
      <c r="M976" s="42" t="e">
        <f>VLOOKUP($C976,詳細!$A$3:$C$100,3,FALSE)</f>
        <v>#N/A</v>
      </c>
      <c r="N976" s="48"/>
    </row>
    <row r="977" spans="1:14" ht="13.5" customHeight="1" x14ac:dyDescent="0.15">
      <c r="A977">
        <v>974</v>
      </c>
      <c r="B977" s="71"/>
      <c r="C977" s="95"/>
      <c r="D977" s="50"/>
      <c r="E977" s="45"/>
      <c r="F977" s="45"/>
      <c r="G977" s="144"/>
      <c r="H977" s="144"/>
      <c r="I977" s="64"/>
      <c r="J977" s="52"/>
      <c r="K977" s="52"/>
      <c r="L977" s="54" t="e">
        <f>VLOOKUP($C977,在庫一覧!$B$3:$C$53,2,FALSE)</f>
        <v>#N/A</v>
      </c>
      <c r="M977" s="42" t="e">
        <f>VLOOKUP($C977,詳細!$A$3:$C$100,3,FALSE)</f>
        <v>#N/A</v>
      </c>
      <c r="N977" s="48"/>
    </row>
    <row r="978" spans="1:14" ht="13.5" customHeight="1" x14ac:dyDescent="0.15">
      <c r="A978">
        <v>975</v>
      </c>
      <c r="B978" s="71"/>
      <c r="C978" s="95"/>
      <c r="D978" s="50"/>
      <c r="E978" s="45"/>
      <c r="F978" s="45"/>
      <c r="G978" s="144"/>
      <c r="H978" s="144"/>
      <c r="I978" s="64"/>
      <c r="J978" s="52"/>
      <c r="K978" s="52"/>
      <c r="L978" s="54" t="e">
        <f>VLOOKUP($C978,在庫一覧!$B$3:$C$53,2,FALSE)</f>
        <v>#N/A</v>
      </c>
      <c r="M978" s="42" t="e">
        <f>VLOOKUP($C978,詳細!$A$3:$C$100,3,FALSE)</f>
        <v>#N/A</v>
      </c>
      <c r="N978" s="48"/>
    </row>
    <row r="979" spans="1:14" ht="13.5" customHeight="1" x14ac:dyDescent="0.15">
      <c r="A979">
        <v>976</v>
      </c>
      <c r="B979" s="71"/>
      <c r="C979" s="95"/>
      <c r="D979" s="50"/>
      <c r="E979" s="45"/>
      <c r="F979" s="45"/>
      <c r="G979" s="144"/>
      <c r="H979" s="144"/>
      <c r="I979" s="64"/>
      <c r="J979" s="52"/>
      <c r="K979" s="52"/>
      <c r="L979" s="54" t="e">
        <f>VLOOKUP($C979,在庫一覧!$B$3:$C$53,2,FALSE)</f>
        <v>#N/A</v>
      </c>
      <c r="M979" s="42" t="e">
        <f>VLOOKUP($C979,詳細!$A$3:$C$100,3,FALSE)</f>
        <v>#N/A</v>
      </c>
      <c r="N979" s="48"/>
    </row>
    <row r="980" spans="1:14" ht="13.5" customHeight="1" x14ac:dyDescent="0.15">
      <c r="A980">
        <v>977</v>
      </c>
      <c r="B980" s="71"/>
      <c r="C980" s="95"/>
      <c r="D980" s="50"/>
      <c r="E980" s="45"/>
      <c r="F980" s="45"/>
      <c r="G980" s="144"/>
      <c r="H980" s="144"/>
      <c r="I980" s="64"/>
      <c r="J980" s="52"/>
      <c r="K980" s="52"/>
      <c r="L980" s="54" t="e">
        <f>VLOOKUP($C980,在庫一覧!$B$3:$C$53,2,FALSE)</f>
        <v>#N/A</v>
      </c>
      <c r="M980" s="42" t="e">
        <f>VLOOKUP($C980,詳細!$A$3:$C$100,3,FALSE)</f>
        <v>#N/A</v>
      </c>
      <c r="N980" s="48"/>
    </row>
    <row r="981" spans="1:14" ht="13.5" customHeight="1" x14ac:dyDescent="0.15">
      <c r="A981">
        <v>978</v>
      </c>
      <c r="B981" s="71"/>
      <c r="C981" s="95"/>
      <c r="D981" s="50"/>
      <c r="E981" s="45"/>
      <c r="F981" s="45"/>
      <c r="G981" s="144"/>
      <c r="H981" s="144"/>
      <c r="I981" s="64"/>
      <c r="J981" s="52"/>
      <c r="K981" s="52"/>
      <c r="L981" s="54" t="e">
        <f>VLOOKUP($C981,在庫一覧!$B$3:$C$53,2,FALSE)</f>
        <v>#N/A</v>
      </c>
      <c r="M981" s="42" t="e">
        <f>VLOOKUP($C981,詳細!$A$3:$C$100,3,FALSE)</f>
        <v>#N/A</v>
      </c>
      <c r="N981" s="48"/>
    </row>
    <row r="982" spans="1:14" ht="13.5" customHeight="1" x14ac:dyDescent="0.15">
      <c r="A982">
        <v>979</v>
      </c>
      <c r="B982" s="71"/>
      <c r="C982" s="95"/>
      <c r="D982" s="50"/>
      <c r="E982" s="45"/>
      <c r="F982" s="45"/>
      <c r="G982" s="144"/>
      <c r="H982" s="144"/>
      <c r="I982" s="64"/>
      <c r="J982" s="52"/>
      <c r="K982" s="52"/>
      <c r="L982" s="54" t="e">
        <f>VLOOKUP($C982,在庫一覧!$B$3:$C$53,2,FALSE)</f>
        <v>#N/A</v>
      </c>
      <c r="M982" s="42" t="e">
        <f>VLOOKUP($C982,詳細!$A$3:$C$100,3,FALSE)</f>
        <v>#N/A</v>
      </c>
      <c r="N982" s="48"/>
    </row>
    <row r="983" spans="1:14" ht="13.5" customHeight="1" x14ac:dyDescent="0.15">
      <c r="A983">
        <v>980</v>
      </c>
      <c r="B983" s="71"/>
      <c r="C983" s="95"/>
      <c r="D983" s="50"/>
      <c r="E983" s="45"/>
      <c r="F983" s="45"/>
      <c r="G983" s="144"/>
      <c r="H983" s="144"/>
      <c r="I983" s="64"/>
      <c r="J983" s="52"/>
      <c r="K983" s="52"/>
      <c r="L983" s="54" t="e">
        <f>VLOOKUP($C983,在庫一覧!$B$3:$C$53,2,FALSE)</f>
        <v>#N/A</v>
      </c>
      <c r="M983" s="42" t="e">
        <f>VLOOKUP($C983,詳細!$A$3:$C$100,3,FALSE)</f>
        <v>#N/A</v>
      </c>
      <c r="N983" s="48"/>
    </row>
    <row r="984" spans="1:14" ht="13.5" customHeight="1" x14ac:dyDescent="0.15">
      <c r="A984">
        <v>981</v>
      </c>
      <c r="B984" s="71"/>
      <c r="C984" s="95"/>
      <c r="D984" s="50"/>
      <c r="E984" s="45"/>
      <c r="F984" s="45"/>
      <c r="G984" s="144"/>
      <c r="H984" s="144"/>
      <c r="I984" s="64"/>
      <c r="J984" s="52"/>
      <c r="K984" s="52"/>
      <c r="L984" s="54" t="e">
        <f>VLOOKUP($C984,在庫一覧!$B$3:$C$53,2,FALSE)</f>
        <v>#N/A</v>
      </c>
      <c r="M984" s="42" t="e">
        <f>VLOOKUP($C984,詳細!$A$3:$C$100,3,FALSE)</f>
        <v>#N/A</v>
      </c>
      <c r="N984" s="48"/>
    </row>
    <row r="985" spans="1:14" ht="13.5" customHeight="1" x14ac:dyDescent="0.15">
      <c r="A985">
        <v>982</v>
      </c>
      <c r="B985" s="71"/>
      <c r="C985" s="95"/>
      <c r="D985" s="50"/>
      <c r="E985" s="45"/>
      <c r="F985" s="45"/>
      <c r="G985" s="144"/>
      <c r="H985" s="144"/>
      <c r="I985" s="64"/>
      <c r="J985" s="52"/>
      <c r="K985" s="52"/>
      <c r="L985" s="54" t="e">
        <f>VLOOKUP($C985,在庫一覧!$B$3:$C$53,2,FALSE)</f>
        <v>#N/A</v>
      </c>
      <c r="M985" s="42" t="e">
        <f>VLOOKUP($C985,詳細!$A$3:$C$100,3,FALSE)</f>
        <v>#N/A</v>
      </c>
      <c r="N985" s="48"/>
    </row>
    <row r="986" spans="1:14" ht="13.5" customHeight="1" x14ac:dyDescent="0.15">
      <c r="A986">
        <v>983</v>
      </c>
      <c r="B986" s="71"/>
      <c r="C986" s="95"/>
      <c r="D986" s="50"/>
      <c r="E986" s="45"/>
      <c r="F986" s="45"/>
      <c r="G986" s="144"/>
      <c r="H986" s="144"/>
      <c r="I986" s="64"/>
      <c r="J986" s="52"/>
      <c r="K986" s="52"/>
      <c r="L986" s="54" t="e">
        <f>VLOOKUP($C986,在庫一覧!$B$3:$C$53,2,FALSE)</f>
        <v>#N/A</v>
      </c>
      <c r="M986" s="42" t="e">
        <f>VLOOKUP($C986,詳細!$A$3:$C$100,3,FALSE)</f>
        <v>#N/A</v>
      </c>
      <c r="N986" s="48"/>
    </row>
    <row r="987" spans="1:14" ht="13.5" customHeight="1" x14ac:dyDescent="0.15">
      <c r="A987">
        <v>984</v>
      </c>
      <c r="B987" s="71"/>
      <c r="C987" s="95"/>
      <c r="D987" s="50"/>
      <c r="E987" s="45"/>
      <c r="F987" s="45"/>
      <c r="G987" s="144"/>
      <c r="H987" s="144"/>
      <c r="I987" s="64"/>
      <c r="J987" s="52"/>
      <c r="K987" s="52"/>
      <c r="L987" s="54" t="e">
        <f>VLOOKUP($C987,在庫一覧!$B$3:$C$53,2,FALSE)</f>
        <v>#N/A</v>
      </c>
      <c r="M987" s="42" t="e">
        <f>VLOOKUP($C987,詳細!$A$3:$C$100,3,FALSE)</f>
        <v>#N/A</v>
      </c>
      <c r="N987" s="48"/>
    </row>
    <row r="988" spans="1:14" ht="13.5" customHeight="1" x14ac:dyDescent="0.15">
      <c r="A988">
        <v>985</v>
      </c>
      <c r="B988" s="71"/>
      <c r="C988" s="95"/>
      <c r="D988" s="50"/>
      <c r="E988" s="45"/>
      <c r="F988" s="45"/>
      <c r="G988" s="144"/>
      <c r="H988" s="144"/>
      <c r="I988" s="64"/>
      <c r="J988" s="52"/>
      <c r="K988" s="52"/>
      <c r="L988" s="54" t="e">
        <f>VLOOKUP($C988,在庫一覧!$B$3:$C$53,2,FALSE)</f>
        <v>#N/A</v>
      </c>
      <c r="M988" s="42" t="e">
        <f>VLOOKUP($C988,詳細!$A$3:$C$100,3,FALSE)</f>
        <v>#N/A</v>
      </c>
      <c r="N988" s="48"/>
    </row>
    <row r="989" spans="1:14" ht="13.5" customHeight="1" x14ac:dyDescent="0.15">
      <c r="A989">
        <v>986</v>
      </c>
      <c r="B989" s="71"/>
      <c r="C989" s="95"/>
      <c r="D989" s="50"/>
      <c r="E989" s="45"/>
      <c r="F989" s="45"/>
      <c r="G989" s="144"/>
      <c r="H989" s="144"/>
      <c r="I989" s="64"/>
      <c r="J989" s="52"/>
      <c r="K989" s="52"/>
      <c r="L989" s="54" t="e">
        <f>VLOOKUP($C989,在庫一覧!$B$3:$C$53,2,FALSE)</f>
        <v>#N/A</v>
      </c>
      <c r="M989" s="42" t="e">
        <f>VLOOKUP($C989,詳細!$A$3:$C$100,3,FALSE)</f>
        <v>#N/A</v>
      </c>
      <c r="N989" s="48"/>
    </row>
    <row r="990" spans="1:14" ht="13.5" customHeight="1" x14ac:dyDescent="0.15">
      <c r="A990">
        <v>987</v>
      </c>
      <c r="B990" s="71"/>
      <c r="C990" s="95"/>
      <c r="D990" s="50"/>
      <c r="E990" s="45"/>
      <c r="F990" s="45"/>
      <c r="G990" s="144"/>
      <c r="H990" s="144"/>
      <c r="I990" s="64"/>
      <c r="J990" s="52"/>
      <c r="K990" s="52"/>
      <c r="L990" s="54" t="e">
        <f>VLOOKUP($C990,在庫一覧!$B$3:$C$53,2,FALSE)</f>
        <v>#N/A</v>
      </c>
      <c r="M990" s="42" t="e">
        <f>VLOOKUP($C990,詳細!$A$3:$C$100,3,FALSE)</f>
        <v>#N/A</v>
      </c>
      <c r="N990" s="48"/>
    </row>
    <row r="991" spans="1:14" ht="13.5" customHeight="1" x14ac:dyDescent="0.15">
      <c r="A991">
        <v>988</v>
      </c>
      <c r="B991" s="71"/>
      <c r="C991" s="95"/>
      <c r="D991" s="50"/>
      <c r="E991" s="45"/>
      <c r="F991" s="45"/>
      <c r="G991" s="144"/>
      <c r="H991" s="144"/>
      <c r="I991" s="64"/>
      <c r="J991" s="52"/>
      <c r="K991" s="52"/>
      <c r="L991" s="54" t="e">
        <f>VLOOKUP($C991,在庫一覧!$B$3:$C$53,2,FALSE)</f>
        <v>#N/A</v>
      </c>
      <c r="M991" s="42" t="e">
        <f>VLOOKUP($C991,詳細!$A$3:$C$100,3,FALSE)</f>
        <v>#N/A</v>
      </c>
      <c r="N991" s="48"/>
    </row>
    <row r="992" spans="1:14" ht="13.5" customHeight="1" x14ac:dyDescent="0.15">
      <c r="A992">
        <v>989</v>
      </c>
      <c r="B992" s="71"/>
      <c r="C992" s="95"/>
      <c r="D992" s="50"/>
      <c r="E992" s="45"/>
      <c r="F992" s="45"/>
      <c r="G992" s="144"/>
      <c r="H992" s="144"/>
      <c r="I992" s="64"/>
      <c r="J992" s="52"/>
      <c r="K992" s="52"/>
      <c r="L992" s="54" t="e">
        <f>VLOOKUP($C992,在庫一覧!$B$3:$C$53,2,FALSE)</f>
        <v>#N/A</v>
      </c>
      <c r="M992" s="42" t="e">
        <f>VLOOKUP($C992,詳細!$A$3:$C$100,3,FALSE)</f>
        <v>#N/A</v>
      </c>
      <c r="N992" s="48"/>
    </row>
    <row r="993" spans="1:14" ht="13.5" customHeight="1" x14ac:dyDescent="0.15">
      <c r="A993">
        <v>990</v>
      </c>
      <c r="B993" s="71"/>
      <c r="C993" s="95"/>
      <c r="D993" s="50"/>
      <c r="E993" s="45"/>
      <c r="F993" s="45"/>
      <c r="G993" s="144"/>
      <c r="H993" s="144"/>
      <c r="I993" s="64"/>
      <c r="J993" s="52"/>
      <c r="K993" s="52"/>
      <c r="L993" s="54" t="e">
        <f>VLOOKUP($C993,在庫一覧!$B$3:$C$53,2,FALSE)</f>
        <v>#N/A</v>
      </c>
      <c r="M993" s="42" t="e">
        <f>VLOOKUP($C993,詳細!$A$3:$C$100,3,FALSE)</f>
        <v>#N/A</v>
      </c>
      <c r="N993" s="48"/>
    </row>
    <row r="994" spans="1:14" ht="13.5" customHeight="1" x14ac:dyDescent="0.15">
      <c r="A994">
        <v>991</v>
      </c>
      <c r="B994" s="71"/>
      <c r="C994" s="95"/>
      <c r="D994" s="50"/>
      <c r="E994" s="45"/>
      <c r="F994" s="45"/>
      <c r="G994" s="144"/>
      <c r="H994" s="144"/>
      <c r="I994" s="64"/>
      <c r="J994" s="52"/>
      <c r="K994" s="52"/>
      <c r="L994" s="54" t="e">
        <f>VLOOKUP($C994,在庫一覧!$B$3:$C$53,2,FALSE)</f>
        <v>#N/A</v>
      </c>
      <c r="M994" s="42" t="e">
        <f>VLOOKUP($C994,詳細!$A$3:$C$100,3,FALSE)</f>
        <v>#N/A</v>
      </c>
      <c r="N994" s="48"/>
    </row>
    <row r="995" spans="1:14" ht="13.5" customHeight="1" x14ac:dyDescent="0.15">
      <c r="A995">
        <v>992</v>
      </c>
      <c r="B995" s="71"/>
      <c r="C995" s="95"/>
      <c r="D995" s="50"/>
      <c r="E995" s="45"/>
      <c r="F995" s="45"/>
      <c r="G995" s="144"/>
      <c r="H995" s="144"/>
      <c r="I995" s="64"/>
      <c r="J995" s="52"/>
      <c r="K995" s="52"/>
      <c r="L995" s="54" t="e">
        <f>VLOOKUP($C995,在庫一覧!$B$3:$C$53,2,FALSE)</f>
        <v>#N/A</v>
      </c>
      <c r="M995" s="42" t="e">
        <f>VLOOKUP($C995,詳細!$A$3:$C$100,3,FALSE)</f>
        <v>#N/A</v>
      </c>
      <c r="N995" s="48"/>
    </row>
    <row r="996" spans="1:14" ht="13.5" customHeight="1" x14ac:dyDescent="0.15">
      <c r="A996">
        <v>993</v>
      </c>
      <c r="B996" s="71"/>
      <c r="C996" s="95"/>
      <c r="D996" s="50"/>
      <c r="E996" s="45"/>
      <c r="F996" s="45"/>
      <c r="G996" s="144"/>
      <c r="H996" s="144"/>
      <c r="I996" s="64"/>
      <c r="J996" s="52"/>
      <c r="K996" s="52"/>
      <c r="L996" s="54" t="e">
        <f>VLOOKUP($C996,在庫一覧!$B$3:$C$53,2,FALSE)</f>
        <v>#N/A</v>
      </c>
      <c r="M996" s="42" t="e">
        <f>VLOOKUP($C996,詳細!$A$3:$C$100,3,FALSE)</f>
        <v>#N/A</v>
      </c>
      <c r="N996" s="48"/>
    </row>
    <row r="997" spans="1:14" ht="13.5" customHeight="1" x14ac:dyDescent="0.15">
      <c r="A997">
        <v>994</v>
      </c>
      <c r="B997" s="71"/>
      <c r="C997" s="95"/>
      <c r="D997" s="50"/>
      <c r="E997" s="45"/>
      <c r="F997" s="45"/>
      <c r="G997" s="144"/>
      <c r="H997" s="144"/>
      <c r="I997" s="64"/>
      <c r="J997" s="52"/>
      <c r="K997" s="52"/>
      <c r="L997" s="54" t="e">
        <f>VLOOKUP($C997,在庫一覧!$B$3:$C$53,2,FALSE)</f>
        <v>#N/A</v>
      </c>
      <c r="M997" s="42" t="e">
        <f>VLOOKUP($C997,詳細!$A$3:$C$100,3,FALSE)</f>
        <v>#N/A</v>
      </c>
      <c r="N997" s="48"/>
    </row>
    <row r="998" spans="1:14" ht="13.5" customHeight="1" x14ac:dyDescent="0.15">
      <c r="A998">
        <v>995</v>
      </c>
      <c r="B998" s="71"/>
      <c r="C998" s="95"/>
      <c r="D998" s="50"/>
      <c r="E998" s="45"/>
      <c r="F998" s="45"/>
      <c r="G998" s="144"/>
      <c r="H998" s="144"/>
      <c r="I998" s="64"/>
      <c r="J998" s="52"/>
      <c r="K998" s="52"/>
      <c r="L998" s="54" t="e">
        <f>VLOOKUP($C998,在庫一覧!$B$3:$C$53,2,FALSE)</f>
        <v>#N/A</v>
      </c>
      <c r="M998" s="42" t="e">
        <f>VLOOKUP($C998,詳細!$A$3:$C$100,3,FALSE)</f>
        <v>#N/A</v>
      </c>
      <c r="N998" s="48"/>
    </row>
    <row r="999" spans="1:14" ht="13.5" customHeight="1" x14ac:dyDescent="0.15">
      <c r="A999">
        <v>996</v>
      </c>
      <c r="B999" s="71"/>
      <c r="C999" s="95"/>
      <c r="D999" s="50"/>
      <c r="E999" s="45"/>
      <c r="F999" s="45"/>
      <c r="G999" s="144"/>
      <c r="H999" s="144"/>
      <c r="I999" s="64"/>
      <c r="J999" s="52"/>
      <c r="K999" s="52"/>
      <c r="L999" s="54" t="e">
        <f>VLOOKUP($C999,在庫一覧!$B$3:$C$53,2,FALSE)</f>
        <v>#N/A</v>
      </c>
      <c r="M999" s="42" t="e">
        <f>VLOOKUP($C999,詳細!$A$3:$C$100,3,FALSE)</f>
        <v>#N/A</v>
      </c>
      <c r="N999" s="48"/>
    </row>
    <row r="1000" spans="1:14" ht="13.5" customHeight="1" x14ac:dyDescent="0.15">
      <c r="A1000">
        <v>997</v>
      </c>
      <c r="B1000" s="71"/>
      <c r="C1000" s="86"/>
      <c r="D1000" s="50"/>
      <c r="E1000" s="45"/>
      <c r="F1000" s="45"/>
      <c r="G1000" s="144"/>
      <c r="H1000" s="144"/>
      <c r="I1000" s="64"/>
      <c r="J1000" s="52"/>
      <c r="K1000" s="52"/>
      <c r="L1000" s="54" t="e">
        <f>VLOOKUP($C1000,在庫一覧!$B$3:$C$53,2,FALSE)</f>
        <v>#N/A</v>
      </c>
      <c r="M1000" s="42" t="e">
        <f>VLOOKUP($C1000,詳細!$A$3:$C$100,3,FALSE)</f>
        <v>#N/A</v>
      </c>
      <c r="N1000" s="48"/>
    </row>
    <row r="1001" spans="1:14" ht="13.5" customHeight="1" x14ac:dyDescent="0.15">
      <c r="A1001">
        <v>998</v>
      </c>
      <c r="B1001" s="71"/>
      <c r="C1001" s="86"/>
      <c r="D1001" s="50"/>
      <c r="E1001" s="45"/>
      <c r="F1001" s="45"/>
      <c r="G1001" s="144"/>
      <c r="H1001" s="144"/>
      <c r="I1001" s="64"/>
      <c r="J1001" s="52"/>
      <c r="K1001" s="52"/>
      <c r="L1001" s="54" t="e">
        <f>VLOOKUP($C1001,在庫一覧!$B$3:$C$53,2,FALSE)</f>
        <v>#N/A</v>
      </c>
      <c r="M1001" s="42" t="e">
        <f>VLOOKUP($C1001,詳細!$A$3:$C$100,3,FALSE)</f>
        <v>#N/A</v>
      </c>
      <c r="N1001" s="48"/>
    </row>
    <row r="1002" spans="1:14" ht="13.5" customHeight="1" x14ac:dyDescent="0.15">
      <c r="A1002">
        <v>999</v>
      </c>
      <c r="B1002" s="60"/>
      <c r="C1002" s="86"/>
      <c r="D1002" s="50"/>
      <c r="E1002" s="45"/>
      <c r="F1002" s="45"/>
      <c r="G1002" s="144"/>
      <c r="H1002" s="144"/>
      <c r="I1002" s="64"/>
      <c r="J1002" s="52"/>
      <c r="K1002" s="52"/>
      <c r="L1002" s="54" t="e">
        <f>VLOOKUP($C1002,在庫一覧!$B$3:$C$53,2,FALSE)</f>
        <v>#N/A</v>
      </c>
      <c r="M1002" s="42" t="e">
        <f>VLOOKUP($C1002,詳細!$A$3:$C$100,3,FALSE)</f>
        <v>#N/A</v>
      </c>
      <c r="N1002" s="48"/>
    </row>
    <row r="1003" spans="1:14" ht="13.5" customHeight="1" x14ac:dyDescent="0.15">
      <c r="A1003">
        <v>1000</v>
      </c>
      <c r="B1003" s="60"/>
      <c r="C1003" s="86"/>
      <c r="D1003" s="50"/>
      <c r="E1003" s="45"/>
      <c r="F1003" s="45"/>
      <c r="G1003" s="144"/>
      <c r="H1003" s="144"/>
      <c r="I1003" s="64"/>
      <c r="J1003" s="52"/>
      <c r="K1003" s="52"/>
      <c r="L1003" s="54" t="e">
        <f>VLOOKUP($C1003,在庫一覧!$B$3:$C$53,2,FALSE)</f>
        <v>#N/A</v>
      </c>
      <c r="M1003" s="42" t="e">
        <f>VLOOKUP($C1003,詳細!$A$3:$C$100,3,FALSE)</f>
        <v>#N/A</v>
      </c>
      <c r="N1003" s="48"/>
    </row>
    <row r="1004" spans="1:14" ht="13.5" customHeight="1" x14ac:dyDescent="0.15">
      <c r="A1004">
        <v>1001</v>
      </c>
      <c r="B1004" s="60"/>
      <c r="C1004" s="86"/>
      <c r="D1004" s="50"/>
      <c r="E1004" s="45"/>
      <c r="F1004" s="45"/>
      <c r="G1004" s="144"/>
      <c r="H1004" s="144"/>
      <c r="I1004" s="64"/>
      <c r="J1004" s="52"/>
      <c r="K1004" s="52"/>
      <c r="L1004" s="54" t="e">
        <f>VLOOKUP($C1004,在庫一覧!$B$3:$C$53,2,FALSE)</f>
        <v>#N/A</v>
      </c>
      <c r="M1004" s="42" t="e">
        <f>VLOOKUP($C1004,詳細!$A$3:$C$100,3,FALSE)</f>
        <v>#N/A</v>
      </c>
      <c r="N1004" s="48"/>
    </row>
    <row r="1005" spans="1:14" ht="13.5" customHeight="1" x14ac:dyDescent="0.15">
      <c r="A1005">
        <v>1002</v>
      </c>
      <c r="B1005" s="60"/>
      <c r="C1005" s="86"/>
      <c r="D1005" s="50"/>
      <c r="E1005" s="45"/>
      <c r="F1005" s="45"/>
      <c r="G1005" s="144"/>
      <c r="H1005" s="144"/>
      <c r="I1005" s="64"/>
      <c r="J1005" s="52"/>
      <c r="K1005" s="52"/>
      <c r="L1005" s="54" t="e">
        <f>VLOOKUP($C1005,在庫一覧!$B$3:$C$53,2,FALSE)</f>
        <v>#N/A</v>
      </c>
      <c r="M1005" s="42" t="e">
        <f>VLOOKUP($C1005,詳細!$A$3:$C$100,3,FALSE)</f>
        <v>#N/A</v>
      </c>
      <c r="N1005" s="48"/>
    </row>
    <row r="1006" spans="1:14" ht="13.5" customHeight="1" x14ac:dyDescent="0.15">
      <c r="A1006">
        <v>1003</v>
      </c>
      <c r="B1006" s="60"/>
      <c r="C1006" s="86"/>
      <c r="D1006" s="50"/>
      <c r="E1006" s="45"/>
      <c r="F1006" s="45"/>
      <c r="G1006" s="144"/>
      <c r="H1006" s="144"/>
      <c r="I1006" s="64"/>
      <c r="J1006" s="52"/>
      <c r="K1006" s="52"/>
      <c r="L1006" s="54" t="e">
        <f>VLOOKUP($C1006,在庫一覧!$B$3:$C$53,2,FALSE)</f>
        <v>#N/A</v>
      </c>
      <c r="M1006" s="42" t="e">
        <f>VLOOKUP($C1006,詳細!$A$3:$C$100,3,FALSE)</f>
        <v>#N/A</v>
      </c>
      <c r="N1006" s="48"/>
    </row>
    <row r="1007" spans="1:14" ht="13.5" customHeight="1" x14ac:dyDescent="0.15">
      <c r="A1007">
        <v>1004</v>
      </c>
      <c r="B1007" s="60"/>
      <c r="C1007" s="86"/>
      <c r="D1007" s="50"/>
      <c r="E1007" s="45"/>
      <c r="F1007" s="45"/>
      <c r="G1007" s="144"/>
      <c r="H1007" s="144"/>
      <c r="I1007" s="64"/>
      <c r="J1007" s="52"/>
      <c r="K1007" s="52"/>
      <c r="L1007" s="54" t="e">
        <f>VLOOKUP($C1007,在庫一覧!$B$3:$C$53,2,FALSE)</f>
        <v>#N/A</v>
      </c>
      <c r="M1007" s="42" t="e">
        <f>VLOOKUP($C1007,詳細!$A$3:$C$100,3,FALSE)</f>
        <v>#N/A</v>
      </c>
      <c r="N1007" s="48"/>
    </row>
    <row r="1008" spans="1:14" ht="13.5" customHeight="1" x14ac:dyDescent="0.15">
      <c r="A1008">
        <v>1005</v>
      </c>
      <c r="B1008" s="60"/>
      <c r="C1008" s="86"/>
      <c r="D1008" s="50"/>
      <c r="E1008" s="45"/>
      <c r="F1008" s="45"/>
      <c r="G1008" s="144"/>
      <c r="H1008" s="144"/>
      <c r="I1008" s="64"/>
      <c r="J1008" s="52"/>
      <c r="K1008" s="52"/>
      <c r="L1008" s="54" t="e">
        <f>VLOOKUP($C1008,在庫一覧!$B$3:$C$53,2,FALSE)</f>
        <v>#N/A</v>
      </c>
      <c r="M1008" s="42" t="e">
        <f>VLOOKUP($C1008,詳細!$A$3:$C$100,3,FALSE)</f>
        <v>#N/A</v>
      </c>
      <c r="N1008" s="48"/>
    </row>
    <row r="1009" spans="1:14" ht="13.5" customHeight="1" x14ac:dyDescent="0.15">
      <c r="A1009">
        <v>1006</v>
      </c>
      <c r="B1009" s="60"/>
      <c r="C1009" s="86"/>
      <c r="D1009" s="50"/>
      <c r="E1009" s="45"/>
      <c r="F1009" s="45"/>
      <c r="G1009" s="144"/>
      <c r="H1009" s="144"/>
      <c r="I1009" s="64"/>
      <c r="J1009" s="52"/>
      <c r="K1009" s="52"/>
      <c r="L1009" s="54" t="e">
        <f>VLOOKUP($C1009,在庫一覧!$B$3:$C$53,2,FALSE)</f>
        <v>#N/A</v>
      </c>
      <c r="M1009" s="42" t="e">
        <f>VLOOKUP($C1009,詳細!$A$3:$C$100,3,FALSE)</f>
        <v>#N/A</v>
      </c>
      <c r="N1009" s="48"/>
    </row>
    <row r="1010" spans="1:14" ht="13.5" customHeight="1" x14ac:dyDescent="0.15">
      <c r="A1010">
        <v>1007</v>
      </c>
      <c r="B1010" s="60"/>
      <c r="C1010" s="86"/>
      <c r="D1010" s="50"/>
      <c r="E1010" s="45"/>
      <c r="F1010" s="45"/>
      <c r="G1010" s="144"/>
      <c r="H1010" s="144"/>
      <c r="I1010" s="64"/>
      <c r="J1010" s="52"/>
      <c r="K1010" s="52"/>
      <c r="L1010" s="54" t="e">
        <f>VLOOKUP($C1010,在庫一覧!$B$3:$C$53,2,FALSE)</f>
        <v>#N/A</v>
      </c>
      <c r="M1010" s="42" t="e">
        <f>VLOOKUP($C1010,詳細!$A$3:$C$100,3,FALSE)</f>
        <v>#N/A</v>
      </c>
      <c r="N1010" s="48"/>
    </row>
    <row r="1011" spans="1:14" ht="13.5" customHeight="1" x14ac:dyDescent="0.15">
      <c r="A1011">
        <v>1008</v>
      </c>
      <c r="B1011" s="60"/>
      <c r="C1011" s="86"/>
      <c r="D1011" s="50"/>
      <c r="E1011" s="45"/>
      <c r="F1011" s="45"/>
      <c r="G1011" s="144"/>
      <c r="H1011" s="144"/>
      <c r="I1011" s="64"/>
      <c r="J1011" s="52"/>
      <c r="K1011" s="52"/>
      <c r="L1011" s="54" t="e">
        <f>VLOOKUP($C1011,在庫一覧!$B$3:$C$53,2,FALSE)</f>
        <v>#N/A</v>
      </c>
      <c r="M1011" s="42" t="e">
        <f>VLOOKUP($C1011,詳細!$A$3:$C$100,3,FALSE)</f>
        <v>#N/A</v>
      </c>
      <c r="N1011" s="48"/>
    </row>
    <row r="1012" spans="1:14" ht="13.5" customHeight="1" x14ac:dyDescent="0.15">
      <c r="A1012">
        <v>1009</v>
      </c>
      <c r="B1012" s="60"/>
      <c r="C1012" s="86"/>
      <c r="D1012" s="50"/>
      <c r="E1012" s="45"/>
      <c r="F1012" s="45"/>
      <c r="G1012" s="144"/>
      <c r="H1012" s="144"/>
      <c r="I1012" s="64"/>
      <c r="J1012" s="52"/>
      <c r="K1012" s="52"/>
      <c r="L1012" s="54" t="e">
        <f>VLOOKUP($C1012,在庫一覧!$B$3:$C$53,2,FALSE)</f>
        <v>#N/A</v>
      </c>
      <c r="M1012" s="42" t="e">
        <f>VLOOKUP($C1012,詳細!$A$3:$C$100,3,FALSE)</f>
        <v>#N/A</v>
      </c>
      <c r="N1012" s="48"/>
    </row>
    <row r="1013" spans="1:14" ht="13.5" customHeight="1" x14ac:dyDescent="0.15">
      <c r="A1013">
        <v>1010</v>
      </c>
      <c r="B1013" s="60"/>
      <c r="C1013" s="86"/>
      <c r="D1013" s="50"/>
      <c r="E1013" s="45"/>
      <c r="F1013" s="45"/>
      <c r="G1013" s="144"/>
      <c r="H1013" s="144"/>
      <c r="I1013" s="64"/>
      <c r="J1013" s="52"/>
      <c r="K1013" s="52"/>
      <c r="L1013" s="54" t="e">
        <f>VLOOKUP($C1013,在庫一覧!$B$3:$C$53,2,FALSE)</f>
        <v>#N/A</v>
      </c>
      <c r="M1013" s="42" t="e">
        <f>VLOOKUP($C1013,詳細!$A$3:$C$100,3,FALSE)</f>
        <v>#N/A</v>
      </c>
      <c r="N1013" s="48"/>
    </row>
    <row r="1014" spans="1:14" ht="13.5" customHeight="1" x14ac:dyDescent="0.15">
      <c r="A1014">
        <v>1011</v>
      </c>
      <c r="B1014" s="60"/>
      <c r="C1014" s="86"/>
      <c r="D1014" s="50"/>
      <c r="E1014" s="45"/>
      <c r="F1014" s="45"/>
      <c r="G1014" s="144"/>
      <c r="H1014" s="144"/>
      <c r="I1014" s="64"/>
      <c r="J1014" s="52"/>
      <c r="K1014" s="52"/>
      <c r="L1014" s="54" t="e">
        <f>VLOOKUP($C1014,在庫一覧!$B$3:$C$53,2,FALSE)</f>
        <v>#N/A</v>
      </c>
      <c r="M1014" s="42" t="e">
        <f>VLOOKUP($C1014,詳細!$A$3:$C$100,3,FALSE)</f>
        <v>#N/A</v>
      </c>
      <c r="N1014" s="48"/>
    </row>
    <row r="1015" spans="1:14" ht="13.5" customHeight="1" x14ac:dyDescent="0.15">
      <c r="A1015">
        <v>1012</v>
      </c>
      <c r="B1015" s="60"/>
      <c r="C1015" s="86"/>
      <c r="D1015" s="50"/>
      <c r="E1015" s="45"/>
      <c r="F1015" s="45"/>
      <c r="G1015" s="144"/>
      <c r="H1015" s="144"/>
      <c r="I1015" s="64"/>
      <c r="J1015" s="52"/>
      <c r="K1015" s="52"/>
      <c r="L1015" s="54" t="e">
        <f>VLOOKUP($C1015,在庫一覧!$B$3:$C$53,2,FALSE)</f>
        <v>#N/A</v>
      </c>
      <c r="M1015" s="42" t="e">
        <f>VLOOKUP($C1015,詳細!$A$3:$C$100,3,FALSE)</f>
        <v>#N/A</v>
      </c>
      <c r="N1015" s="48"/>
    </row>
    <row r="1016" spans="1:14" ht="13.5" customHeight="1" x14ac:dyDescent="0.15">
      <c r="A1016">
        <v>1013</v>
      </c>
      <c r="B1016" s="60"/>
      <c r="C1016" s="86"/>
      <c r="D1016" s="50"/>
      <c r="E1016" s="45"/>
      <c r="F1016" s="45"/>
      <c r="G1016" s="144"/>
      <c r="H1016" s="144"/>
      <c r="I1016" s="64"/>
      <c r="J1016" s="52"/>
      <c r="K1016" s="52"/>
      <c r="L1016" s="54" t="e">
        <f>VLOOKUP($C1016,在庫一覧!$B$3:$C$53,2,FALSE)</f>
        <v>#N/A</v>
      </c>
      <c r="M1016" s="42" t="e">
        <f>VLOOKUP($C1016,詳細!$A$3:$C$100,3,FALSE)</f>
        <v>#N/A</v>
      </c>
      <c r="N1016" s="48"/>
    </row>
    <row r="1017" spans="1:14" ht="13.5" customHeight="1" x14ac:dyDescent="0.15">
      <c r="A1017">
        <v>1014</v>
      </c>
      <c r="B1017" s="60"/>
      <c r="C1017" s="86"/>
      <c r="D1017" s="50"/>
      <c r="E1017" s="45"/>
      <c r="F1017" s="45"/>
      <c r="G1017" s="144"/>
      <c r="H1017" s="144"/>
      <c r="I1017" s="64"/>
      <c r="J1017" s="52"/>
      <c r="K1017" s="52"/>
      <c r="L1017" s="54" t="e">
        <f>VLOOKUP($C1017,在庫一覧!$B$3:$C$53,2,FALSE)</f>
        <v>#N/A</v>
      </c>
      <c r="M1017" s="42" t="e">
        <f>VLOOKUP($C1017,詳細!$A$3:$C$100,3,FALSE)</f>
        <v>#N/A</v>
      </c>
      <c r="N1017" s="48"/>
    </row>
    <row r="1018" spans="1:14" ht="13.5" customHeight="1" x14ac:dyDescent="0.15">
      <c r="A1018">
        <v>1015</v>
      </c>
      <c r="B1018" s="60"/>
      <c r="C1018" s="86"/>
      <c r="D1018" s="50"/>
      <c r="E1018" s="45"/>
      <c r="F1018" s="45"/>
      <c r="G1018" s="144"/>
      <c r="H1018" s="144"/>
      <c r="I1018" s="64"/>
      <c r="J1018" s="52"/>
      <c r="K1018" s="52"/>
      <c r="L1018" s="54" t="e">
        <f>VLOOKUP($C1018,在庫一覧!$B$3:$C$53,2,FALSE)</f>
        <v>#N/A</v>
      </c>
      <c r="M1018" s="42" t="e">
        <f>VLOOKUP($C1018,詳細!$A$3:$C$100,3,FALSE)</f>
        <v>#N/A</v>
      </c>
      <c r="N1018" s="48"/>
    </row>
    <row r="1019" spans="1:14" ht="13.5" customHeight="1" x14ac:dyDescent="0.15">
      <c r="A1019">
        <v>1016</v>
      </c>
      <c r="B1019" s="60"/>
      <c r="C1019" s="86"/>
      <c r="D1019" s="50"/>
      <c r="E1019" s="45"/>
      <c r="F1019" s="45"/>
      <c r="G1019" s="144"/>
      <c r="H1019" s="144"/>
      <c r="I1019" s="64"/>
      <c r="J1019" s="52"/>
      <c r="K1019" s="52"/>
      <c r="L1019" s="54" t="e">
        <f>VLOOKUP($C1019,在庫一覧!$B$3:$C$53,2,FALSE)</f>
        <v>#N/A</v>
      </c>
      <c r="M1019" s="42" t="e">
        <f>VLOOKUP($C1019,詳細!$A$3:$C$100,3,FALSE)</f>
        <v>#N/A</v>
      </c>
      <c r="N1019" s="48"/>
    </row>
    <row r="1020" spans="1:14" ht="13.5" customHeight="1" x14ac:dyDescent="0.15">
      <c r="A1020">
        <v>1017</v>
      </c>
      <c r="B1020" s="60"/>
      <c r="C1020" s="86"/>
      <c r="D1020" s="50"/>
      <c r="E1020" s="45"/>
      <c r="F1020" s="45"/>
      <c r="G1020" s="144"/>
      <c r="H1020" s="144"/>
      <c r="I1020" s="64"/>
      <c r="J1020" s="52"/>
      <c r="K1020" s="52"/>
      <c r="L1020" s="54" t="e">
        <f>VLOOKUP($C1020,在庫一覧!$B$3:$C$53,2,FALSE)</f>
        <v>#N/A</v>
      </c>
      <c r="M1020" s="42" t="e">
        <f>VLOOKUP($C1020,詳細!$A$3:$C$100,3,FALSE)</f>
        <v>#N/A</v>
      </c>
      <c r="N1020" s="48"/>
    </row>
    <row r="1021" spans="1:14" ht="13.5" customHeight="1" x14ac:dyDescent="0.15">
      <c r="A1021">
        <v>1018</v>
      </c>
      <c r="B1021" s="60"/>
      <c r="C1021" s="86"/>
      <c r="D1021" s="50"/>
      <c r="E1021" s="45"/>
      <c r="F1021" s="45"/>
      <c r="G1021" s="144"/>
      <c r="H1021" s="144"/>
      <c r="I1021" s="64"/>
      <c r="J1021" s="52"/>
      <c r="K1021" s="52"/>
      <c r="L1021" s="54" t="e">
        <f>VLOOKUP($C1021,在庫一覧!$B$3:$C$53,2,FALSE)</f>
        <v>#N/A</v>
      </c>
      <c r="M1021" s="42" t="e">
        <f>VLOOKUP($C1021,詳細!$A$3:$C$100,3,FALSE)</f>
        <v>#N/A</v>
      </c>
      <c r="N1021" s="48"/>
    </row>
    <row r="1022" spans="1:14" ht="13.5" customHeight="1" x14ac:dyDescent="0.15">
      <c r="A1022">
        <v>1019</v>
      </c>
      <c r="B1022" s="60"/>
      <c r="C1022" s="86"/>
      <c r="D1022" s="50"/>
      <c r="E1022" s="45"/>
      <c r="F1022" s="45"/>
      <c r="G1022" s="144"/>
      <c r="H1022" s="144"/>
      <c r="I1022" s="64"/>
      <c r="J1022" s="52"/>
      <c r="K1022" s="52"/>
      <c r="L1022" s="54" t="e">
        <f>VLOOKUP($C1022,在庫一覧!$B$3:$C$53,2,FALSE)</f>
        <v>#N/A</v>
      </c>
      <c r="M1022" s="42" t="e">
        <f>VLOOKUP($C1022,詳細!$A$3:$C$100,3,FALSE)</f>
        <v>#N/A</v>
      </c>
      <c r="N1022" s="48"/>
    </row>
    <row r="1023" spans="1:14" ht="13.5" customHeight="1" x14ac:dyDescent="0.15">
      <c r="A1023">
        <v>1020</v>
      </c>
      <c r="B1023" s="60"/>
      <c r="C1023" s="86"/>
      <c r="D1023" s="50"/>
      <c r="E1023" s="45"/>
      <c r="F1023" s="45"/>
      <c r="G1023" s="144"/>
      <c r="H1023" s="144"/>
      <c r="I1023" s="64"/>
      <c r="J1023" s="52"/>
      <c r="K1023" s="52"/>
      <c r="L1023" s="54" t="e">
        <f>VLOOKUP($C1023,在庫一覧!$B$3:$C$53,2,FALSE)</f>
        <v>#N/A</v>
      </c>
      <c r="M1023" s="42" t="e">
        <f>VLOOKUP($C1023,詳細!$A$3:$C$100,3,FALSE)</f>
        <v>#N/A</v>
      </c>
      <c r="N1023" s="48"/>
    </row>
    <row r="1024" spans="1:14" ht="13.5" customHeight="1" x14ac:dyDescent="0.15">
      <c r="A1024">
        <v>1021</v>
      </c>
      <c r="B1024" s="60"/>
      <c r="C1024" s="86"/>
      <c r="D1024" s="50"/>
      <c r="E1024" s="45"/>
      <c r="F1024" s="45"/>
      <c r="G1024" s="144"/>
      <c r="H1024" s="144"/>
      <c r="I1024" s="64"/>
      <c r="J1024" s="52"/>
      <c r="K1024" s="52"/>
      <c r="L1024" s="54" t="e">
        <f>VLOOKUP($C1024,在庫一覧!$B$3:$C$53,2,FALSE)</f>
        <v>#N/A</v>
      </c>
      <c r="M1024" s="42" t="e">
        <f>VLOOKUP($C1024,詳細!$A$3:$C$100,3,FALSE)</f>
        <v>#N/A</v>
      </c>
      <c r="N1024" s="48"/>
    </row>
    <row r="1025" spans="1:14" ht="13.5" customHeight="1" x14ac:dyDescent="0.15">
      <c r="A1025">
        <v>1022</v>
      </c>
      <c r="B1025" s="60"/>
      <c r="C1025" s="86"/>
      <c r="D1025" s="50"/>
      <c r="E1025" s="45"/>
      <c r="F1025" s="45"/>
      <c r="G1025" s="144"/>
      <c r="H1025" s="144"/>
      <c r="I1025" s="64"/>
      <c r="J1025" s="52"/>
      <c r="K1025" s="52"/>
      <c r="L1025" s="54" t="e">
        <f>VLOOKUP($C1025,在庫一覧!$B$3:$C$53,2,FALSE)</f>
        <v>#N/A</v>
      </c>
      <c r="M1025" s="42" t="e">
        <f>VLOOKUP($C1025,詳細!$A$3:$C$100,3,FALSE)</f>
        <v>#N/A</v>
      </c>
      <c r="N1025" s="48"/>
    </row>
    <row r="1026" spans="1:14" ht="13.5" customHeight="1" x14ac:dyDescent="0.15">
      <c r="A1026">
        <v>1023</v>
      </c>
      <c r="B1026" s="60"/>
      <c r="C1026" s="86"/>
      <c r="D1026" s="50"/>
      <c r="E1026" s="45"/>
      <c r="F1026" s="45"/>
      <c r="G1026" s="144"/>
      <c r="H1026" s="144"/>
      <c r="I1026" s="64"/>
      <c r="J1026" s="52"/>
      <c r="K1026" s="52"/>
      <c r="L1026" s="54" t="e">
        <f>VLOOKUP($C1026,在庫一覧!$B$3:$C$53,2,FALSE)</f>
        <v>#N/A</v>
      </c>
      <c r="M1026" s="42" t="e">
        <f>VLOOKUP($C1026,詳細!$A$3:$C$100,3,FALSE)</f>
        <v>#N/A</v>
      </c>
      <c r="N1026" s="48"/>
    </row>
    <row r="1027" spans="1:14" ht="13.5" customHeight="1" x14ac:dyDescent="0.15">
      <c r="A1027">
        <v>1024</v>
      </c>
      <c r="B1027" s="60"/>
      <c r="C1027" s="86"/>
      <c r="D1027" s="50"/>
      <c r="E1027" s="45"/>
      <c r="F1027" s="45"/>
      <c r="G1027" s="144"/>
      <c r="H1027" s="144"/>
      <c r="I1027" s="64"/>
      <c r="J1027" s="52"/>
      <c r="K1027" s="52"/>
      <c r="L1027" s="54" t="e">
        <f>VLOOKUP($C1027,在庫一覧!$B$3:$C$53,2,FALSE)</f>
        <v>#N/A</v>
      </c>
      <c r="M1027" s="42" t="e">
        <f>VLOOKUP($C1027,詳細!$A$3:$C$100,3,FALSE)</f>
        <v>#N/A</v>
      </c>
      <c r="N1027" s="48"/>
    </row>
    <row r="1028" spans="1:14" ht="13.5" customHeight="1" x14ac:dyDescent="0.15">
      <c r="A1028">
        <v>1025</v>
      </c>
      <c r="B1028" s="60"/>
      <c r="C1028" s="86"/>
      <c r="D1028" s="50"/>
      <c r="E1028" s="45"/>
      <c r="F1028" s="45"/>
      <c r="G1028" s="144"/>
      <c r="H1028" s="144"/>
      <c r="I1028" s="64"/>
      <c r="J1028" s="52"/>
      <c r="K1028" s="52"/>
      <c r="L1028" s="54" t="e">
        <f>VLOOKUP($C1028,在庫一覧!$B$3:$C$53,2,FALSE)</f>
        <v>#N/A</v>
      </c>
      <c r="M1028" s="42" t="e">
        <f>VLOOKUP($C1028,詳細!$A$3:$C$100,3,FALSE)</f>
        <v>#N/A</v>
      </c>
      <c r="N1028" s="48"/>
    </row>
    <row r="1029" spans="1:14" ht="13.5" customHeight="1" x14ac:dyDescent="0.15">
      <c r="A1029">
        <v>1026</v>
      </c>
      <c r="B1029" s="60"/>
      <c r="C1029" s="86"/>
      <c r="D1029" s="50"/>
      <c r="E1029" s="45"/>
      <c r="F1029" s="45"/>
      <c r="G1029" s="144"/>
      <c r="H1029" s="144"/>
      <c r="I1029" s="64"/>
      <c r="J1029" s="52"/>
      <c r="K1029" s="52"/>
      <c r="L1029" s="54" t="e">
        <f>VLOOKUP($C1029,在庫一覧!$B$3:$C$53,2,FALSE)</f>
        <v>#N/A</v>
      </c>
      <c r="M1029" s="42" t="e">
        <f>VLOOKUP($C1029,詳細!$A$3:$C$100,3,FALSE)</f>
        <v>#N/A</v>
      </c>
      <c r="N1029" s="48"/>
    </row>
    <row r="1030" spans="1:14" ht="13.5" customHeight="1" x14ac:dyDescent="0.15">
      <c r="A1030">
        <v>1027</v>
      </c>
      <c r="B1030" s="60"/>
      <c r="C1030" s="86"/>
      <c r="D1030" s="50"/>
      <c r="E1030" s="45"/>
      <c r="F1030" s="45"/>
      <c r="G1030" s="144"/>
      <c r="H1030" s="144"/>
      <c r="I1030" s="64"/>
      <c r="J1030" s="52"/>
      <c r="K1030" s="52"/>
      <c r="L1030" s="54" t="e">
        <f>VLOOKUP($C1030,在庫一覧!$B$3:$C$53,2,FALSE)</f>
        <v>#N/A</v>
      </c>
      <c r="M1030" s="42" t="e">
        <f>VLOOKUP($C1030,詳細!$A$3:$C$100,3,FALSE)</f>
        <v>#N/A</v>
      </c>
      <c r="N1030" s="48"/>
    </row>
    <row r="1031" spans="1:14" ht="13.5" customHeight="1" x14ac:dyDescent="0.15">
      <c r="A1031">
        <v>1028</v>
      </c>
      <c r="B1031" s="60"/>
      <c r="C1031" s="86"/>
      <c r="D1031" s="50"/>
      <c r="E1031" s="45"/>
      <c r="F1031" s="45"/>
      <c r="G1031" s="144"/>
      <c r="H1031" s="144"/>
      <c r="I1031" s="64"/>
      <c r="J1031" s="52"/>
      <c r="K1031" s="52"/>
      <c r="L1031" s="54" t="e">
        <f>VLOOKUP($C1031,在庫一覧!$B$3:$C$53,2,FALSE)</f>
        <v>#N/A</v>
      </c>
      <c r="M1031" s="42" t="e">
        <f>VLOOKUP($C1031,詳細!$A$3:$C$100,3,FALSE)</f>
        <v>#N/A</v>
      </c>
      <c r="N1031" s="48"/>
    </row>
    <row r="1032" spans="1:14" ht="13.5" customHeight="1" x14ac:dyDescent="0.15">
      <c r="A1032">
        <v>1029</v>
      </c>
      <c r="B1032" s="60"/>
      <c r="C1032" s="86"/>
      <c r="D1032" s="50"/>
      <c r="E1032" s="45"/>
      <c r="F1032" s="45"/>
      <c r="G1032" s="144"/>
      <c r="H1032" s="144"/>
      <c r="I1032" s="64"/>
      <c r="J1032" s="52"/>
      <c r="K1032" s="52"/>
      <c r="L1032" s="54" t="e">
        <f>VLOOKUP($C1032,在庫一覧!$B$3:$C$53,2,FALSE)</f>
        <v>#N/A</v>
      </c>
      <c r="M1032" s="42" t="e">
        <f>VLOOKUP($C1032,詳細!$A$3:$C$100,3,FALSE)</f>
        <v>#N/A</v>
      </c>
      <c r="N1032" s="48"/>
    </row>
    <row r="1033" spans="1:14" ht="13.5" customHeight="1" x14ac:dyDescent="0.15">
      <c r="A1033">
        <v>1030</v>
      </c>
      <c r="B1033" s="60"/>
      <c r="C1033" s="86"/>
      <c r="D1033" s="50"/>
      <c r="E1033" s="45"/>
      <c r="F1033" s="45"/>
      <c r="G1033" s="144"/>
      <c r="H1033" s="144"/>
      <c r="I1033" s="64"/>
      <c r="J1033" s="52"/>
      <c r="K1033" s="52"/>
      <c r="L1033" s="54" t="e">
        <f>VLOOKUP($C1033,在庫一覧!$B$3:$C$53,2,FALSE)</f>
        <v>#N/A</v>
      </c>
      <c r="M1033" s="42" t="e">
        <f>VLOOKUP($C1033,詳細!$A$3:$C$100,3,FALSE)</f>
        <v>#N/A</v>
      </c>
      <c r="N1033" s="48"/>
    </row>
    <row r="1034" spans="1:14" ht="13.5" customHeight="1" x14ac:dyDescent="0.15">
      <c r="A1034">
        <v>1031</v>
      </c>
      <c r="B1034" s="60"/>
      <c r="C1034" s="86"/>
      <c r="D1034" s="50"/>
      <c r="E1034" s="45"/>
      <c r="F1034" s="45"/>
      <c r="G1034" s="144"/>
      <c r="H1034" s="144"/>
      <c r="I1034" s="64"/>
      <c r="J1034" s="52"/>
      <c r="K1034" s="52"/>
      <c r="L1034" s="54" t="e">
        <f>VLOOKUP($C1034,在庫一覧!$B$3:$C$53,2,FALSE)</f>
        <v>#N/A</v>
      </c>
      <c r="M1034" s="42" t="e">
        <f>VLOOKUP($C1034,詳細!$A$3:$C$100,3,FALSE)</f>
        <v>#N/A</v>
      </c>
      <c r="N1034" s="48"/>
    </row>
    <row r="1035" spans="1:14" ht="13.5" customHeight="1" x14ac:dyDescent="0.15">
      <c r="A1035">
        <v>1032</v>
      </c>
      <c r="B1035" s="60"/>
      <c r="C1035" s="86"/>
      <c r="D1035" s="50"/>
      <c r="E1035" s="45"/>
      <c r="F1035" s="45"/>
      <c r="G1035" s="144"/>
      <c r="H1035" s="144"/>
      <c r="I1035" s="64"/>
      <c r="J1035" s="52"/>
      <c r="K1035" s="52"/>
      <c r="L1035" s="54" t="e">
        <f>VLOOKUP($C1035,在庫一覧!$B$3:$C$53,2,FALSE)</f>
        <v>#N/A</v>
      </c>
      <c r="M1035" s="42" t="e">
        <f>VLOOKUP($C1035,詳細!$A$3:$C$100,3,FALSE)</f>
        <v>#N/A</v>
      </c>
      <c r="N1035" s="48"/>
    </row>
    <row r="1036" spans="1:14" ht="13.5" customHeight="1" x14ac:dyDescent="0.15">
      <c r="A1036">
        <v>1033</v>
      </c>
      <c r="B1036" s="60"/>
      <c r="C1036" s="86"/>
      <c r="D1036" s="50"/>
      <c r="E1036" s="45"/>
      <c r="F1036" s="45"/>
      <c r="G1036" s="144"/>
      <c r="H1036" s="144"/>
      <c r="I1036" s="64"/>
      <c r="J1036" s="52"/>
      <c r="K1036" s="52"/>
      <c r="L1036" s="54" t="e">
        <f>VLOOKUP($C1036,在庫一覧!$B$3:$C$53,2,FALSE)</f>
        <v>#N/A</v>
      </c>
      <c r="M1036" s="42" t="e">
        <f>VLOOKUP($C1036,詳細!$A$3:$C$100,3,FALSE)</f>
        <v>#N/A</v>
      </c>
      <c r="N1036" s="48"/>
    </row>
    <row r="1037" spans="1:14" ht="13.5" customHeight="1" x14ac:dyDescent="0.15">
      <c r="A1037">
        <v>1034</v>
      </c>
      <c r="B1037" s="60"/>
      <c r="C1037" s="86"/>
      <c r="D1037" s="50"/>
      <c r="E1037" s="45"/>
      <c r="F1037" s="45"/>
      <c r="G1037" s="144"/>
      <c r="H1037" s="144"/>
      <c r="I1037" s="64"/>
      <c r="J1037" s="52"/>
      <c r="K1037" s="52"/>
      <c r="L1037" s="54" t="e">
        <f>VLOOKUP($C1037,在庫一覧!$B$3:$C$53,2,FALSE)</f>
        <v>#N/A</v>
      </c>
      <c r="M1037" s="42" t="e">
        <f>VLOOKUP($C1037,詳細!$A$3:$C$100,3,FALSE)</f>
        <v>#N/A</v>
      </c>
      <c r="N1037" s="48"/>
    </row>
    <row r="1038" spans="1:14" ht="13.5" customHeight="1" x14ac:dyDescent="0.15">
      <c r="A1038">
        <v>1035</v>
      </c>
      <c r="B1038" s="60"/>
      <c r="C1038" s="86"/>
      <c r="D1038" s="50"/>
      <c r="E1038" s="45"/>
      <c r="F1038" s="45"/>
      <c r="G1038" s="144"/>
      <c r="H1038" s="144"/>
      <c r="I1038" s="64"/>
      <c r="J1038" s="52"/>
      <c r="K1038" s="52"/>
      <c r="L1038" s="54" t="e">
        <f>VLOOKUP($C1038,在庫一覧!$B$3:$C$53,2,FALSE)</f>
        <v>#N/A</v>
      </c>
      <c r="M1038" s="42" t="e">
        <f>VLOOKUP($C1038,詳細!$A$3:$C$100,3,FALSE)</f>
        <v>#N/A</v>
      </c>
      <c r="N1038" s="48"/>
    </row>
    <row r="1039" spans="1:14" ht="13.5" customHeight="1" x14ac:dyDescent="0.15">
      <c r="A1039">
        <v>1036</v>
      </c>
      <c r="B1039" s="60"/>
      <c r="C1039" s="86"/>
      <c r="D1039" s="50"/>
      <c r="E1039" s="45"/>
      <c r="F1039" s="45"/>
      <c r="G1039" s="144"/>
      <c r="H1039" s="144"/>
      <c r="I1039" s="64"/>
      <c r="J1039" s="52"/>
      <c r="K1039" s="52"/>
      <c r="L1039" s="54" t="e">
        <f>VLOOKUP($C1039,在庫一覧!$B$3:$C$53,2,FALSE)</f>
        <v>#N/A</v>
      </c>
      <c r="M1039" s="42" t="e">
        <f>VLOOKUP($C1039,詳細!$A$3:$C$100,3,FALSE)</f>
        <v>#N/A</v>
      </c>
      <c r="N1039" s="48"/>
    </row>
    <row r="1040" spans="1:14" ht="13.5" customHeight="1" x14ac:dyDescent="0.15">
      <c r="A1040">
        <v>1037</v>
      </c>
      <c r="B1040" s="60"/>
      <c r="C1040" s="86"/>
      <c r="D1040" s="50"/>
      <c r="E1040" s="45"/>
      <c r="F1040" s="45"/>
      <c r="G1040" s="144"/>
      <c r="H1040" s="144"/>
      <c r="I1040" s="64"/>
      <c r="J1040" s="52"/>
      <c r="K1040" s="52"/>
      <c r="L1040" s="54" t="e">
        <f>VLOOKUP($C1040,在庫一覧!$B$3:$C$53,2,FALSE)</f>
        <v>#N/A</v>
      </c>
      <c r="M1040" s="42" t="e">
        <f>VLOOKUP($C1040,詳細!$A$3:$C$100,3,FALSE)</f>
        <v>#N/A</v>
      </c>
      <c r="N1040" s="48"/>
    </row>
    <row r="1041" spans="1:14" ht="13.5" customHeight="1" x14ac:dyDescent="0.15">
      <c r="A1041">
        <v>1038</v>
      </c>
      <c r="B1041" s="60"/>
      <c r="C1041" s="86"/>
      <c r="D1041" s="50"/>
      <c r="E1041" s="45"/>
      <c r="F1041" s="45"/>
      <c r="G1041" s="144"/>
      <c r="H1041" s="144"/>
      <c r="I1041" s="64"/>
      <c r="J1041" s="52"/>
      <c r="K1041" s="52"/>
      <c r="L1041" s="54" t="e">
        <f>VLOOKUP($C1041,在庫一覧!$B$3:$C$53,2,FALSE)</f>
        <v>#N/A</v>
      </c>
      <c r="M1041" s="42" t="e">
        <f>VLOOKUP($C1041,詳細!$A$3:$C$100,3,FALSE)</f>
        <v>#N/A</v>
      </c>
      <c r="N1041" s="48"/>
    </row>
    <row r="1042" spans="1:14" ht="13.5" customHeight="1" x14ac:dyDescent="0.15">
      <c r="A1042">
        <v>1039</v>
      </c>
      <c r="B1042" s="60"/>
      <c r="C1042" s="86"/>
      <c r="D1042" s="50"/>
      <c r="E1042" s="45"/>
      <c r="F1042" s="45"/>
      <c r="G1042" s="144"/>
      <c r="H1042" s="144"/>
      <c r="I1042" s="64"/>
      <c r="J1042" s="52"/>
      <c r="K1042" s="52"/>
      <c r="L1042" s="54" t="e">
        <f>VLOOKUP($C1042,在庫一覧!$B$3:$C$53,2,FALSE)</f>
        <v>#N/A</v>
      </c>
      <c r="M1042" s="42" t="e">
        <f>VLOOKUP($C1042,詳細!$A$3:$C$100,3,FALSE)</f>
        <v>#N/A</v>
      </c>
      <c r="N1042" s="48"/>
    </row>
    <row r="1043" spans="1:14" ht="13.5" customHeight="1" x14ac:dyDescent="0.15">
      <c r="A1043">
        <v>1040</v>
      </c>
      <c r="B1043" s="60"/>
      <c r="C1043" s="86"/>
      <c r="D1043" s="50"/>
      <c r="E1043" s="45"/>
      <c r="F1043" s="45"/>
      <c r="G1043" s="144"/>
      <c r="H1043" s="144"/>
      <c r="I1043" s="64"/>
      <c r="J1043" s="52"/>
      <c r="K1043" s="52"/>
      <c r="L1043" s="54" t="e">
        <f>VLOOKUP($C1043,在庫一覧!$B$3:$C$53,2,FALSE)</f>
        <v>#N/A</v>
      </c>
      <c r="M1043" s="42" t="e">
        <f>VLOOKUP($C1043,詳細!$A$3:$C$100,3,FALSE)</f>
        <v>#N/A</v>
      </c>
      <c r="N1043" s="48"/>
    </row>
    <row r="1044" spans="1:14" ht="13.5" customHeight="1" x14ac:dyDescent="0.15">
      <c r="A1044">
        <v>1041</v>
      </c>
      <c r="B1044" s="60"/>
      <c r="C1044" s="86"/>
      <c r="D1044" s="50"/>
      <c r="E1044" s="45"/>
      <c r="F1044" s="45"/>
      <c r="G1044" s="144"/>
      <c r="H1044" s="144"/>
      <c r="I1044" s="64"/>
      <c r="J1044" s="52"/>
      <c r="K1044" s="52"/>
      <c r="L1044" s="54" t="e">
        <f>VLOOKUP($C1044,在庫一覧!$B$3:$C$53,2,FALSE)</f>
        <v>#N/A</v>
      </c>
      <c r="M1044" s="42" t="e">
        <f>VLOOKUP($C1044,詳細!$A$3:$C$100,3,FALSE)</f>
        <v>#N/A</v>
      </c>
      <c r="N1044" s="48"/>
    </row>
    <row r="1045" spans="1:14" ht="13.5" customHeight="1" x14ac:dyDescent="0.15">
      <c r="A1045">
        <v>1042</v>
      </c>
      <c r="B1045" s="60"/>
      <c r="C1045" s="86"/>
      <c r="D1045" s="50"/>
      <c r="E1045" s="45"/>
      <c r="F1045" s="45"/>
      <c r="G1045" s="144"/>
      <c r="H1045" s="144"/>
      <c r="I1045" s="64"/>
      <c r="J1045" s="52"/>
      <c r="K1045" s="52"/>
      <c r="L1045" s="54" t="e">
        <f>VLOOKUP($C1045,在庫一覧!$B$3:$C$53,2,FALSE)</f>
        <v>#N/A</v>
      </c>
      <c r="M1045" s="42" t="e">
        <f>VLOOKUP($C1045,詳細!$A$3:$C$100,3,FALSE)</f>
        <v>#N/A</v>
      </c>
      <c r="N1045" s="48"/>
    </row>
    <row r="1046" spans="1:14" ht="13.5" customHeight="1" x14ac:dyDescent="0.15">
      <c r="A1046">
        <v>1043</v>
      </c>
      <c r="B1046" s="60"/>
      <c r="C1046" s="86"/>
      <c r="D1046" s="50"/>
      <c r="E1046" s="45"/>
      <c r="F1046" s="45"/>
      <c r="G1046" s="144"/>
      <c r="H1046" s="144"/>
      <c r="I1046" s="64"/>
      <c r="J1046" s="52"/>
      <c r="K1046" s="52"/>
      <c r="L1046" s="54" t="e">
        <f>VLOOKUP($C1046,在庫一覧!$B$3:$C$53,2,FALSE)</f>
        <v>#N/A</v>
      </c>
      <c r="M1046" s="42" t="e">
        <f>VLOOKUP($C1046,詳細!$A$3:$C$100,3,FALSE)</f>
        <v>#N/A</v>
      </c>
      <c r="N1046" s="48"/>
    </row>
    <row r="1047" spans="1:14" ht="13.5" customHeight="1" x14ac:dyDescent="0.15">
      <c r="A1047">
        <v>1044</v>
      </c>
      <c r="B1047" s="60"/>
      <c r="C1047" s="86"/>
      <c r="D1047" s="50"/>
      <c r="E1047" s="45"/>
      <c r="F1047" s="45"/>
      <c r="G1047" s="144"/>
      <c r="H1047" s="144"/>
      <c r="I1047" s="64"/>
      <c r="J1047" s="52"/>
      <c r="K1047" s="52"/>
      <c r="L1047" s="54" t="e">
        <f>VLOOKUP($C1047,在庫一覧!$B$3:$C$53,2,FALSE)</f>
        <v>#N/A</v>
      </c>
      <c r="M1047" s="42" t="e">
        <f>VLOOKUP($C1047,詳細!$A$3:$C$100,3,FALSE)</f>
        <v>#N/A</v>
      </c>
      <c r="N1047" s="48"/>
    </row>
    <row r="1048" spans="1:14" ht="13.5" customHeight="1" x14ac:dyDescent="0.15">
      <c r="A1048">
        <v>1045</v>
      </c>
      <c r="B1048" s="60"/>
      <c r="C1048" s="86"/>
      <c r="D1048" s="50"/>
      <c r="E1048" s="45"/>
      <c r="F1048" s="45"/>
      <c r="G1048" s="144"/>
      <c r="H1048" s="144"/>
      <c r="I1048" s="64"/>
      <c r="J1048" s="52"/>
      <c r="K1048" s="52"/>
      <c r="L1048" s="54" t="e">
        <f>VLOOKUP($C1048,在庫一覧!$B$3:$C$53,2,FALSE)</f>
        <v>#N/A</v>
      </c>
      <c r="M1048" s="42" t="e">
        <f>VLOOKUP($C1048,詳細!$A$3:$C$100,3,FALSE)</f>
        <v>#N/A</v>
      </c>
      <c r="N1048" s="48"/>
    </row>
    <row r="1049" spans="1:14" ht="13.5" customHeight="1" x14ac:dyDescent="0.15">
      <c r="A1049">
        <v>1046</v>
      </c>
      <c r="B1049" s="60"/>
      <c r="C1049" s="86"/>
      <c r="D1049" s="50"/>
      <c r="E1049" s="45"/>
      <c r="F1049" s="45"/>
      <c r="G1049" s="144"/>
      <c r="H1049" s="144"/>
      <c r="I1049" s="64"/>
      <c r="J1049" s="52"/>
      <c r="K1049" s="52"/>
      <c r="L1049" s="54" t="e">
        <f>VLOOKUP($C1049,在庫一覧!$B$3:$C$53,2,FALSE)</f>
        <v>#N/A</v>
      </c>
      <c r="M1049" s="42" t="e">
        <f>VLOOKUP($C1049,詳細!$A$3:$C$100,3,FALSE)</f>
        <v>#N/A</v>
      </c>
      <c r="N1049" s="48"/>
    </row>
    <row r="1050" spans="1:14" ht="13.5" customHeight="1" x14ac:dyDescent="0.15">
      <c r="A1050">
        <v>1047</v>
      </c>
      <c r="B1050" s="60"/>
      <c r="C1050" s="86"/>
      <c r="D1050" s="50"/>
      <c r="E1050" s="45"/>
      <c r="F1050" s="45"/>
      <c r="G1050" s="144"/>
      <c r="H1050" s="144"/>
      <c r="I1050" s="64"/>
      <c r="J1050" s="52"/>
      <c r="K1050" s="52"/>
      <c r="L1050" s="54" t="e">
        <f>VLOOKUP($C1050,在庫一覧!$B$3:$C$53,2,FALSE)</f>
        <v>#N/A</v>
      </c>
      <c r="M1050" s="42" t="e">
        <f>VLOOKUP($C1050,詳細!$A$3:$C$100,3,FALSE)</f>
        <v>#N/A</v>
      </c>
      <c r="N1050" s="48"/>
    </row>
    <row r="1051" spans="1:14" ht="13.5" customHeight="1" x14ac:dyDescent="0.15">
      <c r="A1051">
        <v>1048</v>
      </c>
      <c r="B1051" s="60"/>
      <c r="C1051" s="86"/>
      <c r="D1051" s="50"/>
      <c r="E1051" s="45"/>
      <c r="F1051" s="45"/>
      <c r="G1051" s="144"/>
      <c r="H1051" s="144"/>
      <c r="I1051" s="64"/>
      <c r="J1051" s="52"/>
      <c r="K1051" s="52"/>
      <c r="L1051" s="54" t="e">
        <f>VLOOKUP($C1051,在庫一覧!$B$3:$C$53,2,FALSE)</f>
        <v>#N/A</v>
      </c>
      <c r="M1051" s="42" t="e">
        <f>VLOOKUP($C1051,詳細!$A$3:$C$100,3,FALSE)</f>
        <v>#N/A</v>
      </c>
      <c r="N1051" s="48"/>
    </row>
    <row r="1052" spans="1:14" ht="13.5" customHeight="1" x14ac:dyDescent="0.15">
      <c r="A1052">
        <v>1049</v>
      </c>
      <c r="B1052" s="60"/>
      <c r="C1052" s="86"/>
      <c r="D1052" s="50"/>
      <c r="E1052" s="45"/>
      <c r="F1052" s="45"/>
      <c r="G1052" s="144"/>
      <c r="H1052" s="144"/>
      <c r="I1052" s="64"/>
      <c r="J1052" s="52"/>
      <c r="K1052" s="52"/>
      <c r="L1052" s="54" t="e">
        <f>VLOOKUP($C1052,在庫一覧!$B$3:$C$53,2,FALSE)</f>
        <v>#N/A</v>
      </c>
      <c r="M1052" s="42" t="e">
        <f>VLOOKUP($C1052,詳細!$A$3:$C$100,3,FALSE)</f>
        <v>#N/A</v>
      </c>
      <c r="N1052" s="48"/>
    </row>
    <row r="1053" spans="1:14" ht="13.5" customHeight="1" x14ac:dyDescent="0.15">
      <c r="A1053">
        <v>1050</v>
      </c>
      <c r="B1053" s="60"/>
      <c r="C1053" s="86"/>
      <c r="D1053" s="50"/>
      <c r="E1053" s="45"/>
      <c r="F1053" s="45"/>
      <c r="G1053" s="144"/>
      <c r="H1053" s="144"/>
      <c r="I1053" s="64"/>
      <c r="J1053" s="52"/>
      <c r="K1053" s="52"/>
      <c r="L1053" s="54" t="e">
        <f>VLOOKUP($C1053,在庫一覧!$B$3:$C$53,2,FALSE)</f>
        <v>#N/A</v>
      </c>
      <c r="M1053" s="42" t="e">
        <f>VLOOKUP($C1053,詳細!$A$3:$C$100,3,FALSE)</f>
        <v>#N/A</v>
      </c>
      <c r="N1053" s="48"/>
    </row>
    <row r="1054" spans="1:14" ht="13.5" customHeight="1" x14ac:dyDescent="0.15">
      <c r="A1054">
        <v>1051</v>
      </c>
      <c r="B1054" s="60"/>
      <c r="C1054" s="86"/>
      <c r="D1054" s="50"/>
      <c r="E1054" s="45"/>
      <c r="F1054" s="45"/>
      <c r="G1054" s="144"/>
      <c r="H1054" s="144"/>
      <c r="I1054" s="64"/>
      <c r="J1054" s="52"/>
      <c r="K1054" s="52"/>
      <c r="L1054" s="54" t="e">
        <f>VLOOKUP($C1054,在庫一覧!$B$3:$C$53,2,FALSE)</f>
        <v>#N/A</v>
      </c>
      <c r="M1054" s="42" t="e">
        <f>VLOOKUP($C1054,詳細!$A$3:$C$100,3,FALSE)</f>
        <v>#N/A</v>
      </c>
      <c r="N1054" s="48"/>
    </row>
    <row r="1055" spans="1:14" ht="13.5" customHeight="1" x14ac:dyDescent="0.15">
      <c r="A1055">
        <v>1052</v>
      </c>
      <c r="B1055" s="60"/>
      <c r="C1055" s="86"/>
      <c r="D1055" s="50"/>
      <c r="E1055" s="45"/>
      <c r="F1055" s="45"/>
      <c r="G1055" s="144"/>
      <c r="H1055" s="144"/>
      <c r="I1055" s="67"/>
      <c r="J1055" s="52"/>
      <c r="K1055" s="52"/>
      <c r="L1055" s="54" t="e">
        <f>VLOOKUP($C1055,在庫一覧!$B$3:$C$53,2,FALSE)</f>
        <v>#N/A</v>
      </c>
      <c r="M1055" s="42" t="e">
        <f>VLOOKUP($C1055,詳細!$A$3:$C$100,3,FALSE)</f>
        <v>#N/A</v>
      </c>
      <c r="N1055" s="48"/>
    </row>
    <row r="1056" spans="1:14" ht="13.5" customHeight="1" x14ac:dyDescent="0.15">
      <c r="A1056">
        <v>1053</v>
      </c>
      <c r="B1056" s="60"/>
      <c r="C1056" s="95"/>
      <c r="D1056" s="50"/>
      <c r="E1056" s="45"/>
      <c r="F1056" s="45"/>
      <c r="G1056" s="144"/>
      <c r="H1056" s="144"/>
      <c r="I1056" s="67"/>
      <c r="J1056" s="52"/>
      <c r="K1056" s="52"/>
      <c r="L1056" s="54" t="e">
        <f>VLOOKUP($C1056,在庫一覧!$B$3:$C$53,2,FALSE)</f>
        <v>#N/A</v>
      </c>
      <c r="M1056" s="42" t="e">
        <f>VLOOKUP($C1056,詳細!$A$3:$C$100,3,FALSE)</f>
        <v>#N/A</v>
      </c>
      <c r="N1056" s="48"/>
    </row>
    <row r="1057" spans="1:14" ht="13.5" customHeight="1" x14ac:dyDescent="0.15">
      <c r="A1057">
        <v>1054</v>
      </c>
      <c r="B1057" s="60"/>
      <c r="C1057" s="95"/>
      <c r="D1057" s="50"/>
      <c r="E1057" s="45"/>
      <c r="F1057" s="45"/>
      <c r="G1057" s="144"/>
      <c r="H1057" s="144"/>
      <c r="I1057" s="67"/>
      <c r="J1057" s="52"/>
      <c r="K1057" s="52"/>
      <c r="L1057" s="54" t="e">
        <f>VLOOKUP($C1057,在庫一覧!$B$3:$C$53,2,FALSE)</f>
        <v>#N/A</v>
      </c>
      <c r="M1057" s="42" t="e">
        <f>VLOOKUP($C1057,詳細!$A$3:$C$100,3,FALSE)</f>
        <v>#N/A</v>
      </c>
      <c r="N1057" s="48"/>
    </row>
    <row r="1058" spans="1:14" ht="13.5" customHeight="1" x14ac:dyDescent="0.15">
      <c r="A1058">
        <v>1055</v>
      </c>
      <c r="B1058" s="71"/>
      <c r="C1058" s="95"/>
      <c r="D1058" s="50"/>
      <c r="E1058" s="45"/>
      <c r="F1058" s="45"/>
      <c r="G1058" s="144"/>
      <c r="H1058" s="144"/>
      <c r="I1058" s="67"/>
      <c r="J1058" s="52"/>
      <c r="K1058" s="52"/>
      <c r="L1058" s="54" t="e">
        <f>VLOOKUP($C1058,在庫一覧!$B$3:$C$53,2,FALSE)</f>
        <v>#N/A</v>
      </c>
      <c r="M1058" s="42" t="e">
        <f>VLOOKUP($C1058,詳細!$A$3:$C$100,3,FALSE)</f>
        <v>#N/A</v>
      </c>
      <c r="N1058" s="48"/>
    </row>
    <row r="1059" spans="1:14" ht="13.5" customHeight="1" x14ac:dyDescent="0.15">
      <c r="A1059">
        <v>1056</v>
      </c>
      <c r="B1059" s="71"/>
      <c r="C1059" s="95"/>
      <c r="D1059" s="50"/>
      <c r="E1059" s="45"/>
      <c r="F1059" s="45"/>
      <c r="G1059" s="144"/>
      <c r="H1059" s="144"/>
      <c r="I1059" s="67"/>
      <c r="J1059" s="52"/>
      <c r="K1059" s="52"/>
      <c r="L1059" s="54" t="e">
        <f>VLOOKUP($C1059,在庫一覧!$B$3:$C$53,2,FALSE)</f>
        <v>#N/A</v>
      </c>
      <c r="M1059" s="42" t="e">
        <f>VLOOKUP($C1059,詳細!$A$3:$C$100,3,FALSE)</f>
        <v>#N/A</v>
      </c>
      <c r="N1059" s="48"/>
    </row>
    <row r="1060" spans="1:14" ht="13.5" customHeight="1" x14ac:dyDescent="0.15">
      <c r="A1060">
        <v>1057</v>
      </c>
      <c r="B1060" s="71"/>
      <c r="C1060" s="95"/>
      <c r="D1060" s="50"/>
      <c r="E1060" s="45"/>
      <c r="F1060" s="45"/>
      <c r="G1060" s="144"/>
      <c r="H1060" s="144"/>
      <c r="I1060" s="67"/>
      <c r="J1060" s="52"/>
      <c r="K1060" s="52"/>
      <c r="L1060" s="54" t="e">
        <f>VLOOKUP($C1060,在庫一覧!$B$3:$C$53,2,FALSE)</f>
        <v>#N/A</v>
      </c>
      <c r="M1060" s="42" t="e">
        <f>VLOOKUP($C1060,詳細!$A$3:$C$100,3,FALSE)</f>
        <v>#N/A</v>
      </c>
      <c r="N1060" s="48"/>
    </row>
    <row r="1061" spans="1:14" ht="13.5" customHeight="1" x14ac:dyDescent="0.15">
      <c r="A1061">
        <v>1058</v>
      </c>
      <c r="B1061" s="71"/>
      <c r="C1061" s="95"/>
      <c r="D1061" s="50"/>
      <c r="E1061" s="45"/>
      <c r="F1061" s="45"/>
      <c r="G1061" s="144"/>
      <c r="H1061" s="144"/>
      <c r="I1061" s="67"/>
      <c r="J1061" s="52"/>
      <c r="K1061" s="52"/>
      <c r="L1061" s="54" t="e">
        <f>VLOOKUP($C1061,在庫一覧!$B$3:$C$53,2,FALSE)</f>
        <v>#N/A</v>
      </c>
      <c r="M1061" s="42" t="e">
        <f>VLOOKUP($C1061,詳細!$A$3:$C$100,3,FALSE)</f>
        <v>#N/A</v>
      </c>
      <c r="N1061" s="48"/>
    </row>
    <row r="1062" spans="1:14" ht="13.5" customHeight="1" x14ac:dyDescent="0.15">
      <c r="A1062">
        <v>1059</v>
      </c>
      <c r="B1062" s="71"/>
      <c r="C1062" s="95"/>
      <c r="D1062" s="50"/>
      <c r="E1062" s="45"/>
      <c r="F1062" s="45"/>
      <c r="G1062" s="144"/>
      <c r="H1062" s="144"/>
      <c r="I1062" s="67"/>
      <c r="J1062" s="52"/>
      <c r="K1062" s="52"/>
      <c r="L1062" s="54" t="e">
        <f>VLOOKUP($C1062,在庫一覧!$B$3:$C$53,2,FALSE)</f>
        <v>#N/A</v>
      </c>
      <c r="M1062" s="42" t="e">
        <f>VLOOKUP($C1062,詳細!$A$3:$C$100,3,FALSE)</f>
        <v>#N/A</v>
      </c>
      <c r="N1062" s="48"/>
    </row>
    <row r="1063" spans="1:14" ht="13.5" customHeight="1" x14ac:dyDescent="0.15">
      <c r="A1063">
        <v>1060</v>
      </c>
      <c r="B1063" s="71"/>
      <c r="C1063" s="95"/>
      <c r="D1063" s="50"/>
      <c r="E1063" s="45"/>
      <c r="F1063" s="45"/>
      <c r="G1063" s="144"/>
      <c r="H1063" s="144"/>
      <c r="I1063" s="67"/>
      <c r="J1063" s="52"/>
      <c r="K1063" s="52"/>
      <c r="L1063" s="54" t="e">
        <f>VLOOKUP($C1063,在庫一覧!$B$3:$C$53,2,FALSE)</f>
        <v>#N/A</v>
      </c>
      <c r="M1063" s="42" t="e">
        <f>VLOOKUP($C1063,詳細!$A$3:$C$100,3,FALSE)</f>
        <v>#N/A</v>
      </c>
      <c r="N1063" s="48"/>
    </row>
    <row r="1064" spans="1:14" ht="13.5" customHeight="1" x14ac:dyDescent="0.15">
      <c r="A1064">
        <v>1061</v>
      </c>
      <c r="B1064" s="71"/>
      <c r="C1064" s="95"/>
      <c r="D1064" s="50"/>
      <c r="E1064" s="45"/>
      <c r="F1064" s="45"/>
      <c r="G1064" s="144"/>
      <c r="H1064" s="144"/>
      <c r="I1064" s="67"/>
      <c r="J1064" s="52"/>
      <c r="K1064" s="52"/>
      <c r="L1064" s="54" t="e">
        <f>VLOOKUP($C1064,在庫一覧!$B$3:$C$53,2,FALSE)</f>
        <v>#N/A</v>
      </c>
      <c r="M1064" s="42" t="e">
        <f>VLOOKUP($C1064,詳細!$A$3:$C$100,3,FALSE)</f>
        <v>#N/A</v>
      </c>
      <c r="N1064" s="48"/>
    </row>
    <row r="1065" spans="1:14" ht="13.5" customHeight="1" x14ac:dyDescent="0.15">
      <c r="A1065">
        <v>1062</v>
      </c>
      <c r="B1065" s="71"/>
      <c r="C1065" s="95"/>
      <c r="D1065" s="50"/>
      <c r="E1065" s="45"/>
      <c r="F1065" s="45"/>
      <c r="G1065" s="144"/>
      <c r="H1065" s="144"/>
      <c r="I1065" s="67"/>
      <c r="J1065" s="52"/>
      <c r="K1065" s="52"/>
      <c r="L1065" s="54" t="e">
        <f>VLOOKUP($C1065,在庫一覧!$B$3:$C$53,2,FALSE)</f>
        <v>#N/A</v>
      </c>
      <c r="M1065" s="42" t="e">
        <f>VLOOKUP($C1065,詳細!$A$3:$C$100,3,FALSE)</f>
        <v>#N/A</v>
      </c>
      <c r="N1065" s="48"/>
    </row>
    <row r="1066" spans="1:14" ht="13.5" customHeight="1" x14ac:dyDescent="0.15">
      <c r="A1066">
        <v>1063</v>
      </c>
      <c r="B1066" s="71"/>
      <c r="C1066" s="95"/>
      <c r="D1066" s="50"/>
      <c r="E1066" s="45"/>
      <c r="F1066" s="45"/>
      <c r="G1066" s="144"/>
      <c r="H1066" s="144"/>
      <c r="I1066" s="67"/>
      <c r="J1066" s="52"/>
      <c r="K1066" s="52"/>
      <c r="L1066" s="54" t="e">
        <f>VLOOKUP($C1066,在庫一覧!$B$3:$C$53,2,FALSE)</f>
        <v>#N/A</v>
      </c>
      <c r="M1066" s="42" t="e">
        <f>VLOOKUP($C1066,詳細!$A$3:$C$100,3,FALSE)</f>
        <v>#N/A</v>
      </c>
      <c r="N1066" s="48"/>
    </row>
    <row r="1067" spans="1:14" ht="13.5" customHeight="1" x14ac:dyDescent="0.15">
      <c r="A1067">
        <v>1064</v>
      </c>
      <c r="B1067" s="71"/>
      <c r="C1067" s="95"/>
      <c r="D1067" s="50"/>
      <c r="E1067" s="45"/>
      <c r="F1067" s="45"/>
      <c r="G1067" s="144"/>
      <c r="H1067" s="144"/>
      <c r="I1067" s="67"/>
      <c r="J1067" s="52"/>
      <c r="K1067" s="52"/>
      <c r="L1067" s="54" t="e">
        <f>VLOOKUP($C1067,在庫一覧!$B$3:$C$53,2,FALSE)</f>
        <v>#N/A</v>
      </c>
      <c r="M1067" s="42" t="e">
        <f>VLOOKUP($C1067,詳細!$A$3:$C$100,3,FALSE)</f>
        <v>#N/A</v>
      </c>
      <c r="N1067" s="48"/>
    </row>
    <row r="1068" spans="1:14" ht="13.5" customHeight="1" x14ac:dyDescent="0.15">
      <c r="A1068">
        <v>1065</v>
      </c>
      <c r="B1068" s="71"/>
      <c r="C1068" s="95"/>
      <c r="D1068" s="50"/>
      <c r="E1068" s="45"/>
      <c r="F1068" s="45"/>
      <c r="G1068" s="144"/>
      <c r="H1068" s="144"/>
      <c r="I1068" s="67"/>
      <c r="J1068" s="52"/>
      <c r="K1068" s="52"/>
      <c r="L1068" s="54" t="e">
        <f>VLOOKUP($C1068,在庫一覧!$B$3:$C$53,2,FALSE)</f>
        <v>#N/A</v>
      </c>
      <c r="M1068" s="42" t="e">
        <f>VLOOKUP($C1068,詳細!$A$3:$C$100,3,FALSE)</f>
        <v>#N/A</v>
      </c>
      <c r="N1068" s="48"/>
    </row>
    <row r="1069" spans="1:14" ht="13.5" customHeight="1" x14ac:dyDescent="0.15">
      <c r="A1069">
        <v>1066</v>
      </c>
      <c r="B1069" s="71"/>
      <c r="C1069" s="95"/>
      <c r="D1069" s="50"/>
      <c r="E1069" s="45"/>
      <c r="F1069" s="45"/>
      <c r="G1069" s="144"/>
      <c r="H1069" s="144"/>
      <c r="I1069" s="67"/>
      <c r="J1069" s="52"/>
      <c r="K1069" s="52"/>
      <c r="L1069" s="54" t="e">
        <f>VLOOKUP($C1069,在庫一覧!$B$3:$C$53,2,FALSE)</f>
        <v>#N/A</v>
      </c>
      <c r="M1069" s="42" t="e">
        <f>VLOOKUP($C1069,詳細!$A$3:$C$100,3,FALSE)</f>
        <v>#N/A</v>
      </c>
      <c r="N1069" s="48"/>
    </row>
    <row r="1070" spans="1:14" ht="13.5" customHeight="1" x14ac:dyDescent="0.15">
      <c r="A1070">
        <v>1067</v>
      </c>
      <c r="B1070" s="71"/>
      <c r="C1070" s="95"/>
      <c r="D1070" s="50"/>
      <c r="E1070" s="45"/>
      <c r="F1070" s="45"/>
      <c r="G1070" s="144"/>
      <c r="H1070" s="144"/>
      <c r="I1070" s="67"/>
      <c r="J1070" s="52"/>
      <c r="K1070" s="52"/>
      <c r="L1070" s="54" t="e">
        <f>VLOOKUP($C1070,在庫一覧!$B$3:$C$53,2,FALSE)</f>
        <v>#N/A</v>
      </c>
      <c r="M1070" s="42" t="e">
        <f>VLOOKUP($C1070,詳細!$A$3:$C$100,3,FALSE)</f>
        <v>#N/A</v>
      </c>
      <c r="N1070" s="48"/>
    </row>
    <row r="1071" spans="1:14" ht="13.5" customHeight="1" x14ac:dyDescent="0.15">
      <c r="A1071">
        <v>1068</v>
      </c>
      <c r="B1071" s="71"/>
      <c r="C1071" s="95"/>
      <c r="D1071" s="50"/>
      <c r="E1071" s="45"/>
      <c r="F1071" s="45"/>
      <c r="G1071" s="144"/>
      <c r="H1071" s="144"/>
      <c r="I1071" s="67"/>
      <c r="J1071" s="52"/>
      <c r="K1071" s="52"/>
      <c r="L1071" s="54" t="e">
        <f>VLOOKUP($C1071,在庫一覧!$B$3:$C$53,2,FALSE)</f>
        <v>#N/A</v>
      </c>
      <c r="M1071" s="42" t="e">
        <f>VLOOKUP($C1071,詳細!$A$3:$C$100,3,FALSE)</f>
        <v>#N/A</v>
      </c>
      <c r="N1071" s="48"/>
    </row>
    <row r="1072" spans="1:14" ht="13.5" customHeight="1" x14ac:dyDescent="0.15">
      <c r="A1072">
        <v>1069</v>
      </c>
      <c r="B1072" s="71"/>
      <c r="C1072" s="95"/>
      <c r="D1072" s="50"/>
      <c r="E1072" s="45"/>
      <c r="F1072" s="45"/>
      <c r="G1072" s="144"/>
      <c r="H1072" s="144"/>
      <c r="I1072" s="67"/>
      <c r="J1072" s="52"/>
      <c r="K1072" s="52"/>
      <c r="L1072" s="54" t="e">
        <f>VLOOKUP($C1072,在庫一覧!$B$3:$C$53,2,FALSE)</f>
        <v>#N/A</v>
      </c>
      <c r="M1072" s="42" t="e">
        <f>VLOOKUP($C1072,詳細!$A$3:$C$100,3,FALSE)</f>
        <v>#N/A</v>
      </c>
      <c r="N1072" s="48"/>
    </row>
    <row r="1073" spans="1:14" ht="13.5" customHeight="1" x14ac:dyDescent="0.15">
      <c r="A1073">
        <v>1070</v>
      </c>
      <c r="B1073" s="71"/>
      <c r="C1073" s="95"/>
      <c r="D1073" s="50"/>
      <c r="E1073" s="45"/>
      <c r="F1073" s="45"/>
      <c r="G1073" s="144"/>
      <c r="H1073" s="144"/>
      <c r="I1073" s="67"/>
      <c r="J1073" s="52"/>
      <c r="K1073" s="52"/>
      <c r="L1073" s="54" t="e">
        <f>VLOOKUP($C1073,在庫一覧!$B$3:$C$53,2,FALSE)</f>
        <v>#N/A</v>
      </c>
      <c r="M1073" s="42" t="e">
        <f>VLOOKUP($C1073,詳細!$A$3:$C$100,3,FALSE)</f>
        <v>#N/A</v>
      </c>
      <c r="N1073" s="48"/>
    </row>
    <row r="1074" spans="1:14" ht="13.5" customHeight="1" x14ac:dyDescent="0.15">
      <c r="A1074">
        <v>1071</v>
      </c>
      <c r="B1074" s="71"/>
      <c r="C1074" s="95"/>
      <c r="D1074" s="50"/>
      <c r="E1074" s="45"/>
      <c r="F1074" s="45"/>
      <c r="G1074" s="144"/>
      <c r="H1074" s="144"/>
      <c r="I1074" s="67"/>
      <c r="J1074" s="52"/>
      <c r="K1074" s="52"/>
      <c r="L1074" s="54" t="e">
        <f>VLOOKUP($C1074,在庫一覧!$B$3:$C$53,2,FALSE)</f>
        <v>#N/A</v>
      </c>
      <c r="M1074" s="42" t="e">
        <f>VLOOKUP($C1074,詳細!$A$3:$C$100,3,FALSE)</f>
        <v>#N/A</v>
      </c>
      <c r="N1074" s="48"/>
    </row>
    <row r="1075" spans="1:14" ht="13.5" customHeight="1" x14ac:dyDescent="0.15">
      <c r="A1075">
        <v>1072</v>
      </c>
      <c r="B1075" s="71"/>
      <c r="C1075" s="95"/>
      <c r="D1075" s="50"/>
      <c r="E1075" s="45"/>
      <c r="F1075" s="45"/>
      <c r="G1075" s="144"/>
      <c r="H1075" s="144"/>
      <c r="I1075" s="67"/>
      <c r="J1075" s="52"/>
      <c r="K1075" s="52"/>
      <c r="L1075" s="54" t="e">
        <f>VLOOKUP($C1075,在庫一覧!$B$3:$C$53,2,FALSE)</f>
        <v>#N/A</v>
      </c>
      <c r="M1075" s="42" t="e">
        <f>VLOOKUP($C1075,詳細!$A$3:$C$100,3,FALSE)</f>
        <v>#N/A</v>
      </c>
      <c r="N1075" s="48"/>
    </row>
    <row r="1076" spans="1:14" ht="13.5" customHeight="1" x14ac:dyDescent="0.15">
      <c r="A1076">
        <v>1073</v>
      </c>
      <c r="B1076" s="71"/>
      <c r="C1076" s="95"/>
      <c r="D1076" s="50"/>
      <c r="E1076" s="45"/>
      <c r="F1076" s="45"/>
      <c r="G1076" s="144"/>
      <c r="H1076" s="144"/>
      <c r="I1076" s="67"/>
      <c r="J1076" s="52"/>
      <c r="K1076" s="52"/>
      <c r="L1076" s="54" t="e">
        <f>VLOOKUP($C1076,在庫一覧!$B$3:$C$53,2,FALSE)</f>
        <v>#N/A</v>
      </c>
      <c r="M1076" s="42" t="e">
        <f>VLOOKUP($C1076,詳細!$A$3:$C$100,3,FALSE)</f>
        <v>#N/A</v>
      </c>
      <c r="N1076" s="48"/>
    </row>
    <row r="1077" spans="1:14" ht="13.5" customHeight="1" x14ac:dyDescent="0.15">
      <c r="A1077">
        <v>1074</v>
      </c>
      <c r="B1077" s="71"/>
      <c r="C1077" s="95"/>
      <c r="D1077" s="50"/>
      <c r="E1077" s="45"/>
      <c r="F1077" s="45"/>
      <c r="G1077" s="144"/>
      <c r="H1077" s="144"/>
      <c r="I1077" s="67"/>
      <c r="J1077" s="52"/>
      <c r="K1077" s="52"/>
      <c r="L1077" s="54" t="e">
        <f>VLOOKUP($C1077,在庫一覧!$B$3:$C$53,2,FALSE)</f>
        <v>#N/A</v>
      </c>
      <c r="M1077" s="42" t="e">
        <f>VLOOKUP($C1077,詳細!$A$3:$C$100,3,FALSE)</f>
        <v>#N/A</v>
      </c>
      <c r="N1077" s="48"/>
    </row>
    <row r="1078" spans="1:14" ht="13.5" customHeight="1" x14ac:dyDescent="0.15">
      <c r="A1078">
        <v>1075</v>
      </c>
      <c r="B1078" s="71"/>
      <c r="C1078" s="95"/>
      <c r="D1078" s="50"/>
      <c r="E1078" s="45"/>
      <c r="F1078" s="45"/>
      <c r="G1078" s="144"/>
      <c r="H1078" s="144"/>
      <c r="I1078" s="67"/>
      <c r="J1078" s="52"/>
      <c r="K1078" s="52"/>
      <c r="L1078" s="54" t="e">
        <f>VLOOKUP($C1078,在庫一覧!$B$3:$C$53,2,FALSE)</f>
        <v>#N/A</v>
      </c>
      <c r="M1078" s="42" t="e">
        <f>VLOOKUP($C1078,詳細!$A$3:$C$100,3,FALSE)</f>
        <v>#N/A</v>
      </c>
      <c r="N1078" s="48"/>
    </row>
    <row r="1079" spans="1:14" ht="13.5" customHeight="1" x14ac:dyDescent="0.15">
      <c r="A1079">
        <v>1076</v>
      </c>
      <c r="B1079" s="71"/>
      <c r="C1079" s="95"/>
      <c r="D1079" s="50"/>
      <c r="E1079" s="45"/>
      <c r="F1079" s="45"/>
      <c r="G1079" s="144"/>
      <c r="H1079" s="144"/>
      <c r="I1079" s="67"/>
      <c r="J1079" s="52"/>
      <c r="K1079" s="52"/>
      <c r="L1079" s="54" t="e">
        <f>VLOOKUP($C1079,在庫一覧!$B$3:$C$53,2,FALSE)</f>
        <v>#N/A</v>
      </c>
      <c r="M1079" s="42" t="e">
        <f>VLOOKUP($C1079,詳細!$A$3:$C$100,3,FALSE)</f>
        <v>#N/A</v>
      </c>
      <c r="N1079" s="48"/>
    </row>
    <row r="1080" spans="1:14" ht="13.5" customHeight="1" x14ac:dyDescent="0.15">
      <c r="A1080">
        <v>1077</v>
      </c>
      <c r="B1080" s="71"/>
      <c r="C1080" s="95"/>
      <c r="D1080" s="50"/>
      <c r="E1080" s="45"/>
      <c r="F1080" s="45"/>
      <c r="G1080" s="144"/>
      <c r="H1080" s="144"/>
      <c r="I1080" s="67"/>
      <c r="J1080" s="52"/>
      <c r="K1080" s="52"/>
      <c r="L1080" s="54" t="e">
        <f>VLOOKUP($C1080,在庫一覧!$B$3:$C$53,2,FALSE)</f>
        <v>#N/A</v>
      </c>
      <c r="M1080" s="42" t="e">
        <f>VLOOKUP($C1080,詳細!$A$3:$C$100,3,FALSE)</f>
        <v>#N/A</v>
      </c>
      <c r="N1080" s="48"/>
    </row>
    <row r="1081" spans="1:14" ht="13.5" customHeight="1" x14ac:dyDescent="0.15">
      <c r="A1081">
        <v>1078</v>
      </c>
      <c r="B1081" s="71"/>
      <c r="C1081" s="95"/>
      <c r="D1081" s="50"/>
      <c r="E1081" s="45"/>
      <c r="F1081" s="45"/>
      <c r="G1081" s="144"/>
      <c r="H1081" s="144"/>
      <c r="I1081" s="67"/>
      <c r="J1081" s="52"/>
      <c r="K1081" s="52"/>
      <c r="L1081" s="54" t="e">
        <f>VLOOKUP($C1081,在庫一覧!$B$3:$C$53,2,FALSE)</f>
        <v>#N/A</v>
      </c>
      <c r="M1081" s="42" t="e">
        <f>VLOOKUP($C1081,詳細!$A$3:$C$100,3,FALSE)</f>
        <v>#N/A</v>
      </c>
      <c r="N1081" s="48"/>
    </row>
    <row r="1082" spans="1:14" ht="13.5" customHeight="1" x14ac:dyDescent="0.15">
      <c r="A1082">
        <v>1079</v>
      </c>
      <c r="B1082" s="71"/>
      <c r="C1082" s="95"/>
      <c r="D1082" s="50"/>
      <c r="E1082" s="45"/>
      <c r="F1082" s="45"/>
      <c r="G1082" s="144"/>
      <c r="H1082" s="144"/>
      <c r="I1082" s="67"/>
      <c r="J1082" s="52"/>
      <c r="K1082" s="52"/>
      <c r="L1082" s="54" t="e">
        <f>VLOOKUP($C1082,在庫一覧!$B$3:$C$53,2,FALSE)</f>
        <v>#N/A</v>
      </c>
      <c r="M1082" s="42" t="e">
        <f>VLOOKUP($C1082,詳細!$A$3:$C$100,3,FALSE)</f>
        <v>#N/A</v>
      </c>
      <c r="N1082" s="48"/>
    </row>
    <row r="1083" spans="1:14" ht="13.5" customHeight="1" x14ac:dyDescent="0.15">
      <c r="A1083">
        <v>1080</v>
      </c>
      <c r="B1083" s="71"/>
      <c r="C1083" s="95"/>
      <c r="D1083" s="50"/>
      <c r="E1083" s="45"/>
      <c r="F1083" s="45"/>
      <c r="G1083" s="144"/>
      <c r="H1083" s="144"/>
      <c r="I1083" s="67"/>
      <c r="J1083" s="52"/>
      <c r="K1083" s="52"/>
      <c r="L1083" s="54" t="e">
        <f>VLOOKUP($C1083,在庫一覧!$B$3:$C$53,2,FALSE)</f>
        <v>#N/A</v>
      </c>
      <c r="M1083" s="42" t="e">
        <f>VLOOKUP($C1083,詳細!$A$3:$C$100,3,FALSE)</f>
        <v>#N/A</v>
      </c>
      <c r="N1083" s="48"/>
    </row>
    <row r="1084" spans="1:14" ht="13.5" customHeight="1" x14ac:dyDescent="0.15">
      <c r="A1084">
        <v>1081</v>
      </c>
      <c r="B1084" s="71"/>
      <c r="C1084" s="95"/>
      <c r="D1084" s="50"/>
      <c r="E1084" s="45"/>
      <c r="F1084" s="45"/>
      <c r="G1084" s="144"/>
      <c r="H1084" s="144"/>
      <c r="I1084" s="67"/>
      <c r="J1084" s="52"/>
      <c r="K1084" s="52"/>
      <c r="L1084" s="54" t="e">
        <f>VLOOKUP($C1084,在庫一覧!$B$3:$C$53,2,FALSE)</f>
        <v>#N/A</v>
      </c>
      <c r="M1084" s="42" t="e">
        <f>VLOOKUP($C1084,詳細!$A$3:$C$100,3,FALSE)</f>
        <v>#N/A</v>
      </c>
      <c r="N1084" s="48"/>
    </row>
    <row r="1085" spans="1:14" ht="13.5" customHeight="1" x14ac:dyDescent="0.15">
      <c r="A1085">
        <v>1082</v>
      </c>
      <c r="B1085" s="71"/>
      <c r="C1085" s="95"/>
      <c r="D1085" s="50"/>
      <c r="E1085" s="45"/>
      <c r="F1085" s="45"/>
      <c r="G1085" s="144"/>
      <c r="H1085" s="144"/>
      <c r="I1085" s="67"/>
      <c r="J1085" s="52"/>
      <c r="K1085" s="52"/>
      <c r="L1085" s="54" t="e">
        <f>VLOOKUP($C1085,在庫一覧!$B$3:$C$53,2,FALSE)</f>
        <v>#N/A</v>
      </c>
      <c r="M1085" s="42" t="e">
        <f>VLOOKUP($C1085,詳細!$A$3:$C$100,3,FALSE)</f>
        <v>#N/A</v>
      </c>
      <c r="N1085" s="48"/>
    </row>
    <row r="1086" spans="1:14" ht="13.5" customHeight="1" x14ac:dyDescent="0.15">
      <c r="A1086">
        <v>1083</v>
      </c>
      <c r="B1086" s="71"/>
      <c r="C1086" s="95"/>
      <c r="D1086" s="50"/>
      <c r="E1086" s="45"/>
      <c r="F1086" s="45"/>
      <c r="G1086" s="144"/>
      <c r="H1086" s="144"/>
      <c r="I1086" s="67"/>
      <c r="J1086" s="52"/>
      <c r="K1086" s="52"/>
      <c r="L1086" s="54" t="e">
        <f>VLOOKUP($C1086,在庫一覧!$B$3:$C$53,2,FALSE)</f>
        <v>#N/A</v>
      </c>
      <c r="M1086" s="42" t="e">
        <f>VLOOKUP($C1086,詳細!$A$3:$C$100,3,FALSE)</f>
        <v>#N/A</v>
      </c>
      <c r="N1086" s="48"/>
    </row>
    <row r="1087" spans="1:14" ht="13.5" customHeight="1" x14ac:dyDescent="0.15">
      <c r="A1087">
        <v>1084</v>
      </c>
      <c r="B1087" s="71"/>
      <c r="C1087" s="95"/>
      <c r="D1087" s="50"/>
      <c r="E1087" s="45"/>
      <c r="F1087" s="45"/>
      <c r="G1087" s="144"/>
      <c r="H1087" s="144"/>
      <c r="I1087" s="67"/>
      <c r="J1087" s="52"/>
      <c r="K1087" s="52"/>
      <c r="L1087" s="54" t="e">
        <f>VLOOKUP($C1087,在庫一覧!$B$3:$C$53,2,FALSE)</f>
        <v>#N/A</v>
      </c>
      <c r="M1087" s="42" t="e">
        <f>VLOOKUP($C1087,詳細!$A$3:$C$100,3,FALSE)</f>
        <v>#N/A</v>
      </c>
      <c r="N1087" s="48"/>
    </row>
    <row r="1088" spans="1:14" ht="13.5" customHeight="1" x14ac:dyDescent="0.15">
      <c r="A1088">
        <v>1085</v>
      </c>
      <c r="B1088" s="71"/>
      <c r="C1088" s="95"/>
      <c r="D1088" s="50"/>
      <c r="E1088" s="45"/>
      <c r="F1088" s="45"/>
      <c r="G1088" s="144"/>
      <c r="H1088" s="144"/>
      <c r="I1088" s="67"/>
      <c r="J1088" s="52"/>
      <c r="K1088" s="52"/>
      <c r="L1088" s="54" t="e">
        <f>VLOOKUP($C1088,在庫一覧!$B$3:$C$53,2,FALSE)</f>
        <v>#N/A</v>
      </c>
      <c r="M1088" s="42" t="e">
        <f>VLOOKUP($C1088,詳細!$A$3:$C$100,3,FALSE)</f>
        <v>#N/A</v>
      </c>
      <c r="N1088" s="48"/>
    </row>
    <row r="1089" spans="1:14" ht="13.5" customHeight="1" x14ac:dyDescent="0.15">
      <c r="A1089">
        <v>1086</v>
      </c>
      <c r="B1089" s="71"/>
      <c r="C1089" s="95"/>
      <c r="D1089" s="50"/>
      <c r="E1089" s="45"/>
      <c r="F1089" s="45"/>
      <c r="G1089" s="144"/>
      <c r="H1089" s="144"/>
      <c r="I1089" s="67"/>
      <c r="J1089" s="52"/>
      <c r="K1089" s="52"/>
      <c r="L1089" s="54" t="e">
        <f>VLOOKUP($C1089,在庫一覧!$B$3:$C$53,2,FALSE)</f>
        <v>#N/A</v>
      </c>
      <c r="M1089" s="42" t="e">
        <f>VLOOKUP($C1089,詳細!$A$3:$C$100,3,FALSE)</f>
        <v>#N/A</v>
      </c>
      <c r="N1089" s="48"/>
    </row>
    <row r="1090" spans="1:14" ht="13.5" customHeight="1" x14ac:dyDescent="0.15">
      <c r="A1090">
        <v>1087</v>
      </c>
      <c r="B1090" s="71"/>
      <c r="C1090" s="95"/>
      <c r="D1090" s="50"/>
      <c r="E1090" s="45"/>
      <c r="F1090" s="45"/>
      <c r="G1090" s="144"/>
      <c r="H1090" s="144"/>
      <c r="I1090" s="67"/>
      <c r="J1090" s="52"/>
      <c r="K1090" s="52"/>
      <c r="L1090" s="54" t="e">
        <f>VLOOKUP($C1090,在庫一覧!$B$3:$C$53,2,FALSE)</f>
        <v>#N/A</v>
      </c>
      <c r="M1090" s="42" t="e">
        <f>VLOOKUP($C1090,詳細!$A$3:$C$100,3,FALSE)</f>
        <v>#N/A</v>
      </c>
      <c r="N1090" s="48"/>
    </row>
    <row r="1091" spans="1:14" ht="13.5" customHeight="1" x14ac:dyDescent="0.15">
      <c r="A1091">
        <v>1088</v>
      </c>
      <c r="B1091" s="71"/>
      <c r="C1091" s="95"/>
      <c r="D1091" s="50"/>
      <c r="E1091" s="45"/>
      <c r="F1091" s="45"/>
      <c r="G1091" s="144"/>
      <c r="H1091" s="144"/>
      <c r="I1091" s="67"/>
      <c r="J1091" s="52"/>
      <c r="K1091" s="52"/>
      <c r="L1091" s="54" t="e">
        <f>VLOOKUP($C1091,在庫一覧!$B$3:$C$53,2,FALSE)</f>
        <v>#N/A</v>
      </c>
      <c r="M1091" s="42" t="e">
        <f>VLOOKUP($C1091,詳細!$A$3:$C$100,3,FALSE)</f>
        <v>#N/A</v>
      </c>
      <c r="N1091" s="48"/>
    </row>
    <row r="1092" spans="1:14" ht="13.5" customHeight="1" x14ac:dyDescent="0.15">
      <c r="A1092">
        <v>1089</v>
      </c>
      <c r="B1092" s="71"/>
      <c r="C1092" s="95"/>
      <c r="D1092" s="50"/>
      <c r="E1092" s="45"/>
      <c r="F1092" s="45"/>
      <c r="G1092" s="144"/>
      <c r="H1092" s="144"/>
      <c r="I1092" s="67"/>
      <c r="J1092" s="52"/>
      <c r="K1092" s="52"/>
      <c r="L1092" s="54" t="e">
        <f>VLOOKUP($C1092,在庫一覧!$B$3:$C$53,2,FALSE)</f>
        <v>#N/A</v>
      </c>
      <c r="M1092" s="42" t="e">
        <f>VLOOKUP($C1092,詳細!$A$3:$C$100,3,FALSE)</f>
        <v>#N/A</v>
      </c>
      <c r="N1092" s="48"/>
    </row>
    <row r="1093" spans="1:14" ht="13.5" customHeight="1" x14ac:dyDescent="0.15">
      <c r="A1093">
        <v>1090</v>
      </c>
      <c r="B1093" s="71"/>
      <c r="C1093" s="95"/>
      <c r="D1093" s="50"/>
      <c r="E1093" s="45"/>
      <c r="F1093" s="45"/>
      <c r="G1093" s="144"/>
      <c r="H1093" s="144"/>
      <c r="I1093" s="67"/>
      <c r="J1093" s="52"/>
      <c r="K1093" s="52"/>
      <c r="L1093" s="54" t="e">
        <f>VLOOKUP($C1093,在庫一覧!$B$3:$C$53,2,FALSE)</f>
        <v>#N/A</v>
      </c>
      <c r="M1093" s="42" t="e">
        <f>VLOOKUP($C1093,詳細!$A$3:$C$100,3,FALSE)</f>
        <v>#N/A</v>
      </c>
      <c r="N1093" s="48"/>
    </row>
    <row r="1094" spans="1:14" ht="13.5" customHeight="1" x14ac:dyDescent="0.15">
      <c r="A1094">
        <v>1091</v>
      </c>
      <c r="B1094" s="71"/>
      <c r="C1094" s="95"/>
      <c r="D1094" s="50"/>
      <c r="E1094" s="45"/>
      <c r="F1094" s="45"/>
      <c r="G1094" s="144"/>
      <c r="H1094" s="144"/>
      <c r="I1094" s="67"/>
      <c r="J1094" s="52"/>
      <c r="K1094" s="52"/>
      <c r="L1094" s="54" t="e">
        <f>VLOOKUP($C1094,在庫一覧!$B$3:$C$53,2,FALSE)</f>
        <v>#N/A</v>
      </c>
      <c r="M1094" s="42" t="e">
        <f>VLOOKUP($C1094,詳細!$A$3:$C$100,3,FALSE)</f>
        <v>#N/A</v>
      </c>
      <c r="N1094" s="48"/>
    </row>
    <row r="1095" spans="1:14" ht="13.5" customHeight="1" x14ac:dyDescent="0.15">
      <c r="A1095">
        <v>1092</v>
      </c>
      <c r="B1095" s="71"/>
      <c r="C1095" s="95"/>
      <c r="D1095" s="50"/>
      <c r="E1095" s="45"/>
      <c r="F1095" s="45"/>
      <c r="G1095" s="144"/>
      <c r="H1095" s="144"/>
      <c r="I1095" s="67"/>
      <c r="J1095" s="52"/>
      <c r="K1095" s="52"/>
      <c r="L1095" s="54" t="e">
        <f>VLOOKUP($C1095,在庫一覧!$B$3:$C$53,2,FALSE)</f>
        <v>#N/A</v>
      </c>
      <c r="M1095" s="42" t="e">
        <f>VLOOKUP($C1095,詳細!$A$3:$C$100,3,FALSE)</f>
        <v>#N/A</v>
      </c>
      <c r="N1095" s="48"/>
    </row>
    <row r="1096" spans="1:14" ht="13.5" customHeight="1" x14ac:dyDescent="0.15">
      <c r="A1096">
        <v>1093</v>
      </c>
      <c r="B1096" s="71"/>
      <c r="C1096" s="95"/>
      <c r="D1096" s="50"/>
      <c r="E1096" s="45"/>
      <c r="F1096" s="45"/>
      <c r="G1096" s="144"/>
      <c r="H1096" s="144"/>
      <c r="I1096" s="67"/>
      <c r="J1096" s="52"/>
      <c r="K1096" s="52"/>
      <c r="L1096" s="54" t="e">
        <f>VLOOKUP($C1096,在庫一覧!$B$3:$C$53,2,FALSE)</f>
        <v>#N/A</v>
      </c>
      <c r="M1096" s="42" t="e">
        <f>VLOOKUP($C1096,詳細!$A$3:$C$100,3,FALSE)</f>
        <v>#N/A</v>
      </c>
      <c r="N1096" s="48"/>
    </row>
    <row r="1097" spans="1:14" ht="13.5" customHeight="1" x14ac:dyDescent="0.15">
      <c r="A1097">
        <v>1094</v>
      </c>
      <c r="B1097" s="71"/>
      <c r="C1097" s="86"/>
      <c r="D1097" s="50"/>
      <c r="E1097" s="45"/>
      <c r="F1097" s="45"/>
      <c r="G1097" s="144"/>
      <c r="H1097" s="144"/>
      <c r="I1097" s="67"/>
      <c r="J1097" s="52"/>
      <c r="K1097" s="52"/>
      <c r="L1097" s="54" t="e">
        <f>VLOOKUP($C1097,在庫一覧!$B$3:$C$53,2,FALSE)</f>
        <v>#N/A</v>
      </c>
      <c r="M1097" s="42" t="e">
        <f>VLOOKUP($C1097,詳細!$A$3:$C$100,3,FALSE)</f>
        <v>#N/A</v>
      </c>
      <c r="N1097" s="48"/>
    </row>
    <row r="1098" spans="1:14" ht="13.5" customHeight="1" x14ac:dyDescent="0.15">
      <c r="A1098">
        <v>1095</v>
      </c>
      <c r="B1098" s="71"/>
      <c r="C1098" s="86"/>
      <c r="D1098" s="50"/>
      <c r="E1098" s="45"/>
      <c r="F1098" s="45"/>
      <c r="G1098" s="144"/>
      <c r="H1098" s="144"/>
      <c r="I1098" s="67"/>
      <c r="J1098" s="52"/>
      <c r="K1098" s="52"/>
      <c r="L1098" s="54" t="e">
        <f>VLOOKUP($C1098,在庫一覧!$B$3:$C$53,2,FALSE)</f>
        <v>#N/A</v>
      </c>
      <c r="M1098" s="42" t="e">
        <f>VLOOKUP($C1098,詳細!$A$3:$C$100,3,FALSE)</f>
        <v>#N/A</v>
      </c>
      <c r="N1098" s="48"/>
    </row>
    <row r="1099" spans="1:14" ht="13.5" customHeight="1" x14ac:dyDescent="0.15">
      <c r="A1099">
        <v>1096</v>
      </c>
      <c r="B1099" s="71"/>
      <c r="C1099" s="86"/>
      <c r="D1099" s="50"/>
      <c r="E1099" s="45"/>
      <c r="F1099" s="45"/>
      <c r="G1099" s="144"/>
      <c r="H1099" s="144"/>
      <c r="I1099" s="67"/>
      <c r="J1099" s="52"/>
      <c r="K1099" s="52"/>
      <c r="L1099" s="54" t="e">
        <f>VLOOKUP($C1099,在庫一覧!$B$3:$C$53,2,FALSE)</f>
        <v>#N/A</v>
      </c>
      <c r="M1099" s="42" t="e">
        <f>VLOOKUP($C1099,詳細!$A$3:$C$100,3,FALSE)</f>
        <v>#N/A</v>
      </c>
      <c r="N1099" s="48"/>
    </row>
    <row r="1100" spans="1:14" ht="13.5" customHeight="1" x14ac:dyDescent="0.15">
      <c r="A1100">
        <v>1097</v>
      </c>
      <c r="B1100" s="71"/>
      <c r="C1100" s="86"/>
      <c r="D1100" s="50"/>
      <c r="E1100" s="45"/>
      <c r="F1100" s="45"/>
      <c r="G1100" s="144"/>
      <c r="H1100" s="144"/>
      <c r="I1100" s="67"/>
      <c r="J1100" s="52"/>
      <c r="K1100" s="52"/>
      <c r="L1100" s="54" t="e">
        <f>VLOOKUP($C1100,在庫一覧!$B$3:$C$53,2,FALSE)</f>
        <v>#N/A</v>
      </c>
      <c r="M1100" s="42" t="e">
        <f>VLOOKUP($C1100,詳細!$A$3:$C$100,3,FALSE)</f>
        <v>#N/A</v>
      </c>
      <c r="N1100" s="48"/>
    </row>
    <row r="1101" spans="1:14" ht="13.5" customHeight="1" x14ac:dyDescent="0.15">
      <c r="A1101">
        <v>1098</v>
      </c>
      <c r="B1101" s="71"/>
      <c r="C1101" s="86"/>
      <c r="D1101" s="50"/>
      <c r="E1101" s="45"/>
      <c r="F1101" s="45"/>
      <c r="G1101" s="144"/>
      <c r="H1101" s="144"/>
      <c r="I1101" s="67"/>
      <c r="J1101" s="52"/>
      <c r="K1101" s="52"/>
      <c r="L1101" s="54" t="e">
        <f>VLOOKUP($C1101,在庫一覧!$B$3:$C$53,2,FALSE)</f>
        <v>#N/A</v>
      </c>
      <c r="M1101" s="42" t="e">
        <f>VLOOKUP($C1101,詳細!$A$3:$C$100,3,FALSE)</f>
        <v>#N/A</v>
      </c>
      <c r="N1101" s="48"/>
    </row>
    <row r="1102" spans="1:14" ht="13.5" customHeight="1" x14ac:dyDescent="0.15">
      <c r="A1102">
        <v>1099</v>
      </c>
      <c r="B1102" s="71"/>
      <c r="C1102" s="86"/>
      <c r="D1102" s="50"/>
      <c r="E1102" s="45"/>
      <c r="F1102" s="45"/>
      <c r="G1102" s="144"/>
      <c r="H1102" s="144"/>
      <c r="I1102" s="67"/>
      <c r="J1102" s="52"/>
      <c r="K1102" s="52"/>
      <c r="L1102" s="54" t="e">
        <f>VLOOKUP($C1102,在庫一覧!$B$3:$C$53,2,FALSE)</f>
        <v>#N/A</v>
      </c>
      <c r="M1102" s="42" t="e">
        <f>VLOOKUP($C1102,詳細!$A$3:$C$100,3,FALSE)</f>
        <v>#N/A</v>
      </c>
      <c r="N1102" s="48"/>
    </row>
    <row r="1103" spans="1:14" ht="13.5" customHeight="1" x14ac:dyDescent="0.15">
      <c r="A1103">
        <v>1100</v>
      </c>
      <c r="B1103" s="71"/>
      <c r="C1103" s="86"/>
      <c r="D1103" s="50"/>
      <c r="E1103" s="45"/>
      <c r="F1103" s="45"/>
      <c r="G1103" s="144"/>
      <c r="H1103" s="144"/>
      <c r="I1103" s="67"/>
      <c r="J1103" s="52"/>
      <c r="K1103" s="52"/>
      <c r="L1103" s="54" t="e">
        <f>VLOOKUP($C1103,在庫一覧!$B$3:$C$53,2,FALSE)</f>
        <v>#N/A</v>
      </c>
      <c r="M1103" s="42" t="e">
        <f>VLOOKUP($C1103,詳細!$A$3:$C$100,3,FALSE)</f>
        <v>#N/A</v>
      </c>
      <c r="N1103" s="48"/>
    </row>
    <row r="1104" spans="1:14" ht="13.5" customHeight="1" x14ac:dyDescent="0.15">
      <c r="A1104">
        <v>1101</v>
      </c>
      <c r="B1104" s="71"/>
      <c r="C1104" s="86"/>
      <c r="D1104" s="50"/>
      <c r="E1104" s="45"/>
      <c r="F1104" s="45"/>
      <c r="G1104" s="144"/>
      <c r="H1104" s="144"/>
      <c r="I1104" s="67"/>
      <c r="J1104" s="52"/>
      <c r="K1104" s="52"/>
      <c r="L1104" s="54" t="e">
        <f>VLOOKUP($C1104,在庫一覧!$B$3:$C$53,2,FALSE)</f>
        <v>#N/A</v>
      </c>
      <c r="M1104" s="42" t="e">
        <f>VLOOKUP($C1104,詳細!$A$3:$C$100,3,FALSE)</f>
        <v>#N/A</v>
      </c>
      <c r="N1104" s="48"/>
    </row>
    <row r="1105" spans="1:14" ht="13.5" customHeight="1" x14ac:dyDescent="0.15">
      <c r="A1105">
        <v>1102</v>
      </c>
      <c r="B1105" s="71"/>
      <c r="C1105" s="86"/>
      <c r="D1105" s="50"/>
      <c r="E1105" s="45"/>
      <c r="F1105" s="45"/>
      <c r="G1105" s="144"/>
      <c r="H1105" s="144"/>
      <c r="I1105" s="67"/>
      <c r="J1105" s="52"/>
      <c r="K1105" s="52"/>
      <c r="L1105" s="54" t="e">
        <f>VLOOKUP($C1105,在庫一覧!$B$3:$C$53,2,FALSE)</f>
        <v>#N/A</v>
      </c>
      <c r="M1105" s="42" t="e">
        <f>VLOOKUP($C1105,詳細!$A$3:$C$100,3,FALSE)</f>
        <v>#N/A</v>
      </c>
      <c r="N1105" s="48"/>
    </row>
    <row r="1106" spans="1:14" ht="13.5" customHeight="1" x14ac:dyDescent="0.15">
      <c r="A1106">
        <v>1103</v>
      </c>
      <c r="B1106" s="71"/>
      <c r="C1106" s="95"/>
      <c r="D1106" s="50"/>
      <c r="E1106" s="45"/>
      <c r="F1106" s="45"/>
      <c r="G1106" s="144"/>
      <c r="H1106" s="144"/>
      <c r="I1106" s="67"/>
      <c r="J1106" s="52"/>
      <c r="K1106" s="52"/>
      <c r="L1106" s="54" t="e">
        <f>VLOOKUP($C1106,在庫一覧!$B$3:$C$53,2,FALSE)</f>
        <v>#N/A</v>
      </c>
      <c r="M1106" s="42" t="e">
        <f>VLOOKUP($C1106,詳細!$A$3:$C$100,3,FALSE)</f>
        <v>#N/A</v>
      </c>
      <c r="N1106" s="48"/>
    </row>
    <row r="1107" spans="1:14" ht="13.5" customHeight="1" x14ac:dyDescent="0.15">
      <c r="A1107">
        <v>1104</v>
      </c>
      <c r="B1107" s="71"/>
      <c r="C1107" s="95"/>
      <c r="D1107" s="50"/>
      <c r="E1107" s="45"/>
      <c r="F1107" s="45"/>
      <c r="G1107" s="144"/>
      <c r="H1107" s="144"/>
      <c r="I1107" s="67"/>
      <c r="J1107" s="52"/>
      <c r="K1107" s="52"/>
      <c r="L1107" s="54" t="e">
        <f>VLOOKUP($C1107,在庫一覧!$B$3:$C$53,2,FALSE)</f>
        <v>#N/A</v>
      </c>
      <c r="M1107" s="42" t="e">
        <f>VLOOKUP($C1107,詳細!$A$3:$C$100,3,FALSE)</f>
        <v>#N/A</v>
      </c>
      <c r="N1107" s="48"/>
    </row>
    <row r="1108" spans="1:14" ht="13.5" customHeight="1" x14ac:dyDescent="0.15">
      <c r="A1108">
        <v>1105</v>
      </c>
      <c r="B1108" s="71"/>
      <c r="C1108" s="95"/>
      <c r="D1108" s="50"/>
      <c r="E1108" s="45"/>
      <c r="F1108" s="45"/>
      <c r="G1108" s="144"/>
      <c r="H1108" s="144"/>
      <c r="I1108" s="67"/>
      <c r="J1108" s="52"/>
      <c r="K1108" s="52"/>
      <c r="L1108" s="54" t="e">
        <f>VLOOKUP($C1108,在庫一覧!$B$3:$C$53,2,FALSE)</f>
        <v>#N/A</v>
      </c>
      <c r="M1108" s="42" t="e">
        <f>VLOOKUP($C1108,詳細!$A$3:$C$100,3,FALSE)</f>
        <v>#N/A</v>
      </c>
      <c r="N1108" s="48"/>
    </row>
    <row r="1109" spans="1:14" ht="13.5" customHeight="1" x14ac:dyDescent="0.15">
      <c r="A1109">
        <v>1106</v>
      </c>
      <c r="B1109" s="71"/>
      <c r="C1109" s="95"/>
      <c r="D1109" s="50"/>
      <c r="E1109" s="45"/>
      <c r="F1109" s="45"/>
      <c r="G1109" s="144"/>
      <c r="H1109" s="144"/>
      <c r="I1109" s="67"/>
      <c r="J1109" s="52"/>
      <c r="K1109" s="52"/>
      <c r="L1109" s="54" t="e">
        <f>VLOOKUP($C1109,在庫一覧!$B$3:$C$53,2,FALSE)</f>
        <v>#N/A</v>
      </c>
      <c r="M1109" s="42" t="e">
        <f>VLOOKUP($C1109,詳細!$A$3:$C$100,3,FALSE)</f>
        <v>#N/A</v>
      </c>
      <c r="N1109" s="48"/>
    </row>
    <row r="1110" spans="1:14" ht="13.5" customHeight="1" x14ac:dyDescent="0.15">
      <c r="A1110">
        <v>1107</v>
      </c>
      <c r="B1110" s="71"/>
      <c r="C1110" s="95"/>
      <c r="D1110" s="50"/>
      <c r="E1110" s="45"/>
      <c r="F1110" s="45"/>
      <c r="G1110" s="144"/>
      <c r="H1110" s="144"/>
      <c r="I1110" s="67"/>
      <c r="J1110" s="52"/>
      <c r="K1110" s="52"/>
      <c r="L1110" s="54" t="e">
        <f>VLOOKUP($C1110,在庫一覧!$B$3:$C$53,2,FALSE)</f>
        <v>#N/A</v>
      </c>
      <c r="M1110" s="42" t="e">
        <f>VLOOKUP($C1110,詳細!$A$3:$C$100,3,FALSE)</f>
        <v>#N/A</v>
      </c>
      <c r="N1110" s="48"/>
    </row>
    <row r="1111" spans="1:14" ht="13.5" customHeight="1" x14ac:dyDescent="0.15">
      <c r="A1111">
        <v>1108</v>
      </c>
      <c r="B1111" s="71"/>
      <c r="C1111" s="95"/>
      <c r="D1111" s="50"/>
      <c r="E1111" s="45"/>
      <c r="F1111" s="45"/>
      <c r="G1111" s="144"/>
      <c r="H1111" s="144"/>
      <c r="I1111" s="67"/>
      <c r="J1111" s="52"/>
      <c r="K1111" s="52"/>
      <c r="L1111" s="54" t="e">
        <f>VLOOKUP($C1111,在庫一覧!$B$3:$C$53,2,FALSE)</f>
        <v>#N/A</v>
      </c>
      <c r="M1111" s="42" t="e">
        <f>VLOOKUP($C1111,詳細!$A$3:$C$100,3,FALSE)</f>
        <v>#N/A</v>
      </c>
      <c r="N1111" s="48"/>
    </row>
    <row r="1112" spans="1:14" ht="13.5" customHeight="1" x14ac:dyDescent="0.15">
      <c r="A1112">
        <v>1109</v>
      </c>
      <c r="B1112" s="71"/>
      <c r="C1112" s="95"/>
      <c r="D1112" s="50"/>
      <c r="E1112" s="45"/>
      <c r="F1112" s="45"/>
      <c r="G1112" s="144"/>
      <c r="H1112" s="144"/>
      <c r="I1112" s="67"/>
      <c r="J1112" s="52"/>
      <c r="K1112" s="52"/>
      <c r="L1112" s="54" t="e">
        <f>VLOOKUP($C1112,在庫一覧!$B$3:$C$53,2,FALSE)</f>
        <v>#N/A</v>
      </c>
      <c r="M1112" s="42" t="e">
        <f>VLOOKUP($C1112,詳細!$A$3:$C$100,3,FALSE)</f>
        <v>#N/A</v>
      </c>
      <c r="N1112" s="48"/>
    </row>
    <row r="1113" spans="1:14" ht="13.5" customHeight="1" x14ac:dyDescent="0.15">
      <c r="A1113">
        <v>1110</v>
      </c>
      <c r="B1113" s="71"/>
      <c r="C1113" s="95"/>
      <c r="D1113" s="50"/>
      <c r="E1113" s="45"/>
      <c r="F1113" s="45"/>
      <c r="G1113" s="144"/>
      <c r="H1113" s="144"/>
      <c r="I1113" s="67"/>
      <c r="J1113" s="52"/>
      <c r="K1113" s="52"/>
      <c r="L1113" s="54" t="e">
        <f>VLOOKUP($C1113,在庫一覧!$B$3:$C$53,2,FALSE)</f>
        <v>#N/A</v>
      </c>
      <c r="M1113" s="42" t="e">
        <f>VLOOKUP($C1113,詳細!$A$3:$C$100,3,FALSE)</f>
        <v>#N/A</v>
      </c>
      <c r="N1113" s="48"/>
    </row>
    <row r="1114" spans="1:14" ht="13.5" customHeight="1" x14ac:dyDescent="0.15">
      <c r="A1114">
        <v>1111</v>
      </c>
      <c r="B1114" s="71"/>
      <c r="C1114" s="95"/>
      <c r="D1114" s="50"/>
      <c r="E1114" s="45"/>
      <c r="F1114" s="45"/>
      <c r="G1114" s="144"/>
      <c r="H1114" s="144"/>
      <c r="I1114" s="67"/>
      <c r="J1114" s="52"/>
      <c r="K1114" s="52"/>
      <c r="L1114" s="54" t="e">
        <f>VLOOKUP($C1114,在庫一覧!$B$3:$C$53,2,FALSE)</f>
        <v>#N/A</v>
      </c>
      <c r="M1114" s="42" t="e">
        <f>VLOOKUP($C1114,詳細!$A$3:$C$100,3,FALSE)</f>
        <v>#N/A</v>
      </c>
      <c r="N1114" s="48"/>
    </row>
    <row r="1115" spans="1:14" ht="13.5" customHeight="1" x14ac:dyDescent="0.15">
      <c r="A1115">
        <v>1112</v>
      </c>
      <c r="B1115" s="71"/>
      <c r="C1115" s="95"/>
      <c r="D1115" s="50"/>
      <c r="E1115" s="45"/>
      <c r="F1115" s="45"/>
      <c r="G1115" s="144"/>
      <c r="H1115" s="144"/>
      <c r="I1115" s="67"/>
      <c r="J1115" s="52"/>
      <c r="K1115" s="52"/>
      <c r="L1115" s="54" t="e">
        <f>VLOOKUP($C1115,在庫一覧!$B$3:$C$53,2,FALSE)</f>
        <v>#N/A</v>
      </c>
      <c r="M1115" s="42" t="e">
        <f>VLOOKUP($C1115,詳細!$A$3:$C$100,3,FALSE)</f>
        <v>#N/A</v>
      </c>
      <c r="N1115" s="48"/>
    </row>
    <row r="1116" spans="1:14" ht="13.5" customHeight="1" x14ac:dyDescent="0.15">
      <c r="A1116">
        <v>1113</v>
      </c>
      <c r="B1116" s="71"/>
      <c r="C1116" s="95"/>
      <c r="D1116" s="50"/>
      <c r="E1116" s="45"/>
      <c r="F1116" s="45"/>
      <c r="G1116" s="144"/>
      <c r="H1116" s="144"/>
      <c r="I1116" s="67"/>
      <c r="J1116" s="52"/>
      <c r="K1116" s="52"/>
      <c r="L1116" s="54" t="e">
        <f>VLOOKUP($C1116,在庫一覧!$B$3:$C$53,2,FALSE)</f>
        <v>#N/A</v>
      </c>
      <c r="M1116" s="42" t="e">
        <f>VLOOKUP($C1116,詳細!$A$3:$C$100,3,FALSE)</f>
        <v>#N/A</v>
      </c>
      <c r="N1116" s="48"/>
    </row>
    <row r="1117" spans="1:14" ht="13.5" customHeight="1" x14ac:dyDescent="0.15">
      <c r="A1117">
        <v>1114</v>
      </c>
      <c r="B1117" s="71"/>
      <c r="C1117" s="95"/>
      <c r="D1117" s="50"/>
      <c r="E1117" s="45"/>
      <c r="F1117" s="45"/>
      <c r="G1117" s="144"/>
      <c r="H1117" s="144"/>
      <c r="I1117" s="67"/>
      <c r="J1117" s="52"/>
      <c r="K1117" s="52"/>
      <c r="L1117" s="54" t="e">
        <f>VLOOKUP($C1117,在庫一覧!$B$3:$C$53,2,FALSE)</f>
        <v>#N/A</v>
      </c>
      <c r="M1117" s="42" t="e">
        <f>VLOOKUP($C1117,詳細!$A$3:$C$100,3,FALSE)</f>
        <v>#N/A</v>
      </c>
      <c r="N1117" s="48"/>
    </row>
    <row r="1118" spans="1:14" ht="13.5" customHeight="1" x14ac:dyDescent="0.15">
      <c r="A1118">
        <v>1115</v>
      </c>
      <c r="B1118" s="71"/>
      <c r="C1118" s="95"/>
      <c r="D1118" s="50"/>
      <c r="E1118" s="45"/>
      <c r="F1118" s="45"/>
      <c r="G1118" s="144"/>
      <c r="H1118" s="144"/>
      <c r="I1118" s="67"/>
      <c r="J1118" s="52"/>
      <c r="K1118" s="52"/>
      <c r="L1118" s="54" t="e">
        <f>VLOOKUP($C1118,在庫一覧!$B$3:$C$53,2,FALSE)</f>
        <v>#N/A</v>
      </c>
      <c r="M1118" s="42" t="e">
        <f>VLOOKUP($C1118,詳細!$A$3:$C$100,3,FALSE)</f>
        <v>#N/A</v>
      </c>
      <c r="N1118" s="48"/>
    </row>
    <row r="1119" spans="1:14" ht="13.5" customHeight="1" x14ac:dyDescent="0.15">
      <c r="A1119">
        <v>1116</v>
      </c>
      <c r="B1119" s="71"/>
      <c r="C1119" s="95"/>
      <c r="D1119" s="50"/>
      <c r="E1119" s="45"/>
      <c r="F1119" s="45"/>
      <c r="G1119" s="144"/>
      <c r="H1119" s="144"/>
      <c r="I1119" s="67"/>
      <c r="J1119" s="52"/>
      <c r="K1119" s="52"/>
      <c r="L1119" s="54" t="e">
        <f>VLOOKUP($C1119,在庫一覧!$B$3:$C$53,2,FALSE)</f>
        <v>#N/A</v>
      </c>
      <c r="M1119" s="42" t="e">
        <f>VLOOKUP($C1119,詳細!$A$3:$C$100,3,FALSE)</f>
        <v>#N/A</v>
      </c>
      <c r="N1119" s="48"/>
    </row>
    <row r="1120" spans="1:14" ht="13.5" customHeight="1" x14ac:dyDescent="0.15">
      <c r="A1120">
        <v>1117</v>
      </c>
      <c r="B1120" s="71"/>
      <c r="C1120" s="95"/>
      <c r="D1120" s="50"/>
      <c r="E1120" s="45"/>
      <c r="F1120" s="45"/>
      <c r="G1120" s="144"/>
      <c r="H1120" s="144"/>
      <c r="I1120" s="67"/>
      <c r="J1120" s="52"/>
      <c r="K1120" s="52"/>
      <c r="L1120" s="54" t="e">
        <f>VLOOKUP($C1120,在庫一覧!$B$3:$C$53,2,FALSE)</f>
        <v>#N/A</v>
      </c>
      <c r="M1120" s="42" t="e">
        <f>VLOOKUP($C1120,詳細!$A$3:$C$100,3,FALSE)</f>
        <v>#N/A</v>
      </c>
      <c r="N1120" s="48"/>
    </row>
    <row r="1121" spans="1:14" ht="13.5" customHeight="1" x14ac:dyDescent="0.15">
      <c r="A1121">
        <v>1118</v>
      </c>
      <c r="B1121" s="71"/>
      <c r="C1121" s="95"/>
      <c r="D1121" s="50"/>
      <c r="E1121" s="45"/>
      <c r="F1121" s="45"/>
      <c r="G1121" s="144"/>
      <c r="H1121" s="144"/>
      <c r="I1121" s="67"/>
      <c r="J1121" s="52"/>
      <c r="K1121" s="52"/>
      <c r="L1121" s="54" t="e">
        <f>VLOOKUP($C1121,在庫一覧!$B$3:$C$53,2,FALSE)</f>
        <v>#N/A</v>
      </c>
      <c r="M1121" s="42" t="e">
        <f>VLOOKUP($C1121,詳細!$A$3:$C$100,3,FALSE)</f>
        <v>#N/A</v>
      </c>
      <c r="N1121" s="48"/>
    </row>
    <row r="1122" spans="1:14" ht="13.5" customHeight="1" x14ac:dyDescent="0.15">
      <c r="A1122">
        <v>1119</v>
      </c>
      <c r="B1122" s="71"/>
      <c r="C1122" s="95"/>
      <c r="D1122" s="50"/>
      <c r="E1122" s="45"/>
      <c r="F1122" s="45"/>
      <c r="G1122" s="144"/>
      <c r="H1122" s="144"/>
      <c r="I1122" s="67"/>
      <c r="J1122" s="52"/>
      <c r="K1122" s="52"/>
      <c r="L1122" s="54" t="e">
        <f>VLOOKUP($C1122,在庫一覧!$B$3:$C$53,2,FALSE)</f>
        <v>#N/A</v>
      </c>
      <c r="M1122" s="42" t="e">
        <f>VLOOKUP($C1122,詳細!$A$3:$C$100,3,FALSE)</f>
        <v>#N/A</v>
      </c>
      <c r="N1122" s="48"/>
    </row>
    <row r="1123" spans="1:14" ht="13.5" customHeight="1" x14ac:dyDescent="0.15">
      <c r="A1123">
        <v>1120</v>
      </c>
      <c r="B1123" s="71"/>
      <c r="C1123" s="95"/>
      <c r="D1123" s="50"/>
      <c r="E1123" s="45"/>
      <c r="F1123" s="45"/>
      <c r="G1123" s="144"/>
      <c r="H1123" s="144"/>
      <c r="I1123" s="67"/>
      <c r="J1123" s="52"/>
      <c r="K1123" s="52"/>
      <c r="L1123" s="54" t="e">
        <f>VLOOKUP($C1123,在庫一覧!$B$3:$C$53,2,FALSE)</f>
        <v>#N/A</v>
      </c>
      <c r="M1123" s="42" t="e">
        <f>VLOOKUP($C1123,詳細!$A$3:$C$100,3,FALSE)</f>
        <v>#N/A</v>
      </c>
      <c r="N1123" s="48"/>
    </row>
    <row r="1124" spans="1:14" ht="13.5" customHeight="1" x14ac:dyDescent="0.15">
      <c r="A1124">
        <v>1121</v>
      </c>
      <c r="B1124" s="71"/>
      <c r="C1124" s="86"/>
      <c r="D1124" s="50"/>
      <c r="E1124" s="45"/>
      <c r="F1124" s="45"/>
      <c r="G1124" s="144"/>
      <c r="H1124" s="144"/>
      <c r="I1124" s="67"/>
      <c r="J1124" s="52"/>
      <c r="K1124" s="52"/>
      <c r="L1124" s="54" t="e">
        <f>VLOOKUP($C1124,在庫一覧!$B$3:$C$53,2,FALSE)</f>
        <v>#N/A</v>
      </c>
      <c r="M1124" s="42" t="e">
        <f>VLOOKUP($C1124,詳細!$A$3:$C$100,3,FALSE)</f>
        <v>#N/A</v>
      </c>
      <c r="N1124" s="48"/>
    </row>
    <row r="1125" spans="1:14" ht="13.5" customHeight="1" x14ac:dyDescent="0.15">
      <c r="A1125">
        <v>1122</v>
      </c>
      <c r="B1125" s="71"/>
      <c r="C1125" s="86"/>
      <c r="D1125" s="50"/>
      <c r="E1125" s="45"/>
      <c r="F1125" s="45"/>
      <c r="G1125" s="144"/>
      <c r="H1125" s="144"/>
      <c r="I1125" s="67"/>
      <c r="J1125" s="52"/>
      <c r="K1125" s="52"/>
      <c r="L1125" s="54" t="e">
        <f>VLOOKUP($C1125,在庫一覧!$B$3:$C$53,2,FALSE)</f>
        <v>#N/A</v>
      </c>
      <c r="M1125" s="42" t="e">
        <f>VLOOKUP($C1125,詳細!$A$3:$C$100,3,FALSE)</f>
        <v>#N/A</v>
      </c>
      <c r="N1125" s="48"/>
    </row>
    <row r="1126" spans="1:14" ht="13.5" customHeight="1" x14ac:dyDescent="0.15">
      <c r="A1126">
        <v>1123</v>
      </c>
      <c r="B1126" s="71"/>
      <c r="C1126" s="86"/>
      <c r="D1126" s="50"/>
      <c r="E1126" s="45"/>
      <c r="F1126" s="45"/>
      <c r="G1126" s="144"/>
      <c r="H1126" s="144"/>
      <c r="I1126" s="67"/>
      <c r="J1126" s="52"/>
      <c r="K1126" s="52"/>
      <c r="L1126" s="54" t="e">
        <f>VLOOKUP($C1126,在庫一覧!$B$3:$C$53,2,FALSE)</f>
        <v>#N/A</v>
      </c>
      <c r="M1126" s="42" t="e">
        <f>VLOOKUP($C1126,詳細!$A$3:$C$100,3,FALSE)</f>
        <v>#N/A</v>
      </c>
      <c r="N1126" s="48"/>
    </row>
    <row r="1127" spans="1:14" ht="13.5" customHeight="1" x14ac:dyDescent="0.15">
      <c r="A1127">
        <v>1124</v>
      </c>
      <c r="B1127" s="71"/>
      <c r="C1127" s="86"/>
      <c r="D1127" s="50"/>
      <c r="E1127" s="45"/>
      <c r="F1127" s="45"/>
      <c r="G1127" s="144"/>
      <c r="H1127" s="144"/>
      <c r="I1127" s="67"/>
      <c r="J1127" s="52"/>
      <c r="K1127" s="52"/>
      <c r="L1127" s="54" t="e">
        <f>VLOOKUP($C1127,在庫一覧!$B$3:$C$53,2,FALSE)</f>
        <v>#N/A</v>
      </c>
      <c r="M1127" s="42" t="e">
        <f>VLOOKUP($C1127,詳細!$A$3:$C$100,3,FALSE)</f>
        <v>#N/A</v>
      </c>
      <c r="N1127" s="48"/>
    </row>
    <row r="1128" spans="1:14" ht="13.5" customHeight="1" x14ac:dyDescent="0.15">
      <c r="A1128">
        <v>1125</v>
      </c>
      <c r="B1128" s="71"/>
      <c r="C1128" s="86"/>
      <c r="D1128" s="50"/>
      <c r="E1128" s="45"/>
      <c r="F1128" s="45"/>
      <c r="G1128" s="144"/>
      <c r="H1128" s="144"/>
      <c r="I1128" s="67"/>
      <c r="J1128" s="52"/>
      <c r="K1128" s="52"/>
      <c r="L1128" s="54" t="e">
        <f>VLOOKUP($C1128,在庫一覧!$B$3:$C$53,2,FALSE)</f>
        <v>#N/A</v>
      </c>
      <c r="M1128" s="42" t="e">
        <f>VLOOKUP($C1128,詳細!$A$3:$C$100,3,FALSE)</f>
        <v>#N/A</v>
      </c>
      <c r="N1128" s="48"/>
    </row>
    <row r="1129" spans="1:14" ht="13.5" customHeight="1" x14ac:dyDescent="0.15">
      <c r="A1129">
        <v>1126</v>
      </c>
      <c r="B1129" s="71"/>
      <c r="C1129" s="95"/>
      <c r="D1129" s="50"/>
      <c r="E1129" s="45"/>
      <c r="F1129" s="45"/>
      <c r="G1129" s="144"/>
      <c r="H1129" s="144"/>
      <c r="I1129" s="67"/>
      <c r="J1129" s="52"/>
      <c r="K1129" s="52"/>
      <c r="L1129" s="54" t="e">
        <f>VLOOKUP($C1129,在庫一覧!$B$3:$C$53,2,FALSE)</f>
        <v>#N/A</v>
      </c>
      <c r="M1129" s="42" t="e">
        <f>VLOOKUP($C1129,詳細!$A$3:$C$100,3,FALSE)</f>
        <v>#N/A</v>
      </c>
      <c r="N1129" s="48"/>
    </row>
    <row r="1130" spans="1:14" ht="13.5" customHeight="1" x14ac:dyDescent="0.15">
      <c r="A1130">
        <v>1127</v>
      </c>
      <c r="B1130" s="71"/>
      <c r="C1130" s="95"/>
      <c r="D1130" s="50"/>
      <c r="E1130" s="45"/>
      <c r="F1130" s="45"/>
      <c r="G1130" s="144"/>
      <c r="H1130" s="144"/>
      <c r="I1130" s="67"/>
      <c r="J1130" s="52"/>
      <c r="K1130" s="52"/>
      <c r="L1130" s="54" t="e">
        <f>VLOOKUP($C1130,在庫一覧!$B$3:$C$53,2,FALSE)</f>
        <v>#N/A</v>
      </c>
      <c r="M1130" s="42" t="e">
        <f>VLOOKUP($C1130,詳細!$A$3:$C$100,3,FALSE)</f>
        <v>#N/A</v>
      </c>
      <c r="N1130" s="48"/>
    </row>
    <row r="1131" spans="1:14" ht="13.5" customHeight="1" x14ac:dyDescent="0.15">
      <c r="A1131">
        <v>1128</v>
      </c>
      <c r="B1131" s="71"/>
      <c r="C1131" s="95"/>
      <c r="D1131" s="50"/>
      <c r="E1131" s="45"/>
      <c r="F1131" s="45"/>
      <c r="G1131" s="144"/>
      <c r="H1131" s="144"/>
      <c r="I1131" s="67"/>
      <c r="J1131" s="52"/>
      <c r="K1131" s="52"/>
      <c r="L1131" s="54" t="e">
        <f>VLOOKUP($C1131,在庫一覧!$B$3:$C$53,2,FALSE)</f>
        <v>#N/A</v>
      </c>
      <c r="M1131" s="42" t="e">
        <f>VLOOKUP($C1131,詳細!$A$3:$C$100,3,FALSE)</f>
        <v>#N/A</v>
      </c>
      <c r="N1131" s="48"/>
    </row>
    <row r="1132" spans="1:14" ht="13.5" customHeight="1" x14ac:dyDescent="0.15">
      <c r="A1132">
        <v>1129</v>
      </c>
      <c r="B1132" s="71"/>
      <c r="C1132" s="95"/>
      <c r="D1132" s="50"/>
      <c r="E1132" s="45"/>
      <c r="F1132" s="45"/>
      <c r="G1132" s="144"/>
      <c r="H1132" s="144"/>
      <c r="I1132" s="67"/>
      <c r="J1132" s="52"/>
      <c r="K1132" s="52"/>
      <c r="L1132" s="54" t="e">
        <f>VLOOKUP($C1132,在庫一覧!$B$3:$C$53,2,FALSE)</f>
        <v>#N/A</v>
      </c>
      <c r="M1132" s="42" t="e">
        <f>VLOOKUP($C1132,詳細!$A$3:$C$100,3,FALSE)</f>
        <v>#N/A</v>
      </c>
      <c r="N1132" s="48"/>
    </row>
    <row r="1133" spans="1:14" ht="13.5" customHeight="1" x14ac:dyDescent="0.15">
      <c r="A1133">
        <v>1130</v>
      </c>
      <c r="B1133" s="71"/>
      <c r="C1133" s="95"/>
      <c r="D1133" s="50"/>
      <c r="E1133" s="45"/>
      <c r="F1133" s="45"/>
      <c r="G1133" s="144"/>
      <c r="H1133" s="144"/>
      <c r="I1133" s="67"/>
      <c r="J1133" s="52"/>
      <c r="K1133" s="52"/>
      <c r="L1133" s="54" t="e">
        <f>VLOOKUP($C1133,在庫一覧!$B$3:$C$53,2,FALSE)</f>
        <v>#N/A</v>
      </c>
      <c r="M1133" s="42" t="e">
        <f>VLOOKUP($C1133,詳細!$A$3:$C$100,3,FALSE)</f>
        <v>#N/A</v>
      </c>
      <c r="N1133" s="48"/>
    </row>
    <row r="1134" spans="1:14" ht="13.5" customHeight="1" x14ac:dyDescent="0.15">
      <c r="A1134">
        <v>1131</v>
      </c>
      <c r="B1134" s="71"/>
      <c r="C1134" s="95"/>
      <c r="D1134" s="50"/>
      <c r="E1134" s="45"/>
      <c r="F1134" s="45"/>
      <c r="G1134" s="144"/>
      <c r="H1134" s="144"/>
      <c r="I1134" s="67"/>
      <c r="J1134" s="52"/>
      <c r="K1134" s="52"/>
      <c r="L1134" s="54" t="e">
        <f>VLOOKUP($C1134,在庫一覧!$B$3:$C$53,2,FALSE)</f>
        <v>#N/A</v>
      </c>
      <c r="M1134" s="42" t="e">
        <f>VLOOKUP($C1134,詳細!$A$3:$C$100,3,FALSE)</f>
        <v>#N/A</v>
      </c>
      <c r="N1134" s="48"/>
    </row>
    <row r="1135" spans="1:14" ht="13.5" customHeight="1" x14ac:dyDescent="0.15">
      <c r="A1135">
        <v>1132</v>
      </c>
      <c r="B1135" s="71"/>
      <c r="C1135" s="95"/>
      <c r="D1135" s="50"/>
      <c r="E1135" s="45"/>
      <c r="F1135" s="45"/>
      <c r="G1135" s="144"/>
      <c r="H1135" s="144"/>
      <c r="I1135" s="67"/>
      <c r="J1135" s="52"/>
      <c r="K1135" s="52"/>
      <c r="L1135" s="54" t="e">
        <f>VLOOKUP($C1135,在庫一覧!$B$3:$C$53,2,FALSE)</f>
        <v>#N/A</v>
      </c>
      <c r="M1135" s="42" t="e">
        <f>VLOOKUP($C1135,詳細!$A$3:$C$100,3,FALSE)</f>
        <v>#N/A</v>
      </c>
      <c r="N1135" s="48"/>
    </row>
    <row r="1136" spans="1:14" ht="13.5" customHeight="1" x14ac:dyDescent="0.15">
      <c r="A1136">
        <v>1133</v>
      </c>
      <c r="B1136" s="71"/>
      <c r="C1136" s="95"/>
      <c r="D1136" s="50"/>
      <c r="E1136" s="45"/>
      <c r="F1136" s="45"/>
      <c r="G1136" s="144"/>
      <c r="H1136" s="144"/>
      <c r="I1136" s="67"/>
      <c r="J1136" s="52"/>
      <c r="K1136" s="52"/>
      <c r="L1136" s="54" t="e">
        <f>VLOOKUP($C1136,在庫一覧!$B$3:$C$53,2,FALSE)</f>
        <v>#N/A</v>
      </c>
      <c r="M1136" s="42" t="e">
        <f>VLOOKUP($C1136,詳細!$A$3:$C$100,3,FALSE)</f>
        <v>#N/A</v>
      </c>
      <c r="N1136" s="48"/>
    </row>
    <row r="1137" spans="1:14" ht="13.5" customHeight="1" x14ac:dyDescent="0.15">
      <c r="A1137">
        <v>1134</v>
      </c>
      <c r="B1137" s="71"/>
      <c r="C1137" s="95"/>
      <c r="D1137" s="50"/>
      <c r="E1137" s="45"/>
      <c r="F1137" s="45"/>
      <c r="G1137" s="144"/>
      <c r="H1137" s="144"/>
      <c r="I1137" s="67"/>
      <c r="J1137" s="52"/>
      <c r="K1137" s="52"/>
      <c r="L1137" s="54" t="e">
        <f>VLOOKUP($C1137,在庫一覧!$B$3:$C$53,2,FALSE)</f>
        <v>#N/A</v>
      </c>
      <c r="M1137" s="42" t="e">
        <f>VLOOKUP($C1137,詳細!$A$3:$C$100,3,FALSE)</f>
        <v>#N/A</v>
      </c>
      <c r="N1137" s="48"/>
    </row>
    <row r="1138" spans="1:14" ht="13.5" customHeight="1" x14ac:dyDescent="0.15">
      <c r="A1138">
        <v>1135</v>
      </c>
      <c r="B1138" s="71"/>
      <c r="C1138" s="95"/>
      <c r="D1138" s="50"/>
      <c r="E1138" s="45"/>
      <c r="F1138" s="45"/>
      <c r="G1138" s="144"/>
      <c r="H1138" s="144"/>
      <c r="I1138" s="67"/>
      <c r="J1138" s="52"/>
      <c r="K1138" s="52"/>
      <c r="L1138" s="54" t="e">
        <f>VLOOKUP($C1138,在庫一覧!$B$3:$C$53,2,FALSE)</f>
        <v>#N/A</v>
      </c>
      <c r="M1138" s="42" t="e">
        <f>VLOOKUP($C1138,詳細!$A$3:$C$100,3,FALSE)</f>
        <v>#N/A</v>
      </c>
      <c r="N1138" s="48"/>
    </row>
    <row r="1139" spans="1:14" ht="13.5" customHeight="1" x14ac:dyDescent="0.15">
      <c r="A1139">
        <v>1136</v>
      </c>
      <c r="B1139" s="71"/>
      <c r="C1139" s="95"/>
      <c r="D1139" s="50"/>
      <c r="E1139" s="45"/>
      <c r="F1139" s="45"/>
      <c r="G1139" s="144"/>
      <c r="H1139" s="144"/>
      <c r="I1139" s="67"/>
      <c r="J1139" s="52"/>
      <c r="K1139" s="52"/>
      <c r="L1139" s="54" t="e">
        <f>VLOOKUP($C1139,在庫一覧!$B$3:$C$53,2,FALSE)</f>
        <v>#N/A</v>
      </c>
      <c r="M1139" s="42" t="e">
        <f>VLOOKUP($C1139,詳細!$A$3:$C$100,3,FALSE)</f>
        <v>#N/A</v>
      </c>
      <c r="N1139" s="48"/>
    </row>
    <row r="1140" spans="1:14" ht="13.5" customHeight="1" x14ac:dyDescent="0.15">
      <c r="A1140">
        <v>1137</v>
      </c>
      <c r="B1140" s="71"/>
      <c r="C1140" s="95"/>
      <c r="D1140" s="50"/>
      <c r="E1140" s="45"/>
      <c r="F1140" s="45"/>
      <c r="G1140" s="144"/>
      <c r="H1140" s="144"/>
      <c r="I1140" s="67"/>
      <c r="J1140" s="52"/>
      <c r="K1140" s="52"/>
      <c r="L1140" s="54" t="e">
        <f>VLOOKUP($C1140,在庫一覧!$B$3:$C$53,2,FALSE)</f>
        <v>#N/A</v>
      </c>
      <c r="M1140" s="42" t="e">
        <f>VLOOKUP($C1140,詳細!$A$3:$C$100,3,FALSE)</f>
        <v>#N/A</v>
      </c>
      <c r="N1140" s="48"/>
    </row>
    <row r="1141" spans="1:14" ht="13.5" customHeight="1" x14ac:dyDescent="0.15">
      <c r="A1141">
        <v>1138</v>
      </c>
      <c r="B1141" s="71"/>
      <c r="C1141" s="95"/>
      <c r="D1141" s="50"/>
      <c r="E1141" s="45"/>
      <c r="F1141" s="45"/>
      <c r="G1141" s="144"/>
      <c r="H1141" s="144"/>
      <c r="I1141" s="67"/>
      <c r="J1141" s="52"/>
      <c r="K1141" s="52"/>
      <c r="L1141" s="54" t="e">
        <f>VLOOKUP($C1141,在庫一覧!$B$3:$C$53,2,FALSE)</f>
        <v>#N/A</v>
      </c>
      <c r="M1141" s="42" t="e">
        <f>VLOOKUP($C1141,詳細!$A$3:$C$100,3,FALSE)</f>
        <v>#N/A</v>
      </c>
      <c r="N1141" s="48"/>
    </row>
    <row r="1142" spans="1:14" ht="13.5" customHeight="1" x14ac:dyDescent="0.15">
      <c r="A1142">
        <v>1139</v>
      </c>
      <c r="B1142" s="71"/>
      <c r="C1142" s="95"/>
      <c r="D1142" s="50"/>
      <c r="E1142" s="45"/>
      <c r="F1142" s="45"/>
      <c r="G1142" s="144"/>
      <c r="H1142" s="144"/>
      <c r="I1142" s="67"/>
      <c r="J1142" s="52"/>
      <c r="K1142" s="52"/>
      <c r="L1142" s="54" t="e">
        <f>VLOOKUP($C1142,在庫一覧!$B$3:$C$53,2,FALSE)</f>
        <v>#N/A</v>
      </c>
      <c r="M1142" s="42" t="e">
        <f>VLOOKUP($C1142,詳細!$A$3:$C$100,3,FALSE)</f>
        <v>#N/A</v>
      </c>
      <c r="N1142" s="48"/>
    </row>
    <row r="1143" spans="1:14" ht="13.5" customHeight="1" x14ac:dyDescent="0.15">
      <c r="A1143">
        <v>1140</v>
      </c>
      <c r="B1143" s="71"/>
      <c r="C1143" s="95"/>
      <c r="D1143" s="50"/>
      <c r="E1143" s="45"/>
      <c r="F1143" s="45"/>
      <c r="G1143" s="144"/>
      <c r="H1143" s="144"/>
      <c r="I1143" s="67"/>
      <c r="J1143" s="52"/>
      <c r="K1143" s="52"/>
      <c r="L1143" s="54" t="e">
        <f>VLOOKUP($C1143,在庫一覧!$B$3:$C$53,2,FALSE)</f>
        <v>#N/A</v>
      </c>
      <c r="M1143" s="42" t="e">
        <f>VLOOKUP($C1143,詳細!$A$3:$C$100,3,FALSE)</f>
        <v>#N/A</v>
      </c>
      <c r="N1143" s="48"/>
    </row>
    <row r="1144" spans="1:14" ht="13.5" customHeight="1" x14ac:dyDescent="0.15">
      <c r="A1144">
        <v>1141</v>
      </c>
      <c r="B1144" s="71"/>
      <c r="C1144" s="95"/>
      <c r="D1144" s="50"/>
      <c r="E1144" s="45"/>
      <c r="F1144" s="45"/>
      <c r="G1144" s="144"/>
      <c r="H1144" s="144"/>
      <c r="I1144" s="67"/>
      <c r="J1144" s="52"/>
      <c r="K1144" s="52"/>
      <c r="L1144" s="54" t="e">
        <f>VLOOKUP($C1144,在庫一覧!$B$3:$C$53,2,FALSE)</f>
        <v>#N/A</v>
      </c>
      <c r="M1144" s="42" t="e">
        <f>VLOOKUP($C1144,詳細!$A$3:$C$100,3,FALSE)</f>
        <v>#N/A</v>
      </c>
      <c r="N1144" s="48"/>
    </row>
    <row r="1145" spans="1:14" ht="13.5" customHeight="1" x14ac:dyDescent="0.15">
      <c r="A1145">
        <v>1142</v>
      </c>
      <c r="B1145" s="71"/>
      <c r="C1145" s="95"/>
      <c r="D1145" s="50"/>
      <c r="E1145" s="45"/>
      <c r="F1145" s="45"/>
      <c r="G1145" s="144"/>
      <c r="H1145" s="144"/>
      <c r="I1145" s="67"/>
      <c r="J1145" s="52"/>
      <c r="K1145" s="52"/>
      <c r="L1145" s="54" t="e">
        <f>VLOOKUP($C1145,在庫一覧!$B$3:$C$53,2,FALSE)</f>
        <v>#N/A</v>
      </c>
      <c r="M1145" s="42" t="e">
        <f>VLOOKUP($C1145,詳細!$A$3:$C$100,3,FALSE)</f>
        <v>#N/A</v>
      </c>
      <c r="N1145" s="48"/>
    </row>
    <row r="1146" spans="1:14" ht="13.5" customHeight="1" x14ac:dyDescent="0.15">
      <c r="A1146">
        <v>1143</v>
      </c>
      <c r="B1146" s="71"/>
      <c r="C1146" s="95"/>
      <c r="D1146" s="50"/>
      <c r="E1146" s="45"/>
      <c r="F1146" s="45"/>
      <c r="G1146" s="144"/>
      <c r="H1146" s="144"/>
      <c r="I1146" s="67"/>
      <c r="J1146" s="52"/>
      <c r="K1146" s="52"/>
      <c r="L1146" s="54" t="e">
        <f>VLOOKUP($C1146,在庫一覧!$B$3:$C$53,2,FALSE)</f>
        <v>#N/A</v>
      </c>
      <c r="M1146" s="42" t="e">
        <f>VLOOKUP($C1146,詳細!$A$3:$C$100,3,FALSE)</f>
        <v>#N/A</v>
      </c>
      <c r="N1146" s="48"/>
    </row>
    <row r="1147" spans="1:14" ht="13.5" customHeight="1" x14ac:dyDescent="0.15">
      <c r="A1147">
        <v>1144</v>
      </c>
      <c r="B1147" s="71"/>
      <c r="C1147" s="95"/>
      <c r="D1147" s="50"/>
      <c r="E1147" s="45"/>
      <c r="F1147" s="45"/>
      <c r="G1147" s="144"/>
      <c r="H1147" s="144"/>
      <c r="I1147" s="67"/>
      <c r="J1147" s="52"/>
      <c r="K1147" s="52"/>
      <c r="L1147" s="54" t="e">
        <f>VLOOKUP($C1147,在庫一覧!$B$3:$C$53,2,FALSE)</f>
        <v>#N/A</v>
      </c>
      <c r="M1147" s="42" t="e">
        <f>VLOOKUP($C1147,詳細!$A$3:$C$100,3,FALSE)</f>
        <v>#N/A</v>
      </c>
      <c r="N1147" s="48"/>
    </row>
    <row r="1148" spans="1:14" ht="13.5" customHeight="1" x14ac:dyDescent="0.15">
      <c r="A1148">
        <v>1145</v>
      </c>
      <c r="B1148" s="71"/>
      <c r="C1148" s="95"/>
      <c r="D1148" s="50"/>
      <c r="E1148" s="45"/>
      <c r="F1148" s="45"/>
      <c r="G1148" s="144"/>
      <c r="H1148" s="144"/>
      <c r="I1148" s="67"/>
      <c r="J1148" s="52"/>
      <c r="K1148" s="52"/>
      <c r="L1148" s="54" t="e">
        <f>VLOOKUP($C1148,在庫一覧!$B$3:$C$53,2,FALSE)</f>
        <v>#N/A</v>
      </c>
      <c r="M1148" s="42" t="e">
        <f>VLOOKUP($C1148,詳細!$A$3:$C$100,3,FALSE)</f>
        <v>#N/A</v>
      </c>
      <c r="N1148" s="48"/>
    </row>
    <row r="1149" spans="1:14" ht="13.5" customHeight="1" x14ac:dyDescent="0.15">
      <c r="A1149">
        <v>1146</v>
      </c>
      <c r="B1149" s="71"/>
      <c r="C1149" s="95"/>
      <c r="D1149" s="50"/>
      <c r="E1149" s="45"/>
      <c r="F1149" s="45"/>
      <c r="G1149" s="144"/>
      <c r="H1149" s="144"/>
      <c r="I1149" s="67"/>
      <c r="J1149" s="52"/>
      <c r="K1149" s="52"/>
      <c r="L1149" s="54" t="e">
        <f>VLOOKUP($C1149,在庫一覧!$B$3:$C$53,2,FALSE)</f>
        <v>#N/A</v>
      </c>
      <c r="M1149" s="42" t="e">
        <f>VLOOKUP($C1149,詳細!$A$3:$C$100,3,FALSE)</f>
        <v>#N/A</v>
      </c>
      <c r="N1149" s="48"/>
    </row>
    <row r="1150" spans="1:14" ht="13.5" customHeight="1" x14ac:dyDescent="0.15">
      <c r="A1150">
        <v>1147</v>
      </c>
      <c r="B1150" s="71"/>
      <c r="C1150" s="95"/>
      <c r="D1150" s="50"/>
      <c r="E1150" s="45"/>
      <c r="F1150" s="45"/>
      <c r="G1150" s="144"/>
      <c r="H1150" s="144"/>
      <c r="I1150" s="67"/>
      <c r="J1150" s="52"/>
      <c r="K1150" s="52"/>
      <c r="L1150" s="54" t="e">
        <f>VLOOKUP($C1150,在庫一覧!$B$3:$C$53,2,FALSE)</f>
        <v>#N/A</v>
      </c>
      <c r="M1150" s="42" t="e">
        <f>VLOOKUP($C1150,詳細!$A$3:$C$100,3,FALSE)</f>
        <v>#N/A</v>
      </c>
      <c r="N1150" s="48"/>
    </row>
    <row r="1151" spans="1:14" ht="13.5" customHeight="1" x14ac:dyDescent="0.15">
      <c r="A1151">
        <v>1148</v>
      </c>
      <c r="B1151" s="71"/>
      <c r="C1151" s="95"/>
      <c r="D1151" s="50"/>
      <c r="E1151" s="45"/>
      <c r="F1151" s="45"/>
      <c r="G1151" s="144"/>
      <c r="H1151" s="144"/>
      <c r="I1151" s="67"/>
      <c r="J1151" s="52"/>
      <c r="K1151" s="52"/>
      <c r="L1151" s="54" t="e">
        <f>VLOOKUP($C1151,在庫一覧!$B$3:$C$53,2,FALSE)</f>
        <v>#N/A</v>
      </c>
      <c r="M1151" s="42" t="e">
        <f>VLOOKUP($C1151,詳細!$A$3:$C$100,3,FALSE)</f>
        <v>#N/A</v>
      </c>
      <c r="N1151" s="48"/>
    </row>
    <row r="1152" spans="1:14" ht="13.5" customHeight="1" x14ac:dyDescent="0.15">
      <c r="A1152">
        <v>1149</v>
      </c>
      <c r="B1152" s="71"/>
      <c r="C1152" s="95"/>
      <c r="D1152" s="50"/>
      <c r="E1152" s="45"/>
      <c r="F1152" s="45"/>
      <c r="G1152" s="144"/>
      <c r="H1152" s="144"/>
      <c r="I1152" s="67"/>
      <c r="J1152" s="52"/>
      <c r="K1152" s="52"/>
      <c r="L1152" s="54" t="e">
        <f>VLOOKUP($C1152,在庫一覧!$B$3:$C$53,2,FALSE)</f>
        <v>#N/A</v>
      </c>
      <c r="M1152" s="42" t="e">
        <f>VLOOKUP($C1152,詳細!$A$3:$C$100,3,FALSE)</f>
        <v>#N/A</v>
      </c>
      <c r="N1152" s="48"/>
    </row>
    <row r="1153" spans="1:14" ht="13.5" customHeight="1" x14ac:dyDescent="0.15">
      <c r="A1153">
        <v>1150</v>
      </c>
      <c r="B1153" s="71"/>
      <c r="C1153" s="95"/>
      <c r="D1153" s="50"/>
      <c r="E1153" s="45"/>
      <c r="F1153" s="45"/>
      <c r="G1153" s="144"/>
      <c r="H1153" s="144"/>
      <c r="I1153" s="67"/>
      <c r="J1153" s="52"/>
      <c r="K1153" s="52"/>
      <c r="L1153" s="54" t="e">
        <f>VLOOKUP($C1153,在庫一覧!$B$3:$C$53,2,FALSE)</f>
        <v>#N/A</v>
      </c>
      <c r="M1153" s="42" t="e">
        <f>VLOOKUP($C1153,詳細!$A$3:$C$100,3,FALSE)</f>
        <v>#N/A</v>
      </c>
      <c r="N1153" s="48"/>
    </row>
    <row r="1154" spans="1:14" ht="13.5" customHeight="1" x14ac:dyDescent="0.15">
      <c r="A1154">
        <v>1151</v>
      </c>
      <c r="B1154" s="71"/>
      <c r="C1154" s="95"/>
      <c r="D1154" s="50"/>
      <c r="E1154" s="45"/>
      <c r="F1154" s="45"/>
      <c r="G1154" s="144"/>
      <c r="H1154" s="144"/>
      <c r="I1154" s="67"/>
      <c r="J1154" s="52"/>
      <c r="K1154" s="52"/>
      <c r="L1154" s="54" t="e">
        <f>VLOOKUP($C1154,在庫一覧!$B$3:$C$53,2,FALSE)</f>
        <v>#N/A</v>
      </c>
      <c r="M1154" s="42" t="e">
        <f>VLOOKUP($C1154,詳細!$A$3:$C$100,3,FALSE)</f>
        <v>#N/A</v>
      </c>
      <c r="N1154" s="48"/>
    </row>
    <row r="1155" spans="1:14" ht="13.5" customHeight="1" x14ac:dyDescent="0.15">
      <c r="A1155">
        <v>1152</v>
      </c>
      <c r="B1155" s="71"/>
      <c r="C1155" s="95"/>
      <c r="D1155" s="50"/>
      <c r="E1155" s="45"/>
      <c r="F1155" s="45"/>
      <c r="G1155" s="144"/>
      <c r="H1155" s="144"/>
      <c r="I1155" s="67"/>
      <c r="J1155" s="52"/>
      <c r="K1155" s="52"/>
      <c r="L1155" s="54" t="e">
        <f>VLOOKUP($C1155,在庫一覧!$B$3:$C$53,2,FALSE)</f>
        <v>#N/A</v>
      </c>
      <c r="M1155" s="42" t="e">
        <f>VLOOKUP($C1155,詳細!$A$3:$C$100,3,FALSE)</f>
        <v>#N/A</v>
      </c>
      <c r="N1155" s="48"/>
    </row>
    <row r="1156" spans="1:14" ht="13.5" customHeight="1" x14ac:dyDescent="0.15">
      <c r="A1156">
        <v>1153</v>
      </c>
      <c r="B1156" s="71"/>
      <c r="C1156" s="95"/>
      <c r="D1156" s="50"/>
      <c r="E1156" s="45"/>
      <c r="F1156" s="45"/>
      <c r="G1156" s="144"/>
      <c r="H1156" s="144"/>
      <c r="I1156" s="67"/>
      <c r="J1156" s="52"/>
      <c r="K1156" s="52"/>
      <c r="L1156" s="54" t="e">
        <f>VLOOKUP($C1156,在庫一覧!$B$3:$C$53,2,FALSE)</f>
        <v>#N/A</v>
      </c>
      <c r="M1156" s="42" t="e">
        <f>VLOOKUP($C1156,詳細!$A$3:$C$100,3,FALSE)</f>
        <v>#N/A</v>
      </c>
      <c r="N1156" s="48"/>
    </row>
    <row r="1157" spans="1:14" ht="13.5" customHeight="1" x14ac:dyDescent="0.15">
      <c r="A1157">
        <v>1154</v>
      </c>
      <c r="B1157" s="71"/>
      <c r="C1157" s="95"/>
      <c r="D1157" s="50"/>
      <c r="E1157" s="45"/>
      <c r="F1157" s="45"/>
      <c r="G1157" s="144"/>
      <c r="H1157" s="144"/>
      <c r="I1157" s="67"/>
      <c r="J1157" s="52"/>
      <c r="K1157" s="52"/>
      <c r="L1157" s="54" t="e">
        <f>VLOOKUP($C1157,在庫一覧!$B$3:$C$53,2,FALSE)</f>
        <v>#N/A</v>
      </c>
      <c r="M1157" s="42" t="e">
        <f>VLOOKUP($C1157,詳細!$A$3:$C$100,3,FALSE)</f>
        <v>#N/A</v>
      </c>
      <c r="N1157" s="48"/>
    </row>
    <row r="1158" spans="1:14" ht="13.5" customHeight="1" x14ac:dyDescent="0.15">
      <c r="A1158">
        <v>1155</v>
      </c>
      <c r="B1158" s="71"/>
      <c r="C1158" s="95"/>
      <c r="D1158" s="50"/>
      <c r="E1158" s="45"/>
      <c r="F1158" s="45"/>
      <c r="G1158" s="144"/>
      <c r="H1158" s="144"/>
      <c r="I1158" s="67"/>
      <c r="J1158" s="52"/>
      <c r="K1158" s="52"/>
      <c r="L1158" s="54" t="e">
        <f>VLOOKUP($C1158,在庫一覧!$B$3:$C$53,2,FALSE)</f>
        <v>#N/A</v>
      </c>
      <c r="M1158" s="42" t="e">
        <f>VLOOKUP($C1158,詳細!$A$3:$C$100,3,FALSE)</f>
        <v>#N/A</v>
      </c>
      <c r="N1158" s="48"/>
    </row>
    <row r="1159" spans="1:14" ht="13.5" customHeight="1" x14ac:dyDescent="0.15">
      <c r="A1159">
        <v>1156</v>
      </c>
      <c r="B1159" s="71"/>
      <c r="C1159" s="95"/>
      <c r="D1159" s="50"/>
      <c r="E1159" s="45"/>
      <c r="F1159" s="45"/>
      <c r="G1159" s="144"/>
      <c r="H1159" s="144"/>
      <c r="I1159" s="67"/>
      <c r="J1159" s="52"/>
      <c r="K1159" s="52"/>
      <c r="L1159" s="54" t="e">
        <f>VLOOKUP($C1159,在庫一覧!$B$3:$C$53,2,FALSE)</f>
        <v>#N/A</v>
      </c>
      <c r="M1159" s="42" t="e">
        <f>VLOOKUP($C1159,詳細!$A$3:$C$100,3,FALSE)</f>
        <v>#N/A</v>
      </c>
      <c r="N1159" s="48"/>
    </row>
    <row r="1160" spans="1:14" ht="13.5" customHeight="1" x14ac:dyDescent="0.15">
      <c r="A1160">
        <v>1157</v>
      </c>
      <c r="B1160" s="71"/>
      <c r="C1160" s="95"/>
      <c r="D1160" s="50"/>
      <c r="E1160" s="45"/>
      <c r="F1160" s="45"/>
      <c r="G1160" s="144"/>
      <c r="H1160" s="144"/>
      <c r="I1160" s="67"/>
      <c r="J1160" s="52"/>
      <c r="K1160" s="52"/>
      <c r="L1160" s="54" t="e">
        <f>VLOOKUP($C1160,在庫一覧!$B$3:$C$53,2,FALSE)</f>
        <v>#N/A</v>
      </c>
      <c r="M1160" s="42" t="e">
        <f>VLOOKUP($C1160,詳細!$A$3:$C$100,3,FALSE)</f>
        <v>#N/A</v>
      </c>
      <c r="N1160" s="48"/>
    </row>
    <row r="1161" spans="1:14" ht="13.5" customHeight="1" x14ac:dyDescent="0.15">
      <c r="A1161">
        <v>1158</v>
      </c>
      <c r="B1161" s="71"/>
      <c r="C1161" s="95"/>
      <c r="D1161" s="50"/>
      <c r="E1161" s="45"/>
      <c r="F1161" s="45"/>
      <c r="G1161" s="144"/>
      <c r="H1161" s="144"/>
      <c r="I1161" s="67"/>
      <c r="J1161" s="52"/>
      <c r="K1161" s="52"/>
      <c r="L1161" s="54" t="e">
        <f>VLOOKUP($C1161,在庫一覧!$B$3:$C$53,2,FALSE)</f>
        <v>#N/A</v>
      </c>
      <c r="M1161" s="42" t="e">
        <f>VLOOKUP($C1161,詳細!$A$3:$C$100,3,FALSE)</f>
        <v>#N/A</v>
      </c>
      <c r="N1161" s="48"/>
    </row>
    <row r="1162" spans="1:14" ht="13.5" customHeight="1" x14ac:dyDescent="0.15">
      <c r="A1162">
        <v>1159</v>
      </c>
      <c r="B1162" s="71"/>
      <c r="C1162" s="95"/>
      <c r="D1162" s="50"/>
      <c r="E1162" s="45"/>
      <c r="F1162" s="45"/>
      <c r="G1162" s="144"/>
      <c r="H1162" s="144"/>
      <c r="I1162" s="67"/>
      <c r="J1162" s="52"/>
      <c r="K1162" s="52"/>
      <c r="L1162" s="54" t="e">
        <f>VLOOKUP($C1162,在庫一覧!$B$3:$C$53,2,FALSE)</f>
        <v>#N/A</v>
      </c>
      <c r="M1162" s="42" t="e">
        <f>VLOOKUP($C1162,詳細!$A$3:$C$100,3,FALSE)</f>
        <v>#N/A</v>
      </c>
      <c r="N1162" s="48"/>
    </row>
    <row r="1163" spans="1:14" ht="13.5" customHeight="1" x14ac:dyDescent="0.15">
      <c r="A1163">
        <v>1160</v>
      </c>
      <c r="B1163" s="71"/>
      <c r="C1163" s="95"/>
      <c r="D1163" s="50"/>
      <c r="E1163" s="45"/>
      <c r="F1163" s="45"/>
      <c r="G1163" s="144"/>
      <c r="H1163" s="144"/>
      <c r="I1163" s="67"/>
      <c r="J1163" s="52"/>
      <c r="K1163" s="52"/>
      <c r="L1163" s="54" t="e">
        <f>VLOOKUP($C1163,在庫一覧!$B$3:$C$53,2,FALSE)</f>
        <v>#N/A</v>
      </c>
      <c r="M1163" s="42" t="e">
        <f>VLOOKUP($C1163,詳細!$A$3:$C$100,3,FALSE)</f>
        <v>#N/A</v>
      </c>
      <c r="N1163" s="48"/>
    </row>
    <row r="1164" spans="1:14" ht="13.5" customHeight="1" x14ac:dyDescent="0.15">
      <c r="A1164">
        <v>1161</v>
      </c>
      <c r="B1164" s="71"/>
      <c r="C1164" s="95"/>
      <c r="D1164" s="50"/>
      <c r="E1164" s="45"/>
      <c r="F1164" s="45"/>
      <c r="G1164" s="144"/>
      <c r="H1164" s="144"/>
      <c r="I1164" s="67"/>
      <c r="J1164" s="52"/>
      <c r="K1164" s="52"/>
      <c r="L1164" s="54" t="e">
        <f>VLOOKUP($C1164,在庫一覧!$B$3:$C$53,2,FALSE)</f>
        <v>#N/A</v>
      </c>
      <c r="M1164" s="42" t="e">
        <f>VLOOKUP($C1164,詳細!$A$3:$C$100,3,FALSE)</f>
        <v>#N/A</v>
      </c>
      <c r="N1164" s="48"/>
    </row>
    <row r="1165" spans="1:14" ht="13.5" customHeight="1" x14ac:dyDescent="0.15">
      <c r="A1165">
        <v>1162</v>
      </c>
      <c r="B1165" s="71"/>
      <c r="C1165" s="95"/>
      <c r="D1165" s="50"/>
      <c r="E1165" s="45"/>
      <c r="F1165" s="45"/>
      <c r="G1165" s="144"/>
      <c r="H1165" s="144"/>
      <c r="I1165" s="67"/>
      <c r="J1165" s="52"/>
      <c r="K1165" s="52"/>
      <c r="L1165" s="54" t="e">
        <f>VLOOKUP($C1165,在庫一覧!$B$3:$C$53,2,FALSE)</f>
        <v>#N/A</v>
      </c>
      <c r="M1165" s="42" t="e">
        <f>VLOOKUP($C1165,詳細!$A$3:$C$100,3,FALSE)</f>
        <v>#N/A</v>
      </c>
      <c r="N1165" s="48"/>
    </row>
    <row r="1166" spans="1:14" ht="13.5" customHeight="1" x14ac:dyDescent="0.15">
      <c r="A1166">
        <v>1163</v>
      </c>
      <c r="B1166" s="71"/>
      <c r="C1166" s="95"/>
      <c r="D1166" s="50"/>
      <c r="E1166" s="45"/>
      <c r="F1166" s="45"/>
      <c r="G1166" s="144"/>
      <c r="H1166" s="144"/>
      <c r="I1166" s="67"/>
      <c r="J1166" s="52"/>
      <c r="K1166" s="52"/>
      <c r="L1166" s="54" t="e">
        <f>VLOOKUP($C1166,在庫一覧!$B$3:$C$53,2,FALSE)</f>
        <v>#N/A</v>
      </c>
      <c r="M1166" s="42" t="e">
        <f>VLOOKUP($C1166,詳細!$A$3:$C$100,3,FALSE)</f>
        <v>#N/A</v>
      </c>
      <c r="N1166" s="48"/>
    </row>
    <row r="1167" spans="1:14" ht="13.5" customHeight="1" x14ac:dyDescent="0.15">
      <c r="A1167">
        <v>1164</v>
      </c>
      <c r="B1167" s="71"/>
      <c r="C1167" s="95"/>
      <c r="D1167" s="50"/>
      <c r="E1167" s="45"/>
      <c r="F1167" s="45"/>
      <c r="G1167" s="144"/>
      <c r="H1167" s="144"/>
      <c r="I1167" s="67"/>
      <c r="J1167" s="52"/>
      <c r="K1167" s="52"/>
      <c r="L1167" s="54" t="e">
        <f>VLOOKUP($C1167,在庫一覧!$B$3:$C$53,2,FALSE)</f>
        <v>#N/A</v>
      </c>
      <c r="M1167" s="42" t="e">
        <f>VLOOKUP($C1167,詳細!$A$3:$C$100,3,FALSE)</f>
        <v>#N/A</v>
      </c>
      <c r="N1167" s="48"/>
    </row>
    <row r="1168" spans="1:14" ht="13.5" customHeight="1" x14ac:dyDescent="0.15">
      <c r="A1168">
        <v>1165</v>
      </c>
      <c r="B1168" s="71"/>
      <c r="C1168" s="95"/>
      <c r="D1168" s="50"/>
      <c r="E1168" s="45"/>
      <c r="F1168" s="45"/>
      <c r="G1168" s="144"/>
      <c r="H1168" s="144"/>
      <c r="I1168" s="67"/>
      <c r="J1168" s="52"/>
      <c r="K1168" s="52"/>
      <c r="L1168" s="54" t="e">
        <f>VLOOKUP($C1168,在庫一覧!$B$3:$C$53,2,FALSE)</f>
        <v>#N/A</v>
      </c>
      <c r="M1168" s="42" t="e">
        <f>VLOOKUP($C1168,詳細!$A$3:$C$100,3,FALSE)</f>
        <v>#N/A</v>
      </c>
      <c r="N1168" s="48"/>
    </row>
    <row r="1169" spans="1:14" ht="13.5" customHeight="1" x14ac:dyDescent="0.15">
      <c r="A1169">
        <v>1166</v>
      </c>
      <c r="B1169" s="71"/>
      <c r="C1169" s="95"/>
      <c r="D1169" s="50"/>
      <c r="E1169" s="45"/>
      <c r="F1169" s="45"/>
      <c r="G1169" s="144"/>
      <c r="H1169" s="144"/>
      <c r="I1169" s="67"/>
      <c r="J1169" s="52"/>
      <c r="K1169" s="52"/>
      <c r="L1169" s="54" t="e">
        <f>VLOOKUP($C1169,在庫一覧!$B$3:$C$53,2,FALSE)</f>
        <v>#N/A</v>
      </c>
      <c r="M1169" s="42" t="e">
        <f>VLOOKUP($C1169,詳細!$A$3:$C$100,3,FALSE)</f>
        <v>#N/A</v>
      </c>
      <c r="N1169" s="48"/>
    </row>
    <row r="1170" spans="1:14" ht="13.5" customHeight="1" x14ac:dyDescent="0.15">
      <c r="A1170">
        <v>1167</v>
      </c>
      <c r="B1170" s="71"/>
      <c r="C1170" s="95"/>
      <c r="D1170" s="50"/>
      <c r="E1170" s="45"/>
      <c r="F1170" s="45"/>
      <c r="G1170" s="144"/>
      <c r="H1170" s="144"/>
      <c r="I1170" s="67"/>
      <c r="J1170" s="52"/>
      <c r="K1170" s="52"/>
      <c r="L1170" s="54" t="e">
        <f>VLOOKUP($C1170,在庫一覧!$B$3:$C$53,2,FALSE)</f>
        <v>#N/A</v>
      </c>
      <c r="M1170" s="42" t="e">
        <f>VLOOKUP($C1170,詳細!$A$3:$C$100,3,FALSE)</f>
        <v>#N/A</v>
      </c>
      <c r="N1170" s="48"/>
    </row>
    <row r="1171" spans="1:14" ht="13.5" customHeight="1" x14ac:dyDescent="0.15">
      <c r="A1171">
        <v>1168</v>
      </c>
      <c r="B1171" s="71"/>
      <c r="C1171" s="95"/>
      <c r="D1171" s="50"/>
      <c r="E1171" s="45"/>
      <c r="F1171" s="45"/>
      <c r="G1171" s="144"/>
      <c r="H1171" s="144"/>
      <c r="I1171" s="67"/>
      <c r="J1171" s="52"/>
      <c r="K1171" s="52"/>
      <c r="L1171" s="54" t="e">
        <f>VLOOKUP($C1171,在庫一覧!$B$3:$C$53,2,FALSE)</f>
        <v>#N/A</v>
      </c>
      <c r="M1171" s="42" t="e">
        <f>VLOOKUP($C1171,詳細!$A$3:$C$100,3,FALSE)</f>
        <v>#N/A</v>
      </c>
      <c r="N1171" s="48"/>
    </row>
    <row r="1172" spans="1:14" ht="13.5" customHeight="1" x14ac:dyDescent="0.15">
      <c r="A1172">
        <v>1169</v>
      </c>
      <c r="B1172" s="71"/>
      <c r="C1172" s="95"/>
      <c r="D1172" s="50"/>
      <c r="E1172" s="45"/>
      <c r="F1172" s="45"/>
      <c r="G1172" s="144"/>
      <c r="H1172" s="144"/>
      <c r="I1172" s="67"/>
      <c r="J1172" s="52"/>
      <c r="K1172" s="52"/>
      <c r="L1172" s="54" t="e">
        <f>VLOOKUP($C1172,在庫一覧!$B$3:$C$53,2,FALSE)</f>
        <v>#N/A</v>
      </c>
      <c r="M1172" s="42" t="e">
        <f>VLOOKUP($C1172,詳細!$A$3:$C$100,3,FALSE)</f>
        <v>#N/A</v>
      </c>
      <c r="N1172" s="48"/>
    </row>
    <row r="1173" spans="1:14" ht="13.5" customHeight="1" x14ac:dyDescent="0.15">
      <c r="A1173">
        <v>1170</v>
      </c>
      <c r="B1173" s="71"/>
      <c r="C1173" s="95"/>
      <c r="D1173" s="50"/>
      <c r="E1173" s="45"/>
      <c r="F1173" s="45"/>
      <c r="G1173" s="144"/>
      <c r="H1173" s="144"/>
      <c r="I1173" s="67"/>
      <c r="J1173" s="52"/>
      <c r="K1173" s="52"/>
      <c r="L1173" s="54" t="e">
        <f>VLOOKUP($C1173,在庫一覧!$B$3:$C$53,2,FALSE)</f>
        <v>#N/A</v>
      </c>
      <c r="M1173" s="42" t="e">
        <f>VLOOKUP($C1173,詳細!$A$3:$C$100,3,FALSE)</f>
        <v>#N/A</v>
      </c>
      <c r="N1173" s="48"/>
    </row>
    <row r="1174" spans="1:14" ht="13.5" customHeight="1" x14ac:dyDescent="0.15">
      <c r="A1174">
        <v>1171</v>
      </c>
      <c r="B1174" s="71"/>
      <c r="C1174" s="95"/>
      <c r="D1174" s="50"/>
      <c r="E1174" s="45"/>
      <c r="F1174" s="45"/>
      <c r="G1174" s="144"/>
      <c r="H1174" s="144"/>
      <c r="I1174" s="67"/>
      <c r="J1174" s="52"/>
      <c r="K1174" s="52"/>
      <c r="L1174" s="54" t="e">
        <f>VLOOKUP($C1174,在庫一覧!$B$3:$C$53,2,FALSE)</f>
        <v>#N/A</v>
      </c>
      <c r="M1174" s="42" t="e">
        <f>VLOOKUP($C1174,詳細!$A$3:$C$100,3,FALSE)</f>
        <v>#N/A</v>
      </c>
      <c r="N1174" s="48"/>
    </row>
    <row r="1175" spans="1:14" ht="13.5" customHeight="1" x14ac:dyDescent="0.15">
      <c r="A1175">
        <v>1172</v>
      </c>
      <c r="B1175" s="71"/>
      <c r="C1175" s="95"/>
      <c r="D1175" s="50"/>
      <c r="E1175" s="45"/>
      <c r="F1175" s="45"/>
      <c r="G1175" s="144"/>
      <c r="H1175" s="144"/>
      <c r="I1175" s="67"/>
      <c r="J1175" s="52"/>
      <c r="K1175" s="52"/>
      <c r="L1175" s="54" t="e">
        <f>VLOOKUP($C1175,在庫一覧!$B$3:$C$53,2,FALSE)</f>
        <v>#N/A</v>
      </c>
      <c r="M1175" s="42" t="e">
        <f>VLOOKUP($C1175,詳細!$A$3:$C$100,3,FALSE)</f>
        <v>#N/A</v>
      </c>
      <c r="N1175" s="48"/>
    </row>
    <row r="1176" spans="1:14" ht="13.5" customHeight="1" x14ac:dyDescent="0.15">
      <c r="A1176">
        <v>1173</v>
      </c>
      <c r="B1176" s="71"/>
      <c r="C1176" s="86"/>
      <c r="D1176" s="50"/>
      <c r="E1176" s="45"/>
      <c r="F1176" s="45"/>
      <c r="G1176" s="144"/>
      <c r="H1176" s="144"/>
      <c r="I1176" s="67"/>
      <c r="J1176" s="52"/>
      <c r="K1176" s="52"/>
      <c r="L1176" s="54" t="e">
        <f>VLOOKUP($C1176,在庫一覧!$B$3:$C$53,2,FALSE)</f>
        <v>#N/A</v>
      </c>
      <c r="M1176" s="42" t="e">
        <f>VLOOKUP($C1176,詳細!$A$3:$C$100,3,FALSE)</f>
        <v>#N/A</v>
      </c>
      <c r="N1176" s="48"/>
    </row>
    <row r="1177" spans="1:14" ht="13.5" customHeight="1" x14ac:dyDescent="0.15">
      <c r="A1177">
        <v>1174</v>
      </c>
      <c r="B1177" s="71"/>
      <c r="C1177" s="86"/>
      <c r="D1177" s="50"/>
      <c r="E1177" s="45"/>
      <c r="F1177" s="45"/>
      <c r="G1177" s="144"/>
      <c r="H1177" s="144"/>
      <c r="I1177" s="67"/>
      <c r="J1177" s="52"/>
      <c r="K1177" s="52"/>
      <c r="L1177" s="54" t="e">
        <f>VLOOKUP($C1177,在庫一覧!$B$3:$C$53,2,FALSE)</f>
        <v>#N/A</v>
      </c>
      <c r="M1177" s="42" t="e">
        <f>VLOOKUP($C1177,詳細!$A$3:$C$100,3,FALSE)</f>
        <v>#N/A</v>
      </c>
      <c r="N1177" s="48"/>
    </row>
    <row r="1178" spans="1:14" ht="13.5" customHeight="1" x14ac:dyDescent="0.15">
      <c r="A1178">
        <v>1175</v>
      </c>
      <c r="B1178" s="71"/>
      <c r="C1178" s="86"/>
      <c r="D1178" s="50"/>
      <c r="E1178" s="45"/>
      <c r="F1178" s="45"/>
      <c r="G1178" s="144"/>
      <c r="H1178" s="144"/>
      <c r="I1178" s="67"/>
      <c r="J1178" s="52"/>
      <c r="K1178" s="52"/>
      <c r="L1178" s="54" t="e">
        <f>VLOOKUP($C1178,在庫一覧!$B$3:$C$53,2,FALSE)</f>
        <v>#N/A</v>
      </c>
      <c r="M1178" s="42" t="e">
        <f>VLOOKUP($C1178,詳細!$A$3:$C$100,3,FALSE)</f>
        <v>#N/A</v>
      </c>
      <c r="N1178" s="48"/>
    </row>
    <row r="1179" spans="1:14" ht="13.5" customHeight="1" x14ac:dyDescent="0.15">
      <c r="A1179">
        <v>1176</v>
      </c>
      <c r="B1179" s="71"/>
      <c r="C1179" s="86"/>
      <c r="D1179" s="50"/>
      <c r="E1179" s="45"/>
      <c r="F1179" s="45"/>
      <c r="G1179" s="144"/>
      <c r="H1179" s="144"/>
      <c r="I1179" s="67"/>
      <c r="J1179" s="52"/>
      <c r="K1179" s="52"/>
      <c r="L1179" s="54" t="e">
        <f>VLOOKUP($C1179,在庫一覧!$B$3:$C$53,2,FALSE)</f>
        <v>#N/A</v>
      </c>
      <c r="M1179" s="42" t="e">
        <f>VLOOKUP($C1179,詳細!$A$3:$C$100,3,FALSE)</f>
        <v>#N/A</v>
      </c>
      <c r="N1179" s="48"/>
    </row>
    <row r="1180" spans="1:14" ht="13.5" customHeight="1" x14ac:dyDescent="0.15">
      <c r="A1180">
        <v>1177</v>
      </c>
      <c r="B1180" s="71"/>
      <c r="C1180" s="86"/>
      <c r="D1180" s="50"/>
      <c r="E1180" s="45"/>
      <c r="F1180" s="45"/>
      <c r="G1180" s="144"/>
      <c r="H1180" s="144"/>
      <c r="I1180" s="67"/>
      <c r="J1180" s="52"/>
      <c r="K1180" s="52"/>
      <c r="L1180" s="54" t="e">
        <f>VLOOKUP($C1180,在庫一覧!$B$3:$C$53,2,FALSE)</f>
        <v>#N/A</v>
      </c>
      <c r="M1180" s="42" t="e">
        <f>VLOOKUP($C1180,詳細!$A$3:$C$100,3,FALSE)</f>
        <v>#N/A</v>
      </c>
      <c r="N1180" s="48"/>
    </row>
    <row r="1181" spans="1:14" ht="13.5" customHeight="1" x14ac:dyDescent="0.15">
      <c r="A1181">
        <v>1178</v>
      </c>
      <c r="B1181" s="71"/>
      <c r="C1181" s="86"/>
      <c r="D1181" s="50"/>
      <c r="E1181" s="45"/>
      <c r="F1181" s="45"/>
      <c r="G1181" s="144"/>
      <c r="H1181" s="144"/>
      <c r="I1181" s="67"/>
      <c r="J1181" s="52"/>
      <c r="K1181" s="52"/>
      <c r="L1181" s="54" t="e">
        <f>VLOOKUP($C1181,在庫一覧!$B$3:$C$53,2,FALSE)</f>
        <v>#N/A</v>
      </c>
      <c r="M1181" s="42" t="e">
        <f>VLOOKUP($C1181,詳細!$A$3:$C$100,3,FALSE)</f>
        <v>#N/A</v>
      </c>
      <c r="N1181" s="48"/>
    </row>
    <row r="1182" spans="1:14" ht="13.5" customHeight="1" x14ac:dyDescent="0.15">
      <c r="A1182">
        <v>1179</v>
      </c>
      <c r="B1182" s="71"/>
      <c r="C1182" s="86"/>
      <c r="D1182" s="50"/>
      <c r="E1182" s="45"/>
      <c r="F1182" s="45"/>
      <c r="G1182" s="144"/>
      <c r="H1182" s="144"/>
      <c r="I1182" s="67"/>
      <c r="J1182" s="52"/>
      <c r="K1182" s="52"/>
      <c r="L1182" s="54" t="e">
        <f>VLOOKUP($C1182,在庫一覧!$B$3:$C$53,2,FALSE)</f>
        <v>#N/A</v>
      </c>
      <c r="M1182" s="42" t="e">
        <f>VLOOKUP($C1182,詳細!$A$3:$C$100,3,FALSE)</f>
        <v>#N/A</v>
      </c>
      <c r="N1182" s="48"/>
    </row>
    <row r="1183" spans="1:14" ht="13.5" customHeight="1" x14ac:dyDescent="0.15">
      <c r="A1183">
        <v>1180</v>
      </c>
      <c r="B1183" s="71"/>
      <c r="C1183" s="95"/>
      <c r="D1183" s="50"/>
      <c r="E1183" s="45"/>
      <c r="F1183" s="45"/>
      <c r="G1183" s="144"/>
      <c r="H1183" s="144"/>
      <c r="I1183" s="67"/>
      <c r="J1183" s="52"/>
      <c r="K1183" s="52"/>
      <c r="L1183" s="54" t="e">
        <f>VLOOKUP($C1183,在庫一覧!$B$3:$C$53,2,FALSE)</f>
        <v>#N/A</v>
      </c>
      <c r="M1183" s="42" t="e">
        <f>VLOOKUP($C1183,詳細!$A$3:$C$100,3,FALSE)</f>
        <v>#N/A</v>
      </c>
      <c r="N1183" s="48"/>
    </row>
    <row r="1184" spans="1:14" ht="13.5" customHeight="1" x14ac:dyDescent="0.15">
      <c r="A1184">
        <v>1181</v>
      </c>
      <c r="B1184" s="71"/>
      <c r="C1184" s="95"/>
      <c r="D1184" s="50"/>
      <c r="E1184" s="45"/>
      <c r="F1184" s="45"/>
      <c r="G1184" s="144"/>
      <c r="H1184" s="144"/>
      <c r="I1184" s="67"/>
      <c r="J1184" s="52"/>
      <c r="K1184" s="52"/>
      <c r="L1184" s="54" t="e">
        <f>VLOOKUP($C1184,在庫一覧!$B$3:$C$53,2,FALSE)</f>
        <v>#N/A</v>
      </c>
      <c r="M1184" s="42" t="e">
        <f>VLOOKUP($C1184,詳細!$A$3:$C$100,3,FALSE)</f>
        <v>#N/A</v>
      </c>
      <c r="N1184" s="48"/>
    </row>
    <row r="1185" spans="1:14" ht="13.5" customHeight="1" x14ac:dyDescent="0.15">
      <c r="A1185">
        <v>1182</v>
      </c>
      <c r="B1185" s="71"/>
      <c r="C1185" s="95"/>
      <c r="D1185" s="50"/>
      <c r="E1185" s="45"/>
      <c r="F1185" s="45"/>
      <c r="G1185" s="144"/>
      <c r="H1185" s="144"/>
      <c r="I1185" s="67"/>
      <c r="J1185" s="52"/>
      <c r="K1185" s="52"/>
      <c r="L1185" s="54" t="e">
        <f>VLOOKUP($C1185,在庫一覧!$B$3:$C$53,2,FALSE)</f>
        <v>#N/A</v>
      </c>
      <c r="M1185" s="42" t="e">
        <f>VLOOKUP($C1185,詳細!$A$3:$C$100,3,FALSE)</f>
        <v>#N/A</v>
      </c>
      <c r="N1185" s="48"/>
    </row>
    <row r="1186" spans="1:14" ht="13.5" customHeight="1" x14ac:dyDescent="0.15">
      <c r="A1186">
        <v>1183</v>
      </c>
      <c r="B1186" s="71"/>
      <c r="C1186" s="95"/>
      <c r="D1186" s="50"/>
      <c r="E1186" s="45"/>
      <c r="F1186" s="45"/>
      <c r="G1186" s="144"/>
      <c r="H1186" s="144"/>
      <c r="I1186" s="67"/>
      <c r="J1186" s="52"/>
      <c r="K1186" s="52"/>
      <c r="L1186" s="54" t="e">
        <f>VLOOKUP($C1186,在庫一覧!$B$3:$C$53,2,FALSE)</f>
        <v>#N/A</v>
      </c>
      <c r="M1186" s="42" t="e">
        <f>VLOOKUP($C1186,詳細!$A$3:$C$100,3,FALSE)</f>
        <v>#N/A</v>
      </c>
      <c r="N1186" s="48"/>
    </row>
    <row r="1187" spans="1:14" ht="13.5" customHeight="1" x14ac:dyDescent="0.15">
      <c r="A1187">
        <v>1184</v>
      </c>
      <c r="B1187" s="71"/>
      <c r="C1187" s="95"/>
      <c r="D1187" s="50"/>
      <c r="E1187" s="45"/>
      <c r="F1187" s="45"/>
      <c r="G1187" s="144"/>
      <c r="H1187" s="144"/>
      <c r="I1187" s="67"/>
      <c r="J1187" s="52"/>
      <c r="K1187" s="52"/>
      <c r="L1187" s="54" t="e">
        <f>VLOOKUP($C1187,在庫一覧!$B$3:$C$53,2,FALSE)</f>
        <v>#N/A</v>
      </c>
      <c r="M1187" s="42" t="e">
        <f>VLOOKUP($C1187,詳細!$A$3:$C$100,3,FALSE)</f>
        <v>#N/A</v>
      </c>
      <c r="N1187" s="48"/>
    </row>
    <row r="1188" spans="1:14" ht="13.5" customHeight="1" x14ac:dyDescent="0.15">
      <c r="A1188">
        <v>1185</v>
      </c>
      <c r="B1188" s="71"/>
      <c r="C1188" s="95"/>
      <c r="D1188" s="50"/>
      <c r="E1188" s="45"/>
      <c r="F1188" s="45"/>
      <c r="G1188" s="144"/>
      <c r="H1188" s="144"/>
      <c r="I1188" s="67"/>
      <c r="J1188" s="52"/>
      <c r="K1188" s="52"/>
      <c r="L1188" s="54" t="e">
        <f>VLOOKUP($C1188,在庫一覧!$B$3:$C$53,2,FALSE)</f>
        <v>#N/A</v>
      </c>
      <c r="M1188" s="42" t="e">
        <f>VLOOKUP($C1188,詳細!$A$3:$C$100,3,FALSE)</f>
        <v>#N/A</v>
      </c>
      <c r="N1188" s="48"/>
    </row>
    <row r="1189" spans="1:14" ht="13.5" customHeight="1" x14ac:dyDescent="0.15">
      <c r="A1189">
        <v>1186</v>
      </c>
      <c r="B1189" s="71"/>
      <c r="C1189" s="95"/>
      <c r="D1189" s="50"/>
      <c r="E1189" s="45"/>
      <c r="F1189" s="45"/>
      <c r="G1189" s="144"/>
      <c r="H1189" s="144"/>
      <c r="I1189" s="67"/>
      <c r="J1189" s="52"/>
      <c r="K1189" s="52"/>
      <c r="L1189" s="54" t="e">
        <f>VLOOKUP($C1189,在庫一覧!$B$3:$C$53,2,FALSE)</f>
        <v>#N/A</v>
      </c>
      <c r="M1189" s="42" t="e">
        <f>VLOOKUP($C1189,詳細!$A$3:$C$100,3,FALSE)</f>
        <v>#N/A</v>
      </c>
      <c r="N1189" s="48"/>
    </row>
    <row r="1190" spans="1:14" ht="13.5" customHeight="1" x14ac:dyDescent="0.15">
      <c r="A1190">
        <v>1187</v>
      </c>
      <c r="B1190" s="71"/>
      <c r="C1190" s="95"/>
      <c r="D1190" s="50"/>
      <c r="E1190" s="45"/>
      <c r="F1190" s="45"/>
      <c r="G1190" s="144"/>
      <c r="H1190" s="144"/>
      <c r="I1190" s="67"/>
      <c r="J1190" s="52"/>
      <c r="K1190" s="52"/>
      <c r="L1190" s="54" t="e">
        <f>VLOOKUP($C1190,在庫一覧!$B$3:$C$53,2,FALSE)</f>
        <v>#N/A</v>
      </c>
      <c r="M1190" s="42" t="e">
        <f>VLOOKUP($C1190,詳細!$A$3:$C$100,3,FALSE)</f>
        <v>#N/A</v>
      </c>
      <c r="N1190" s="48"/>
    </row>
    <row r="1191" spans="1:14" ht="13.5" customHeight="1" x14ac:dyDescent="0.15">
      <c r="A1191">
        <v>1188</v>
      </c>
      <c r="B1191" s="71"/>
      <c r="C1191" s="95"/>
      <c r="D1191" s="50"/>
      <c r="E1191" s="45"/>
      <c r="F1191" s="45"/>
      <c r="G1191" s="144"/>
      <c r="H1191" s="144"/>
      <c r="I1191" s="67"/>
      <c r="J1191" s="52"/>
      <c r="K1191" s="52"/>
      <c r="L1191" s="54" t="e">
        <f>VLOOKUP($C1191,在庫一覧!$B$3:$C$53,2,FALSE)</f>
        <v>#N/A</v>
      </c>
      <c r="M1191" s="42" t="e">
        <f>VLOOKUP($C1191,詳細!$A$3:$C$100,3,FALSE)</f>
        <v>#N/A</v>
      </c>
      <c r="N1191" s="48"/>
    </row>
    <row r="1192" spans="1:14" ht="13.5" customHeight="1" x14ac:dyDescent="0.15">
      <c r="A1192">
        <v>1189</v>
      </c>
      <c r="B1192" s="71"/>
      <c r="C1192" s="95"/>
      <c r="D1192" s="50"/>
      <c r="E1192" s="45"/>
      <c r="F1192" s="45"/>
      <c r="G1192" s="144"/>
      <c r="H1192" s="144"/>
      <c r="I1192" s="67"/>
      <c r="J1192" s="52"/>
      <c r="K1192" s="52"/>
      <c r="L1192" s="54" t="e">
        <f>VLOOKUP($C1192,在庫一覧!$B$3:$C$53,2,FALSE)</f>
        <v>#N/A</v>
      </c>
      <c r="M1192" s="42" t="e">
        <f>VLOOKUP($C1192,詳細!$A$3:$C$100,3,FALSE)</f>
        <v>#N/A</v>
      </c>
      <c r="N1192" s="48"/>
    </row>
    <row r="1193" spans="1:14" ht="13.5" customHeight="1" x14ac:dyDescent="0.15">
      <c r="A1193">
        <v>1190</v>
      </c>
      <c r="B1193" s="71"/>
      <c r="C1193" s="95"/>
      <c r="D1193" s="50"/>
      <c r="E1193" s="45"/>
      <c r="F1193" s="45"/>
      <c r="G1193" s="144"/>
      <c r="H1193" s="144"/>
      <c r="I1193" s="67"/>
      <c r="J1193" s="52"/>
      <c r="K1193" s="52"/>
      <c r="L1193" s="54" t="e">
        <f>VLOOKUP($C1193,在庫一覧!$B$3:$C$53,2,FALSE)</f>
        <v>#N/A</v>
      </c>
      <c r="M1193" s="42" t="e">
        <f>VLOOKUP($C1193,詳細!$A$3:$C$100,3,FALSE)</f>
        <v>#N/A</v>
      </c>
      <c r="N1193" s="48"/>
    </row>
    <row r="1194" spans="1:14" ht="13.5" customHeight="1" x14ac:dyDescent="0.15">
      <c r="A1194">
        <v>1191</v>
      </c>
      <c r="B1194" s="71"/>
      <c r="C1194" s="95"/>
      <c r="D1194" s="50"/>
      <c r="E1194" s="45"/>
      <c r="F1194" s="45"/>
      <c r="G1194" s="144"/>
      <c r="H1194" s="144"/>
      <c r="I1194" s="67"/>
      <c r="J1194" s="52"/>
      <c r="K1194" s="52"/>
      <c r="L1194" s="54" t="e">
        <f>VLOOKUP($C1194,在庫一覧!$B$3:$C$53,2,FALSE)</f>
        <v>#N/A</v>
      </c>
      <c r="M1194" s="42" t="e">
        <f>VLOOKUP($C1194,詳細!$A$3:$C$100,3,FALSE)</f>
        <v>#N/A</v>
      </c>
      <c r="N1194" s="48"/>
    </row>
    <row r="1195" spans="1:14" ht="13.5" customHeight="1" x14ac:dyDescent="0.15">
      <c r="A1195">
        <v>1192</v>
      </c>
      <c r="B1195" s="71"/>
      <c r="C1195" s="95"/>
      <c r="D1195" s="50"/>
      <c r="E1195" s="45"/>
      <c r="F1195" s="45"/>
      <c r="G1195" s="144"/>
      <c r="H1195" s="144"/>
      <c r="I1195" s="67"/>
      <c r="J1195" s="52"/>
      <c r="K1195" s="52"/>
      <c r="L1195" s="54" t="e">
        <f>VLOOKUP($C1195,在庫一覧!$B$3:$C$53,2,FALSE)</f>
        <v>#N/A</v>
      </c>
      <c r="M1195" s="42" t="e">
        <f>VLOOKUP($C1195,詳細!$A$3:$C$100,3,FALSE)</f>
        <v>#N/A</v>
      </c>
      <c r="N1195" s="48"/>
    </row>
    <row r="1196" spans="1:14" ht="13.5" customHeight="1" x14ac:dyDescent="0.15">
      <c r="A1196">
        <v>1193</v>
      </c>
      <c r="B1196" s="71"/>
      <c r="C1196" s="95"/>
      <c r="D1196" s="50"/>
      <c r="E1196" s="45"/>
      <c r="F1196" s="45"/>
      <c r="G1196" s="144"/>
      <c r="H1196" s="144"/>
      <c r="I1196" s="67"/>
      <c r="J1196" s="52"/>
      <c r="K1196" s="52"/>
      <c r="L1196" s="54" t="e">
        <f>VLOOKUP($C1196,在庫一覧!$B$3:$C$53,2,FALSE)</f>
        <v>#N/A</v>
      </c>
      <c r="M1196" s="42" t="e">
        <f>VLOOKUP($C1196,詳細!$A$3:$C$100,3,FALSE)</f>
        <v>#N/A</v>
      </c>
      <c r="N1196" s="48"/>
    </row>
    <row r="1197" spans="1:14" ht="13.5" customHeight="1" x14ac:dyDescent="0.15">
      <c r="A1197">
        <v>1194</v>
      </c>
      <c r="B1197" s="71"/>
      <c r="C1197" s="95"/>
      <c r="D1197" s="50"/>
      <c r="E1197" s="45"/>
      <c r="F1197" s="45"/>
      <c r="G1197" s="144"/>
      <c r="H1197" s="144"/>
      <c r="I1197" s="67"/>
      <c r="J1197" s="52"/>
      <c r="K1197" s="52"/>
      <c r="L1197" s="54" t="e">
        <f>VLOOKUP($C1197,在庫一覧!$B$3:$C$53,2,FALSE)</f>
        <v>#N/A</v>
      </c>
      <c r="M1197" s="42" t="e">
        <f>VLOOKUP($C1197,詳細!$A$3:$C$100,3,FALSE)</f>
        <v>#N/A</v>
      </c>
      <c r="N1197" s="48"/>
    </row>
    <row r="1198" spans="1:14" ht="13.5" customHeight="1" x14ac:dyDescent="0.15">
      <c r="A1198">
        <v>1195</v>
      </c>
      <c r="B1198" s="71"/>
      <c r="C1198" s="95"/>
      <c r="D1198" s="50"/>
      <c r="E1198" s="45"/>
      <c r="F1198" s="45"/>
      <c r="G1198" s="144"/>
      <c r="H1198" s="144"/>
      <c r="I1198" s="67"/>
      <c r="J1198" s="52"/>
      <c r="K1198" s="52"/>
      <c r="L1198" s="54" t="e">
        <f>VLOOKUP($C1198,在庫一覧!$B$3:$C$53,2,FALSE)</f>
        <v>#N/A</v>
      </c>
      <c r="M1198" s="42" t="e">
        <f>VLOOKUP($C1198,詳細!$A$3:$C$100,3,FALSE)</f>
        <v>#N/A</v>
      </c>
      <c r="N1198" s="48"/>
    </row>
    <row r="1199" spans="1:14" ht="13.5" customHeight="1" x14ac:dyDescent="0.15">
      <c r="A1199">
        <v>1196</v>
      </c>
      <c r="B1199" s="71"/>
      <c r="C1199" s="95"/>
      <c r="D1199" s="50"/>
      <c r="E1199" s="45"/>
      <c r="F1199" s="45"/>
      <c r="G1199" s="144"/>
      <c r="H1199" s="144"/>
      <c r="I1199" s="67"/>
      <c r="J1199" s="52"/>
      <c r="K1199" s="52"/>
      <c r="L1199" s="54" t="e">
        <f>VLOOKUP($C1199,在庫一覧!$B$3:$C$53,2,FALSE)</f>
        <v>#N/A</v>
      </c>
      <c r="M1199" s="42" t="e">
        <f>VLOOKUP($C1199,詳細!$A$3:$C$100,3,FALSE)</f>
        <v>#N/A</v>
      </c>
      <c r="N1199" s="48"/>
    </row>
    <row r="1200" spans="1:14" ht="13.5" customHeight="1" x14ac:dyDescent="0.15">
      <c r="A1200">
        <v>1197</v>
      </c>
      <c r="B1200" s="71"/>
      <c r="C1200" s="95"/>
      <c r="D1200" s="50"/>
      <c r="E1200" s="45"/>
      <c r="F1200" s="45"/>
      <c r="G1200" s="144"/>
      <c r="H1200" s="144"/>
      <c r="I1200" s="67"/>
      <c r="J1200" s="52"/>
      <c r="K1200" s="52"/>
      <c r="L1200" s="54" t="e">
        <f>VLOOKUP($C1200,在庫一覧!$B$3:$C$53,2,FALSE)</f>
        <v>#N/A</v>
      </c>
      <c r="M1200" s="42" t="e">
        <f>VLOOKUP($C1200,詳細!$A$3:$C$100,3,FALSE)</f>
        <v>#N/A</v>
      </c>
      <c r="N1200" s="48"/>
    </row>
    <row r="1201" spans="1:14" ht="13.5" customHeight="1" x14ac:dyDescent="0.15">
      <c r="A1201">
        <v>1198</v>
      </c>
      <c r="B1201" s="71"/>
      <c r="C1201" s="95"/>
      <c r="D1201" s="50"/>
      <c r="E1201" s="45"/>
      <c r="F1201" s="45"/>
      <c r="G1201" s="144"/>
      <c r="H1201" s="144"/>
      <c r="I1201" s="67"/>
      <c r="J1201" s="52"/>
      <c r="K1201" s="52"/>
      <c r="L1201" s="54" t="e">
        <f>VLOOKUP($C1201,在庫一覧!$B$3:$C$53,2,FALSE)</f>
        <v>#N/A</v>
      </c>
      <c r="M1201" s="42" t="e">
        <f>VLOOKUP($C1201,詳細!$A$3:$C$100,3,FALSE)</f>
        <v>#N/A</v>
      </c>
      <c r="N1201" s="48"/>
    </row>
    <row r="1202" spans="1:14" ht="13.5" customHeight="1" x14ac:dyDescent="0.15">
      <c r="A1202">
        <v>1199</v>
      </c>
      <c r="B1202" s="71"/>
      <c r="C1202" s="95"/>
      <c r="D1202" s="50"/>
      <c r="E1202" s="45"/>
      <c r="F1202" s="45"/>
      <c r="G1202" s="144"/>
      <c r="H1202" s="144"/>
      <c r="I1202" s="67"/>
      <c r="J1202" s="52"/>
      <c r="K1202" s="52"/>
      <c r="L1202" s="54" t="e">
        <f>VLOOKUP($C1202,在庫一覧!$B$3:$C$53,2,FALSE)</f>
        <v>#N/A</v>
      </c>
      <c r="M1202" s="42" t="e">
        <f>VLOOKUP($C1202,詳細!$A$3:$C$100,3,FALSE)</f>
        <v>#N/A</v>
      </c>
      <c r="N1202" s="48"/>
    </row>
    <row r="1203" spans="1:14" ht="13.5" customHeight="1" x14ac:dyDescent="0.15">
      <c r="A1203">
        <v>1200</v>
      </c>
      <c r="B1203" s="71"/>
      <c r="C1203" s="95"/>
      <c r="D1203" s="50"/>
      <c r="E1203" s="45"/>
      <c r="F1203" s="45"/>
      <c r="G1203" s="144"/>
      <c r="H1203" s="144"/>
      <c r="I1203" s="67"/>
      <c r="J1203" s="52"/>
      <c r="K1203" s="52"/>
      <c r="L1203" s="54" t="e">
        <f>VLOOKUP($C1203,在庫一覧!$B$3:$C$53,2,FALSE)</f>
        <v>#N/A</v>
      </c>
      <c r="M1203" s="42" t="e">
        <f>VLOOKUP($C1203,詳細!$A$3:$C$100,3,FALSE)</f>
        <v>#N/A</v>
      </c>
      <c r="N1203" s="48"/>
    </row>
    <row r="1204" spans="1:14" ht="13.5" customHeight="1" x14ac:dyDescent="0.15">
      <c r="A1204">
        <v>1201</v>
      </c>
      <c r="B1204" s="71"/>
      <c r="C1204" s="95"/>
      <c r="D1204" s="50"/>
      <c r="E1204" s="45"/>
      <c r="F1204" s="45"/>
      <c r="G1204" s="144"/>
      <c r="H1204" s="144"/>
      <c r="I1204" s="67"/>
      <c r="J1204" s="52"/>
      <c r="K1204" s="52"/>
      <c r="L1204" s="54" t="e">
        <f>VLOOKUP($C1204,在庫一覧!$B$3:$C$53,2,FALSE)</f>
        <v>#N/A</v>
      </c>
      <c r="M1204" s="42" t="e">
        <f>VLOOKUP($C1204,詳細!$A$3:$C$100,3,FALSE)</f>
        <v>#N/A</v>
      </c>
      <c r="N1204" s="48"/>
    </row>
    <row r="1205" spans="1:14" ht="13.5" customHeight="1" x14ac:dyDescent="0.15">
      <c r="A1205">
        <v>1202</v>
      </c>
      <c r="B1205" s="71"/>
      <c r="C1205" s="95"/>
      <c r="D1205" s="50"/>
      <c r="E1205" s="45"/>
      <c r="F1205" s="45"/>
      <c r="G1205" s="144"/>
      <c r="H1205" s="144"/>
      <c r="I1205" s="67"/>
      <c r="J1205" s="52"/>
      <c r="K1205" s="52"/>
      <c r="L1205" s="54" t="e">
        <f>VLOOKUP($C1205,在庫一覧!$B$3:$C$53,2,FALSE)</f>
        <v>#N/A</v>
      </c>
      <c r="M1205" s="42" t="e">
        <f>VLOOKUP($C1205,詳細!$A$3:$C$100,3,FALSE)</f>
        <v>#N/A</v>
      </c>
      <c r="N1205" s="48"/>
    </row>
    <row r="1206" spans="1:14" ht="13.5" customHeight="1" x14ac:dyDescent="0.15">
      <c r="A1206">
        <v>1203</v>
      </c>
      <c r="B1206" s="71"/>
      <c r="C1206" s="95"/>
      <c r="D1206" s="50"/>
      <c r="E1206" s="45"/>
      <c r="F1206" s="45"/>
      <c r="G1206" s="144"/>
      <c r="H1206" s="144"/>
      <c r="I1206" s="67"/>
      <c r="J1206" s="52"/>
      <c r="K1206" s="52"/>
      <c r="L1206" s="54" t="e">
        <f>VLOOKUP($C1206,在庫一覧!$B$3:$C$53,2,FALSE)</f>
        <v>#N/A</v>
      </c>
      <c r="M1206" s="42" t="e">
        <f>VLOOKUP($C1206,詳細!$A$3:$C$100,3,FALSE)</f>
        <v>#N/A</v>
      </c>
      <c r="N1206" s="48"/>
    </row>
    <row r="1207" spans="1:14" ht="13.5" customHeight="1" x14ac:dyDescent="0.15">
      <c r="A1207">
        <v>1204</v>
      </c>
      <c r="B1207" s="71"/>
      <c r="C1207" s="95"/>
      <c r="D1207" s="50"/>
      <c r="E1207" s="45"/>
      <c r="F1207" s="45"/>
      <c r="G1207" s="144"/>
      <c r="H1207" s="144"/>
      <c r="I1207" s="67"/>
      <c r="J1207" s="52"/>
      <c r="K1207" s="52"/>
      <c r="L1207" s="54" t="e">
        <f>VLOOKUP($C1207,在庫一覧!$B$3:$C$53,2,FALSE)</f>
        <v>#N/A</v>
      </c>
      <c r="M1207" s="42" t="e">
        <f>VLOOKUP($C1207,詳細!$A$3:$C$100,3,FALSE)</f>
        <v>#N/A</v>
      </c>
      <c r="N1207" s="48"/>
    </row>
    <row r="1208" spans="1:14" ht="13.5" customHeight="1" x14ac:dyDescent="0.15">
      <c r="A1208">
        <v>1205</v>
      </c>
      <c r="B1208" s="71"/>
      <c r="C1208" s="95"/>
      <c r="D1208" s="50"/>
      <c r="E1208" s="45"/>
      <c r="F1208" s="45"/>
      <c r="G1208" s="144"/>
      <c r="H1208" s="144"/>
      <c r="I1208" s="67"/>
      <c r="J1208" s="52"/>
      <c r="K1208" s="52"/>
      <c r="L1208" s="54" t="e">
        <f>VLOOKUP($C1208,在庫一覧!$B$3:$C$53,2,FALSE)</f>
        <v>#N/A</v>
      </c>
      <c r="M1208" s="42" t="e">
        <f>VLOOKUP($C1208,詳細!$A$3:$C$100,3,FALSE)</f>
        <v>#N/A</v>
      </c>
      <c r="N1208" s="48"/>
    </row>
    <row r="1209" spans="1:14" ht="13.5" customHeight="1" x14ac:dyDescent="0.15">
      <c r="A1209">
        <v>1206</v>
      </c>
      <c r="B1209" s="71"/>
      <c r="C1209" s="95"/>
      <c r="D1209" s="50"/>
      <c r="E1209" s="45"/>
      <c r="F1209" s="45"/>
      <c r="G1209" s="144"/>
      <c r="H1209" s="144"/>
      <c r="I1209" s="67"/>
      <c r="J1209" s="52"/>
      <c r="K1209" s="52"/>
      <c r="L1209" s="54" t="e">
        <f>VLOOKUP($C1209,在庫一覧!$B$3:$C$53,2,FALSE)</f>
        <v>#N/A</v>
      </c>
      <c r="M1209" s="42" t="e">
        <f>VLOOKUP($C1209,詳細!$A$3:$C$100,3,FALSE)</f>
        <v>#N/A</v>
      </c>
      <c r="N1209" s="48"/>
    </row>
    <row r="1210" spans="1:14" ht="13.5" customHeight="1" x14ac:dyDescent="0.15">
      <c r="A1210">
        <v>1207</v>
      </c>
      <c r="B1210" s="71"/>
      <c r="C1210" s="86"/>
      <c r="D1210" s="50"/>
      <c r="E1210" s="45"/>
      <c r="F1210" s="45"/>
      <c r="G1210" s="144"/>
      <c r="H1210" s="144"/>
      <c r="I1210" s="67"/>
      <c r="J1210" s="52"/>
      <c r="K1210" s="52"/>
      <c r="L1210" s="54" t="e">
        <f>VLOOKUP($C1210,在庫一覧!$B$3:$C$53,2,FALSE)</f>
        <v>#N/A</v>
      </c>
      <c r="M1210" s="42" t="e">
        <f>VLOOKUP($C1210,詳細!$A$3:$C$100,3,FALSE)</f>
        <v>#N/A</v>
      </c>
      <c r="N1210" s="48"/>
    </row>
    <row r="1211" spans="1:14" ht="13.5" customHeight="1" x14ac:dyDescent="0.15">
      <c r="A1211">
        <v>1208</v>
      </c>
      <c r="B1211" s="71"/>
      <c r="C1211" s="86"/>
      <c r="D1211" s="50"/>
      <c r="E1211" s="45"/>
      <c r="F1211" s="45"/>
      <c r="G1211" s="144"/>
      <c r="H1211" s="144"/>
      <c r="I1211" s="67"/>
      <c r="J1211" s="52"/>
      <c r="K1211" s="52"/>
      <c r="L1211" s="54" t="e">
        <f>VLOOKUP($C1211,在庫一覧!$B$3:$C$53,2,FALSE)</f>
        <v>#N/A</v>
      </c>
      <c r="M1211" s="42" t="e">
        <f>VLOOKUP($C1211,詳細!$A$3:$C$100,3,FALSE)</f>
        <v>#N/A</v>
      </c>
      <c r="N1211" s="48"/>
    </row>
    <row r="1212" spans="1:14" ht="13.5" customHeight="1" x14ac:dyDescent="0.15">
      <c r="A1212">
        <v>1209</v>
      </c>
      <c r="B1212" s="71"/>
      <c r="C1212" s="86"/>
      <c r="D1212" s="50"/>
      <c r="E1212" s="45"/>
      <c r="F1212" s="45"/>
      <c r="G1212" s="144"/>
      <c r="H1212" s="144"/>
      <c r="I1212" s="67"/>
      <c r="J1212" s="52"/>
      <c r="K1212" s="52"/>
      <c r="L1212" s="54" t="e">
        <f>VLOOKUP($C1212,在庫一覧!$B$3:$C$53,2,FALSE)</f>
        <v>#N/A</v>
      </c>
      <c r="M1212" s="42" t="e">
        <f>VLOOKUP($C1212,詳細!$A$3:$C$100,3,FALSE)</f>
        <v>#N/A</v>
      </c>
      <c r="N1212" s="48"/>
    </row>
    <row r="1213" spans="1:14" ht="13.5" customHeight="1" x14ac:dyDescent="0.15">
      <c r="A1213">
        <v>1210</v>
      </c>
      <c r="B1213" s="71"/>
      <c r="C1213" s="86"/>
      <c r="D1213" s="50"/>
      <c r="E1213" s="45"/>
      <c r="F1213" s="45"/>
      <c r="G1213" s="144"/>
      <c r="H1213" s="144"/>
      <c r="I1213" s="67"/>
      <c r="J1213" s="52"/>
      <c r="K1213" s="52"/>
      <c r="L1213" s="54" t="e">
        <f>VLOOKUP($C1213,在庫一覧!$B$3:$C$53,2,FALSE)</f>
        <v>#N/A</v>
      </c>
      <c r="M1213" s="42" t="e">
        <f>VLOOKUP($C1213,詳細!$A$3:$C$100,3,FALSE)</f>
        <v>#N/A</v>
      </c>
      <c r="N1213" s="48"/>
    </row>
    <row r="1214" spans="1:14" ht="13.5" customHeight="1" x14ac:dyDescent="0.15">
      <c r="A1214">
        <v>1211</v>
      </c>
      <c r="B1214" s="71"/>
      <c r="C1214" s="86"/>
      <c r="D1214" s="50"/>
      <c r="E1214" s="45"/>
      <c r="F1214" s="45"/>
      <c r="G1214" s="144"/>
      <c r="H1214" s="144"/>
      <c r="I1214" s="67"/>
      <c r="J1214" s="52"/>
      <c r="K1214" s="52"/>
      <c r="L1214" s="54" t="e">
        <f>VLOOKUP($C1214,在庫一覧!$B$3:$C$53,2,FALSE)</f>
        <v>#N/A</v>
      </c>
      <c r="M1214" s="42" t="e">
        <f>VLOOKUP($C1214,詳細!$A$3:$C$100,3,FALSE)</f>
        <v>#N/A</v>
      </c>
      <c r="N1214" s="48"/>
    </row>
    <row r="1215" spans="1:14" ht="13.5" customHeight="1" x14ac:dyDescent="0.15">
      <c r="A1215">
        <v>1212</v>
      </c>
      <c r="B1215" s="71"/>
      <c r="C1215" s="86"/>
      <c r="D1215" s="50"/>
      <c r="E1215" s="45"/>
      <c r="F1215" s="45"/>
      <c r="G1215" s="144"/>
      <c r="H1215" s="144"/>
      <c r="I1215" s="67"/>
      <c r="J1215" s="52"/>
      <c r="K1215" s="52"/>
      <c r="L1215" s="54" t="e">
        <f>VLOOKUP($C1215,在庫一覧!$B$3:$C$53,2,FALSE)</f>
        <v>#N/A</v>
      </c>
      <c r="M1215" s="42" t="e">
        <f>VLOOKUP($C1215,詳細!$A$3:$C$100,3,FALSE)</f>
        <v>#N/A</v>
      </c>
      <c r="N1215" s="48"/>
    </row>
    <row r="1216" spans="1:14" ht="13.5" customHeight="1" x14ac:dyDescent="0.15">
      <c r="A1216">
        <v>1213</v>
      </c>
      <c r="B1216" s="71"/>
      <c r="C1216" s="86"/>
      <c r="D1216" s="50"/>
      <c r="E1216" s="45"/>
      <c r="F1216" s="45"/>
      <c r="G1216" s="144"/>
      <c r="H1216" s="144"/>
      <c r="I1216" s="67"/>
      <c r="J1216" s="52"/>
      <c r="K1216" s="52"/>
      <c r="L1216" s="54" t="e">
        <f>VLOOKUP($C1216,在庫一覧!$B$3:$C$53,2,FALSE)</f>
        <v>#N/A</v>
      </c>
      <c r="M1216" s="42" t="e">
        <f>VLOOKUP($C1216,詳細!$A$3:$C$100,3,FALSE)</f>
        <v>#N/A</v>
      </c>
      <c r="N1216" s="48"/>
    </row>
    <row r="1217" spans="1:14" ht="13.5" customHeight="1" x14ac:dyDescent="0.15">
      <c r="A1217">
        <v>1214</v>
      </c>
      <c r="B1217" s="71"/>
      <c r="C1217" s="86"/>
      <c r="D1217" s="50"/>
      <c r="E1217" s="45"/>
      <c r="F1217" s="45"/>
      <c r="G1217" s="144"/>
      <c r="H1217" s="144"/>
      <c r="I1217" s="67"/>
      <c r="J1217" s="52"/>
      <c r="K1217" s="52"/>
      <c r="L1217" s="54" t="e">
        <f>VLOOKUP($C1217,在庫一覧!$B$3:$C$53,2,FALSE)</f>
        <v>#N/A</v>
      </c>
      <c r="M1217" s="42" t="e">
        <f>VLOOKUP($C1217,詳細!$A$3:$C$100,3,FALSE)</f>
        <v>#N/A</v>
      </c>
      <c r="N1217" s="48"/>
    </row>
    <row r="1218" spans="1:14" ht="13.5" customHeight="1" x14ac:dyDescent="0.15">
      <c r="A1218">
        <v>1215</v>
      </c>
      <c r="B1218" s="71"/>
      <c r="C1218" s="86"/>
      <c r="D1218" s="50"/>
      <c r="E1218" s="45"/>
      <c r="F1218" s="45"/>
      <c r="G1218" s="144"/>
      <c r="H1218" s="144"/>
      <c r="I1218" s="67"/>
      <c r="J1218" s="52"/>
      <c r="K1218" s="52"/>
      <c r="L1218" s="54" t="e">
        <f>VLOOKUP($C1218,在庫一覧!$B$3:$C$53,2,FALSE)</f>
        <v>#N/A</v>
      </c>
      <c r="M1218" s="42" t="e">
        <f>VLOOKUP($C1218,詳細!$A$3:$C$100,3,FALSE)</f>
        <v>#N/A</v>
      </c>
      <c r="N1218" s="48"/>
    </row>
    <row r="1219" spans="1:14" ht="13.5" customHeight="1" x14ac:dyDescent="0.15">
      <c r="A1219">
        <v>1216</v>
      </c>
      <c r="B1219" s="71"/>
      <c r="C1219" s="86"/>
      <c r="D1219" s="50"/>
      <c r="E1219" s="45"/>
      <c r="F1219" s="45"/>
      <c r="G1219" s="144"/>
      <c r="H1219" s="144"/>
      <c r="I1219" s="64"/>
      <c r="J1219" s="52"/>
      <c r="K1219" s="52"/>
      <c r="L1219" s="54" t="e">
        <f>VLOOKUP($C1219,在庫一覧!$B$3:$C$53,2,FALSE)</f>
        <v>#N/A</v>
      </c>
      <c r="M1219" s="42" t="e">
        <f>VLOOKUP($C1219,詳細!$A$3:$C$100,3,FALSE)</f>
        <v>#N/A</v>
      </c>
      <c r="N1219" s="48"/>
    </row>
    <row r="1220" spans="1:14" ht="13.5" customHeight="1" x14ac:dyDescent="0.15">
      <c r="A1220">
        <v>1217</v>
      </c>
      <c r="B1220" s="71"/>
      <c r="C1220" s="86"/>
      <c r="D1220" s="50"/>
      <c r="E1220" s="45"/>
      <c r="F1220" s="45"/>
      <c r="G1220" s="144"/>
      <c r="H1220" s="144"/>
      <c r="I1220" s="64"/>
      <c r="J1220" s="52"/>
      <c r="K1220" s="52"/>
      <c r="L1220" s="54" t="e">
        <f>VLOOKUP($C1220,在庫一覧!$B$3:$C$53,2,FALSE)</f>
        <v>#N/A</v>
      </c>
      <c r="M1220" s="42" t="e">
        <f>VLOOKUP($C1220,詳細!$A$3:$C$100,3,FALSE)</f>
        <v>#N/A</v>
      </c>
      <c r="N1220" s="48"/>
    </row>
    <row r="1221" spans="1:14" ht="13.5" customHeight="1" x14ac:dyDescent="0.15">
      <c r="A1221">
        <v>1218</v>
      </c>
      <c r="B1221" s="60"/>
      <c r="C1221" s="86"/>
      <c r="D1221" s="50"/>
      <c r="E1221" s="45"/>
      <c r="F1221" s="45"/>
      <c r="G1221" s="144"/>
      <c r="H1221" s="144"/>
      <c r="I1221" s="64"/>
      <c r="J1221" s="52"/>
      <c r="K1221" s="52"/>
      <c r="L1221" s="54" t="e">
        <f>VLOOKUP($C1221,在庫一覧!$B$3:$C$53,2,FALSE)</f>
        <v>#N/A</v>
      </c>
      <c r="M1221" s="42" t="e">
        <f>VLOOKUP($C1221,詳細!$A$3:$C$100,3,FALSE)</f>
        <v>#N/A</v>
      </c>
      <c r="N1221" s="48"/>
    </row>
    <row r="1222" spans="1:14" ht="13.5" customHeight="1" x14ac:dyDescent="0.15">
      <c r="A1222">
        <v>1219</v>
      </c>
      <c r="B1222" s="60"/>
      <c r="C1222" s="86"/>
      <c r="D1222" s="50"/>
      <c r="E1222" s="45"/>
      <c r="F1222" s="45"/>
      <c r="G1222" s="144"/>
      <c r="H1222" s="144"/>
      <c r="I1222" s="64"/>
      <c r="J1222" s="52"/>
      <c r="K1222" s="52"/>
      <c r="L1222" s="54" t="e">
        <f>VLOOKUP($C1222,在庫一覧!$B$3:$C$53,2,FALSE)</f>
        <v>#N/A</v>
      </c>
      <c r="M1222" s="42" t="e">
        <f>VLOOKUP($C1222,詳細!$A$3:$C$100,3,FALSE)</f>
        <v>#N/A</v>
      </c>
      <c r="N1222" s="48"/>
    </row>
    <row r="1223" spans="1:14" ht="13.5" customHeight="1" x14ac:dyDescent="0.15">
      <c r="A1223">
        <v>1220</v>
      </c>
      <c r="B1223" s="60"/>
      <c r="C1223" s="86"/>
      <c r="D1223" s="50"/>
      <c r="E1223" s="45"/>
      <c r="F1223" s="45"/>
      <c r="G1223" s="144"/>
      <c r="H1223" s="144"/>
      <c r="I1223" s="64"/>
      <c r="J1223" s="52"/>
      <c r="K1223" s="52"/>
      <c r="L1223" s="54" t="e">
        <f>VLOOKUP($C1223,在庫一覧!$B$3:$C$53,2,FALSE)</f>
        <v>#N/A</v>
      </c>
      <c r="M1223" s="42" t="e">
        <f>VLOOKUP($C1223,詳細!$A$3:$C$100,3,FALSE)</f>
        <v>#N/A</v>
      </c>
      <c r="N1223" s="48"/>
    </row>
    <row r="1224" spans="1:14" ht="13.5" customHeight="1" x14ac:dyDescent="0.15">
      <c r="A1224">
        <v>1221</v>
      </c>
      <c r="B1224" s="60"/>
      <c r="C1224" s="86"/>
      <c r="D1224" s="50"/>
      <c r="E1224" s="45"/>
      <c r="F1224" s="45"/>
      <c r="G1224" s="144"/>
      <c r="H1224" s="144"/>
      <c r="I1224" s="64"/>
      <c r="J1224" s="52"/>
      <c r="K1224" s="52"/>
      <c r="L1224" s="54" t="e">
        <f>VLOOKUP($C1224,在庫一覧!$B$3:$C$53,2,FALSE)</f>
        <v>#N/A</v>
      </c>
      <c r="M1224" s="42" t="e">
        <f>VLOOKUP($C1224,詳細!$A$3:$C$100,3,FALSE)</f>
        <v>#N/A</v>
      </c>
      <c r="N1224" s="48"/>
    </row>
    <row r="1225" spans="1:14" ht="13.5" customHeight="1" x14ac:dyDescent="0.15">
      <c r="A1225">
        <v>1222</v>
      </c>
      <c r="B1225" s="60"/>
      <c r="C1225" s="86"/>
      <c r="D1225" s="50"/>
      <c r="E1225" s="45"/>
      <c r="F1225" s="45"/>
      <c r="G1225" s="144"/>
      <c r="H1225" s="144"/>
      <c r="I1225" s="64"/>
      <c r="J1225" s="52"/>
      <c r="K1225" s="52"/>
      <c r="L1225" s="54" t="e">
        <f>VLOOKUP($C1225,在庫一覧!$B$3:$C$53,2,FALSE)</f>
        <v>#N/A</v>
      </c>
      <c r="M1225" s="42" t="e">
        <f>VLOOKUP($C1225,詳細!$A$3:$C$100,3,FALSE)</f>
        <v>#N/A</v>
      </c>
      <c r="N1225" s="48"/>
    </row>
    <row r="1226" spans="1:14" ht="13.5" customHeight="1" x14ac:dyDescent="0.15">
      <c r="A1226">
        <v>1223</v>
      </c>
      <c r="B1226" s="60"/>
      <c r="C1226" s="86"/>
      <c r="D1226" s="50"/>
      <c r="E1226" s="45"/>
      <c r="F1226" s="45"/>
      <c r="G1226" s="144"/>
      <c r="H1226" s="144"/>
      <c r="I1226" s="64"/>
      <c r="J1226" s="52"/>
      <c r="K1226" s="52"/>
      <c r="L1226" s="54" t="e">
        <f>VLOOKUP($C1226,在庫一覧!$B$3:$C$53,2,FALSE)</f>
        <v>#N/A</v>
      </c>
      <c r="M1226" s="42" t="e">
        <f>VLOOKUP($C1226,詳細!$A$3:$C$100,3,FALSE)</f>
        <v>#N/A</v>
      </c>
      <c r="N1226" s="48"/>
    </row>
    <row r="1227" spans="1:14" ht="13.5" customHeight="1" x14ac:dyDescent="0.15">
      <c r="A1227">
        <v>1224</v>
      </c>
      <c r="B1227" s="60"/>
      <c r="C1227" s="86"/>
      <c r="D1227" s="50"/>
      <c r="E1227" s="45"/>
      <c r="F1227" s="45"/>
      <c r="G1227" s="144"/>
      <c r="H1227" s="144"/>
      <c r="I1227" s="64"/>
      <c r="J1227" s="52"/>
      <c r="K1227" s="52"/>
      <c r="L1227" s="54" t="e">
        <f>VLOOKUP($C1227,在庫一覧!$B$3:$C$53,2,FALSE)</f>
        <v>#N/A</v>
      </c>
      <c r="M1227" s="42" t="e">
        <f>VLOOKUP($C1227,詳細!$A$3:$C$100,3,FALSE)</f>
        <v>#N/A</v>
      </c>
      <c r="N1227" s="48"/>
    </row>
    <row r="1228" spans="1:14" ht="13.5" customHeight="1" x14ac:dyDescent="0.15">
      <c r="A1228">
        <v>1225</v>
      </c>
      <c r="B1228" s="60"/>
      <c r="C1228" s="86"/>
      <c r="D1228" s="50"/>
      <c r="E1228" s="45"/>
      <c r="F1228" s="45"/>
      <c r="G1228" s="144"/>
      <c r="H1228" s="144"/>
      <c r="I1228" s="64"/>
      <c r="J1228" s="52"/>
      <c r="K1228" s="52"/>
      <c r="L1228" s="54" t="e">
        <f>VLOOKUP($C1228,在庫一覧!$B$3:$C$53,2,FALSE)</f>
        <v>#N/A</v>
      </c>
      <c r="M1228" s="42" t="e">
        <f>VLOOKUP($C1228,詳細!$A$3:$C$100,3,FALSE)</f>
        <v>#N/A</v>
      </c>
      <c r="N1228" s="48"/>
    </row>
    <row r="1229" spans="1:14" ht="13.5" customHeight="1" x14ac:dyDescent="0.15">
      <c r="A1229">
        <v>1226</v>
      </c>
      <c r="B1229" s="60"/>
      <c r="C1229" s="86"/>
      <c r="D1229" s="50"/>
      <c r="E1229" s="45"/>
      <c r="F1229" s="45"/>
      <c r="G1229" s="144"/>
      <c r="H1229" s="144"/>
      <c r="I1229" s="64"/>
      <c r="J1229" s="52"/>
      <c r="K1229" s="52"/>
      <c r="L1229" s="54" t="e">
        <f>VLOOKUP($C1229,在庫一覧!$B$3:$C$53,2,FALSE)</f>
        <v>#N/A</v>
      </c>
      <c r="M1229" s="42" t="e">
        <f>VLOOKUP($C1229,詳細!$A$3:$C$100,3,FALSE)</f>
        <v>#N/A</v>
      </c>
      <c r="N1229" s="48"/>
    </row>
    <row r="1230" spans="1:14" ht="13.5" customHeight="1" x14ac:dyDescent="0.15">
      <c r="A1230">
        <v>1227</v>
      </c>
      <c r="B1230" s="60"/>
      <c r="C1230" s="86"/>
      <c r="D1230" s="50"/>
      <c r="E1230" s="45"/>
      <c r="F1230" s="45"/>
      <c r="G1230" s="144"/>
      <c r="H1230" s="144"/>
      <c r="I1230" s="64"/>
      <c r="J1230" s="52"/>
      <c r="K1230" s="52"/>
      <c r="L1230" s="54" t="e">
        <f>VLOOKUP($C1230,在庫一覧!$B$3:$C$53,2,FALSE)</f>
        <v>#N/A</v>
      </c>
      <c r="M1230" s="42" t="e">
        <f>VLOOKUP($C1230,詳細!$A$3:$C$100,3,FALSE)</f>
        <v>#N/A</v>
      </c>
      <c r="N1230" s="48"/>
    </row>
    <row r="1231" spans="1:14" ht="13.5" customHeight="1" x14ac:dyDescent="0.15">
      <c r="A1231">
        <v>1228</v>
      </c>
      <c r="B1231" s="60"/>
      <c r="C1231" s="86"/>
      <c r="D1231" s="50"/>
      <c r="E1231" s="45"/>
      <c r="F1231" s="45"/>
      <c r="G1231" s="144"/>
      <c r="H1231" s="144"/>
      <c r="I1231" s="64"/>
      <c r="J1231" s="52"/>
      <c r="K1231" s="52"/>
      <c r="L1231" s="54" t="e">
        <f>VLOOKUP($C1231,在庫一覧!$B$3:$C$53,2,FALSE)</f>
        <v>#N/A</v>
      </c>
      <c r="M1231" s="42" t="e">
        <f>VLOOKUP($C1231,詳細!$A$3:$C$100,3,FALSE)</f>
        <v>#N/A</v>
      </c>
      <c r="N1231" s="48"/>
    </row>
    <row r="1232" spans="1:14" ht="13.5" customHeight="1" x14ac:dyDescent="0.15">
      <c r="A1232">
        <v>1229</v>
      </c>
      <c r="B1232" s="60"/>
      <c r="C1232" s="86"/>
      <c r="D1232" s="50"/>
      <c r="E1232" s="45"/>
      <c r="F1232" s="45"/>
      <c r="G1232" s="144"/>
      <c r="H1232" s="144"/>
      <c r="I1232" s="64"/>
      <c r="J1232" s="52"/>
      <c r="K1232" s="52"/>
      <c r="L1232" s="54" t="e">
        <f>VLOOKUP($C1232,在庫一覧!$B$3:$C$53,2,FALSE)</f>
        <v>#N/A</v>
      </c>
      <c r="M1232" s="42" t="e">
        <f>VLOOKUP($C1232,詳細!$A$3:$C$100,3,FALSE)</f>
        <v>#N/A</v>
      </c>
      <c r="N1232" s="48"/>
    </row>
    <row r="1233" spans="1:14" ht="13.5" customHeight="1" x14ac:dyDescent="0.15">
      <c r="A1233">
        <v>1230</v>
      </c>
      <c r="B1233" s="60"/>
      <c r="C1233" s="86"/>
      <c r="D1233" s="50"/>
      <c r="E1233" s="45"/>
      <c r="F1233" s="45"/>
      <c r="G1233" s="144"/>
      <c r="H1233" s="144"/>
      <c r="I1233" s="64"/>
      <c r="J1233" s="52"/>
      <c r="K1233" s="52"/>
      <c r="L1233" s="54" t="e">
        <f>VLOOKUP($C1233,在庫一覧!$B$3:$C$53,2,FALSE)</f>
        <v>#N/A</v>
      </c>
      <c r="M1233" s="42" t="e">
        <f>VLOOKUP($C1233,詳細!$A$3:$C$100,3,FALSE)</f>
        <v>#N/A</v>
      </c>
      <c r="N1233" s="48"/>
    </row>
    <row r="1234" spans="1:14" ht="13.5" customHeight="1" x14ac:dyDescent="0.15">
      <c r="A1234">
        <v>1231</v>
      </c>
      <c r="B1234" s="60"/>
      <c r="C1234" s="86"/>
      <c r="D1234" s="50"/>
      <c r="E1234" s="45"/>
      <c r="F1234" s="45"/>
      <c r="G1234" s="144"/>
      <c r="H1234" s="144"/>
      <c r="I1234" s="64"/>
      <c r="J1234" s="52"/>
      <c r="K1234" s="52"/>
      <c r="L1234" s="54" t="e">
        <f>VLOOKUP($C1234,在庫一覧!$B$3:$C$53,2,FALSE)</f>
        <v>#N/A</v>
      </c>
      <c r="M1234" s="42" t="e">
        <f>VLOOKUP($C1234,詳細!$A$3:$C$100,3,FALSE)</f>
        <v>#N/A</v>
      </c>
      <c r="N1234" s="48"/>
    </row>
    <row r="1235" spans="1:14" ht="13.5" customHeight="1" x14ac:dyDescent="0.15">
      <c r="A1235">
        <v>1232</v>
      </c>
      <c r="B1235" s="60"/>
      <c r="C1235" s="86"/>
      <c r="D1235" s="50"/>
      <c r="E1235" s="45"/>
      <c r="F1235" s="45"/>
      <c r="G1235" s="144"/>
      <c r="H1235" s="144"/>
      <c r="I1235" s="64"/>
      <c r="J1235" s="52"/>
      <c r="K1235" s="52"/>
      <c r="L1235" s="54" t="e">
        <f>VLOOKUP($C1235,在庫一覧!$B$3:$C$53,2,FALSE)</f>
        <v>#N/A</v>
      </c>
      <c r="M1235" s="42" t="e">
        <f>VLOOKUP($C1235,詳細!$A$3:$C$100,3,FALSE)</f>
        <v>#N/A</v>
      </c>
      <c r="N1235" s="48"/>
    </row>
    <row r="1236" spans="1:14" ht="13.5" customHeight="1" x14ac:dyDescent="0.15">
      <c r="A1236">
        <v>1233</v>
      </c>
      <c r="B1236" s="60"/>
      <c r="C1236" s="86"/>
      <c r="D1236" s="50"/>
      <c r="E1236" s="45"/>
      <c r="F1236" s="45"/>
      <c r="G1236" s="144"/>
      <c r="H1236" s="144"/>
      <c r="I1236" s="64"/>
      <c r="J1236" s="52"/>
      <c r="K1236" s="52"/>
      <c r="L1236" s="54" t="e">
        <f>VLOOKUP($C1236,在庫一覧!$B$3:$C$53,2,FALSE)</f>
        <v>#N/A</v>
      </c>
      <c r="M1236" s="42" t="e">
        <f>VLOOKUP($C1236,詳細!$A$3:$C$100,3,FALSE)</f>
        <v>#N/A</v>
      </c>
      <c r="N1236" s="48"/>
    </row>
    <row r="1237" spans="1:14" ht="13.5" customHeight="1" x14ac:dyDescent="0.15">
      <c r="A1237">
        <v>1234</v>
      </c>
      <c r="B1237" s="71"/>
      <c r="C1237" s="95"/>
      <c r="D1237" s="50"/>
      <c r="E1237" s="45"/>
      <c r="F1237" s="45"/>
      <c r="G1237" s="144"/>
      <c r="H1237" s="144"/>
      <c r="I1237" s="64"/>
      <c r="J1237" s="52"/>
      <c r="K1237" s="52"/>
      <c r="L1237" s="54" t="e">
        <f>VLOOKUP($C1237,在庫一覧!$B$3:$C$53,2,FALSE)</f>
        <v>#N/A</v>
      </c>
      <c r="M1237" s="42" t="e">
        <f>VLOOKUP($C1237,詳細!$A$3:$C$100,3,FALSE)</f>
        <v>#N/A</v>
      </c>
      <c r="N1237" s="48"/>
    </row>
    <row r="1238" spans="1:14" ht="13.5" customHeight="1" x14ac:dyDescent="0.15">
      <c r="A1238">
        <v>1235</v>
      </c>
      <c r="B1238" s="71"/>
      <c r="C1238" s="95"/>
      <c r="D1238" s="50"/>
      <c r="E1238" s="45"/>
      <c r="F1238" s="45"/>
      <c r="G1238" s="144"/>
      <c r="H1238" s="144"/>
      <c r="I1238" s="64"/>
      <c r="J1238" s="52"/>
      <c r="K1238" s="52"/>
      <c r="L1238" s="54" t="e">
        <f>VLOOKUP($C1238,在庫一覧!$B$3:$C$53,2,FALSE)</f>
        <v>#N/A</v>
      </c>
      <c r="M1238" s="42" t="e">
        <f>VLOOKUP($C1238,詳細!$A$3:$C$100,3,FALSE)</f>
        <v>#N/A</v>
      </c>
      <c r="N1238" s="48"/>
    </row>
    <row r="1239" spans="1:14" ht="13.5" customHeight="1" x14ac:dyDescent="0.15">
      <c r="A1239">
        <v>1236</v>
      </c>
      <c r="B1239" s="71"/>
      <c r="C1239" s="95"/>
      <c r="D1239" s="50"/>
      <c r="E1239" s="45"/>
      <c r="F1239" s="45"/>
      <c r="G1239" s="144"/>
      <c r="H1239" s="144"/>
      <c r="I1239" s="64"/>
      <c r="J1239" s="52"/>
      <c r="K1239" s="52"/>
      <c r="L1239" s="54" t="e">
        <f>VLOOKUP($C1239,在庫一覧!$B$3:$C$53,2,FALSE)</f>
        <v>#N/A</v>
      </c>
      <c r="M1239" s="42" t="e">
        <f>VLOOKUP($C1239,詳細!$A$3:$C$100,3,FALSE)</f>
        <v>#N/A</v>
      </c>
      <c r="N1239" s="48"/>
    </row>
    <row r="1240" spans="1:14" ht="13.5" customHeight="1" x14ac:dyDescent="0.15">
      <c r="A1240">
        <v>1237</v>
      </c>
      <c r="B1240" s="71"/>
      <c r="C1240" s="95"/>
      <c r="D1240" s="50"/>
      <c r="E1240" s="45"/>
      <c r="F1240" s="45"/>
      <c r="G1240" s="144"/>
      <c r="H1240" s="144"/>
      <c r="I1240" s="64"/>
      <c r="J1240" s="52"/>
      <c r="K1240" s="52"/>
      <c r="L1240" s="54" t="e">
        <f>VLOOKUP($C1240,在庫一覧!$B$3:$C$53,2,FALSE)</f>
        <v>#N/A</v>
      </c>
      <c r="M1240" s="42" t="e">
        <f>VLOOKUP($C1240,詳細!$A$3:$C$100,3,FALSE)</f>
        <v>#N/A</v>
      </c>
      <c r="N1240" s="48"/>
    </row>
    <row r="1241" spans="1:14" ht="13.5" customHeight="1" x14ac:dyDescent="0.15">
      <c r="A1241">
        <v>1238</v>
      </c>
      <c r="B1241" s="71"/>
      <c r="C1241" s="95"/>
      <c r="D1241" s="50"/>
      <c r="E1241" s="45"/>
      <c r="F1241" s="45"/>
      <c r="G1241" s="144"/>
      <c r="H1241" s="144"/>
      <c r="I1241" s="64"/>
      <c r="J1241" s="52"/>
      <c r="K1241" s="52"/>
      <c r="L1241" s="54" t="e">
        <f>VLOOKUP($C1241,在庫一覧!$B$3:$C$53,2,FALSE)</f>
        <v>#N/A</v>
      </c>
      <c r="M1241" s="42" t="e">
        <f>VLOOKUP($C1241,詳細!$A$3:$C$100,3,FALSE)</f>
        <v>#N/A</v>
      </c>
      <c r="N1241" s="48"/>
    </row>
    <row r="1242" spans="1:14" ht="13.5" customHeight="1" x14ac:dyDescent="0.15">
      <c r="A1242">
        <v>1239</v>
      </c>
      <c r="B1242" s="71"/>
      <c r="C1242" s="95"/>
      <c r="D1242" s="50"/>
      <c r="E1242" s="45"/>
      <c r="F1242" s="45"/>
      <c r="G1242" s="144"/>
      <c r="H1242" s="144"/>
      <c r="I1242" s="64"/>
      <c r="J1242" s="52"/>
      <c r="K1242" s="52"/>
      <c r="L1242" s="54" t="e">
        <f>VLOOKUP($C1242,在庫一覧!$B$3:$C$53,2,FALSE)</f>
        <v>#N/A</v>
      </c>
      <c r="M1242" s="42" t="e">
        <f>VLOOKUP($C1242,詳細!$A$3:$C$100,3,FALSE)</f>
        <v>#N/A</v>
      </c>
      <c r="N1242" s="48"/>
    </row>
    <row r="1243" spans="1:14" ht="13.5" customHeight="1" x14ac:dyDescent="0.15">
      <c r="A1243">
        <v>1240</v>
      </c>
      <c r="B1243" s="71"/>
      <c r="C1243" s="95"/>
      <c r="D1243" s="50"/>
      <c r="E1243" s="45"/>
      <c r="F1243" s="45"/>
      <c r="G1243" s="144"/>
      <c r="H1243" s="144"/>
      <c r="I1243" s="64"/>
      <c r="J1243" s="52"/>
      <c r="K1243" s="52"/>
      <c r="L1243" s="54" t="e">
        <f>VLOOKUP($C1243,在庫一覧!$B$3:$C$53,2,FALSE)</f>
        <v>#N/A</v>
      </c>
      <c r="M1243" s="42" t="e">
        <f>VLOOKUP($C1243,詳細!$A$3:$C$100,3,FALSE)</f>
        <v>#N/A</v>
      </c>
      <c r="N1243" s="48"/>
    </row>
    <row r="1244" spans="1:14" ht="13.5" customHeight="1" x14ac:dyDescent="0.15">
      <c r="A1244">
        <v>1241</v>
      </c>
      <c r="B1244" s="71"/>
      <c r="C1244" s="95"/>
      <c r="D1244" s="50"/>
      <c r="E1244" s="45"/>
      <c r="F1244" s="45"/>
      <c r="G1244" s="144"/>
      <c r="H1244" s="144"/>
      <c r="I1244" s="64"/>
      <c r="J1244" s="52"/>
      <c r="K1244" s="52"/>
      <c r="L1244" s="54" t="e">
        <f>VLOOKUP($C1244,在庫一覧!$B$3:$C$53,2,FALSE)</f>
        <v>#N/A</v>
      </c>
      <c r="M1244" s="42" t="e">
        <f>VLOOKUP($C1244,詳細!$A$3:$C$100,3,FALSE)</f>
        <v>#N/A</v>
      </c>
      <c r="N1244" s="48"/>
    </row>
    <row r="1245" spans="1:14" ht="13.5" customHeight="1" x14ac:dyDescent="0.15">
      <c r="A1245">
        <v>1242</v>
      </c>
      <c r="B1245" s="71"/>
      <c r="C1245" s="95"/>
      <c r="D1245" s="50"/>
      <c r="E1245" s="45"/>
      <c r="F1245" s="45"/>
      <c r="G1245" s="144"/>
      <c r="H1245" s="144"/>
      <c r="I1245" s="64"/>
      <c r="J1245" s="52"/>
      <c r="K1245" s="52"/>
      <c r="L1245" s="54" t="e">
        <f>VLOOKUP($C1245,在庫一覧!$B$3:$C$53,2,FALSE)</f>
        <v>#N/A</v>
      </c>
      <c r="M1245" s="42" t="e">
        <f>VLOOKUP($C1245,詳細!$A$3:$C$100,3,FALSE)</f>
        <v>#N/A</v>
      </c>
      <c r="N1245" s="48"/>
    </row>
    <row r="1246" spans="1:14" ht="13.5" customHeight="1" x14ac:dyDescent="0.15">
      <c r="A1246">
        <v>1243</v>
      </c>
      <c r="B1246" s="71"/>
      <c r="C1246" s="95"/>
      <c r="D1246" s="50"/>
      <c r="E1246" s="45"/>
      <c r="F1246" s="45"/>
      <c r="G1246" s="144"/>
      <c r="H1246" s="144"/>
      <c r="I1246" s="64"/>
      <c r="J1246" s="52"/>
      <c r="K1246" s="52"/>
      <c r="L1246" s="54" t="e">
        <f>VLOOKUP($C1246,在庫一覧!$B$3:$C$53,2,FALSE)</f>
        <v>#N/A</v>
      </c>
      <c r="M1246" s="42" t="e">
        <f>VLOOKUP($C1246,詳細!$A$3:$C$100,3,FALSE)</f>
        <v>#N/A</v>
      </c>
      <c r="N1246" s="48"/>
    </row>
    <row r="1247" spans="1:14" ht="13.5" customHeight="1" x14ac:dyDescent="0.15">
      <c r="A1247">
        <v>1244</v>
      </c>
      <c r="B1247" s="71"/>
      <c r="C1247" s="95"/>
      <c r="D1247" s="50"/>
      <c r="E1247" s="45"/>
      <c r="F1247" s="45"/>
      <c r="G1247" s="144"/>
      <c r="H1247" s="144"/>
      <c r="I1247" s="64"/>
      <c r="J1247" s="52"/>
      <c r="K1247" s="52"/>
      <c r="L1247" s="54" t="e">
        <f>VLOOKUP($C1247,在庫一覧!$B$3:$C$53,2,FALSE)</f>
        <v>#N/A</v>
      </c>
      <c r="M1247" s="42" t="e">
        <f>VLOOKUP($C1247,詳細!$A$3:$C$100,3,FALSE)</f>
        <v>#N/A</v>
      </c>
      <c r="N1247" s="48"/>
    </row>
    <row r="1248" spans="1:14" ht="13.5" customHeight="1" x14ac:dyDescent="0.15">
      <c r="A1248">
        <v>1245</v>
      </c>
      <c r="B1248" s="71"/>
      <c r="C1248" s="95"/>
      <c r="D1248" s="50"/>
      <c r="E1248" s="45"/>
      <c r="F1248" s="45"/>
      <c r="G1248" s="144"/>
      <c r="H1248" s="144"/>
      <c r="I1248" s="64"/>
      <c r="J1248" s="52"/>
      <c r="K1248" s="52"/>
      <c r="L1248" s="54" t="e">
        <f>VLOOKUP($C1248,在庫一覧!$B$3:$C$53,2,FALSE)</f>
        <v>#N/A</v>
      </c>
      <c r="M1248" s="42" t="e">
        <f>VLOOKUP($C1248,詳細!$A$3:$C$100,3,FALSE)</f>
        <v>#N/A</v>
      </c>
      <c r="N1248" s="48"/>
    </row>
    <row r="1249" spans="1:14" ht="13.5" customHeight="1" x14ac:dyDescent="0.15">
      <c r="A1249">
        <v>1246</v>
      </c>
      <c r="B1249" s="71"/>
      <c r="C1249" s="95"/>
      <c r="D1249" s="50"/>
      <c r="E1249" s="45"/>
      <c r="F1249" s="45"/>
      <c r="G1249" s="144"/>
      <c r="H1249" s="144"/>
      <c r="I1249" s="64"/>
      <c r="J1249" s="52"/>
      <c r="K1249" s="52"/>
      <c r="L1249" s="54" t="e">
        <f>VLOOKUP($C1249,在庫一覧!$B$3:$C$53,2,FALSE)</f>
        <v>#N/A</v>
      </c>
      <c r="M1249" s="42" t="e">
        <f>VLOOKUP($C1249,詳細!$A$3:$C$100,3,FALSE)</f>
        <v>#N/A</v>
      </c>
      <c r="N1249" s="48"/>
    </row>
    <row r="1250" spans="1:14" ht="13.5" customHeight="1" x14ac:dyDescent="0.15">
      <c r="A1250">
        <v>1247</v>
      </c>
      <c r="B1250" s="71"/>
      <c r="C1250" s="95"/>
      <c r="D1250" s="50"/>
      <c r="E1250" s="45"/>
      <c r="F1250" s="45"/>
      <c r="G1250" s="144"/>
      <c r="H1250" s="144"/>
      <c r="I1250" s="64"/>
      <c r="J1250" s="52"/>
      <c r="K1250" s="52"/>
      <c r="L1250" s="54" t="e">
        <f>VLOOKUP($C1250,在庫一覧!$B$3:$C$53,2,FALSE)</f>
        <v>#N/A</v>
      </c>
      <c r="M1250" s="42" t="e">
        <f>VLOOKUP($C1250,詳細!$A$3:$C$100,3,FALSE)</f>
        <v>#N/A</v>
      </c>
      <c r="N1250" s="48"/>
    </row>
    <row r="1251" spans="1:14" ht="13.5" customHeight="1" x14ac:dyDescent="0.15">
      <c r="A1251">
        <v>1248</v>
      </c>
      <c r="B1251" s="71"/>
      <c r="C1251" s="95"/>
      <c r="D1251" s="50"/>
      <c r="E1251" s="45"/>
      <c r="F1251" s="45"/>
      <c r="G1251" s="144"/>
      <c r="H1251" s="144"/>
      <c r="I1251" s="64"/>
      <c r="J1251" s="52"/>
      <c r="K1251" s="52"/>
      <c r="L1251" s="54" t="e">
        <f>VLOOKUP($C1251,在庫一覧!$B$3:$C$53,2,FALSE)</f>
        <v>#N/A</v>
      </c>
      <c r="M1251" s="42" t="e">
        <f>VLOOKUP($C1251,詳細!$A$3:$C$100,3,FALSE)</f>
        <v>#N/A</v>
      </c>
      <c r="N1251" s="48"/>
    </row>
    <row r="1252" spans="1:14" ht="13.5" customHeight="1" x14ac:dyDescent="0.15">
      <c r="A1252">
        <v>1249</v>
      </c>
      <c r="B1252" s="71"/>
      <c r="C1252" s="95"/>
      <c r="D1252" s="50"/>
      <c r="E1252" s="45"/>
      <c r="F1252" s="45"/>
      <c r="G1252" s="144"/>
      <c r="H1252" s="144"/>
      <c r="I1252" s="64"/>
      <c r="J1252" s="52"/>
      <c r="K1252" s="52"/>
      <c r="L1252" s="54" t="e">
        <f>VLOOKUP($C1252,在庫一覧!$B$3:$C$53,2,FALSE)</f>
        <v>#N/A</v>
      </c>
      <c r="M1252" s="42" t="e">
        <f>VLOOKUP($C1252,詳細!$A$3:$C$100,3,FALSE)</f>
        <v>#N/A</v>
      </c>
      <c r="N1252" s="48"/>
    </row>
    <row r="1253" spans="1:14" ht="13.5" customHeight="1" x14ac:dyDescent="0.15">
      <c r="A1253">
        <v>1250</v>
      </c>
      <c r="B1253" s="71"/>
      <c r="C1253" s="95"/>
      <c r="D1253" s="50"/>
      <c r="E1253" s="45"/>
      <c r="F1253" s="45"/>
      <c r="G1253" s="144"/>
      <c r="H1253" s="144"/>
      <c r="I1253" s="64"/>
      <c r="J1253" s="52"/>
      <c r="K1253" s="52"/>
      <c r="L1253" s="54" t="e">
        <f>VLOOKUP($C1253,在庫一覧!$B$3:$C$53,2,FALSE)</f>
        <v>#N/A</v>
      </c>
      <c r="M1253" s="42" t="e">
        <f>VLOOKUP($C1253,詳細!$A$3:$C$100,3,FALSE)</f>
        <v>#N/A</v>
      </c>
      <c r="N1253" s="48"/>
    </row>
    <row r="1254" spans="1:14" ht="13.5" customHeight="1" x14ac:dyDescent="0.15">
      <c r="A1254">
        <v>1251</v>
      </c>
      <c r="B1254" s="71"/>
      <c r="C1254" s="95"/>
      <c r="D1254" s="50"/>
      <c r="E1254" s="45"/>
      <c r="F1254" s="45"/>
      <c r="G1254" s="144"/>
      <c r="H1254" s="144"/>
      <c r="I1254" s="64"/>
      <c r="J1254" s="52"/>
      <c r="K1254" s="52"/>
      <c r="L1254" s="54" t="e">
        <f>VLOOKUP($C1254,在庫一覧!$B$3:$C$53,2,FALSE)</f>
        <v>#N/A</v>
      </c>
      <c r="M1254" s="42" t="e">
        <f>VLOOKUP($C1254,詳細!$A$3:$C$100,3,FALSE)</f>
        <v>#N/A</v>
      </c>
      <c r="N1254" s="48"/>
    </row>
    <row r="1255" spans="1:14" ht="13.5" customHeight="1" x14ac:dyDescent="0.15">
      <c r="A1255">
        <v>1252</v>
      </c>
      <c r="B1255" s="71"/>
      <c r="C1255" s="95"/>
      <c r="D1255" s="50"/>
      <c r="E1255" s="45"/>
      <c r="F1255" s="45"/>
      <c r="G1255" s="144"/>
      <c r="H1255" s="144"/>
      <c r="I1255" s="64"/>
      <c r="J1255" s="52"/>
      <c r="K1255" s="52"/>
      <c r="L1255" s="54" t="e">
        <f>VLOOKUP($C1255,在庫一覧!$B$3:$C$53,2,FALSE)</f>
        <v>#N/A</v>
      </c>
      <c r="M1255" s="42" t="e">
        <f>VLOOKUP($C1255,詳細!$A$3:$C$100,3,FALSE)</f>
        <v>#N/A</v>
      </c>
      <c r="N1255" s="48"/>
    </row>
    <row r="1256" spans="1:14" ht="13.5" customHeight="1" x14ac:dyDescent="0.15">
      <c r="A1256">
        <v>1253</v>
      </c>
      <c r="B1256" s="71"/>
      <c r="C1256" s="95"/>
      <c r="D1256" s="50"/>
      <c r="E1256" s="45"/>
      <c r="F1256" s="45"/>
      <c r="G1256" s="144"/>
      <c r="H1256" s="144"/>
      <c r="I1256" s="64"/>
      <c r="J1256" s="52"/>
      <c r="K1256" s="52"/>
      <c r="L1256" s="54" t="e">
        <f>VLOOKUP($C1256,在庫一覧!$B$3:$C$53,2,FALSE)</f>
        <v>#N/A</v>
      </c>
      <c r="M1256" s="42" t="e">
        <f>VLOOKUP($C1256,詳細!$A$3:$C$100,3,FALSE)</f>
        <v>#N/A</v>
      </c>
      <c r="N1256" s="48"/>
    </row>
    <row r="1257" spans="1:14" ht="13.5" customHeight="1" x14ac:dyDescent="0.15">
      <c r="A1257">
        <v>1254</v>
      </c>
      <c r="B1257" s="71"/>
      <c r="C1257" s="95"/>
      <c r="D1257" s="50"/>
      <c r="E1257" s="45"/>
      <c r="F1257" s="45"/>
      <c r="G1257" s="144"/>
      <c r="H1257" s="144"/>
      <c r="I1257" s="64"/>
      <c r="J1257" s="52"/>
      <c r="K1257" s="52"/>
      <c r="L1257" s="54" t="e">
        <f>VLOOKUP($C1257,在庫一覧!$B$3:$C$53,2,FALSE)</f>
        <v>#N/A</v>
      </c>
      <c r="M1257" s="42" t="e">
        <f>VLOOKUP($C1257,詳細!$A$3:$C$100,3,FALSE)</f>
        <v>#N/A</v>
      </c>
      <c r="N1257" s="48"/>
    </row>
    <row r="1258" spans="1:14" ht="13.5" customHeight="1" x14ac:dyDescent="0.15">
      <c r="A1258">
        <v>1255</v>
      </c>
      <c r="B1258" s="71"/>
      <c r="C1258" s="95"/>
      <c r="D1258" s="50"/>
      <c r="E1258" s="45"/>
      <c r="F1258" s="45"/>
      <c r="G1258" s="144"/>
      <c r="H1258" s="144"/>
      <c r="I1258" s="64"/>
      <c r="J1258" s="52"/>
      <c r="K1258" s="52"/>
      <c r="L1258" s="54" t="e">
        <f>VLOOKUP($C1258,在庫一覧!$B$3:$C$53,2,FALSE)</f>
        <v>#N/A</v>
      </c>
      <c r="M1258" s="42" t="e">
        <f>VLOOKUP($C1258,詳細!$A$3:$C$100,3,FALSE)</f>
        <v>#N/A</v>
      </c>
      <c r="N1258" s="48"/>
    </row>
    <row r="1259" spans="1:14" ht="13.5" customHeight="1" x14ac:dyDescent="0.15">
      <c r="A1259">
        <v>1256</v>
      </c>
      <c r="B1259" s="71"/>
      <c r="C1259" s="95"/>
      <c r="D1259" s="50"/>
      <c r="E1259" s="45"/>
      <c r="F1259" s="45"/>
      <c r="G1259" s="144"/>
      <c r="H1259" s="144"/>
      <c r="I1259" s="64"/>
      <c r="J1259" s="52"/>
      <c r="K1259" s="52"/>
      <c r="L1259" s="54" t="e">
        <f>VLOOKUP($C1259,在庫一覧!$B$3:$C$53,2,FALSE)</f>
        <v>#N/A</v>
      </c>
      <c r="M1259" s="42" t="e">
        <f>VLOOKUP($C1259,詳細!$A$3:$C$100,3,FALSE)</f>
        <v>#N/A</v>
      </c>
      <c r="N1259" s="48"/>
    </row>
    <row r="1260" spans="1:14" ht="13.5" customHeight="1" x14ac:dyDescent="0.15">
      <c r="A1260">
        <v>1257</v>
      </c>
      <c r="B1260" s="71"/>
      <c r="C1260" s="95"/>
      <c r="D1260" s="50"/>
      <c r="E1260" s="45"/>
      <c r="F1260" s="45"/>
      <c r="G1260" s="144"/>
      <c r="H1260" s="144"/>
      <c r="I1260" s="64"/>
      <c r="J1260" s="52"/>
      <c r="K1260" s="52"/>
      <c r="L1260" s="54" t="e">
        <f>VLOOKUP($C1260,在庫一覧!$B$3:$C$53,2,FALSE)</f>
        <v>#N/A</v>
      </c>
      <c r="M1260" s="42" t="e">
        <f>VLOOKUP($C1260,詳細!$A$3:$C$100,3,FALSE)</f>
        <v>#N/A</v>
      </c>
      <c r="N1260" s="48"/>
    </row>
    <row r="1261" spans="1:14" ht="13.5" customHeight="1" x14ac:dyDescent="0.15">
      <c r="A1261">
        <v>1258</v>
      </c>
      <c r="B1261" s="71"/>
      <c r="C1261" s="86"/>
      <c r="D1261" s="50"/>
      <c r="E1261" s="45"/>
      <c r="F1261" s="45"/>
      <c r="G1261" s="144"/>
      <c r="H1261" s="144"/>
      <c r="I1261" s="64"/>
      <c r="J1261" s="52"/>
      <c r="K1261" s="52"/>
      <c r="L1261" s="54" t="e">
        <f>VLOOKUP($C1261,在庫一覧!$B$3:$C$53,2,FALSE)</f>
        <v>#N/A</v>
      </c>
      <c r="M1261" s="42" t="e">
        <f>VLOOKUP($C1261,詳細!$A$3:$C$100,3,FALSE)</f>
        <v>#N/A</v>
      </c>
      <c r="N1261" s="48"/>
    </row>
    <row r="1262" spans="1:14" ht="13.5" customHeight="1" x14ac:dyDescent="0.15">
      <c r="A1262">
        <v>1259</v>
      </c>
      <c r="B1262" s="71"/>
      <c r="C1262" s="86"/>
      <c r="D1262" s="50"/>
      <c r="E1262" s="45"/>
      <c r="F1262" s="45"/>
      <c r="G1262" s="144"/>
      <c r="H1262" s="144"/>
      <c r="I1262" s="64"/>
      <c r="J1262" s="52"/>
      <c r="K1262" s="52"/>
      <c r="L1262" s="54" t="e">
        <f>VLOOKUP($C1262,在庫一覧!$B$3:$C$53,2,FALSE)</f>
        <v>#N/A</v>
      </c>
      <c r="M1262" s="42" t="e">
        <f>VLOOKUP($C1262,詳細!$A$3:$C$100,3,FALSE)</f>
        <v>#N/A</v>
      </c>
      <c r="N1262" s="48"/>
    </row>
    <row r="1263" spans="1:14" ht="13.5" customHeight="1" x14ac:dyDescent="0.15">
      <c r="A1263">
        <v>1260</v>
      </c>
      <c r="B1263" s="60"/>
      <c r="C1263" s="86"/>
      <c r="D1263" s="50"/>
      <c r="E1263" s="45"/>
      <c r="F1263" s="45"/>
      <c r="G1263" s="144"/>
      <c r="H1263" s="144"/>
      <c r="I1263" s="64"/>
      <c r="J1263" s="52"/>
      <c r="K1263" s="52"/>
      <c r="L1263" s="54" t="e">
        <f>VLOOKUP($C1263,在庫一覧!$B$3:$C$53,2,FALSE)</f>
        <v>#N/A</v>
      </c>
      <c r="M1263" s="42" t="e">
        <f>VLOOKUP($C1263,詳細!$A$3:$C$100,3,FALSE)</f>
        <v>#N/A</v>
      </c>
      <c r="N1263" s="48"/>
    </row>
    <row r="1264" spans="1:14" ht="13.5" customHeight="1" x14ac:dyDescent="0.15">
      <c r="A1264">
        <v>1261</v>
      </c>
      <c r="B1264" s="60"/>
      <c r="C1264" s="86"/>
      <c r="D1264" s="50"/>
      <c r="E1264" s="45"/>
      <c r="F1264" s="45"/>
      <c r="G1264" s="144"/>
      <c r="H1264" s="144"/>
      <c r="I1264" s="64"/>
      <c r="J1264" s="52"/>
      <c r="K1264" s="52"/>
      <c r="L1264" s="54" t="e">
        <f>VLOOKUP($C1264,在庫一覧!$B$3:$C$53,2,FALSE)</f>
        <v>#N/A</v>
      </c>
      <c r="M1264" s="42" t="e">
        <f>VLOOKUP($C1264,詳細!$A$3:$C$100,3,FALSE)</f>
        <v>#N/A</v>
      </c>
      <c r="N1264" s="48"/>
    </row>
    <row r="1265" spans="1:14" ht="13.5" customHeight="1" x14ac:dyDescent="0.15">
      <c r="A1265">
        <v>1262</v>
      </c>
      <c r="B1265" s="60"/>
      <c r="C1265" s="86"/>
      <c r="D1265" s="50"/>
      <c r="E1265" s="45"/>
      <c r="F1265" s="45"/>
      <c r="G1265" s="144"/>
      <c r="H1265" s="144"/>
      <c r="I1265" s="64"/>
      <c r="J1265" s="52"/>
      <c r="K1265" s="52"/>
      <c r="L1265" s="54" t="e">
        <f>VLOOKUP($C1265,在庫一覧!$B$3:$C$53,2,FALSE)</f>
        <v>#N/A</v>
      </c>
      <c r="M1265" s="42" t="e">
        <f>VLOOKUP($C1265,詳細!$A$3:$C$100,3,FALSE)</f>
        <v>#N/A</v>
      </c>
      <c r="N1265" s="48"/>
    </row>
    <row r="1266" spans="1:14" ht="13.5" customHeight="1" x14ac:dyDescent="0.15">
      <c r="A1266">
        <v>1263</v>
      </c>
      <c r="B1266" s="60"/>
      <c r="C1266" s="86"/>
      <c r="D1266" s="50"/>
      <c r="E1266" s="45"/>
      <c r="F1266" s="45"/>
      <c r="G1266" s="144"/>
      <c r="H1266" s="144"/>
      <c r="I1266" s="64"/>
      <c r="J1266" s="52"/>
      <c r="K1266" s="52"/>
      <c r="L1266" s="54" t="e">
        <f>VLOOKUP($C1266,在庫一覧!$B$3:$C$53,2,FALSE)</f>
        <v>#N/A</v>
      </c>
      <c r="M1266" s="42" t="e">
        <f>VLOOKUP($C1266,詳細!$A$3:$C$100,3,FALSE)</f>
        <v>#N/A</v>
      </c>
      <c r="N1266" s="48"/>
    </row>
    <row r="1267" spans="1:14" ht="13.5" customHeight="1" x14ac:dyDescent="0.15">
      <c r="A1267">
        <v>1264</v>
      </c>
      <c r="B1267" s="60"/>
      <c r="C1267" s="86"/>
      <c r="D1267" s="50"/>
      <c r="E1267" s="45"/>
      <c r="F1267" s="45"/>
      <c r="G1267" s="144"/>
      <c r="H1267" s="144"/>
      <c r="I1267" s="64"/>
      <c r="J1267" s="52"/>
      <c r="K1267" s="52"/>
      <c r="L1267" s="54" t="e">
        <f>VLOOKUP($C1267,在庫一覧!$B$3:$C$53,2,FALSE)</f>
        <v>#N/A</v>
      </c>
      <c r="M1267" s="42" t="e">
        <f>VLOOKUP($C1267,詳細!$A$3:$C$100,3,FALSE)</f>
        <v>#N/A</v>
      </c>
      <c r="N1267" s="48"/>
    </row>
    <row r="1268" spans="1:14" ht="13.5" customHeight="1" x14ac:dyDescent="0.15">
      <c r="A1268">
        <v>1265</v>
      </c>
      <c r="B1268" s="60"/>
      <c r="C1268" s="86"/>
      <c r="D1268" s="50"/>
      <c r="E1268" s="45"/>
      <c r="F1268" s="45"/>
      <c r="G1268" s="144"/>
      <c r="H1268" s="144"/>
      <c r="I1268" s="64"/>
      <c r="J1268" s="52"/>
      <c r="K1268" s="52"/>
      <c r="L1268" s="54" t="e">
        <f>VLOOKUP($C1268,在庫一覧!$B$3:$C$53,2,FALSE)</f>
        <v>#N/A</v>
      </c>
      <c r="M1268" s="42" t="e">
        <f>VLOOKUP($C1268,詳細!$A$3:$C$100,3,FALSE)</f>
        <v>#N/A</v>
      </c>
      <c r="N1268" s="48"/>
    </row>
    <row r="1269" spans="1:14" ht="13.5" customHeight="1" x14ac:dyDescent="0.15">
      <c r="A1269">
        <v>1266</v>
      </c>
      <c r="B1269" s="60"/>
      <c r="C1269" s="86"/>
      <c r="D1269" s="50"/>
      <c r="E1269" s="45"/>
      <c r="F1269" s="45"/>
      <c r="G1269" s="144"/>
      <c r="H1269" s="144"/>
      <c r="I1269" s="64"/>
      <c r="J1269" s="52"/>
      <c r="K1269" s="52"/>
      <c r="L1269" s="54" t="e">
        <f>VLOOKUP($C1269,在庫一覧!$B$3:$C$53,2,FALSE)</f>
        <v>#N/A</v>
      </c>
      <c r="M1269" s="42" t="e">
        <f>VLOOKUP($C1269,詳細!$A$3:$C$100,3,FALSE)</f>
        <v>#N/A</v>
      </c>
      <c r="N1269" s="48"/>
    </row>
    <row r="1270" spans="1:14" ht="13.5" customHeight="1" x14ac:dyDescent="0.15">
      <c r="A1270">
        <v>1267</v>
      </c>
      <c r="B1270" s="60"/>
      <c r="C1270" s="86"/>
      <c r="D1270" s="50"/>
      <c r="E1270" s="45"/>
      <c r="F1270" s="45"/>
      <c r="G1270" s="144"/>
      <c r="H1270" s="144"/>
      <c r="I1270" s="64"/>
      <c r="J1270" s="52"/>
      <c r="K1270" s="52"/>
      <c r="L1270" s="54" t="e">
        <f>VLOOKUP($C1270,在庫一覧!$B$3:$C$53,2,FALSE)</f>
        <v>#N/A</v>
      </c>
      <c r="M1270" s="42" t="e">
        <f>VLOOKUP($C1270,詳細!$A$3:$C$100,3,FALSE)</f>
        <v>#N/A</v>
      </c>
      <c r="N1270" s="48"/>
    </row>
    <row r="1271" spans="1:14" ht="13.5" customHeight="1" x14ac:dyDescent="0.15">
      <c r="A1271">
        <v>1268</v>
      </c>
      <c r="B1271" s="60"/>
      <c r="C1271" s="86"/>
      <c r="D1271" s="50"/>
      <c r="E1271" s="45"/>
      <c r="F1271" s="45"/>
      <c r="G1271" s="144"/>
      <c r="H1271" s="144"/>
      <c r="I1271" s="64"/>
      <c r="J1271" s="52"/>
      <c r="K1271" s="52"/>
      <c r="L1271" s="54" t="e">
        <f>VLOOKUP($C1271,在庫一覧!$B$3:$C$53,2,FALSE)</f>
        <v>#N/A</v>
      </c>
      <c r="M1271" s="42" t="e">
        <f>VLOOKUP($C1271,詳細!$A$3:$C$100,3,FALSE)</f>
        <v>#N/A</v>
      </c>
      <c r="N1271" s="48"/>
    </row>
    <row r="1272" spans="1:14" ht="13.5" customHeight="1" x14ac:dyDescent="0.15">
      <c r="A1272">
        <v>1269</v>
      </c>
      <c r="B1272" s="60"/>
      <c r="C1272" s="86"/>
      <c r="D1272" s="50"/>
      <c r="E1272" s="45"/>
      <c r="F1272" s="45"/>
      <c r="G1272" s="144"/>
      <c r="H1272" s="144"/>
      <c r="I1272" s="64"/>
      <c r="J1272" s="52"/>
      <c r="K1272" s="52"/>
      <c r="L1272" s="54" t="e">
        <f>VLOOKUP($C1272,在庫一覧!$B$3:$C$53,2,FALSE)</f>
        <v>#N/A</v>
      </c>
      <c r="M1272" s="42" t="e">
        <f>VLOOKUP($C1272,詳細!$A$3:$C$100,3,FALSE)</f>
        <v>#N/A</v>
      </c>
      <c r="N1272" s="48"/>
    </row>
    <row r="1273" spans="1:14" ht="13.5" customHeight="1" x14ac:dyDescent="0.15">
      <c r="A1273">
        <v>1270</v>
      </c>
      <c r="B1273" s="60"/>
      <c r="C1273" s="86"/>
      <c r="D1273" s="50"/>
      <c r="E1273" s="45"/>
      <c r="F1273" s="45"/>
      <c r="G1273" s="144"/>
      <c r="H1273" s="144"/>
      <c r="I1273" s="64"/>
      <c r="J1273" s="52"/>
      <c r="K1273" s="52"/>
      <c r="L1273" s="54" t="e">
        <f>VLOOKUP($C1273,在庫一覧!$B$3:$C$53,2,FALSE)</f>
        <v>#N/A</v>
      </c>
      <c r="M1273" s="42" t="e">
        <f>VLOOKUP($C1273,詳細!$A$3:$C$100,3,FALSE)</f>
        <v>#N/A</v>
      </c>
      <c r="N1273" s="48"/>
    </row>
    <row r="1274" spans="1:14" ht="13.5" customHeight="1" x14ac:dyDescent="0.15">
      <c r="A1274">
        <v>1271</v>
      </c>
      <c r="B1274" s="60"/>
      <c r="C1274" s="86"/>
      <c r="D1274" s="50"/>
      <c r="E1274" s="45"/>
      <c r="F1274" s="45"/>
      <c r="G1274" s="144"/>
      <c r="H1274" s="144"/>
      <c r="I1274" s="64"/>
      <c r="J1274" s="52"/>
      <c r="K1274" s="52"/>
      <c r="L1274" s="54" t="e">
        <f>VLOOKUP($C1274,在庫一覧!$B$3:$C$53,2,FALSE)</f>
        <v>#N/A</v>
      </c>
      <c r="M1274" s="42" t="e">
        <f>VLOOKUP($C1274,詳細!$A$3:$C$100,3,FALSE)</f>
        <v>#N/A</v>
      </c>
      <c r="N1274" s="48"/>
    </row>
    <row r="1275" spans="1:14" ht="13.5" customHeight="1" x14ac:dyDescent="0.15">
      <c r="A1275">
        <v>1272</v>
      </c>
      <c r="B1275" s="60"/>
      <c r="C1275" s="86"/>
      <c r="D1275" s="50"/>
      <c r="E1275" s="45"/>
      <c r="F1275" s="45"/>
      <c r="G1275" s="144"/>
      <c r="H1275" s="144"/>
      <c r="I1275" s="64"/>
      <c r="J1275" s="52"/>
      <c r="K1275" s="52"/>
      <c r="L1275" s="54" t="e">
        <f>VLOOKUP($C1275,在庫一覧!$B$3:$C$53,2,FALSE)</f>
        <v>#N/A</v>
      </c>
      <c r="M1275" s="42" t="e">
        <f>VLOOKUP($C1275,詳細!$A$3:$C$100,3,FALSE)</f>
        <v>#N/A</v>
      </c>
      <c r="N1275" s="48"/>
    </row>
    <row r="1276" spans="1:14" ht="13.5" customHeight="1" x14ac:dyDescent="0.15">
      <c r="A1276">
        <v>1273</v>
      </c>
      <c r="B1276" s="60"/>
      <c r="C1276" s="86"/>
      <c r="D1276" s="50"/>
      <c r="E1276" s="45"/>
      <c r="F1276" s="45"/>
      <c r="G1276" s="144"/>
      <c r="H1276" s="144"/>
      <c r="I1276" s="64"/>
      <c r="J1276" s="52"/>
      <c r="K1276" s="52"/>
      <c r="L1276" s="54" t="e">
        <f>VLOOKUP($C1276,在庫一覧!$B$3:$C$53,2,FALSE)</f>
        <v>#N/A</v>
      </c>
      <c r="M1276" s="42" t="e">
        <f>VLOOKUP($C1276,詳細!$A$3:$C$100,3,FALSE)</f>
        <v>#N/A</v>
      </c>
      <c r="N1276" s="48"/>
    </row>
    <row r="1277" spans="1:14" ht="13.5" customHeight="1" x14ac:dyDescent="0.15">
      <c r="A1277">
        <v>1274</v>
      </c>
      <c r="B1277" s="60"/>
      <c r="C1277" s="86"/>
      <c r="D1277" s="50"/>
      <c r="E1277" s="45"/>
      <c r="F1277" s="45"/>
      <c r="G1277" s="144"/>
      <c r="H1277" s="144"/>
      <c r="I1277" s="64"/>
      <c r="J1277" s="52"/>
      <c r="K1277" s="52"/>
      <c r="L1277" s="54" t="e">
        <f>VLOOKUP($C1277,在庫一覧!$B$3:$C$53,2,FALSE)</f>
        <v>#N/A</v>
      </c>
      <c r="M1277" s="42" t="e">
        <f>VLOOKUP($C1277,詳細!$A$3:$C$100,3,FALSE)</f>
        <v>#N/A</v>
      </c>
      <c r="N1277" s="48"/>
    </row>
    <row r="1278" spans="1:14" ht="13.5" customHeight="1" x14ac:dyDescent="0.15">
      <c r="A1278">
        <v>1275</v>
      </c>
      <c r="B1278" s="60"/>
      <c r="C1278" s="86"/>
      <c r="D1278" s="50"/>
      <c r="E1278" s="45"/>
      <c r="F1278" s="45"/>
      <c r="G1278" s="144"/>
      <c r="H1278" s="144"/>
      <c r="I1278" s="64"/>
      <c r="J1278" s="52"/>
      <c r="K1278" s="52"/>
      <c r="L1278" s="54" t="e">
        <f>VLOOKUP($C1278,在庫一覧!$B$3:$C$53,2,FALSE)</f>
        <v>#N/A</v>
      </c>
      <c r="M1278" s="42" t="e">
        <f>VLOOKUP($C1278,詳細!$A$3:$C$100,3,FALSE)</f>
        <v>#N/A</v>
      </c>
      <c r="N1278" s="48"/>
    </row>
    <row r="1279" spans="1:14" ht="13.5" customHeight="1" x14ac:dyDescent="0.15">
      <c r="A1279">
        <v>1276</v>
      </c>
      <c r="B1279" s="60"/>
      <c r="C1279" s="95"/>
      <c r="D1279" s="50"/>
      <c r="E1279" s="45"/>
      <c r="F1279" s="45"/>
      <c r="G1279" s="144"/>
      <c r="H1279" s="144"/>
      <c r="I1279" s="64"/>
      <c r="J1279" s="52"/>
      <c r="K1279" s="52"/>
      <c r="L1279" s="54" t="e">
        <f>VLOOKUP($C1279,在庫一覧!$B$3:$C$53,2,FALSE)</f>
        <v>#N/A</v>
      </c>
      <c r="M1279" s="42" t="e">
        <f>VLOOKUP($C1279,詳細!$A$3:$C$100,3,FALSE)</f>
        <v>#N/A</v>
      </c>
      <c r="N1279" s="48"/>
    </row>
    <row r="1280" spans="1:14" ht="13.5" customHeight="1" x14ac:dyDescent="0.15">
      <c r="A1280">
        <v>1277</v>
      </c>
      <c r="B1280" s="60"/>
      <c r="C1280" s="95"/>
      <c r="D1280" s="50"/>
      <c r="E1280" s="45"/>
      <c r="F1280" s="45"/>
      <c r="G1280" s="144"/>
      <c r="H1280" s="144"/>
      <c r="I1280" s="64"/>
      <c r="J1280" s="52"/>
      <c r="K1280" s="52"/>
      <c r="L1280" s="54" t="e">
        <f>VLOOKUP($C1280,在庫一覧!$B$3:$C$53,2,FALSE)</f>
        <v>#N/A</v>
      </c>
      <c r="M1280" s="42" t="e">
        <f>VLOOKUP($C1280,詳細!$A$3:$C$100,3,FALSE)</f>
        <v>#N/A</v>
      </c>
      <c r="N1280" s="48"/>
    </row>
    <row r="1281" spans="1:14" ht="13.5" customHeight="1" x14ac:dyDescent="0.15">
      <c r="A1281">
        <v>1278</v>
      </c>
      <c r="B1281" s="71"/>
      <c r="C1281" s="95"/>
      <c r="D1281" s="50"/>
      <c r="E1281" s="45"/>
      <c r="F1281" s="45"/>
      <c r="G1281" s="144"/>
      <c r="H1281" s="144"/>
      <c r="I1281" s="64"/>
      <c r="J1281" s="52"/>
      <c r="K1281" s="52"/>
      <c r="L1281" s="54" t="e">
        <f>VLOOKUP($C1281,在庫一覧!$B$3:$C$53,2,FALSE)</f>
        <v>#N/A</v>
      </c>
      <c r="M1281" s="42" t="e">
        <f>VLOOKUP($C1281,詳細!$A$3:$C$100,3,FALSE)</f>
        <v>#N/A</v>
      </c>
      <c r="N1281" s="48"/>
    </row>
    <row r="1282" spans="1:14" ht="13.5" customHeight="1" x14ac:dyDescent="0.15">
      <c r="A1282">
        <v>1279</v>
      </c>
      <c r="B1282" s="71"/>
      <c r="C1282" s="95"/>
      <c r="D1282" s="50"/>
      <c r="E1282" s="45"/>
      <c r="F1282" s="45"/>
      <c r="G1282" s="144"/>
      <c r="H1282" s="144"/>
      <c r="I1282" s="64"/>
      <c r="J1282" s="52"/>
      <c r="K1282" s="52"/>
      <c r="L1282" s="54" t="e">
        <f>VLOOKUP($C1282,在庫一覧!$B$3:$C$53,2,FALSE)</f>
        <v>#N/A</v>
      </c>
      <c r="M1282" s="42" t="e">
        <f>VLOOKUP($C1282,詳細!$A$3:$C$100,3,FALSE)</f>
        <v>#N/A</v>
      </c>
      <c r="N1282" s="48"/>
    </row>
    <row r="1283" spans="1:14" ht="13.5" customHeight="1" x14ac:dyDescent="0.15">
      <c r="A1283">
        <v>1280</v>
      </c>
      <c r="B1283" s="71"/>
      <c r="C1283" s="95"/>
      <c r="D1283" s="50"/>
      <c r="E1283" s="45"/>
      <c r="F1283" s="45"/>
      <c r="G1283" s="144"/>
      <c r="H1283" s="144"/>
      <c r="I1283" s="64"/>
      <c r="J1283" s="52"/>
      <c r="K1283" s="52"/>
      <c r="L1283" s="54" t="e">
        <f>VLOOKUP($C1283,在庫一覧!$B$3:$C$53,2,FALSE)</f>
        <v>#N/A</v>
      </c>
      <c r="M1283" s="42" t="e">
        <f>VLOOKUP($C1283,詳細!$A$3:$C$100,3,FALSE)</f>
        <v>#N/A</v>
      </c>
      <c r="N1283" s="48"/>
    </row>
    <row r="1284" spans="1:14" ht="13.5" customHeight="1" x14ac:dyDescent="0.15">
      <c r="A1284">
        <v>1281</v>
      </c>
      <c r="B1284" s="71"/>
      <c r="C1284" s="95"/>
      <c r="D1284" s="50"/>
      <c r="E1284" s="45"/>
      <c r="F1284" s="45"/>
      <c r="G1284" s="144"/>
      <c r="H1284" s="144"/>
      <c r="I1284" s="64"/>
      <c r="J1284" s="52"/>
      <c r="K1284" s="52"/>
      <c r="L1284" s="54" t="e">
        <f>VLOOKUP($C1284,在庫一覧!$B$3:$C$53,2,FALSE)</f>
        <v>#N/A</v>
      </c>
      <c r="M1284" s="42" t="e">
        <f>VLOOKUP($C1284,詳細!$A$3:$C$100,3,FALSE)</f>
        <v>#N/A</v>
      </c>
      <c r="N1284" s="48"/>
    </row>
    <row r="1285" spans="1:14" ht="13.5" customHeight="1" x14ac:dyDescent="0.15">
      <c r="A1285">
        <v>1282</v>
      </c>
      <c r="B1285" s="71"/>
      <c r="C1285" s="95"/>
      <c r="D1285" s="50"/>
      <c r="E1285" s="45"/>
      <c r="F1285" s="45"/>
      <c r="G1285" s="144"/>
      <c r="H1285" s="144"/>
      <c r="I1285" s="64"/>
      <c r="J1285" s="52"/>
      <c r="K1285" s="52"/>
      <c r="L1285" s="54" t="e">
        <f>VLOOKUP($C1285,在庫一覧!$B$3:$C$53,2,FALSE)</f>
        <v>#N/A</v>
      </c>
      <c r="M1285" s="42" t="e">
        <f>VLOOKUP($C1285,詳細!$A$3:$C$100,3,FALSE)</f>
        <v>#N/A</v>
      </c>
      <c r="N1285" s="48"/>
    </row>
    <row r="1286" spans="1:14" ht="13.5" customHeight="1" x14ac:dyDescent="0.15">
      <c r="A1286">
        <v>1283</v>
      </c>
      <c r="B1286" s="71"/>
      <c r="C1286" s="95"/>
      <c r="D1286" s="50"/>
      <c r="E1286" s="45"/>
      <c r="F1286" s="45"/>
      <c r="G1286" s="144"/>
      <c r="H1286" s="144"/>
      <c r="I1286" s="64"/>
      <c r="J1286" s="52"/>
      <c r="K1286" s="52"/>
      <c r="L1286" s="54" t="e">
        <f>VLOOKUP($C1286,在庫一覧!$B$3:$C$53,2,FALSE)</f>
        <v>#N/A</v>
      </c>
      <c r="M1286" s="42" t="e">
        <f>VLOOKUP($C1286,詳細!$A$3:$C$100,3,FALSE)</f>
        <v>#N/A</v>
      </c>
      <c r="N1286" s="48"/>
    </row>
    <row r="1287" spans="1:14" ht="13.5" customHeight="1" x14ac:dyDescent="0.15">
      <c r="A1287">
        <v>1284</v>
      </c>
      <c r="B1287" s="71"/>
      <c r="C1287" s="95"/>
      <c r="D1287" s="50"/>
      <c r="E1287" s="45"/>
      <c r="F1287" s="45"/>
      <c r="G1287" s="144"/>
      <c r="H1287" s="144"/>
      <c r="I1287" s="64"/>
      <c r="J1287" s="52"/>
      <c r="K1287" s="52"/>
      <c r="L1287" s="54" t="e">
        <f>VLOOKUP($C1287,在庫一覧!$B$3:$C$53,2,FALSE)</f>
        <v>#N/A</v>
      </c>
      <c r="M1287" s="42" t="e">
        <f>VLOOKUP($C1287,詳細!$A$3:$C$100,3,FALSE)</f>
        <v>#N/A</v>
      </c>
      <c r="N1287" s="48"/>
    </row>
    <row r="1288" spans="1:14" ht="13.5" customHeight="1" x14ac:dyDescent="0.15">
      <c r="A1288">
        <v>1285</v>
      </c>
      <c r="B1288" s="71"/>
      <c r="C1288" s="95"/>
      <c r="D1288" s="50"/>
      <c r="E1288" s="45"/>
      <c r="F1288" s="45"/>
      <c r="G1288" s="144"/>
      <c r="H1288" s="144"/>
      <c r="I1288" s="64"/>
      <c r="J1288" s="52"/>
      <c r="K1288" s="52"/>
      <c r="L1288" s="54" t="e">
        <f>VLOOKUP($C1288,在庫一覧!$B$3:$C$53,2,FALSE)</f>
        <v>#N/A</v>
      </c>
      <c r="M1288" s="42" t="e">
        <f>VLOOKUP($C1288,詳細!$A$3:$C$100,3,FALSE)</f>
        <v>#N/A</v>
      </c>
      <c r="N1288" s="48"/>
    </row>
    <row r="1289" spans="1:14" ht="13.5" customHeight="1" x14ac:dyDescent="0.15">
      <c r="A1289">
        <v>1286</v>
      </c>
      <c r="B1289" s="71"/>
      <c r="C1289" s="95"/>
      <c r="D1289" s="50"/>
      <c r="E1289" s="45"/>
      <c r="F1289" s="45"/>
      <c r="G1289" s="144"/>
      <c r="H1289" s="144"/>
      <c r="I1289" s="64"/>
      <c r="J1289" s="52"/>
      <c r="K1289" s="52"/>
      <c r="L1289" s="54" t="e">
        <f>VLOOKUP($C1289,在庫一覧!$B$3:$C$53,2,FALSE)</f>
        <v>#N/A</v>
      </c>
      <c r="M1289" s="42" t="e">
        <f>VLOOKUP($C1289,詳細!$A$3:$C$100,3,FALSE)</f>
        <v>#N/A</v>
      </c>
      <c r="N1289" s="48"/>
    </row>
    <row r="1290" spans="1:14" ht="13.5" customHeight="1" x14ac:dyDescent="0.15">
      <c r="A1290">
        <v>1287</v>
      </c>
      <c r="B1290" s="71"/>
      <c r="C1290" s="95"/>
      <c r="D1290" s="50"/>
      <c r="E1290" s="45"/>
      <c r="F1290" s="45"/>
      <c r="G1290" s="144"/>
      <c r="H1290" s="144"/>
      <c r="I1290" s="64"/>
      <c r="J1290" s="52"/>
      <c r="K1290" s="52"/>
      <c r="L1290" s="54" t="e">
        <f>VLOOKUP($C1290,在庫一覧!$B$3:$C$53,2,FALSE)</f>
        <v>#N/A</v>
      </c>
      <c r="M1290" s="42" t="e">
        <f>VLOOKUP($C1290,詳細!$A$3:$C$100,3,FALSE)</f>
        <v>#N/A</v>
      </c>
      <c r="N1290" s="48"/>
    </row>
    <row r="1291" spans="1:14" ht="13.5" customHeight="1" x14ac:dyDescent="0.15">
      <c r="A1291">
        <v>1288</v>
      </c>
      <c r="B1291" s="71"/>
      <c r="C1291" s="95"/>
      <c r="D1291" s="50"/>
      <c r="E1291" s="45"/>
      <c r="F1291" s="45"/>
      <c r="G1291" s="144"/>
      <c r="H1291" s="144"/>
      <c r="I1291" s="64"/>
      <c r="J1291" s="52"/>
      <c r="K1291" s="52"/>
      <c r="L1291" s="54" t="e">
        <f>VLOOKUP($C1291,在庫一覧!$B$3:$C$53,2,FALSE)</f>
        <v>#N/A</v>
      </c>
      <c r="M1291" s="42" t="e">
        <f>VLOOKUP($C1291,詳細!$A$3:$C$100,3,FALSE)</f>
        <v>#N/A</v>
      </c>
      <c r="N1291" s="48"/>
    </row>
    <row r="1292" spans="1:14" ht="13.5" customHeight="1" x14ac:dyDescent="0.15">
      <c r="A1292">
        <v>1289</v>
      </c>
      <c r="B1292" s="71"/>
      <c r="C1292" s="95"/>
      <c r="D1292" s="50"/>
      <c r="E1292" s="45"/>
      <c r="F1292" s="45"/>
      <c r="G1292" s="144"/>
      <c r="H1292" s="144"/>
      <c r="I1292" s="64"/>
      <c r="J1292" s="52"/>
      <c r="K1292" s="52"/>
      <c r="L1292" s="54" t="e">
        <f>VLOOKUP($C1292,在庫一覧!$B$3:$C$53,2,FALSE)</f>
        <v>#N/A</v>
      </c>
      <c r="M1292" s="42" t="e">
        <f>VLOOKUP($C1292,詳細!$A$3:$C$100,3,FALSE)</f>
        <v>#N/A</v>
      </c>
      <c r="N1292" s="48"/>
    </row>
    <row r="1293" spans="1:14" ht="13.5" customHeight="1" x14ac:dyDescent="0.15">
      <c r="A1293">
        <v>1290</v>
      </c>
      <c r="B1293" s="71"/>
      <c r="C1293" s="95"/>
      <c r="D1293" s="50"/>
      <c r="E1293" s="45"/>
      <c r="F1293" s="45"/>
      <c r="G1293" s="144"/>
      <c r="H1293" s="144"/>
      <c r="I1293" s="64"/>
      <c r="J1293" s="52"/>
      <c r="K1293" s="52"/>
      <c r="L1293" s="54" t="e">
        <f>VLOOKUP($C1293,在庫一覧!$B$3:$C$53,2,FALSE)</f>
        <v>#N/A</v>
      </c>
      <c r="M1293" s="42" t="e">
        <f>VLOOKUP($C1293,詳細!$A$3:$C$100,3,FALSE)</f>
        <v>#N/A</v>
      </c>
      <c r="N1293" s="48"/>
    </row>
    <row r="1294" spans="1:14" ht="13.5" customHeight="1" x14ac:dyDescent="0.15">
      <c r="A1294">
        <v>1291</v>
      </c>
      <c r="B1294" s="71"/>
      <c r="C1294" s="95"/>
      <c r="D1294" s="50"/>
      <c r="E1294" s="45"/>
      <c r="F1294" s="45"/>
      <c r="G1294" s="144"/>
      <c r="H1294" s="144"/>
      <c r="I1294" s="64"/>
      <c r="J1294" s="52"/>
      <c r="K1294" s="52"/>
      <c r="L1294" s="54" t="e">
        <f>VLOOKUP($C1294,在庫一覧!$B$3:$C$53,2,FALSE)</f>
        <v>#N/A</v>
      </c>
      <c r="M1294" s="42" t="e">
        <f>VLOOKUP($C1294,詳細!$A$3:$C$100,3,FALSE)</f>
        <v>#N/A</v>
      </c>
      <c r="N1294" s="48"/>
    </row>
    <row r="1295" spans="1:14" ht="13.5" customHeight="1" x14ac:dyDescent="0.15">
      <c r="A1295">
        <v>1292</v>
      </c>
      <c r="B1295" s="71"/>
      <c r="C1295" s="95"/>
      <c r="D1295" s="50"/>
      <c r="E1295" s="45"/>
      <c r="F1295" s="45"/>
      <c r="G1295" s="144"/>
      <c r="H1295" s="144"/>
      <c r="I1295" s="64"/>
      <c r="J1295" s="52"/>
      <c r="K1295" s="52"/>
      <c r="L1295" s="54" t="e">
        <f>VLOOKUP($C1295,在庫一覧!$B$3:$C$53,2,FALSE)</f>
        <v>#N/A</v>
      </c>
      <c r="M1295" s="42" t="e">
        <f>VLOOKUP($C1295,詳細!$A$3:$C$100,3,FALSE)</f>
        <v>#N/A</v>
      </c>
      <c r="N1295" s="48"/>
    </row>
    <row r="1296" spans="1:14" ht="13.5" customHeight="1" x14ac:dyDescent="0.15">
      <c r="A1296">
        <v>1293</v>
      </c>
      <c r="B1296" s="71"/>
      <c r="C1296" s="95"/>
      <c r="D1296" s="50"/>
      <c r="E1296" s="45"/>
      <c r="F1296" s="45"/>
      <c r="G1296" s="144"/>
      <c r="H1296" s="144"/>
      <c r="I1296" s="64"/>
      <c r="J1296" s="52"/>
      <c r="K1296" s="52"/>
      <c r="L1296" s="54" t="e">
        <f>VLOOKUP($C1296,在庫一覧!$B$3:$C$53,2,FALSE)</f>
        <v>#N/A</v>
      </c>
      <c r="M1296" s="42" t="e">
        <f>VLOOKUP($C1296,詳細!$A$3:$C$100,3,FALSE)</f>
        <v>#N/A</v>
      </c>
      <c r="N1296" s="48"/>
    </row>
    <row r="1297" spans="1:14" ht="13.5" customHeight="1" x14ac:dyDescent="0.15">
      <c r="A1297">
        <v>1294</v>
      </c>
      <c r="B1297" s="71"/>
      <c r="C1297" s="95"/>
      <c r="D1297" s="50"/>
      <c r="E1297" s="45"/>
      <c r="F1297" s="45"/>
      <c r="G1297" s="144"/>
      <c r="H1297" s="144"/>
      <c r="I1297" s="64"/>
      <c r="J1297" s="52"/>
      <c r="K1297" s="52"/>
      <c r="L1297" s="54" t="e">
        <f>VLOOKUP($C1297,在庫一覧!$B$3:$C$53,2,FALSE)</f>
        <v>#N/A</v>
      </c>
      <c r="M1297" s="42" t="e">
        <f>VLOOKUP($C1297,詳細!$A$3:$C$100,3,FALSE)</f>
        <v>#N/A</v>
      </c>
      <c r="N1297" s="48"/>
    </row>
    <row r="1298" spans="1:14" ht="13.5" customHeight="1" x14ac:dyDescent="0.15">
      <c r="A1298">
        <v>1295</v>
      </c>
      <c r="B1298" s="71"/>
      <c r="C1298" s="95"/>
      <c r="D1298" s="50"/>
      <c r="E1298" s="45"/>
      <c r="F1298" s="45"/>
      <c r="G1298" s="144"/>
      <c r="H1298" s="144"/>
      <c r="I1298" s="64"/>
      <c r="J1298" s="52"/>
      <c r="K1298" s="52"/>
      <c r="L1298" s="54" t="e">
        <f>VLOOKUP($C1298,在庫一覧!$B$3:$C$53,2,FALSE)</f>
        <v>#N/A</v>
      </c>
      <c r="M1298" s="42" t="e">
        <f>VLOOKUP($C1298,詳細!$A$3:$C$100,3,FALSE)</f>
        <v>#N/A</v>
      </c>
      <c r="N1298" s="48"/>
    </row>
    <row r="1299" spans="1:14" ht="13.5" customHeight="1" x14ac:dyDescent="0.15">
      <c r="A1299">
        <v>1296</v>
      </c>
      <c r="B1299" s="71"/>
      <c r="C1299" s="95"/>
      <c r="D1299" s="50"/>
      <c r="E1299" s="45"/>
      <c r="F1299" s="45"/>
      <c r="G1299" s="144"/>
      <c r="H1299" s="144"/>
      <c r="I1299" s="64"/>
      <c r="J1299" s="52"/>
      <c r="K1299" s="52"/>
      <c r="L1299" s="54" t="e">
        <f>VLOOKUP($C1299,在庫一覧!$B$3:$C$53,2,FALSE)</f>
        <v>#N/A</v>
      </c>
      <c r="M1299" s="42" t="e">
        <f>VLOOKUP($C1299,詳細!$A$3:$C$100,3,FALSE)</f>
        <v>#N/A</v>
      </c>
      <c r="N1299" s="48"/>
    </row>
    <row r="1300" spans="1:14" ht="13.5" customHeight="1" x14ac:dyDescent="0.15">
      <c r="A1300">
        <v>1297</v>
      </c>
      <c r="B1300" s="71"/>
      <c r="C1300" s="95"/>
      <c r="D1300" s="50"/>
      <c r="E1300" s="45"/>
      <c r="F1300" s="45"/>
      <c r="G1300" s="144"/>
      <c r="H1300" s="144"/>
      <c r="I1300" s="64"/>
      <c r="J1300" s="52"/>
      <c r="K1300" s="52"/>
      <c r="L1300" s="54" t="e">
        <f>VLOOKUP($C1300,在庫一覧!$B$3:$C$53,2,FALSE)</f>
        <v>#N/A</v>
      </c>
      <c r="M1300" s="42" t="e">
        <f>VLOOKUP($C1300,詳細!$A$3:$C$100,3,FALSE)</f>
        <v>#N/A</v>
      </c>
      <c r="N1300" s="48"/>
    </row>
    <row r="1301" spans="1:14" ht="13.5" customHeight="1" x14ac:dyDescent="0.15">
      <c r="A1301">
        <v>1298</v>
      </c>
      <c r="B1301" s="71"/>
      <c r="C1301" s="95"/>
      <c r="D1301" s="50"/>
      <c r="E1301" s="45"/>
      <c r="F1301" s="45"/>
      <c r="G1301" s="144"/>
      <c r="H1301" s="144"/>
      <c r="I1301" s="64"/>
      <c r="J1301" s="52"/>
      <c r="K1301" s="52"/>
      <c r="L1301" s="54" t="e">
        <f>VLOOKUP($C1301,在庫一覧!$B$3:$C$53,2,FALSE)</f>
        <v>#N/A</v>
      </c>
      <c r="M1301" s="42" t="e">
        <f>VLOOKUP($C1301,詳細!$A$3:$C$100,3,FALSE)</f>
        <v>#N/A</v>
      </c>
      <c r="N1301" s="48"/>
    </row>
    <row r="1302" spans="1:14" ht="13.5" customHeight="1" x14ac:dyDescent="0.15">
      <c r="A1302">
        <v>1299</v>
      </c>
      <c r="B1302" s="71"/>
      <c r="C1302" s="95"/>
      <c r="D1302" s="50"/>
      <c r="E1302" s="45"/>
      <c r="F1302" s="45"/>
      <c r="G1302" s="144"/>
      <c r="H1302" s="144"/>
      <c r="I1302" s="64"/>
      <c r="J1302" s="52"/>
      <c r="K1302" s="52"/>
      <c r="L1302" s="54" t="e">
        <f>VLOOKUP($C1302,在庫一覧!$B$3:$C$53,2,FALSE)</f>
        <v>#N/A</v>
      </c>
      <c r="M1302" s="42" t="e">
        <f>VLOOKUP($C1302,詳細!$A$3:$C$100,3,FALSE)</f>
        <v>#N/A</v>
      </c>
      <c r="N1302" s="48"/>
    </row>
    <row r="1303" spans="1:14" ht="13.5" customHeight="1" x14ac:dyDescent="0.15">
      <c r="A1303">
        <v>1300</v>
      </c>
      <c r="B1303" s="71"/>
      <c r="C1303" s="95"/>
      <c r="D1303" s="50"/>
      <c r="E1303" s="45"/>
      <c r="F1303" s="45"/>
      <c r="G1303" s="144"/>
      <c r="H1303" s="144"/>
      <c r="I1303" s="64"/>
      <c r="J1303" s="52"/>
      <c r="K1303" s="52"/>
      <c r="L1303" s="54" t="e">
        <f>VLOOKUP($C1303,在庫一覧!$B$3:$C$53,2,FALSE)</f>
        <v>#N/A</v>
      </c>
      <c r="M1303" s="42" t="e">
        <f>VLOOKUP($C1303,詳細!$A$3:$C$100,3,FALSE)</f>
        <v>#N/A</v>
      </c>
      <c r="N1303" s="48"/>
    </row>
    <row r="1304" spans="1:14" ht="13.5" customHeight="1" x14ac:dyDescent="0.15">
      <c r="A1304">
        <v>1301</v>
      </c>
      <c r="B1304" s="71"/>
      <c r="C1304" s="95"/>
      <c r="D1304" s="50"/>
      <c r="E1304" s="45"/>
      <c r="F1304" s="45"/>
      <c r="G1304" s="144"/>
      <c r="H1304" s="144"/>
      <c r="I1304" s="64"/>
      <c r="J1304" s="52"/>
      <c r="K1304" s="52"/>
      <c r="L1304" s="54" t="e">
        <f>VLOOKUP($C1304,在庫一覧!$B$3:$C$53,2,FALSE)</f>
        <v>#N/A</v>
      </c>
      <c r="M1304" s="42" t="e">
        <f>VLOOKUP($C1304,詳細!$A$3:$C$100,3,FALSE)</f>
        <v>#N/A</v>
      </c>
      <c r="N1304" s="48"/>
    </row>
    <row r="1305" spans="1:14" ht="13.5" customHeight="1" x14ac:dyDescent="0.15">
      <c r="A1305">
        <v>1302</v>
      </c>
      <c r="B1305" s="71"/>
      <c r="C1305" s="95"/>
      <c r="D1305" s="50"/>
      <c r="E1305" s="45"/>
      <c r="F1305" s="45"/>
      <c r="G1305" s="144"/>
      <c r="H1305" s="144"/>
      <c r="I1305" s="64"/>
      <c r="J1305" s="52"/>
      <c r="K1305" s="52"/>
      <c r="L1305" s="54" t="e">
        <f>VLOOKUP($C1305,在庫一覧!$B$3:$C$53,2,FALSE)</f>
        <v>#N/A</v>
      </c>
      <c r="M1305" s="42" t="e">
        <f>VLOOKUP($C1305,詳細!$A$3:$C$100,3,FALSE)</f>
        <v>#N/A</v>
      </c>
      <c r="N1305" s="48"/>
    </row>
    <row r="1306" spans="1:14" ht="13.5" customHeight="1" x14ac:dyDescent="0.15">
      <c r="A1306">
        <v>1303</v>
      </c>
      <c r="B1306" s="71"/>
      <c r="C1306" s="95"/>
      <c r="D1306" s="50"/>
      <c r="E1306" s="45"/>
      <c r="F1306" s="45"/>
      <c r="G1306" s="144"/>
      <c r="H1306" s="144"/>
      <c r="I1306" s="64"/>
      <c r="J1306" s="52"/>
      <c r="K1306" s="52"/>
      <c r="L1306" s="54" t="e">
        <f>VLOOKUP($C1306,在庫一覧!$B$3:$C$53,2,FALSE)</f>
        <v>#N/A</v>
      </c>
      <c r="M1306" s="42" t="e">
        <f>VLOOKUP($C1306,詳細!$A$3:$C$100,3,FALSE)</f>
        <v>#N/A</v>
      </c>
      <c r="N1306" s="48"/>
    </row>
    <row r="1307" spans="1:14" ht="13.5" customHeight="1" x14ac:dyDescent="0.15">
      <c r="A1307">
        <v>1304</v>
      </c>
      <c r="B1307" s="71"/>
      <c r="C1307" s="95"/>
      <c r="D1307" s="50"/>
      <c r="E1307" s="45"/>
      <c r="F1307" s="45"/>
      <c r="G1307" s="144"/>
      <c r="H1307" s="144"/>
      <c r="I1307" s="64"/>
      <c r="J1307" s="52"/>
      <c r="K1307" s="52"/>
      <c r="L1307" s="54" t="e">
        <f>VLOOKUP($C1307,在庫一覧!$B$3:$C$53,2,FALSE)</f>
        <v>#N/A</v>
      </c>
      <c r="M1307" s="42" t="e">
        <f>VLOOKUP($C1307,詳細!$A$3:$C$100,3,FALSE)</f>
        <v>#N/A</v>
      </c>
      <c r="N1307" s="48"/>
    </row>
    <row r="1308" spans="1:14" ht="13.5" customHeight="1" x14ac:dyDescent="0.15">
      <c r="A1308">
        <v>1305</v>
      </c>
      <c r="B1308" s="71"/>
      <c r="C1308" s="95"/>
      <c r="D1308" s="50"/>
      <c r="E1308" s="45"/>
      <c r="F1308" s="45"/>
      <c r="G1308" s="144"/>
      <c r="H1308" s="144"/>
      <c r="I1308" s="64"/>
      <c r="J1308" s="52"/>
      <c r="K1308" s="52"/>
      <c r="L1308" s="54" t="e">
        <f>VLOOKUP($C1308,在庫一覧!$B$3:$C$53,2,FALSE)</f>
        <v>#N/A</v>
      </c>
      <c r="M1308" s="42" t="e">
        <f>VLOOKUP($C1308,詳細!$A$3:$C$100,3,FALSE)</f>
        <v>#N/A</v>
      </c>
      <c r="N1308" s="48"/>
    </row>
    <row r="1309" spans="1:14" ht="13.5" customHeight="1" x14ac:dyDescent="0.15">
      <c r="A1309">
        <v>1306</v>
      </c>
      <c r="B1309" s="71"/>
      <c r="C1309" s="95"/>
      <c r="D1309" s="50"/>
      <c r="E1309" s="45"/>
      <c r="F1309" s="45"/>
      <c r="G1309" s="144"/>
      <c r="H1309" s="144"/>
      <c r="I1309" s="64"/>
      <c r="J1309" s="52"/>
      <c r="K1309" s="52"/>
      <c r="L1309" s="54" t="e">
        <f>VLOOKUP($C1309,在庫一覧!$B$3:$C$53,2,FALSE)</f>
        <v>#N/A</v>
      </c>
      <c r="M1309" s="42" t="e">
        <f>VLOOKUP($C1309,詳細!$A$3:$C$100,3,FALSE)</f>
        <v>#N/A</v>
      </c>
      <c r="N1309" s="48"/>
    </row>
    <row r="1310" spans="1:14" ht="13.5" customHeight="1" x14ac:dyDescent="0.15">
      <c r="A1310">
        <v>1307</v>
      </c>
      <c r="B1310" s="71"/>
      <c r="C1310" s="95"/>
      <c r="D1310" s="50"/>
      <c r="E1310" s="45"/>
      <c r="F1310" s="45"/>
      <c r="G1310" s="144"/>
      <c r="H1310" s="144"/>
      <c r="I1310" s="64"/>
      <c r="J1310" s="52"/>
      <c r="K1310" s="52"/>
      <c r="L1310" s="54" t="e">
        <f>VLOOKUP($C1310,在庫一覧!$B$3:$C$53,2,FALSE)</f>
        <v>#N/A</v>
      </c>
      <c r="M1310" s="42" t="e">
        <f>VLOOKUP($C1310,詳細!$A$3:$C$100,3,FALSE)</f>
        <v>#N/A</v>
      </c>
      <c r="N1310" s="48"/>
    </row>
    <row r="1311" spans="1:14" ht="13.5" customHeight="1" x14ac:dyDescent="0.15">
      <c r="A1311">
        <v>1308</v>
      </c>
      <c r="B1311" s="71"/>
      <c r="C1311" s="95"/>
      <c r="D1311" s="50"/>
      <c r="E1311" s="45"/>
      <c r="F1311" s="45"/>
      <c r="G1311" s="144"/>
      <c r="H1311" s="144"/>
      <c r="I1311" s="64"/>
      <c r="J1311" s="52"/>
      <c r="K1311" s="52"/>
      <c r="L1311" s="54" t="e">
        <f>VLOOKUP($C1311,在庫一覧!$B$3:$C$53,2,FALSE)</f>
        <v>#N/A</v>
      </c>
      <c r="M1311" s="42" t="e">
        <f>VLOOKUP($C1311,詳細!$A$3:$C$100,3,FALSE)</f>
        <v>#N/A</v>
      </c>
      <c r="N1311" s="48"/>
    </row>
    <row r="1312" spans="1:14" ht="13.5" customHeight="1" x14ac:dyDescent="0.15">
      <c r="A1312">
        <v>1309</v>
      </c>
      <c r="B1312" s="71"/>
      <c r="C1312" s="95"/>
      <c r="D1312" s="50"/>
      <c r="E1312" s="45"/>
      <c r="F1312" s="45"/>
      <c r="G1312" s="144"/>
      <c r="H1312" s="144"/>
      <c r="I1312" s="64"/>
      <c r="J1312" s="52"/>
      <c r="K1312" s="52"/>
      <c r="L1312" s="54" t="e">
        <f>VLOOKUP($C1312,在庫一覧!$B$3:$C$53,2,FALSE)</f>
        <v>#N/A</v>
      </c>
      <c r="M1312" s="42" t="e">
        <f>VLOOKUP($C1312,詳細!$A$3:$C$100,3,FALSE)</f>
        <v>#N/A</v>
      </c>
      <c r="N1312" s="48"/>
    </row>
    <row r="1313" spans="1:14" ht="13.5" customHeight="1" x14ac:dyDescent="0.15">
      <c r="A1313">
        <v>1310</v>
      </c>
      <c r="B1313" s="71"/>
      <c r="C1313" s="95"/>
      <c r="D1313" s="50"/>
      <c r="E1313" s="45"/>
      <c r="F1313" s="45"/>
      <c r="G1313" s="144"/>
      <c r="H1313" s="144"/>
      <c r="I1313" s="64"/>
      <c r="J1313" s="52"/>
      <c r="K1313" s="52"/>
      <c r="L1313" s="54" t="e">
        <f>VLOOKUP($C1313,在庫一覧!$B$3:$C$53,2,FALSE)</f>
        <v>#N/A</v>
      </c>
      <c r="M1313" s="42" t="e">
        <f>VLOOKUP($C1313,詳細!$A$3:$C$100,3,FALSE)</f>
        <v>#N/A</v>
      </c>
      <c r="N1313" s="48"/>
    </row>
    <row r="1314" spans="1:14" ht="13.5" customHeight="1" x14ac:dyDescent="0.15">
      <c r="A1314">
        <v>1311</v>
      </c>
      <c r="B1314" s="71"/>
      <c r="C1314" s="95"/>
      <c r="D1314" s="50"/>
      <c r="E1314" s="45"/>
      <c r="F1314" s="45"/>
      <c r="G1314" s="144"/>
      <c r="H1314" s="144"/>
      <c r="I1314" s="64"/>
      <c r="J1314" s="52"/>
      <c r="K1314" s="52"/>
      <c r="L1314" s="54" t="e">
        <f>VLOOKUP($C1314,在庫一覧!$B$3:$C$53,2,FALSE)</f>
        <v>#N/A</v>
      </c>
      <c r="M1314" s="42" t="e">
        <f>VLOOKUP($C1314,詳細!$A$3:$C$100,3,FALSE)</f>
        <v>#N/A</v>
      </c>
      <c r="N1314" s="48"/>
    </row>
    <row r="1315" spans="1:14" ht="13.5" customHeight="1" x14ac:dyDescent="0.15">
      <c r="A1315">
        <v>1312</v>
      </c>
      <c r="B1315" s="71"/>
      <c r="C1315" s="95"/>
      <c r="D1315" s="50"/>
      <c r="E1315" s="45"/>
      <c r="F1315" s="45"/>
      <c r="G1315" s="144"/>
      <c r="H1315" s="144"/>
      <c r="I1315" s="64"/>
      <c r="J1315" s="52"/>
      <c r="K1315" s="52"/>
      <c r="L1315" s="54" t="e">
        <f>VLOOKUP($C1315,在庫一覧!$B$3:$C$53,2,FALSE)</f>
        <v>#N/A</v>
      </c>
      <c r="M1315" s="42" t="e">
        <f>VLOOKUP($C1315,詳細!$A$3:$C$100,3,FALSE)</f>
        <v>#N/A</v>
      </c>
      <c r="N1315" s="48"/>
    </row>
    <row r="1316" spans="1:14" ht="13.5" customHeight="1" x14ac:dyDescent="0.15">
      <c r="A1316">
        <v>1313</v>
      </c>
      <c r="B1316" s="71"/>
      <c r="C1316" s="95"/>
      <c r="D1316" s="50"/>
      <c r="E1316" s="45"/>
      <c r="F1316" s="45"/>
      <c r="G1316" s="144"/>
      <c r="H1316" s="144"/>
      <c r="I1316" s="64"/>
      <c r="J1316" s="52"/>
      <c r="K1316" s="52"/>
      <c r="L1316" s="54" t="e">
        <f>VLOOKUP($C1316,在庫一覧!$B$3:$C$53,2,FALSE)</f>
        <v>#N/A</v>
      </c>
      <c r="M1316" s="42" t="e">
        <f>VLOOKUP($C1316,詳細!$A$3:$C$100,3,FALSE)</f>
        <v>#N/A</v>
      </c>
      <c r="N1316" s="48"/>
    </row>
    <row r="1317" spans="1:14" ht="13.5" customHeight="1" x14ac:dyDescent="0.15">
      <c r="A1317">
        <v>1314</v>
      </c>
      <c r="B1317" s="71"/>
      <c r="C1317" s="95"/>
      <c r="D1317" s="50"/>
      <c r="E1317" s="45"/>
      <c r="F1317" s="45"/>
      <c r="G1317" s="144"/>
      <c r="H1317" s="144"/>
      <c r="I1317" s="64"/>
      <c r="J1317" s="52"/>
      <c r="K1317" s="52"/>
      <c r="L1317" s="54" t="e">
        <f>VLOOKUP($C1317,在庫一覧!$B$3:$C$53,2,FALSE)</f>
        <v>#N/A</v>
      </c>
      <c r="M1317" s="42" t="e">
        <f>VLOOKUP($C1317,詳細!$A$3:$C$100,3,FALSE)</f>
        <v>#N/A</v>
      </c>
      <c r="N1317" s="48"/>
    </row>
    <row r="1318" spans="1:14" ht="13.5" customHeight="1" x14ac:dyDescent="0.15">
      <c r="A1318">
        <v>1315</v>
      </c>
      <c r="B1318" s="71"/>
      <c r="C1318" s="95"/>
      <c r="D1318" s="50"/>
      <c r="E1318" s="45"/>
      <c r="F1318" s="45"/>
      <c r="G1318" s="144"/>
      <c r="H1318" s="144"/>
      <c r="I1318" s="64"/>
      <c r="J1318" s="52"/>
      <c r="K1318" s="52"/>
      <c r="L1318" s="54" t="e">
        <f>VLOOKUP($C1318,在庫一覧!$B$3:$C$53,2,FALSE)</f>
        <v>#N/A</v>
      </c>
      <c r="M1318" s="42" t="e">
        <f>VLOOKUP($C1318,詳細!$A$3:$C$100,3,FALSE)</f>
        <v>#N/A</v>
      </c>
      <c r="N1318" s="48"/>
    </row>
    <row r="1319" spans="1:14" ht="13.5" customHeight="1" x14ac:dyDescent="0.15">
      <c r="A1319">
        <v>1316</v>
      </c>
      <c r="B1319" s="71"/>
      <c r="C1319" s="95"/>
      <c r="D1319" s="50"/>
      <c r="E1319" s="45"/>
      <c r="F1319" s="45"/>
      <c r="G1319" s="144"/>
      <c r="H1319" s="144"/>
      <c r="I1319" s="64"/>
      <c r="J1319" s="52"/>
      <c r="K1319" s="52"/>
      <c r="L1319" s="54" t="e">
        <f>VLOOKUP($C1319,在庫一覧!$B$3:$C$53,2,FALSE)</f>
        <v>#N/A</v>
      </c>
      <c r="M1319" s="42" t="e">
        <f>VLOOKUP($C1319,詳細!$A$3:$C$100,3,FALSE)</f>
        <v>#N/A</v>
      </c>
      <c r="N1319" s="48"/>
    </row>
    <row r="1320" spans="1:14" ht="13.5" customHeight="1" x14ac:dyDescent="0.15">
      <c r="A1320">
        <v>1317</v>
      </c>
      <c r="B1320" s="71"/>
      <c r="C1320" s="95"/>
      <c r="D1320" s="50"/>
      <c r="E1320" s="45"/>
      <c r="F1320" s="45"/>
      <c r="G1320" s="144"/>
      <c r="H1320" s="144"/>
      <c r="I1320" s="64"/>
      <c r="J1320" s="52"/>
      <c r="K1320" s="52"/>
      <c r="L1320" s="54" t="e">
        <f>VLOOKUP($C1320,在庫一覧!$B$3:$C$53,2,FALSE)</f>
        <v>#N/A</v>
      </c>
      <c r="M1320" s="42" t="e">
        <f>VLOOKUP($C1320,詳細!$A$3:$C$100,3,FALSE)</f>
        <v>#N/A</v>
      </c>
      <c r="N1320" s="48"/>
    </row>
    <row r="1321" spans="1:14" ht="13.5" customHeight="1" x14ac:dyDescent="0.15">
      <c r="A1321">
        <v>1318</v>
      </c>
      <c r="B1321" s="71"/>
      <c r="C1321" s="95"/>
      <c r="D1321" s="50"/>
      <c r="E1321" s="45"/>
      <c r="F1321" s="45"/>
      <c r="G1321" s="144"/>
      <c r="H1321" s="144"/>
      <c r="I1321" s="64"/>
      <c r="J1321" s="52"/>
      <c r="K1321" s="52"/>
      <c r="L1321" s="54" t="e">
        <f>VLOOKUP($C1321,在庫一覧!$B$3:$C$53,2,FALSE)</f>
        <v>#N/A</v>
      </c>
      <c r="M1321" s="42" t="e">
        <f>VLOOKUP($C1321,詳細!$A$3:$C$100,3,FALSE)</f>
        <v>#N/A</v>
      </c>
      <c r="N1321" s="48"/>
    </row>
    <row r="1322" spans="1:14" ht="13.5" customHeight="1" x14ac:dyDescent="0.15">
      <c r="A1322">
        <v>1319</v>
      </c>
      <c r="B1322" s="71"/>
      <c r="C1322" s="95"/>
      <c r="D1322" s="50"/>
      <c r="E1322" s="45"/>
      <c r="F1322" s="45"/>
      <c r="G1322" s="144"/>
      <c r="H1322" s="144"/>
      <c r="I1322" s="64"/>
      <c r="J1322" s="52"/>
      <c r="K1322" s="52"/>
      <c r="L1322" s="54" t="e">
        <f>VLOOKUP($C1322,在庫一覧!$B$3:$C$53,2,FALSE)</f>
        <v>#N/A</v>
      </c>
      <c r="M1322" s="42" t="e">
        <f>VLOOKUP($C1322,詳細!$A$3:$C$100,3,FALSE)</f>
        <v>#N/A</v>
      </c>
      <c r="N1322" s="48"/>
    </row>
    <row r="1323" spans="1:14" ht="13.5" customHeight="1" x14ac:dyDescent="0.15">
      <c r="A1323">
        <v>1320</v>
      </c>
      <c r="B1323" s="71"/>
      <c r="C1323" s="95"/>
      <c r="D1323" s="50"/>
      <c r="E1323" s="45"/>
      <c r="F1323" s="45"/>
      <c r="G1323" s="144"/>
      <c r="H1323" s="144"/>
      <c r="I1323" s="64"/>
      <c r="J1323" s="52"/>
      <c r="K1323" s="52"/>
      <c r="L1323" s="54" t="e">
        <f>VLOOKUP($C1323,在庫一覧!$B$3:$C$53,2,FALSE)</f>
        <v>#N/A</v>
      </c>
      <c r="M1323" s="42" t="e">
        <f>VLOOKUP($C1323,詳細!$A$3:$C$100,3,FALSE)</f>
        <v>#N/A</v>
      </c>
      <c r="N1323" s="48"/>
    </row>
    <row r="1324" spans="1:14" ht="13.5" customHeight="1" x14ac:dyDescent="0.15">
      <c r="A1324">
        <v>1321</v>
      </c>
      <c r="B1324" s="71"/>
      <c r="C1324" s="95"/>
      <c r="D1324" s="50"/>
      <c r="E1324" s="45"/>
      <c r="F1324" s="45"/>
      <c r="G1324" s="144"/>
      <c r="H1324" s="144"/>
      <c r="I1324" s="64"/>
      <c r="J1324" s="52"/>
      <c r="K1324" s="52"/>
      <c r="L1324" s="54" t="e">
        <f>VLOOKUP($C1324,在庫一覧!$B$3:$C$53,2,FALSE)</f>
        <v>#N/A</v>
      </c>
      <c r="M1324" s="42" t="e">
        <f>VLOOKUP($C1324,詳細!$A$3:$C$100,3,FALSE)</f>
        <v>#N/A</v>
      </c>
      <c r="N1324" s="48"/>
    </row>
    <row r="1325" spans="1:14" ht="13.5" customHeight="1" x14ac:dyDescent="0.15">
      <c r="A1325">
        <v>1322</v>
      </c>
      <c r="B1325" s="71"/>
      <c r="C1325" s="95"/>
      <c r="D1325" s="50"/>
      <c r="E1325" s="45"/>
      <c r="F1325" s="45"/>
      <c r="G1325" s="144"/>
      <c r="H1325" s="144"/>
      <c r="I1325" s="64"/>
      <c r="J1325" s="52"/>
      <c r="K1325" s="52"/>
      <c r="L1325" s="54" t="e">
        <f>VLOOKUP($C1325,在庫一覧!$B$3:$C$53,2,FALSE)</f>
        <v>#N/A</v>
      </c>
      <c r="M1325" s="42" t="e">
        <f>VLOOKUP($C1325,詳細!$A$3:$C$100,3,FALSE)</f>
        <v>#N/A</v>
      </c>
      <c r="N1325" s="48"/>
    </row>
    <row r="1326" spans="1:14" ht="13.5" customHeight="1" x14ac:dyDescent="0.15">
      <c r="A1326">
        <v>1323</v>
      </c>
      <c r="B1326" s="71"/>
      <c r="C1326" s="86"/>
      <c r="D1326" s="50"/>
      <c r="E1326" s="45"/>
      <c r="F1326" s="45"/>
      <c r="G1326" s="144"/>
      <c r="H1326" s="144"/>
      <c r="I1326" s="64"/>
      <c r="J1326" s="52"/>
      <c r="K1326" s="52"/>
      <c r="L1326" s="54" t="e">
        <f>VLOOKUP($C1326,在庫一覧!$B$3:$C$53,2,FALSE)</f>
        <v>#N/A</v>
      </c>
      <c r="M1326" s="42" t="e">
        <f>VLOOKUP($C1326,詳細!$A$3:$C$100,3,FALSE)</f>
        <v>#N/A</v>
      </c>
      <c r="N1326" s="48"/>
    </row>
    <row r="1327" spans="1:14" ht="13.5" customHeight="1" x14ac:dyDescent="0.15">
      <c r="A1327">
        <v>1324</v>
      </c>
      <c r="B1327" s="71"/>
      <c r="C1327" s="86"/>
      <c r="D1327" s="50"/>
      <c r="E1327" s="45"/>
      <c r="F1327" s="45"/>
      <c r="G1327" s="144"/>
      <c r="H1327" s="144"/>
      <c r="I1327" s="64"/>
      <c r="J1327" s="52"/>
      <c r="K1327" s="52"/>
      <c r="L1327" s="54" t="e">
        <f>VLOOKUP($C1327,在庫一覧!$B$3:$C$53,2,FALSE)</f>
        <v>#N/A</v>
      </c>
      <c r="M1327" s="42" t="e">
        <f>VLOOKUP($C1327,詳細!$A$3:$C$100,3,FALSE)</f>
        <v>#N/A</v>
      </c>
      <c r="N1327" s="48"/>
    </row>
    <row r="1328" spans="1:14" ht="13.5" customHeight="1" x14ac:dyDescent="0.15">
      <c r="A1328">
        <v>1325</v>
      </c>
      <c r="B1328" s="60"/>
      <c r="C1328" s="86"/>
      <c r="D1328" s="50"/>
      <c r="E1328" s="45"/>
      <c r="F1328" s="45"/>
      <c r="G1328" s="144"/>
      <c r="H1328" s="144"/>
      <c r="I1328" s="64"/>
      <c r="J1328" s="52"/>
      <c r="K1328" s="52"/>
      <c r="L1328" s="54" t="e">
        <f>VLOOKUP($C1328,在庫一覧!$B$3:$C$53,2,FALSE)</f>
        <v>#N/A</v>
      </c>
      <c r="M1328" s="42" t="e">
        <f>VLOOKUP($C1328,詳細!$A$3:$C$100,3,FALSE)</f>
        <v>#N/A</v>
      </c>
      <c r="N1328" s="48"/>
    </row>
    <row r="1329" spans="1:14" ht="13.5" customHeight="1" x14ac:dyDescent="0.15">
      <c r="A1329">
        <v>1326</v>
      </c>
      <c r="B1329" s="60"/>
      <c r="C1329" s="86"/>
      <c r="D1329" s="50"/>
      <c r="E1329" s="45"/>
      <c r="F1329" s="45"/>
      <c r="G1329" s="144"/>
      <c r="H1329" s="144"/>
      <c r="I1329" s="64"/>
      <c r="J1329" s="52"/>
      <c r="K1329" s="52"/>
      <c r="L1329" s="54" t="e">
        <f>VLOOKUP($C1329,在庫一覧!$B$3:$C$53,2,FALSE)</f>
        <v>#N/A</v>
      </c>
      <c r="M1329" s="42" t="e">
        <f>VLOOKUP($C1329,詳細!$A$3:$C$100,3,FALSE)</f>
        <v>#N/A</v>
      </c>
      <c r="N1329" s="48"/>
    </row>
    <row r="1330" spans="1:14" ht="13.5" customHeight="1" x14ac:dyDescent="0.15">
      <c r="A1330">
        <v>1327</v>
      </c>
      <c r="B1330" s="60"/>
      <c r="C1330" s="86"/>
      <c r="D1330" s="50"/>
      <c r="E1330" s="45"/>
      <c r="F1330" s="45"/>
      <c r="G1330" s="144"/>
      <c r="H1330" s="144"/>
      <c r="I1330" s="64"/>
      <c r="J1330" s="52"/>
      <c r="K1330" s="52"/>
      <c r="L1330" s="54" t="e">
        <f>VLOOKUP($C1330,在庫一覧!$B$3:$C$53,2,FALSE)</f>
        <v>#N/A</v>
      </c>
      <c r="M1330" s="42" t="e">
        <f>VLOOKUP($C1330,詳細!$A$3:$C$100,3,FALSE)</f>
        <v>#N/A</v>
      </c>
      <c r="N1330" s="48"/>
    </row>
    <row r="1331" spans="1:14" ht="13.5" customHeight="1" x14ac:dyDescent="0.15">
      <c r="A1331">
        <v>1328</v>
      </c>
      <c r="B1331" s="60"/>
      <c r="C1331" s="86"/>
      <c r="D1331" s="50"/>
      <c r="E1331" s="45"/>
      <c r="F1331" s="45"/>
      <c r="G1331" s="144"/>
      <c r="H1331" s="144"/>
      <c r="I1331" s="64"/>
      <c r="J1331" s="52"/>
      <c r="K1331" s="52"/>
      <c r="L1331" s="54" t="e">
        <f>VLOOKUP($C1331,在庫一覧!$B$3:$C$53,2,FALSE)</f>
        <v>#N/A</v>
      </c>
      <c r="M1331" s="42" t="e">
        <f>VLOOKUP($C1331,詳細!$A$3:$C$100,3,FALSE)</f>
        <v>#N/A</v>
      </c>
      <c r="N1331" s="48"/>
    </row>
    <row r="1332" spans="1:14" ht="13.5" customHeight="1" x14ac:dyDescent="0.15">
      <c r="A1332">
        <v>1329</v>
      </c>
      <c r="B1332" s="60"/>
      <c r="C1332" s="86"/>
      <c r="D1332" s="50"/>
      <c r="E1332" s="45"/>
      <c r="F1332" s="45"/>
      <c r="G1332" s="144"/>
      <c r="H1332" s="144"/>
      <c r="I1332" s="64"/>
      <c r="J1332" s="52"/>
      <c r="K1332" s="52"/>
      <c r="L1332" s="54" t="e">
        <f>VLOOKUP($C1332,在庫一覧!$B$3:$C$53,2,FALSE)</f>
        <v>#N/A</v>
      </c>
      <c r="M1332" s="42" t="e">
        <f>VLOOKUP($C1332,詳細!$A$3:$C$100,3,FALSE)</f>
        <v>#N/A</v>
      </c>
      <c r="N1332" s="48"/>
    </row>
    <row r="1333" spans="1:14" ht="13.5" customHeight="1" x14ac:dyDescent="0.15">
      <c r="A1333">
        <v>1330</v>
      </c>
      <c r="B1333" s="60"/>
      <c r="C1333" s="86"/>
      <c r="D1333" s="50"/>
      <c r="E1333" s="45"/>
      <c r="F1333" s="45"/>
      <c r="G1333" s="144"/>
      <c r="H1333" s="144"/>
      <c r="I1333" s="64"/>
      <c r="J1333" s="52"/>
      <c r="K1333" s="52"/>
      <c r="L1333" s="54" t="e">
        <f>VLOOKUP($C1333,在庫一覧!$B$3:$C$53,2,FALSE)</f>
        <v>#N/A</v>
      </c>
      <c r="M1333" s="42" t="e">
        <f>VLOOKUP($C1333,詳細!$A$3:$C$100,3,FALSE)</f>
        <v>#N/A</v>
      </c>
      <c r="N1333" s="48"/>
    </row>
    <row r="1334" spans="1:14" ht="13.5" customHeight="1" x14ac:dyDescent="0.15">
      <c r="A1334">
        <v>1331</v>
      </c>
      <c r="B1334" s="60"/>
      <c r="C1334" s="86"/>
      <c r="D1334" s="50"/>
      <c r="E1334" s="45"/>
      <c r="F1334" s="45"/>
      <c r="G1334" s="144"/>
      <c r="H1334" s="144"/>
      <c r="I1334" s="64"/>
      <c r="J1334" s="52"/>
      <c r="K1334" s="52"/>
      <c r="L1334" s="54" t="e">
        <f>VLOOKUP($C1334,在庫一覧!$B$3:$C$53,2,FALSE)</f>
        <v>#N/A</v>
      </c>
      <c r="M1334" s="42" t="e">
        <f>VLOOKUP($C1334,詳細!$A$3:$C$100,3,FALSE)</f>
        <v>#N/A</v>
      </c>
      <c r="N1334" s="48"/>
    </row>
    <row r="1335" spans="1:14" ht="13.5" customHeight="1" x14ac:dyDescent="0.15">
      <c r="A1335">
        <v>1332</v>
      </c>
      <c r="B1335" s="60"/>
      <c r="C1335" s="86"/>
      <c r="D1335" s="50"/>
      <c r="E1335" s="45"/>
      <c r="F1335" s="45"/>
      <c r="G1335" s="53"/>
      <c r="H1335" s="53"/>
      <c r="I1335" s="64"/>
      <c r="J1335" s="52"/>
      <c r="K1335" s="52"/>
      <c r="L1335" s="54" t="e">
        <f>VLOOKUP($C1335,在庫一覧!$B$3:$C$53,2,FALSE)</f>
        <v>#N/A</v>
      </c>
      <c r="M1335" s="42" t="e">
        <f>VLOOKUP($C1335,詳細!$A$3:$C$100,3,FALSE)</f>
        <v>#N/A</v>
      </c>
      <c r="N1335" s="48"/>
    </row>
    <row r="1336" spans="1:14" ht="13.5" customHeight="1" x14ac:dyDescent="0.15">
      <c r="A1336">
        <v>1333</v>
      </c>
      <c r="B1336" s="60"/>
      <c r="C1336" s="86"/>
      <c r="D1336" s="50"/>
      <c r="E1336" s="45"/>
      <c r="F1336" s="45"/>
      <c r="G1336" s="53"/>
      <c r="H1336" s="53"/>
      <c r="I1336" s="64"/>
      <c r="J1336" s="52"/>
      <c r="K1336" s="52"/>
      <c r="L1336" s="54" t="e">
        <f>VLOOKUP($C1336,在庫一覧!$B$3:$C$53,2,FALSE)</f>
        <v>#N/A</v>
      </c>
      <c r="M1336" s="42" t="e">
        <f>VLOOKUP($C1336,詳細!$A$3:$C$100,3,FALSE)</f>
        <v>#N/A</v>
      </c>
      <c r="N1336" s="48"/>
    </row>
    <row r="1337" spans="1:14" ht="13.5" customHeight="1" x14ac:dyDescent="0.15">
      <c r="A1337">
        <v>1334</v>
      </c>
      <c r="B1337" s="60"/>
      <c r="C1337" s="86"/>
      <c r="D1337" s="50"/>
      <c r="E1337" s="45"/>
      <c r="F1337" s="45"/>
      <c r="G1337" s="53"/>
      <c r="H1337" s="53"/>
      <c r="I1337" s="64"/>
      <c r="J1337" s="52"/>
      <c r="K1337" s="52"/>
      <c r="L1337" s="54" t="e">
        <f>VLOOKUP($C1337,在庫一覧!$B$3:$C$53,2,FALSE)</f>
        <v>#N/A</v>
      </c>
      <c r="M1337" s="42" t="e">
        <f>VLOOKUP($C1337,詳細!$A$3:$C$100,3,FALSE)</f>
        <v>#N/A</v>
      </c>
      <c r="N1337" s="48"/>
    </row>
    <row r="1338" spans="1:14" ht="13.5" customHeight="1" x14ac:dyDescent="0.15">
      <c r="A1338">
        <v>1335</v>
      </c>
      <c r="B1338" s="60"/>
      <c r="C1338" s="86"/>
      <c r="D1338" s="50"/>
      <c r="E1338" s="45"/>
      <c r="F1338" s="45"/>
      <c r="G1338" s="53"/>
      <c r="H1338" s="53"/>
      <c r="I1338" s="64"/>
      <c r="J1338" s="52"/>
      <c r="K1338" s="52"/>
      <c r="L1338" s="54" t="e">
        <f>VLOOKUP($C1338,在庫一覧!$B$3:$C$53,2,FALSE)</f>
        <v>#N/A</v>
      </c>
      <c r="M1338" s="42" t="e">
        <f>VLOOKUP($C1338,詳細!$A$3:$C$100,3,FALSE)</f>
        <v>#N/A</v>
      </c>
      <c r="N1338" s="48"/>
    </row>
    <row r="1339" spans="1:14" ht="13.5" customHeight="1" x14ac:dyDescent="0.15">
      <c r="A1339">
        <v>1336</v>
      </c>
      <c r="B1339" s="60"/>
      <c r="C1339" s="86"/>
      <c r="D1339" s="50"/>
      <c r="E1339" s="45"/>
      <c r="F1339" s="45"/>
      <c r="G1339" s="53"/>
      <c r="H1339" s="53"/>
      <c r="I1339" s="64"/>
      <c r="J1339" s="52"/>
      <c r="K1339" s="52"/>
      <c r="L1339" s="54" t="e">
        <f>VLOOKUP($C1339,在庫一覧!$B$3:$C$53,2,FALSE)</f>
        <v>#N/A</v>
      </c>
      <c r="M1339" s="42" t="e">
        <f>VLOOKUP($C1339,詳細!$A$3:$C$100,3,FALSE)</f>
        <v>#N/A</v>
      </c>
      <c r="N1339" s="48"/>
    </row>
    <row r="1340" spans="1:14" ht="13.5" customHeight="1" x14ac:dyDescent="0.15">
      <c r="A1340">
        <v>1337</v>
      </c>
      <c r="B1340" s="60"/>
      <c r="C1340" s="86"/>
      <c r="D1340" s="50"/>
      <c r="E1340" s="45"/>
      <c r="F1340" s="45"/>
      <c r="G1340" s="53"/>
      <c r="H1340" s="53"/>
      <c r="I1340" s="64"/>
      <c r="J1340" s="52"/>
      <c r="K1340" s="52"/>
      <c r="L1340" s="54" t="e">
        <f>VLOOKUP($C1340,在庫一覧!$B$3:$C$53,2,FALSE)</f>
        <v>#N/A</v>
      </c>
      <c r="M1340" s="42" t="e">
        <f>VLOOKUP($C1340,詳細!$A$3:$C$100,3,FALSE)</f>
        <v>#N/A</v>
      </c>
      <c r="N1340" s="48"/>
    </row>
    <row r="1341" spans="1:14" ht="13.5" customHeight="1" x14ac:dyDescent="0.15">
      <c r="A1341">
        <v>1338</v>
      </c>
      <c r="B1341" s="60"/>
      <c r="C1341" s="86"/>
      <c r="D1341" s="50"/>
      <c r="E1341" s="45"/>
      <c r="F1341" s="45"/>
      <c r="G1341" s="53"/>
      <c r="H1341" s="53"/>
      <c r="I1341" s="64"/>
      <c r="J1341" s="52"/>
      <c r="K1341" s="52"/>
      <c r="L1341" s="54" t="e">
        <f>VLOOKUP($C1341,在庫一覧!$B$3:$C$53,2,FALSE)</f>
        <v>#N/A</v>
      </c>
      <c r="M1341" s="42" t="e">
        <f>VLOOKUP($C1341,詳細!$A$3:$C$100,3,FALSE)</f>
        <v>#N/A</v>
      </c>
      <c r="N1341" s="48"/>
    </row>
    <row r="1342" spans="1:14" ht="13.5" customHeight="1" x14ac:dyDescent="0.15">
      <c r="A1342">
        <v>1339</v>
      </c>
      <c r="B1342" s="60"/>
      <c r="C1342" s="86"/>
      <c r="D1342" s="50"/>
      <c r="E1342" s="45"/>
      <c r="F1342" s="45"/>
      <c r="G1342" s="53"/>
      <c r="H1342" s="53"/>
      <c r="I1342" s="64"/>
      <c r="J1342" s="52"/>
      <c r="K1342" s="52"/>
      <c r="L1342" s="54" t="e">
        <f>VLOOKUP($C1342,在庫一覧!$B$3:$C$53,2,FALSE)</f>
        <v>#N/A</v>
      </c>
      <c r="M1342" s="42" t="e">
        <f>VLOOKUP($C1342,詳細!$A$3:$C$100,3,FALSE)</f>
        <v>#N/A</v>
      </c>
      <c r="N1342" s="48"/>
    </row>
    <row r="1343" spans="1:14" ht="13.5" customHeight="1" x14ac:dyDescent="0.15">
      <c r="A1343">
        <v>1340</v>
      </c>
      <c r="B1343" s="60"/>
      <c r="C1343" s="95"/>
      <c r="D1343" s="50"/>
      <c r="E1343" s="45"/>
      <c r="F1343" s="45"/>
      <c r="G1343" s="53"/>
      <c r="H1343" s="53"/>
      <c r="I1343" s="64"/>
      <c r="J1343" s="52"/>
      <c r="K1343" s="52"/>
      <c r="L1343" s="54" t="e">
        <f>VLOOKUP($C1343,在庫一覧!$B$3:$C$53,2,FALSE)</f>
        <v>#N/A</v>
      </c>
      <c r="M1343" s="42" t="e">
        <f>VLOOKUP($C1343,詳細!$A$3:$C$100,3,FALSE)</f>
        <v>#N/A</v>
      </c>
      <c r="N1343" s="48"/>
    </row>
    <row r="1344" spans="1:14" ht="13.5" customHeight="1" x14ac:dyDescent="0.15">
      <c r="A1344">
        <v>1341</v>
      </c>
      <c r="B1344" s="60"/>
      <c r="C1344" s="95"/>
      <c r="D1344" s="50"/>
      <c r="E1344" s="45"/>
      <c r="F1344" s="45"/>
      <c r="G1344" s="53"/>
      <c r="H1344" s="53"/>
      <c r="I1344" s="64"/>
      <c r="J1344" s="52"/>
      <c r="K1344" s="52"/>
      <c r="L1344" s="54" t="e">
        <f>VLOOKUP($C1344,在庫一覧!$B$3:$C$53,2,FALSE)</f>
        <v>#N/A</v>
      </c>
      <c r="M1344" s="42" t="e">
        <f>VLOOKUP($C1344,詳細!$A$3:$C$100,3,FALSE)</f>
        <v>#N/A</v>
      </c>
      <c r="N1344" s="48"/>
    </row>
    <row r="1345" spans="1:14" ht="13.5" customHeight="1" x14ac:dyDescent="0.15">
      <c r="A1345">
        <v>1342</v>
      </c>
      <c r="B1345" s="71"/>
      <c r="C1345" s="95"/>
      <c r="D1345" s="50"/>
      <c r="E1345" s="45"/>
      <c r="F1345" s="45"/>
      <c r="G1345" s="53"/>
      <c r="H1345" s="53"/>
      <c r="I1345" s="64"/>
      <c r="J1345" s="52"/>
      <c r="K1345" s="52"/>
      <c r="L1345" s="54" t="e">
        <f>VLOOKUP($C1345,在庫一覧!$B$3:$C$53,2,FALSE)</f>
        <v>#N/A</v>
      </c>
      <c r="M1345" s="42" t="e">
        <f>VLOOKUP($C1345,詳細!$A$3:$C$100,3,FALSE)</f>
        <v>#N/A</v>
      </c>
      <c r="N1345" s="48"/>
    </row>
    <row r="1346" spans="1:14" ht="13.5" customHeight="1" x14ac:dyDescent="0.15">
      <c r="A1346">
        <v>1343</v>
      </c>
      <c r="B1346" s="71"/>
      <c r="C1346" s="95"/>
      <c r="D1346" s="50"/>
      <c r="E1346" s="45"/>
      <c r="F1346" s="45"/>
      <c r="G1346" s="53"/>
      <c r="H1346" s="53"/>
      <c r="I1346" s="64"/>
      <c r="J1346" s="52"/>
      <c r="K1346" s="52"/>
      <c r="L1346" s="54" t="e">
        <f>VLOOKUP($C1346,在庫一覧!$B$3:$C$53,2,FALSE)</f>
        <v>#N/A</v>
      </c>
      <c r="M1346" s="42" t="e">
        <f>VLOOKUP($C1346,詳細!$A$3:$C$100,3,FALSE)</f>
        <v>#N/A</v>
      </c>
      <c r="N1346" s="48"/>
    </row>
    <row r="1347" spans="1:14" ht="13.5" customHeight="1" x14ac:dyDescent="0.15">
      <c r="A1347">
        <v>1344</v>
      </c>
      <c r="B1347" s="71"/>
      <c r="C1347" s="95"/>
      <c r="D1347" s="50"/>
      <c r="E1347" s="45"/>
      <c r="F1347" s="45"/>
      <c r="G1347" s="53"/>
      <c r="H1347" s="53"/>
      <c r="I1347" s="64"/>
      <c r="J1347" s="52"/>
      <c r="K1347" s="52"/>
      <c r="L1347" s="54" t="e">
        <f>VLOOKUP($C1347,在庫一覧!$B$3:$C$53,2,FALSE)</f>
        <v>#N/A</v>
      </c>
      <c r="M1347" s="42" t="e">
        <f>VLOOKUP($C1347,詳細!$A$3:$C$100,3,FALSE)</f>
        <v>#N/A</v>
      </c>
      <c r="N1347" s="48"/>
    </row>
    <row r="1348" spans="1:14" ht="13.5" customHeight="1" x14ac:dyDescent="0.15">
      <c r="A1348">
        <v>1345</v>
      </c>
      <c r="B1348" s="71"/>
      <c r="C1348" s="95"/>
      <c r="D1348" s="50"/>
      <c r="E1348" s="45"/>
      <c r="F1348" s="45"/>
      <c r="G1348" s="53"/>
      <c r="H1348" s="53"/>
      <c r="I1348" s="64"/>
      <c r="J1348" s="52"/>
      <c r="K1348" s="52"/>
      <c r="L1348" s="54" t="e">
        <f>VLOOKUP($C1348,在庫一覧!$B$3:$C$53,2,FALSE)</f>
        <v>#N/A</v>
      </c>
      <c r="M1348" s="42" t="e">
        <f>VLOOKUP($C1348,詳細!$A$3:$C$100,3,FALSE)</f>
        <v>#N/A</v>
      </c>
      <c r="N1348" s="48"/>
    </row>
    <row r="1349" spans="1:14" ht="13.5" customHeight="1" x14ac:dyDescent="0.15">
      <c r="A1349">
        <v>1346</v>
      </c>
      <c r="B1349" s="71"/>
      <c r="C1349" s="95"/>
      <c r="D1349" s="50"/>
      <c r="E1349" s="45"/>
      <c r="F1349" s="45"/>
      <c r="G1349" s="53"/>
      <c r="H1349" s="53"/>
      <c r="I1349" s="64"/>
      <c r="J1349" s="52"/>
      <c r="K1349" s="52"/>
      <c r="L1349" s="54" t="e">
        <f>VLOOKUP($C1349,在庫一覧!$B$3:$C$53,2,FALSE)</f>
        <v>#N/A</v>
      </c>
      <c r="M1349" s="42" t="e">
        <f>VLOOKUP($C1349,詳細!$A$3:$C$100,3,FALSE)</f>
        <v>#N/A</v>
      </c>
      <c r="N1349" s="48"/>
    </row>
    <row r="1350" spans="1:14" ht="13.5" customHeight="1" x14ac:dyDescent="0.15">
      <c r="A1350">
        <v>1347</v>
      </c>
      <c r="B1350" s="71"/>
      <c r="C1350" s="95"/>
      <c r="D1350" s="50"/>
      <c r="E1350" s="45"/>
      <c r="F1350" s="45"/>
      <c r="G1350" s="53"/>
      <c r="H1350" s="53"/>
      <c r="I1350" s="64"/>
      <c r="J1350" s="52"/>
      <c r="K1350" s="52"/>
      <c r="L1350" s="54" t="e">
        <f>VLOOKUP($C1350,在庫一覧!$B$3:$C$53,2,FALSE)</f>
        <v>#N/A</v>
      </c>
      <c r="M1350" s="42" t="e">
        <f>VLOOKUP($C1350,詳細!$A$3:$C$100,3,FALSE)</f>
        <v>#N/A</v>
      </c>
      <c r="N1350" s="48"/>
    </row>
    <row r="1351" spans="1:14" ht="13.5" customHeight="1" x14ac:dyDescent="0.15">
      <c r="A1351">
        <v>1348</v>
      </c>
      <c r="B1351" s="71"/>
      <c r="C1351" s="95"/>
      <c r="D1351" s="50"/>
      <c r="E1351" s="45"/>
      <c r="F1351" s="45"/>
      <c r="G1351" s="53"/>
      <c r="H1351" s="53"/>
      <c r="I1351" s="64"/>
      <c r="J1351" s="52"/>
      <c r="K1351" s="52"/>
      <c r="L1351" s="54" t="e">
        <f>VLOOKUP($C1351,在庫一覧!$B$3:$C$53,2,FALSE)</f>
        <v>#N/A</v>
      </c>
      <c r="M1351" s="42" t="e">
        <f>VLOOKUP($C1351,詳細!$A$3:$C$100,3,FALSE)</f>
        <v>#N/A</v>
      </c>
      <c r="N1351" s="48"/>
    </row>
    <row r="1352" spans="1:14" ht="13.5" customHeight="1" x14ac:dyDescent="0.15">
      <c r="A1352">
        <v>1349</v>
      </c>
      <c r="B1352" s="71"/>
      <c r="C1352" s="95"/>
      <c r="D1352" s="50"/>
      <c r="E1352" s="45"/>
      <c r="F1352" s="45"/>
      <c r="G1352" s="53"/>
      <c r="H1352" s="53"/>
      <c r="I1352" s="64"/>
      <c r="J1352" s="52"/>
      <c r="K1352" s="52"/>
      <c r="L1352" s="54" t="e">
        <f>VLOOKUP($C1352,在庫一覧!$B$3:$C$53,2,FALSE)</f>
        <v>#N/A</v>
      </c>
      <c r="M1352" s="42" t="e">
        <f>VLOOKUP($C1352,詳細!$A$3:$C$100,3,FALSE)</f>
        <v>#N/A</v>
      </c>
      <c r="N1352" s="48"/>
    </row>
    <row r="1353" spans="1:14" ht="13.5" customHeight="1" x14ac:dyDescent="0.15">
      <c r="A1353">
        <v>1350</v>
      </c>
      <c r="B1353" s="71"/>
      <c r="C1353" s="95"/>
      <c r="D1353" s="50"/>
      <c r="E1353" s="45"/>
      <c r="F1353" s="45"/>
      <c r="G1353" s="53"/>
      <c r="H1353" s="53"/>
      <c r="I1353" s="64"/>
      <c r="J1353" s="52"/>
      <c r="K1353" s="52"/>
      <c r="L1353" s="54" t="e">
        <f>VLOOKUP($C1353,在庫一覧!$B$3:$C$53,2,FALSE)</f>
        <v>#N/A</v>
      </c>
      <c r="M1353" s="42" t="e">
        <f>VLOOKUP($C1353,詳細!$A$3:$C$100,3,FALSE)</f>
        <v>#N/A</v>
      </c>
      <c r="N1353" s="48"/>
    </row>
    <row r="1354" spans="1:14" ht="13.5" customHeight="1" x14ac:dyDescent="0.15">
      <c r="A1354">
        <v>1351</v>
      </c>
      <c r="B1354" s="71"/>
      <c r="C1354" s="95"/>
      <c r="D1354" s="50"/>
      <c r="E1354" s="45"/>
      <c r="F1354" s="45"/>
      <c r="G1354" s="53"/>
      <c r="H1354" s="53"/>
      <c r="I1354" s="64"/>
      <c r="J1354" s="52"/>
      <c r="K1354" s="52"/>
      <c r="L1354" s="54" t="e">
        <f>VLOOKUP($C1354,在庫一覧!$B$3:$C$53,2,FALSE)</f>
        <v>#N/A</v>
      </c>
      <c r="M1354" s="42" t="e">
        <f>VLOOKUP($C1354,詳細!$A$3:$C$100,3,FALSE)</f>
        <v>#N/A</v>
      </c>
      <c r="N1354" s="48"/>
    </row>
    <row r="1355" spans="1:14" ht="13.5" customHeight="1" x14ac:dyDescent="0.15">
      <c r="A1355">
        <v>1352</v>
      </c>
      <c r="B1355" s="71"/>
      <c r="C1355" s="95"/>
      <c r="D1355" s="50"/>
      <c r="E1355" s="45"/>
      <c r="F1355" s="45"/>
      <c r="G1355" s="53"/>
      <c r="H1355" s="53"/>
      <c r="I1355" s="64"/>
      <c r="J1355" s="52"/>
      <c r="K1355" s="52"/>
      <c r="L1355" s="54" t="e">
        <f>VLOOKUP($C1355,在庫一覧!$B$3:$C$53,2,FALSE)</f>
        <v>#N/A</v>
      </c>
      <c r="M1355" s="42" t="e">
        <f>VLOOKUP($C1355,詳細!$A$3:$C$100,3,FALSE)</f>
        <v>#N/A</v>
      </c>
      <c r="N1355" s="48"/>
    </row>
    <row r="1356" spans="1:14" ht="13.5" customHeight="1" x14ac:dyDescent="0.15">
      <c r="A1356">
        <v>1353</v>
      </c>
      <c r="B1356" s="71"/>
      <c r="C1356" s="95"/>
      <c r="D1356" s="50"/>
      <c r="E1356" s="45"/>
      <c r="F1356" s="45"/>
      <c r="G1356" s="53"/>
      <c r="H1356" s="53"/>
      <c r="I1356" s="64"/>
      <c r="J1356" s="52"/>
      <c r="K1356" s="52"/>
      <c r="L1356" s="54" t="e">
        <f>VLOOKUP($C1356,在庫一覧!$B$3:$C$53,2,FALSE)</f>
        <v>#N/A</v>
      </c>
      <c r="M1356" s="42" t="e">
        <f>VLOOKUP($C1356,詳細!$A$3:$C$100,3,FALSE)</f>
        <v>#N/A</v>
      </c>
      <c r="N1356" s="48"/>
    </row>
    <row r="1357" spans="1:14" ht="13.5" customHeight="1" x14ac:dyDescent="0.15">
      <c r="A1357">
        <v>1354</v>
      </c>
      <c r="B1357" s="71"/>
      <c r="C1357" s="95"/>
      <c r="D1357" s="50"/>
      <c r="E1357" s="45"/>
      <c r="F1357" s="45"/>
      <c r="G1357" s="53"/>
      <c r="H1357" s="53"/>
      <c r="I1357" s="64"/>
      <c r="J1357" s="52"/>
      <c r="K1357" s="52"/>
      <c r="L1357" s="54" t="e">
        <f>VLOOKUP($C1357,在庫一覧!$B$3:$C$53,2,FALSE)</f>
        <v>#N/A</v>
      </c>
      <c r="M1357" s="42" t="e">
        <f>VLOOKUP($C1357,詳細!$A$3:$C$100,3,FALSE)</f>
        <v>#N/A</v>
      </c>
      <c r="N1357" s="48"/>
    </row>
    <row r="1358" spans="1:14" ht="13.5" customHeight="1" x14ac:dyDescent="0.15">
      <c r="A1358">
        <v>1355</v>
      </c>
      <c r="B1358" s="71"/>
      <c r="C1358" s="95"/>
      <c r="D1358" s="50"/>
      <c r="E1358" s="45"/>
      <c r="F1358" s="45"/>
      <c r="G1358" s="53"/>
      <c r="H1358" s="53"/>
      <c r="I1358" s="64"/>
      <c r="J1358" s="52"/>
      <c r="K1358" s="52"/>
      <c r="L1358" s="54" t="e">
        <f>VLOOKUP($C1358,在庫一覧!$B$3:$C$53,2,FALSE)</f>
        <v>#N/A</v>
      </c>
      <c r="M1358" s="42" t="e">
        <f>VLOOKUP($C1358,詳細!$A$3:$C$100,3,FALSE)</f>
        <v>#N/A</v>
      </c>
      <c r="N1358" s="48"/>
    </row>
    <row r="1359" spans="1:14" ht="13.5" customHeight="1" x14ac:dyDescent="0.15">
      <c r="A1359">
        <v>1356</v>
      </c>
      <c r="B1359" s="71"/>
      <c r="C1359" s="95"/>
      <c r="D1359" s="50"/>
      <c r="E1359" s="45"/>
      <c r="F1359" s="45"/>
      <c r="G1359" s="53"/>
      <c r="H1359" s="53"/>
      <c r="I1359" s="64"/>
      <c r="J1359" s="52"/>
      <c r="K1359" s="52"/>
      <c r="L1359" s="54" t="e">
        <f>VLOOKUP($C1359,在庫一覧!$B$3:$C$53,2,FALSE)</f>
        <v>#N/A</v>
      </c>
      <c r="M1359" s="42" t="e">
        <f>VLOOKUP($C1359,詳細!$A$3:$C$100,3,FALSE)</f>
        <v>#N/A</v>
      </c>
      <c r="N1359" s="48"/>
    </row>
    <row r="1360" spans="1:14" ht="13.5" customHeight="1" x14ac:dyDescent="0.15">
      <c r="A1360">
        <v>1357</v>
      </c>
      <c r="B1360" s="71"/>
      <c r="C1360" s="95"/>
      <c r="D1360" s="50"/>
      <c r="E1360" s="45"/>
      <c r="F1360" s="45"/>
      <c r="G1360" s="53"/>
      <c r="H1360" s="53"/>
      <c r="I1360" s="64"/>
      <c r="J1360" s="52"/>
      <c r="K1360" s="52"/>
      <c r="L1360" s="54" t="e">
        <f>VLOOKUP($C1360,在庫一覧!$B$3:$C$53,2,FALSE)</f>
        <v>#N/A</v>
      </c>
      <c r="M1360" s="42" t="e">
        <f>VLOOKUP($C1360,詳細!$A$3:$C$100,3,FALSE)</f>
        <v>#N/A</v>
      </c>
      <c r="N1360" s="48"/>
    </row>
    <row r="1361" spans="1:14" ht="13.5" customHeight="1" x14ac:dyDescent="0.15">
      <c r="A1361">
        <v>1358</v>
      </c>
      <c r="B1361" s="71"/>
      <c r="C1361" s="95"/>
      <c r="D1361" s="50"/>
      <c r="E1361" s="45"/>
      <c r="F1361" s="45"/>
      <c r="G1361" s="53"/>
      <c r="H1361" s="53"/>
      <c r="I1361" s="64"/>
      <c r="J1361" s="52"/>
      <c r="K1361" s="52"/>
      <c r="L1361" s="54" t="e">
        <f>VLOOKUP($C1361,在庫一覧!$B$3:$C$53,2,FALSE)</f>
        <v>#N/A</v>
      </c>
      <c r="M1361" s="42" t="e">
        <f>VLOOKUP($C1361,詳細!$A$3:$C$100,3,FALSE)</f>
        <v>#N/A</v>
      </c>
      <c r="N1361" s="48"/>
    </row>
    <row r="1362" spans="1:14" ht="13.5" customHeight="1" x14ac:dyDescent="0.15">
      <c r="A1362">
        <v>1359</v>
      </c>
      <c r="B1362" s="71"/>
      <c r="C1362" s="95"/>
      <c r="D1362" s="50"/>
      <c r="E1362" s="45"/>
      <c r="F1362" s="45"/>
      <c r="G1362" s="53"/>
      <c r="H1362" s="53"/>
      <c r="I1362" s="64"/>
      <c r="J1362" s="52"/>
      <c r="K1362" s="52"/>
      <c r="L1362" s="54" t="e">
        <f>VLOOKUP($C1362,在庫一覧!$B$3:$C$53,2,FALSE)</f>
        <v>#N/A</v>
      </c>
      <c r="M1362" s="42" t="e">
        <f>VLOOKUP($C1362,詳細!$A$3:$C$100,3,FALSE)</f>
        <v>#N/A</v>
      </c>
      <c r="N1362" s="48"/>
    </row>
    <row r="1363" spans="1:14" ht="13.5" customHeight="1" x14ac:dyDescent="0.15">
      <c r="A1363">
        <v>1360</v>
      </c>
      <c r="B1363" s="71"/>
      <c r="C1363" s="95"/>
      <c r="D1363" s="50"/>
      <c r="E1363" s="45"/>
      <c r="F1363" s="45"/>
      <c r="G1363" s="53"/>
      <c r="H1363" s="53"/>
      <c r="I1363" s="64"/>
      <c r="J1363" s="52"/>
      <c r="K1363" s="52"/>
      <c r="L1363" s="54" t="e">
        <f>VLOOKUP($C1363,在庫一覧!$B$3:$C$53,2,FALSE)</f>
        <v>#N/A</v>
      </c>
      <c r="M1363" s="42" t="e">
        <f>VLOOKUP($C1363,詳細!$A$3:$C$100,3,FALSE)</f>
        <v>#N/A</v>
      </c>
      <c r="N1363" s="48"/>
    </row>
    <row r="1364" spans="1:14" ht="13.5" customHeight="1" x14ac:dyDescent="0.15">
      <c r="A1364">
        <v>1361</v>
      </c>
      <c r="B1364" s="71"/>
      <c r="C1364" s="86"/>
      <c r="D1364" s="50"/>
      <c r="E1364" s="45"/>
      <c r="F1364" s="45"/>
      <c r="G1364" s="53"/>
      <c r="H1364" s="53"/>
      <c r="I1364" s="64"/>
      <c r="J1364" s="52"/>
      <c r="K1364" s="52"/>
      <c r="L1364" s="54" t="e">
        <f>VLOOKUP($C1364,在庫一覧!$B$3:$C$53,2,FALSE)</f>
        <v>#N/A</v>
      </c>
      <c r="M1364" s="42" t="e">
        <f>VLOOKUP($C1364,詳細!$A$3:$C$100,3,FALSE)</f>
        <v>#N/A</v>
      </c>
      <c r="N1364" s="48"/>
    </row>
    <row r="1365" spans="1:14" ht="13.5" customHeight="1" x14ac:dyDescent="0.15">
      <c r="A1365">
        <v>1362</v>
      </c>
      <c r="B1365" s="71"/>
      <c r="C1365" s="86"/>
      <c r="D1365" s="50"/>
      <c r="E1365" s="45"/>
      <c r="F1365" s="45"/>
      <c r="G1365" s="53"/>
      <c r="H1365" s="53"/>
      <c r="I1365" s="64"/>
      <c r="J1365" s="52"/>
      <c r="K1365" s="52"/>
      <c r="L1365" s="54" t="e">
        <f>VLOOKUP($C1365,在庫一覧!$B$3:$C$53,2,FALSE)</f>
        <v>#N/A</v>
      </c>
      <c r="M1365" s="42" t="e">
        <f>VLOOKUP($C1365,詳細!$A$3:$C$100,3,FALSE)</f>
        <v>#N/A</v>
      </c>
      <c r="N1365" s="48"/>
    </row>
    <row r="1366" spans="1:14" ht="13.5" customHeight="1" x14ac:dyDescent="0.15">
      <c r="A1366">
        <v>1363</v>
      </c>
      <c r="B1366" s="71"/>
      <c r="C1366" s="86"/>
      <c r="D1366" s="50"/>
      <c r="E1366" s="45"/>
      <c r="F1366" s="45"/>
      <c r="G1366" s="53"/>
      <c r="H1366" s="53"/>
      <c r="I1366" s="64"/>
      <c r="J1366" s="52"/>
      <c r="K1366" s="52"/>
      <c r="L1366" s="54" t="e">
        <f>VLOOKUP($C1366,在庫一覧!$B$3:$C$53,2,FALSE)</f>
        <v>#N/A</v>
      </c>
      <c r="M1366" s="42" t="e">
        <f>VLOOKUP($C1366,詳細!$A$3:$C$100,3,FALSE)</f>
        <v>#N/A</v>
      </c>
      <c r="N1366" s="48"/>
    </row>
    <row r="1367" spans="1:14" ht="13.5" customHeight="1" x14ac:dyDescent="0.15">
      <c r="A1367">
        <v>1364</v>
      </c>
      <c r="B1367" s="71"/>
      <c r="C1367" s="86"/>
      <c r="D1367" s="50"/>
      <c r="E1367" s="45"/>
      <c r="F1367" s="45"/>
      <c r="G1367" s="53"/>
      <c r="H1367" s="53"/>
      <c r="I1367" s="64"/>
      <c r="J1367" s="52"/>
      <c r="K1367" s="52"/>
      <c r="L1367" s="54" t="e">
        <f>VLOOKUP($C1367,在庫一覧!$B$3:$C$53,2,FALSE)</f>
        <v>#N/A</v>
      </c>
      <c r="M1367" s="42" t="e">
        <f>VLOOKUP($C1367,詳細!$A$3:$C$100,3,FALSE)</f>
        <v>#N/A</v>
      </c>
      <c r="N1367" s="48"/>
    </row>
    <row r="1368" spans="1:14" ht="13.5" customHeight="1" x14ac:dyDescent="0.15">
      <c r="A1368">
        <v>1365</v>
      </c>
      <c r="B1368" s="71"/>
      <c r="C1368" s="86"/>
      <c r="D1368" s="50"/>
      <c r="E1368" s="45"/>
      <c r="F1368" s="45"/>
      <c r="G1368" s="53"/>
      <c r="H1368" s="53"/>
      <c r="I1368" s="64"/>
      <c r="J1368" s="52"/>
      <c r="K1368" s="52"/>
      <c r="L1368" s="54" t="e">
        <f>VLOOKUP($C1368,在庫一覧!$B$3:$C$53,2,FALSE)</f>
        <v>#N/A</v>
      </c>
      <c r="M1368" s="42" t="e">
        <f>VLOOKUP($C1368,詳細!$A$3:$C$100,3,FALSE)</f>
        <v>#N/A</v>
      </c>
      <c r="N1368" s="48"/>
    </row>
    <row r="1369" spans="1:14" ht="13.5" customHeight="1" x14ac:dyDescent="0.15">
      <c r="A1369">
        <v>1366</v>
      </c>
      <c r="B1369" s="71"/>
      <c r="C1369" s="86"/>
      <c r="D1369" s="50"/>
      <c r="E1369" s="45"/>
      <c r="F1369" s="45"/>
      <c r="G1369" s="53"/>
      <c r="H1369" s="53"/>
      <c r="I1369" s="64"/>
      <c r="J1369" s="52"/>
      <c r="K1369" s="52"/>
      <c r="L1369" s="54" t="e">
        <f>VLOOKUP($C1369,在庫一覧!$B$3:$C$53,2,FALSE)</f>
        <v>#N/A</v>
      </c>
      <c r="M1369" s="42" t="e">
        <f>VLOOKUP($C1369,詳細!$A$3:$C$100,3,FALSE)</f>
        <v>#N/A</v>
      </c>
      <c r="N1369" s="48"/>
    </row>
    <row r="1370" spans="1:14" ht="13.5" customHeight="1" x14ac:dyDescent="0.15">
      <c r="A1370">
        <v>1367</v>
      </c>
      <c r="B1370" s="71"/>
      <c r="C1370" s="86"/>
      <c r="D1370" s="50"/>
      <c r="E1370" s="45"/>
      <c r="F1370" s="45"/>
      <c r="G1370" s="53"/>
      <c r="H1370" s="53"/>
      <c r="I1370" s="64"/>
      <c r="J1370" s="52"/>
      <c r="K1370" s="52"/>
      <c r="L1370" s="54" t="e">
        <f>VLOOKUP($C1370,在庫一覧!$B$3:$C$53,2,FALSE)</f>
        <v>#N/A</v>
      </c>
      <c r="M1370" s="42" t="e">
        <f>VLOOKUP($C1370,詳細!$A$3:$C$100,3,FALSE)</f>
        <v>#N/A</v>
      </c>
      <c r="N1370" s="48"/>
    </row>
    <row r="1371" spans="1:14" ht="13.5" customHeight="1" x14ac:dyDescent="0.15">
      <c r="A1371">
        <v>1368</v>
      </c>
      <c r="B1371" s="71"/>
      <c r="C1371" s="86"/>
      <c r="D1371" s="50"/>
      <c r="E1371" s="45"/>
      <c r="F1371" s="45"/>
      <c r="G1371" s="53"/>
      <c r="H1371" s="53"/>
      <c r="I1371" s="64"/>
      <c r="J1371" s="52"/>
      <c r="K1371" s="52"/>
      <c r="L1371" s="54" t="e">
        <f>VLOOKUP($C1371,在庫一覧!$B$3:$C$53,2,FALSE)</f>
        <v>#N/A</v>
      </c>
      <c r="M1371" s="42" t="e">
        <f>VLOOKUP($C1371,詳細!$A$3:$C$100,3,FALSE)</f>
        <v>#N/A</v>
      </c>
      <c r="N1371" s="48"/>
    </row>
    <row r="1372" spans="1:14" ht="13.5" customHeight="1" x14ac:dyDescent="0.15">
      <c r="A1372">
        <v>1369</v>
      </c>
      <c r="B1372" s="71"/>
      <c r="C1372" s="86"/>
      <c r="D1372" s="50"/>
      <c r="E1372" s="45"/>
      <c r="F1372" s="45"/>
      <c r="G1372" s="53"/>
      <c r="H1372" s="53"/>
      <c r="I1372" s="64"/>
      <c r="J1372" s="52"/>
      <c r="K1372" s="52"/>
      <c r="L1372" s="54" t="e">
        <f>VLOOKUP($C1372,在庫一覧!$B$3:$C$53,2,FALSE)</f>
        <v>#N/A</v>
      </c>
      <c r="M1372" s="42" t="e">
        <f>VLOOKUP($C1372,詳細!$A$3:$C$100,3,FALSE)</f>
        <v>#N/A</v>
      </c>
      <c r="N1372" s="48"/>
    </row>
    <row r="1373" spans="1:14" ht="13.5" customHeight="1" x14ac:dyDescent="0.15">
      <c r="A1373">
        <v>1370</v>
      </c>
      <c r="B1373" s="71"/>
      <c r="C1373" s="86"/>
      <c r="D1373" s="50"/>
      <c r="E1373" s="45"/>
      <c r="F1373" s="45"/>
      <c r="G1373" s="53"/>
      <c r="H1373" s="53"/>
      <c r="I1373" s="64"/>
      <c r="J1373" s="52"/>
      <c r="K1373" s="52"/>
      <c r="L1373" s="54" t="e">
        <f>VLOOKUP($C1373,在庫一覧!$B$3:$C$53,2,FALSE)</f>
        <v>#N/A</v>
      </c>
      <c r="M1373" s="42" t="e">
        <f>VLOOKUP($C1373,詳細!$A$3:$C$100,3,FALSE)</f>
        <v>#N/A</v>
      </c>
      <c r="N1373" s="48"/>
    </row>
    <row r="1374" spans="1:14" ht="13.5" customHeight="1" x14ac:dyDescent="0.15">
      <c r="A1374">
        <v>1371</v>
      </c>
      <c r="B1374" s="71"/>
      <c r="C1374" s="86"/>
      <c r="D1374" s="50"/>
      <c r="E1374" s="45"/>
      <c r="F1374" s="45"/>
      <c r="G1374" s="53"/>
      <c r="H1374" s="53"/>
      <c r="I1374" s="64"/>
      <c r="J1374" s="52"/>
      <c r="K1374" s="52"/>
      <c r="L1374" s="54" t="e">
        <f>VLOOKUP($C1374,在庫一覧!$B$3:$C$53,2,FALSE)</f>
        <v>#N/A</v>
      </c>
      <c r="M1374" s="42" t="e">
        <f>VLOOKUP($C1374,詳細!$A$3:$C$100,3,FALSE)</f>
        <v>#N/A</v>
      </c>
      <c r="N1374" s="48"/>
    </row>
    <row r="1375" spans="1:14" ht="13.5" customHeight="1" x14ac:dyDescent="0.15">
      <c r="A1375">
        <v>1372</v>
      </c>
      <c r="B1375" s="60"/>
      <c r="C1375" s="86"/>
      <c r="D1375" s="50"/>
      <c r="E1375" s="45"/>
      <c r="F1375" s="45"/>
      <c r="G1375" s="53"/>
      <c r="H1375" s="53"/>
      <c r="I1375" s="64"/>
      <c r="J1375" s="52"/>
      <c r="K1375" s="52"/>
      <c r="L1375" s="54" t="e">
        <f>VLOOKUP($C1375,在庫一覧!$B$3:$C$53,2,FALSE)</f>
        <v>#N/A</v>
      </c>
      <c r="M1375" s="42" t="e">
        <f>VLOOKUP($C1375,詳細!$A$3:$C$100,3,FALSE)</f>
        <v>#N/A</v>
      </c>
      <c r="N1375" s="48"/>
    </row>
    <row r="1376" spans="1:14" ht="13.5" customHeight="1" x14ac:dyDescent="0.15">
      <c r="A1376">
        <v>1373</v>
      </c>
      <c r="B1376" s="60"/>
      <c r="C1376" s="86"/>
      <c r="D1376" s="50"/>
      <c r="E1376" s="45"/>
      <c r="F1376" s="45"/>
      <c r="G1376" s="53"/>
      <c r="H1376" s="53"/>
      <c r="I1376" s="64"/>
      <c r="J1376" s="52"/>
      <c r="K1376" s="52"/>
      <c r="L1376" s="54" t="e">
        <f>VLOOKUP($C1376,在庫一覧!$B$3:$C$53,2,FALSE)</f>
        <v>#N/A</v>
      </c>
      <c r="M1376" s="42" t="e">
        <f>VLOOKUP($C1376,詳細!$A$3:$C$100,3,FALSE)</f>
        <v>#N/A</v>
      </c>
      <c r="N1376" s="48"/>
    </row>
    <row r="1377" spans="1:14" ht="13.5" customHeight="1" x14ac:dyDescent="0.15">
      <c r="A1377">
        <v>1374</v>
      </c>
      <c r="B1377" s="60"/>
      <c r="C1377" s="86"/>
      <c r="D1377" s="50"/>
      <c r="E1377" s="45"/>
      <c r="F1377" s="45"/>
      <c r="G1377" s="53"/>
      <c r="H1377" s="53"/>
      <c r="I1377" s="64"/>
      <c r="J1377" s="52"/>
      <c r="K1377" s="52"/>
      <c r="L1377" s="54" t="e">
        <f>VLOOKUP($C1377,在庫一覧!$B$3:$C$53,2,FALSE)</f>
        <v>#N/A</v>
      </c>
      <c r="M1377" s="42" t="e">
        <f>VLOOKUP($C1377,詳細!$A$3:$C$100,3,FALSE)</f>
        <v>#N/A</v>
      </c>
      <c r="N1377" s="48"/>
    </row>
    <row r="1378" spans="1:14" ht="13.5" customHeight="1" x14ac:dyDescent="0.15">
      <c r="A1378">
        <v>1375</v>
      </c>
      <c r="B1378" s="60"/>
      <c r="C1378" s="86"/>
      <c r="D1378" s="50"/>
      <c r="E1378" s="45"/>
      <c r="F1378" s="45"/>
      <c r="G1378" s="53"/>
      <c r="H1378" s="53"/>
      <c r="I1378" s="64"/>
      <c r="J1378" s="52"/>
      <c r="K1378" s="52"/>
      <c r="L1378" s="54" t="e">
        <f>VLOOKUP($C1378,在庫一覧!$B$3:$C$53,2,FALSE)</f>
        <v>#N/A</v>
      </c>
      <c r="M1378" s="42" t="e">
        <f>VLOOKUP($C1378,詳細!$A$3:$C$100,3,FALSE)</f>
        <v>#N/A</v>
      </c>
      <c r="N1378" s="48"/>
    </row>
    <row r="1379" spans="1:14" ht="13.5" customHeight="1" x14ac:dyDescent="0.15">
      <c r="A1379">
        <v>1376</v>
      </c>
      <c r="B1379" s="60"/>
      <c r="C1379" s="86"/>
      <c r="D1379" s="50"/>
      <c r="E1379" s="45"/>
      <c r="F1379" s="45"/>
      <c r="G1379" s="53"/>
      <c r="H1379" s="53"/>
      <c r="I1379" s="64"/>
      <c r="J1379" s="52"/>
      <c r="K1379" s="52"/>
      <c r="L1379" s="54" t="e">
        <f>VLOOKUP($C1379,在庫一覧!$B$3:$C$53,2,FALSE)</f>
        <v>#N/A</v>
      </c>
      <c r="M1379" s="42" t="e">
        <f>VLOOKUP($C1379,詳細!$A$3:$C$100,3,FALSE)</f>
        <v>#N/A</v>
      </c>
      <c r="N1379" s="48"/>
    </row>
    <row r="1380" spans="1:14" ht="13.5" customHeight="1" x14ac:dyDescent="0.15">
      <c r="A1380">
        <v>1377</v>
      </c>
      <c r="B1380" s="60"/>
      <c r="C1380" s="86"/>
      <c r="D1380" s="50"/>
      <c r="E1380" s="45"/>
      <c r="F1380" s="45"/>
      <c r="G1380" s="53"/>
      <c r="H1380" s="53"/>
      <c r="I1380" s="64"/>
      <c r="J1380" s="52"/>
      <c r="K1380" s="52"/>
      <c r="L1380" s="54" t="e">
        <f>VLOOKUP($C1380,在庫一覧!$B$3:$C$53,2,FALSE)</f>
        <v>#N/A</v>
      </c>
      <c r="M1380" s="42" t="e">
        <f>VLOOKUP($C1380,詳細!$A$3:$C$100,3,FALSE)</f>
        <v>#N/A</v>
      </c>
      <c r="N1380" s="48"/>
    </row>
    <row r="1381" spans="1:14" ht="13.5" customHeight="1" x14ac:dyDescent="0.15">
      <c r="A1381">
        <v>1378</v>
      </c>
      <c r="B1381" s="60"/>
      <c r="C1381" s="86"/>
      <c r="D1381" s="50"/>
      <c r="E1381" s="45"/>
      <c r="F1381" s="45"/>
      <c r="G1381" s="53"/>
      <c r="H1381" s="53"/>
      <c r="I1381" s="64"/>
      <c r="J1381" s="52"/>
      <c r="K1381" s="52"/>
      <c r="L1381" s="54" t="e">
        <f>VLOOKUP($C1381,在庫一覧!$B$3:$C$53,2,FALSE)</f>
        <v>#N/A</v>
      </c>
      <c r="M1381" s="42" t="e">
        <f>VLOOKUP($C1381,詳細!$A$3:$C$100,3,FALSE)</f>
        <v>#N/A</v>
      </c>
      <c r="N1381" s="48"/>
    </row>
    <row r="1382" spans="1:14" ht="13.5" customHeight="1" x14ac:dyDescent="0.15">
      <c r="A1382">
        <v>1379</v>
      </c>
      <c r="B1382" s="60"/>
      <c r="C1382" s="86"/>
      <c r="D1382" s="50"/>
      <c r="E1382" s="45"/>
      <c r="F1382" s="45"/>
      <c r="G1382" s="53"/>
      <c r="H1382" s="53"/>
      <c r="I1382" s="64"/>
      <c r="J1382" s="52"/>
      <c r="K1382" s="52"/>
      <c r="L1382" s="54" t="e">
        <f>VLOOKUP($C1382,在庫一覧!$B$3:$C$53,2,FALSE)</f>
        <v>#N/A</v>
      </c>
      <c r="M1382" s="42" t="e">
        <f>VLOOKUP($C1382,詳細!$A$3:$C$100,3,FALSE)</f>
        <v>#N/A</v>
      </c>
      <c r="N1382" s="48"/>
    </row>
    <row r="1383" spans="1:14" ht="13.5" customHeight="1" x14ac:dyDescent="0.15">
      <c r="A1383">
        <v>1380</v>
      </c>
      <c r="B1383" s="60"/>
      <c r="C1383" s="86"/>
      <c r="D1383" s="50"/>
      <c r="E1383" s="45"/>
      <c r="F1383" s="45"/>
      <c r="G1383" s="53"/>
      <c r="H1383" s="53"/>
      <c r="I1383" s="64"/>
      <c r="J1383" s="52"/>
      <c r="K1383" s="52"/>
      <c r="L1383" s="54" t="e">
        <f>VLOOKUP($C1383,在庫一覧!$B$3:$C$53,2,FALSE)</f>
        <v>#N/A</v>
      </c>
      <c r="M1383" s="42" t="e">
        <f>VLOOKUP($C1383,詳細!$A$3:$C$100,3,FALSE)</f>
        <v>#N/A</v>
      </c>
      <c r="N1383" s="48"/>
    </row>
    <row r="1384" spans="1:14" ht="13.5" customHeight="1" x14ac:dyDescent="0.15">
      <c r="A1384">
        <v>1381</v>
      </c>
      <c r="B1384" s="60"/>
      <c r="C1384" s="86"/>
      <c r="D1384" s="50"/>
      <c r="E1384" s="45"/>
      <c r="F1384" s="45"/>
      <c r="G1384" s="53"/>
      <c r="H1384" s="53"/>
      <c r="I1384" s="64"/>
      <c r="J1384" s="52"/>
      <c r="K1384" s="52"/>
      <c r="L1384" s="54" t="e">
        <f>VLOOKUP($C1384,在庫一覧!$B$3:$C$53,2,FALSE)</f>
        <v>#N/A</v>
      </c>
      <c r="M1384" s="42" t="e">
        <f>VLOOKUP($C1384,詳細!$A$3:$C$100,3,FALSE)</f>
        <v>#N/A</v>
      </c>
      <c r="N1384" s="48"/>
    </row>
    <row r="1385" spans="1:14" ht="13.5" customHeight="1" x14ac:dyDescent="0.15">
      <c r="A1385">
        <v>1382</v>
      </c>
      <c r="B1385" s="60"/>
      <c r="C1385" s="86"/>
      <c r="D1385" s="50"/>
      <c r="E1385" s="45"/>
      <c r="F1385" s="45"/>
      <c r="G1385" s="53"/>
      <c r="H1385" s="53"/>
      <c r="I1385" s="64"/>
      <c r="J1385" s="52"/>
      <c r="K1385" s="52"/>
      <c r="L1385" s="54" t="e">
        <f>VLOOKUP($C1385,在庫一覧!$B$3:$C$53,2,FALSE)</f>
        <v>#N/A</v>
      </c>
      <c r="M1385" s="42" t="e">
        <f>VLOOKUP($C1385,詳細!$A$3:$C$100,3,FALSE)</f>
        <v>#N/A</v>
      </c>
      <c r="N1385" s="48"/>
    </row>
    <row r="1386" spans="1:14" ht="13.5" customHeight="1" x14ac:dyDescent="0.15">
      <c r="A1386">
        <v>1383</v>
      </c>
      <c r="B1386" s="60"/>
      <c r="C1386" s="86"/>
      <c r="D1386" s="50"/>
      <c r="E1386" s="45"/>
      <c r="F1386" s="45"/>
      <c r="G1386" s="53"/>
      <c r="H1386" s="53"/>
      <c r="I1386" s="64"/>
      <c r="J1386" s="52"/>
      <c r="K1386" s="52"/>
      <c r="L1386" s="54" t="e">
        <f>VLOOKUP($C1386,在庫一覧!$B$3:$C$53,2,FALSE)</f>
        <v>#N/A</v>
      </c>
      <c r="M1386" s="42" t="e">
        <f>VLOOKUP($C1386,詳細!$A$3:$C$100,3,FALSE)</f>
        <v>#N/A</v>
      </c>
      <c r="N1386" s="48"/>
    </row>
    <row r="1387" spans="1:14" ht="13.5" customHeight="1" x14ac:dyDescent="0.15">
      <c r="A1387">
        <v>1384</v>
      </c>
      <c r="B1387" s="60"/>
      <c r="C1387" s="86"/>
      <c r="D1387" s="50"/>
      <c r="E1387" s="45"/>
      <c r="F1387" s="45"/>
      <c r="G1387" s="53"/>
      <c r="H1387" s="53"/>
      <c r="I1387" s="64"/>
      <c r="J1387" s="52"/>
      <c r="K1387" s="52"/>
      <c r="L1387" s="54" t="e">
        <f>VLOOKUP($C1387,在庫一覧!$B$3:$C$53,2,FALSE)</f>
        <v>#N/A</v>
      </c>
      <c r="M1387" s="42" t="e">
        <f>VLOOKUP($C1387,詳細!$A$3:$C$100,3,FALSE)</f>
        <v>#N/A</v>
      </c>
      <c r="N1387" s="48"/>
    </row>
    <row r="1388" spans="1:14" ht="13.5" customHeight="1" x14ac:dyDescent="0.15">
      <c r="A1388">
        <v>1385</v>
      </c>
      <c r="B1388" s="60"/>
      <c r="C1388" s="95"/>
      <c r="D1388" s="50"/>
      <c r="E1388" s="45"/>
      <c r="F1388" s="45"/>
      <c r="G1388" s="53"/>
      <c r="H1388" s="53"/>
      <c r="I1388" s="64"/>
      <c r="J1388" s="52"/>
      <c r="K1388" s="52"/>
      <c r="L1388" s="54" t="e">
        <f>VLOOKUP($C1388,在庫一覧!$B$3:$C$53,2,FALSE)</f>
        <v>#N/A</v>
      </c>
      <c r="M1388" s="42" t="e">
        <f>VLOOKUP($C1388,詳細!$A$3:$C$100,3,FALSE)</f>
        <v>#N/A</v>
      </c>
      <c r="N1388" s="48"/>
    </row>
    <row r="1389" spans="1:14" ht="13.5" customHeight="1" x14ac:dyDescent="0.15">
      <c r="A1389">
        <v>1386</v>
      </c>
      <c r="B1389" s="60"/>
      <c r="C1389" s="95"/>
      <c r="D1389" s="50"/>
      <c r="E1389" s="45"/>
      <c r="F1389" s="45"/>
      <c r="G1389" s="53"/>
      <c r="H1389" s="53"/>
      <c r="I1389" s="64"/>
      <c r="J1389" s="52"/>
      <c r="K1389" s="52"/>
      <c r="L1389" s="54" t="e">
        <f>VLOOKUP($C1389,在庫一覧!$B$3:$C$53,2,FALSE)</f>
        <v>#N/A</v>
      </c>
      <c r="M1389" s="42" t="e">
        <f>VLOOKUP($C1389,詳細!$A$3:$C$100,3,FALSE)</f>
        <v>#N/A</v>
      </c>
      <c r="N1389" s="48"/>
    </row>
    <row r="1390" spans="1:14" ht="13.5" customHeight="1" x14ac:dyDescent="0.15">
      <c r="A1390">
        <v>1387</v>
      </c>
      <c r="B1390" s="71"/>
      <c r="C1390" s="95"/>
      <c r="D1390" s="50"/>
      <c r="E1390" s="45"/>
      <c r="F1390" s="45"/>
      <c r="G1390" s="53"/>
      <c r="H1390" s="53"/>
      <c r="I1390" s="64"/>
      <c r="J1390" s="52"/>
      <c r="K1390" s="52"/>
      <c r="L1390" s="54" t="e">
        <f>VLOOKUP($C1390,在庫一覧!$B$3:$C$53,2,FALSE)</f>
        <v>#N/A</v>
      </c>
      <c r="M1390" s="42" t="e">
        <f>VLOOKUP($C1390,詳細!$A$3:$C$100,3,FALSE)</f>
        <v>#N/A</v>
      </c>
      <c r="N1390" s="48"/>
    </row>
    <row r="1391" spans="1:14" ht="13.5" customHeight="1" x14ac:dyDescent="0.15">
      <c r="A1391">
        <v>1388</v>
      </c>
      <c r="B1391" s="71"/>
      <c r="C1391" s="95"/>
      <c r="D1391" s="50"/>
      <c r="E1391" s="45"/>
      <c r="F1391" s="45"/>
      <c r="G1391" s="53"/>
      <c r="H1391" s="53"/>
      <c r="I1391" s="64"/>
      <c r="J1391" s="52"/>
      <c r="K1391" s="52"/>
      <c r="L1391" s="54" t="e">
        <f>VLOOKUP($C1391,在庫一覧!$B$3:$C$53,2,FALSE)</f>
        <v>#N/A</v>
      </c>
      <c r="M1391" s="42" t="e">
        <f>VLOOKUP($C1391,詳細!$A$3:$C$100,3,FALSE)</f>
        <v>#N/A</v>
      </c>
      <c r="N1391" s="48"/>
    </row>
    <row r="1392" spans="1:14" ht="13.5" customHeight="1" x14ac:dyDescent="0.15">
      <c r="A1392">
        <v>1389</v>
      </c>
      <c r="B1392" s="71"/>
      <c r="C1392" s="95"/>
      <c r="D1392" s="50"/>
      <c r="E1392" s="45"/>
      <c r="F1392" s="45"/>
      <c r="G1392" s="53"/>
      <c r="H1392" s="53"/>
      <c r="I1392" s="64"/>
      <c r="J1392" s="52"/>
      <c r="K1392" s="52"/>
      <c r="L1392" s="54" t="e">
        <f>VLOOKUP($C1392,在庫一覧!$B$3:$C$53,2,FALSE)</f>
        <v>#N/A</v>
      </c>
      <c r="M1392" s="42" t="e">
        <f>VLOOKUP($C1392,詳細!$A$3:$C$100,3,FALSE)</f>
        <v>#N/A</v>
      </c>
      <c r="N1392" s="48"/>
    </row>
    <row r="1393" spans="1:14" ht="13.5" customHeight="1" x14ac:dyDescent="0.15">
      <c r="A1393">
        <v>1390</v>
      </c>
      <c r="B1393" s="71"/>
      <c r="C1393" s="95"/>
      <c r="D1393" s="50"/>
      <c r="E1393" s="45"/>
      <c r="F1393" s="45"/>
      <c r="G1393" s="53"/>
      <c r="H1393" s="53"/>
      <c r="I1393" s="64"/>
      <c r="J1393" s="52"/>
      <c r="K1393" s="52"/>
      <c r="L1393" s="54" t="e">
        <f>VLOOKUP($C1393,在庫一覧!$B$3:$C$53,2,FALSE)</f>
        <v>#N/A</v>
      </c>
      <c r="M1393" s="42" t="e">
        <f>VLOOKUP($C1393,詳細!$A$3:$C$100,3,FALSE)</f>
        <v>#N/A</v>
      </c>
      <c r="N1393" s="48"/>
    </row>
    <row r="1394" spans="1:14" ht="13.5" customHeight="1" x14ac:dyDescent="0.15">
      <c r="A1394">
        <v>1391</v>
      </c>
      <c r="B1394" s="71"/>
      <c r="C1394" s="95"/>
      <c r="D1394" s="50"/>
      <c r="E1394" s="45"/>
      <c r="F1394" s="45"/>
      <c r="G1394" s="53"/>
      <c r="H1394" s="53"/>
      <c r="I1394" s="64"/>
      <c r="J1394" s="52"/>
      <c r="K1394" s="52"/>
      <c r="L1394" s="54" t="e">
        <f>VLOOKUP($C1394,在庫一覧!$B$3:$C$53,2,FALSE)</f>
        <v>#N/A</v>
      </c>
      <c r="M1394" s="42" t="e">
        <f>VLOOKUP($C1394,詳細!$A$3:$C$100,3,FALSE)</f>
        <v>#N/A</v>
      </c>
      <c r="N1394" s="48"/>
    </row>
    <row r="1395" spans="1:14" ht="13.5" customHeight="1" x14ac:dyDescent="0.15">
      <c r="A1395">
        <v>1392</v>
      </c>
      <c r="B1395" s="71"/>
      <c r="C1395" s="95"/>
      <c r="D1395" s="50"/>
      <c r="E1395" s="45"/>
      <c r="F1395" s="45"/>
      <c r="G1395" s="53"/>
      <c r="H1395" s="53"/>
      <c r="I1395" s="64"/>
      <c r="J1395" s="52"/>
      <c r="K1395" s="52"/>
      <c r="L1395" s="54" t="e">
        <f>VLOOKUP($C1395,在庫一覧!$B$3:$C$53,2,FALSE)</f>
        <v>#N/A</v>
      </c>
      <c r="M1395" s="42" t="e">
        <f>VLOOKUP($C1395,詳細!$A$3:$C$100,3,FALSE)</f>
        <v>#N/A</v>
      </c>
      <c r="N1395" s="48"/>
    </row>
    <row r="1396" spans="1:14" ht="13.5" customHeight="1" x14ac:dyDescent="0.15">
      <c r="A1396">
        <v>1393</v>
      </c>
      <c r="B1396" s="71"/>
      <c r="C1396" s="95"/>
      <c r="D1396" s="50"/>
      <c r="E1396" s="45"/>
      <c r="F1396" s="45"/>
      <c r="G1396" s="53"/>
      <c r="H1396" s="53"/>
      <c r="I1396" s="64"/>
      <c r="J1396" s="52"/>
      <c r="K1396" s="52"/>
      <c r="L1396" s="54" t="e">
        <f>VLOOKUP($C1396,在庫一覧!$B$3:$C$53,2,FALSE)</f>
        <v>#N/A</v>
      </c>
      <c r="M1396" s="42" t="e">
        <f>VLOOKUP($C1396,詳細!$A$3:$C$100,3,FALSE)</f>
        <v>#N/A</v>
      </c>
      <c r="N1396" s="48"/>
    </row>
    <row r="1397" spans="1:14" ht="13.5" customHeight="1" x14ac:dyDescent="0.15">
      <c r="A1397">
        <v>1394</v>
      </c>
      <c r="B1397" s="71"/>
      <c r="C1397" s="95"/>
      <c r="D1397" s="50"/>
      <c r="E1397" s="45"/>
      <c r="F1397" s="45"/>
      <c r="G1397" s="53"/>
      <c r="H1397" s="53"/>
      <c r="I1397" s="64"/>
      <c r="J1397" s="52"/>
      <c r="K1397" s="52"/>
      <c r="L1397" s="54" t="e">
        <f>VLOOKUP($C1397,在庫一覧!$B$3:$C$53,2,FALSE)</f>
        <v>#N/A</v>
      </c>
      <c r="M1397" s="42" t="e">
        <f>VLOOKUP($C1397,詳細!$A$3:$C$100,3,FALSE)</f>
        <v>#N/A</v>
      </c>
      <c r="N1397" s="48"/>
    </row>
    <row r="1398" spans="1:14" ht="13.5" customHeight="1" x14ac:dyDescent="0.15">
      <c r="A1398">
        <v>1395</v>
      </c>
      <c r="B1398" s="71"/>
      <c r="C1398" s="95"/>
      <c r="D1398" s="50"/>
      <c r="E1398" s="45"/>
      <c r="F1398" s="45"/>
      <c r="G1398" s="53"/>
      <c r="H1398" s="53"/>
      <c r="I1398" s="64"/>
      <c r="J1398" s="52"/>
      <c r="K1398" s="52"/>
      <c r="L1398" s="54" t="e">
        <f>VLOOKUP($C1398,在庫一覧!$B$3:$C$53,2,FALSE)</f>
        <v>#N/A</v>
      </c>
      <c r="M1398" s="42" t="e">
        <f>VLOOKUP($C1398,詳細!$A$3:$C$100,3,FALSE)</f>
        <v>#N/A</v>
      </c>
      <c r="N1398" s="48"/>
    </row>
    <row r="1399" spans="1:14" ht="13.5" customHeight="1" x14ac:dyDescent="0.15">
      <c r="A1399">
        <v>1396</v>
      </c>
      <c r="B1399" s="71"/>
      <c r="C1399" s="95"/>
      <c r="D1399" s="50"/>
      <c r="E1399" s="45"/>
      <c r="F1399" s="45"/>
      <c r="G1399" s="53"/>
      <c r="H1399" s="53"/>
      <c r="I1399" s="64"/>
      <c r="J1399" s="52"/>
      <c r="K1399" s="52"/>
      <c r="L1399" s="54" t="e">
        <f>VLOOKUP($C1399,在庫一覧!$B$3:$C$53,2,FALSE)</f>
        <v>#N/A</v>
      </c>
      <c r="M1399" s="42" t="e">
        <f>VLOOKUP($C1399,詳細!$A$3:$C$100,3,FALSE)</f>
        <v>#N/A</v>
      </c>
      <c r="N1399" s="48"/>
    </row>
    <row r="1400" spans="1:14" ht="13.5" customHeight="1" x14ac:dyDescent="0.15">
      <c r="A1400">
        <v>1397</v>
      </c>
      <c r="B1400" s="71"/>
      <c r="C1400" s="95"/>
      <c r="D1400" s="50"/>
      <c r="E1400" s="45"/>
      <c r="F1400" s="45"/>
      <c r="G1400" s="53"/>
      <c r="H1400" s="53"/>
      <c r="I1400" s="64"/>
      <c r="J1400" s="52"/>
      <c r="K1400" s="52"/>
      <c r="L1400" s="54" t="e">
        <f>VLOOKUP($C1400,在庫一覧!$B$3:$C$53,2,FALSE)</f>
        <v>#N/A</v>
      </c>
      <c r="M1400" s="42" t="e">
        <f>VLOOKUP($C1400,詳細!$A$3:$C$100,3,FALSE)</f>
        <v>#N/A</v>
      </c>
      <c r="N1400" s="48"/>
    </row>
    <row r="1401" spans="1:14" ht="13.5" customHeight="1" x14ac:dyDescent="0.15">
      <c r="A1401">
        <v>1398</v>
      </c>
      <c r="B1401" s="71"/>
      <c r="C1401" s="95"/>
      <c r="D1401" s="50"/>
      <c r="E1401" s="45"/>
      <c r="F1401" s="45"/>
      <c r="G1401" s="53"/>
      <c r="H1401" s="53"/>
      <c r="I1401" s="64"/>
      <c r="J1401" s="52"/>
      <c r="K1401" s="52"/>
      <c r="L1401" s="54" t="e">
        <f>VLOOKUP($C1401,在庫一覧!$B$3:$C$53,2,FALSE)</f>
        <v>#N/A</v>
      </c>
      <c r="M1401" s="42" t="e">
        <f>VLOOKUP($C1401,詳細!$A$3:$C$100,3,FALSE)</f>
        <v>#N/A</v>
      </c>
      <c r="N1401" s="48"/>
    </row>
    <row r="1402" spans="1:14" ht="13.5" customHeight="1" x14ac:dyDescent="0.15">
      <c r="A1402">
        <v>1399</v>
      </c>
      <c r="B1402" s="71"/>
      <c r="C1402" s="95"/>
      <c r="D1402" s="50"/>
      <c r="E1402" s="45"/>
      <c r="F1402" s="45"/>
      <c r="G1402" s="53"/>
      <c r="H1402" s="53"/>
      <c r="I1402" s="64"/>
      <c r="J1402" s="52"/>
      <c r="K1402" s="52"/>
      <c r="L1402" s="54" t="e">
        <f>VLOOKUP($C1402,在庫一覧!$B$3:$C$53,2,FALSE)</f>
        <v>#N/A</v>
      </c>
      <c r="M1402" s="42" t="e">
        <f>VLOOKUP($C1402,詳細!$A$3:$C$100,3,FALSE)</f>
        <v>#N/A</v>
      </c>
      <c r="N1402" s="48"/>
    </row>
    <row r="1403" spans="1:14" ht="13.5" customHeight="1" x14ac:dyDescent="0.15">
      <c r="A1403">
        <v>1400</v>
      </c>
      <c r="B1403" s="71"/>
      <c r="C1403" s="95"/>
      <c r="D1403" s="50"/>
      <c r="E1403" s="45"/>
      <c r="F1403" s="45"/>
      <c r="G1403" s="53"/>
      <c r="H1403" s="53"/>
      <c r="I1403" s="64"/>
      <c r="J1403" s="52"/>
      <c r="K1403" s="52"/>
      <c r="L1403" s="54" t="e">
        <f>VLOOKUP($C1403,在庫一覧!$B$3:$C$53,2,FALSE)</f>
        <v>#N/A</v>
      </c>
      <c r="M1403" s="42" t="e">
        <f>VLOOKUP($C1403,詳細!$A$3:$C$100,3,FALSE)</f>
        <v>#N/A</v>
      </c>
      <c r="N1403" s="48"/>
    </row>
    <row r="1404" spans="1:14" ht="13.5" customHeight="1" x14ac:dyDescent="0.15">
      <c r="A1404">
        <v>1401</v>
      </c>
      <c r="B1404" s="71"/>
      <c r="C1404" s="95"/>
      <c r="D1404" s="50"/>
      <c r="E1404" s="45"/>
      <c r="F1404" s="45"/>
      <c r="G1404" s="53"/>
      <c r="H1404" s="53"/>
      <c r="I1404" s="64"/>
      <c r="J1404" s="52"/>
      <c r="K1404" s="52"/>
      <c r="L1404" s="54" t="e">
        <f>VLOOKUP($C1404,在庫一覧!$B$3:$C$53,2,FALSE)</f>
        <v>#N/A</v>
      </c>
      <c r="M1404" s="42" t="e">
        <f>VLOOKUP($C1404,詳細!$A$3:$C$100,3,FALSE)</f>
        <v>#N/A</v>
      </c>
      <c r="N1404" s="48"/>
    </row>
    <row r="1405" spans="1:14" ht="13.5" customHeight="1" x14ac:dyDescent="0.15">
      <c r="A1405">
        <v>1402</v>
      </c>
      <c r="B1405" s="71"/>
      <c r="C1405" s="95"/>
      <c r="D1405" s="50"/>
      <c r="E1405" s="45"/>
      <c r="F1405" s="45"/>
      <c r="G1405" s="53"/>
      <c r="H1405" s="53"/>
      <c r="I1405" s="64"/>
      <c r="J1405" s="52"/>
      <c r="K1405" s="52"/>
      <c r="L1405" s="54" t="e">
        <f>VLOOKUP($C1405,在庫一覧!$B$3:$C$53,2,FALSE)</f>
        <v>#N/A</v>
      </c>
      <c r="M1405" s="42" t="e">
        <f>VLOOKUP($C1405,詳細!$A$3:$C$100,3,FALSE)</f>
        <v>#N/A</v>
      </c>
      <c r="N1405" s="48"/>
    </row>
    <row r="1406" spans="1:14" ht="13.5" customHeight="1" x14ac:dyDescent="0.15">
      <c r="A1406">
        <v>1403</v>
      </c>
      <c r="B1406" s="71"/>
      <c r="C1406" s="95"/>
      <c r="D1406" s="50"/>
      <c r="E1406" s="45"/>
      <c r="F1406" s="45"/>
      <c r="G1406" s="53"/>
      <c r="H1406" s="53"/>
      <c r="I1406" s="64"/>
      <c r="J1406" s="52"/>
      <c r="K1406" s="52"/>
      <c r="L1406" s="54" t="e">
        <f>VLOOKUP($C1406,在庫一覧!$B$3:$C$53,2,FALSE)</f>
        <v>#N/A</v>
      </c>
      <c r="M1406" s="42" t="e">
        <f>VLOOKUP($C1406,詳細!$A$3:$C$100,3,FALSE)</f>
        <v>#N/A</v>
      </c>
      <c r="N1406" s="48"/>
    </row>
    <row r="1407" spans="1:14" ht="13.5" customHeight="1" x14ac:dyDescent="0.15">
      <c r="A1407">
        <v>1404</v>
      </c>
      <c r="B1407" s="71"/>
      <c r="C1407" s="95"/>
      <c r="D1407" s="50"/>
      <c r="E1407" s="45"/>
      <c r="F1407" s="45"/>
      <c r="G1407" s="53"/>
      <c r="H1407" s="53"/>
      <c r="I1407" s="64"/>
      <c r="J1407" s="52"/>
      <c r="K1407" s="52"/>
      <c r="L1407" s="54" t="e">
        <f>VLOOKUP($C1407,在庫一覧!$B$3:$C$53,2,FALSE)</f>
        <v>#N/A</v>
      </c>
      <c r="M1407" s="42" t="e">
        <f>VLOOKUP($C1407,詳細!$A$3:$C$100,3,FALSE)</f>
        <v>#N/A</v>
      </c>
      <c r="N1407" s="48"/>
    </row>
    <row r="1408" spans="1:14" ht="13.5" customHeight="1" x14ac:dyDescent="0.15">
      <c r="A1408">
        <v>1405</v>
      </c>
      <c r="B1408" s="71"/>
      <c r="C1408" s="95"/>
      <c r="D1408" s="50"/>
      <c r="E1408" s="45"/>
      <c r="F1408" s="45"/>
      <c r="G1408" s="53"/>
      <c r="H1408" s="53"/>
      <c r="I1408" s="64"/>
      <c r="J1408" s="52"/>
      <c r="K1408" s="52"/>
      <c r="L1408" s="54" t="e">
        <f>VLOOKUP($C1408,在庫一覧!$B$3:$C$53,2,FALSE)</f>
        <v>#N/A</v>
      </c>
      <c r="M1408" s="42" t="e">
        <f>VLOOKUP($C1408,詳細!$A$3:$C$100,3,FALSE)</f>
        <v>#N/A</v>
      </c>
      <c r="N1408" s="48"/>
    </row>
    <row r="1409" spans="1:14" ht="13.5" customHeight="1" x14ac:dyDescent="0.15">
      <c r="A1409">
        <v>1406</v>
      </c>
      <c r="B1409" s="71"/>
      <c r="C1409" s="95"/>
      <c r="D1409" s="50"/>
      <c r="E1409" s="45"/>
      <c r="F1409" s="45"/>
      <c r="G1409" s="53"/>
      <c r="H1409" s="53"/>
      <c r="I1409" s="64"/>
      <c r="J1409" s="52"/>
      <c r="K1409" s="52"/>
      <c r="L1409" s="54" t="e">
        <f>VLOOKUP($C1409,在庫一覧!$B$3:$C$53,2,FALSE)</f>
        <v>#N/A</v>
      </c>
      <c r="M1409" s="42" t="e">
        <f>VLOOKUP($C1409,詳細!$A$3:$C$100,3,FALSE)</f>
        <v>#N/A</v>
      </c>
      <c r="N1409" s="48"/>
    </row>
    <row r="1410" spans="1:14" ht="13.5" customHeight="1" x14ac:dyDescent="0.15">
      <c r="A1410">
        <v>1407</v>
      </c>
      <c r="B1410" s="71"/>
      <c r="C1410" s="95"/>
      <c r="D1410" s="50"/>
      <c r="E1410" s="45"/>
      <c r="F1410" s="45"/>
      <c r="G1410" s="53"/>
      <c r="H1410" s="53"/>
      <c r="I1410" s="64"/>
      <c r="J1410" s="52"/>
      <c r="K1410" s="52"/>
      <c r="L1410" s="54" t="e">
        <f>VLOOKUP($C1410,在庫一覧!$B$3:$C$53,2,FALSE)</f>
        <v>#N/A</v>
      </c>
      <c r="M1410" s="42" t="e">
        <f>VLOOKUP($C1410,詳細!$A$3:$C$100,3,FALSE)</f>
        <v>#N/A</v>
      </c>
      <c r="N1410" s="48"/>
    </row>
    <row r="1411" spans="1:14" ht="13.5" customHeight="1" x14ac:dyDescent="0.15">
      <c r="A1411">
        <v>1408</v>
      </c>
      <c r="B1411" s="71"/>
      <c r="C1411" s="95"/>
      <c r="D1411" s="50"/>
      <c r="E1411" s="45"/>
      <c r="F1411" s="45"/>
      <c r="G1411" s="53"/>
      <c r="H1411" s="53"/>
      <c r="I1411" s="64"/>
      <c r="J1411" s="52"/>
      <c r="K1411" s="52"/>
      <c r="L1411" s="54" t="e">
        <f>VLOOKUP($C1411,在庫一覧!$B$3:$C$53,2,FALSE)</f>
        <v>#N/A</v>
      </c>
      <c r="M1411" s="42" t="e">
        <f>VLOOKUP($C1411,詳細!$A$3:$C$100,3,FALSE)</f>
        <v>#N/A</v>
      </c>
      <c r="N1411" s="48"/>
    </row>
    <row r="1412" spans="1:14" ht="13.5" customHeight="1" x14ac:dyDescent="0.15">
      <c r="A1412">
        <v>1409</v>
      </c>
      <c r="B1412" s="71"/>
      <c r="C1412" s="95"/>
      <c r="D1412" s="50"/>
      <c r="E1412" s="45"/>
      <c r="F1412" s="45"/>
      <c r="G1412" s="53"/>
      <c r="H1412" s="53"/>
      <c r="I1412" s="64"/>
      <c r="J1412" s="52"/>
      <c r="K1412" s="52"/>
      <c r="L1412" s="54" t="e">
        <f>VLOOKUP($C1412,在庫一覧!$B$3:$C$53,2,FALSE)</f>
        <v>#N/A</v>
      </c>
      <c r="M1412" s="42" t="e">
        <f>VLOOKUP($C1412,詳細!$A$3:$C$100,3,FALSE)</f>
        <v>#N/A</v>
      </c>
      <c r="N1412" s="48"/>
    </row>
    <row r="1413" spans="1:14" ht="13.5" customHeight="1" x14ac:dyDescent="0.15">
      <c r="A1413">
        <v>1410</v>
      </c>
      <c r="B1413" s="71"/>
      <c r="C1413" s="95"/>
      <c r="D1413" s="50"/>
      <c r="E1413" s="45"/>
      <c r="F1413" s="45"/>
      <c r="G1413" s="53"/>
      <c r="H1413" s="53"/>
      <c r="I1413" s="64"/>
      <c r="J1413" s="52"/>
      <c r="K1413" s="52"/>
      <c r="L1413" s="54" t="e">
        <f>VLOOKUP($C1413,在庫一覧!$B$3:$C$53,2,FALSE)</f>
        <v>#N/A</v>
      </c>
      <c r="M1413" s="42" t="e">
        <f>VLOOKUP($C1413,詳細!$A$3:$C$100,3,FALSE)</f>
        <v>#N/A</v>
      </c>
      <c r="N1413" s="48"/>
    </row>
    <row r="1414" spans="1:14" ht="13.5" customHeight="1" x14ac:dyDescent="0.15">
      <c r="A1414">
        <v>1411</v>
      </c>
      <c r="B1414" s="71"/>
      <c r="C1414" s="95"/>
      <c r="D1414" s="50"/>
      <c r="E1414" s="45"/>
      <c r="F1414" s="45"/>
      <c r="G1414" s="53"/>
      <c r="H1414" s="53"/>
      <c r="I1414" s="64"/>
      <c r="J1414" s="52"/>
      <c r="K1414" s="52"/>
      <c r="L1414" s="54" t="e">
        <f>VLOOKUP($C1414,在庫一覧!$B$3:$C$53,2,FALSE)</f>
        <v>#N/A</v>
      </c>
      <c r="M1414" s="42" t="e">
        <f>VLOOKUP($C1414,詳細!$A$3:$C$100,3,FALSE)</f>
        <v>#N/A</v>
      </c>
      <c r="N1414" s="48"/>
    </row>
    <row r="1415" spans="1:14" ht="13.5" customHeight="1" x14ac:dyDescent="0.15">
      <c r="A1415">
        <v>1412</v>
      </c>
      <c r="B1415" s="71"/>
      <c r="C1415" s="95"/>
      <c r="D1415" s="50"/>
      <c r="E1415" s="45"/>
      <c r="F1415" s="45"/>
      <c r="G1415" s="53"/>
      <c r="H1415" s="53"/>
      <c r="I1415" s="64"/>
      <c r="J1415" s="52"/>
      <c r="K1415" s="52"/>
      <c r="L1415" s="54" t="e">
        <f>VLOOKUP($C1415,在庫一覧!$B$3:$C$53,2,FALSE)</f>
        <v>#N/A</v>
      </c>
      <c r="M1415" s="42" t="e">
        <f>VLOOKUP($C1415,詳細!$A$3:$C$100,3,FALSE)</f>
        <v>#N/A</v>
      </c>
      <c r="N1415" s="48"/>
    </row>
    <row r="1416" spans="1:14" ht="13.5" customHeight="1" x14ac:dyDescent="0.15">
      <c r="A1416">
        <v>1413</v>
      </c>
      <c r="B1416" s="71"/>
      <c r="C1416" s="95"/>
      <c r="D1416" s="50"/>
      <c r="E1416" s="45"/>
      <c r="F1416" s="45"/>
      <c r="G1416" s="53"/>
      <c r="H1416" s="53"/>
      <c r="I1416" s="64"/>
      <c r="J1416" s="52"/>
      <c r="K1416" s="52"/>
      <c r="L1416" s="54" t="e">
        <f>VLOOKUP($C1416,在庫一覧!$B$3:$C$53,2,FALSE)</f>
        <v>#N/A</v>
      </c>
      <c r="M1416" s="42" t="e">
        <f>VLOOKUP($C1416,詳細!$A$3:$C$100,3,FALSE)</f>
        <v>#N/A</v>
      </c>
      <c r="N1416" s="48"/>
    </row>
    <row r="1417" spans="1:14" ht="13.5" customHeight="1" x14ac:dyDescent="0.15">
      <c r="A1417">
        <v>1414</v>
      </c>
      <c r="B1417" s="71"/>
      <c r="C1417" s="95"/>
      <c r="D1417" s="50"/>
      <c r="E1417" s="45"/>
      <c r="F1417" s="45"/>
      <c r="G1417" s="53"/>
      <c r="H1417" s="53"/>
      <c r="I1417" s="64"/>
      <c r="J1417" s="52"/>
      <c r="K1417" s="52"/>
      <c r="L1417" s="54" t="e">
        <f>VLOOKUP($C1417,在庫一覧!$B$3:$C$53,2,FALSE)</f>
        <v>#N/A</v>
      </c>
      <c r="M1417" s="42" t="e">
        <f>VLOOKUP($C1417,詳細!$A$3:$C$100,3,FALSE)</f>
        <v>#N/A</v>
      </c>
      <c r="N1417" s="48"/>
    </row>
    <row r="1418" spans="1:14" ht="13.5" customHeight="1" x14ac:dyDescent="0.15">
      <c r="A1418">
        <v>1415</v>
      </c>
      <c r="B1418" s="71"/>
      <c r="C1418" s="95"/>
      <c r="D1418" s="50"/>
      <c r="E1418" s="45"/>
      <c r="F1418" s="45"/>
      <c r="G1418" s="53"/>
      <c r="H1418" s="53"/>
      <c r="I1418" s="64"/>
      <c r="J1418" s="52"/>
      <c r="K1418" s="52"/>
      <c r="L1418" s="54" t="e">
        <f>VLOOKUP($C1418,在庫一覧!$B$3:$C$53,2,FALSE)</f>
        <v>#N/A</v>
      </c>
      <c r="M1418" s="42" t="e">
        <f>VLOOKUP($C1418,詳細!$A$3:$C$100,3,FALSE)</f>
        <v>#N/A</v>
      </c>
      <c r="N1418" s="48"/>
    </row>
    <row r="1419" spans="1:14" ht="13.5" customHeight="1" x14ac:dyDescent="0.15">
      <c r="A1419">
        <v>1416</v>
      </c>
      <c r="B1419" s="71"/>
      <c r="C1419" s="95"/>
      <c r="D1419" s="50"/>
      <c r="E1419" s="45"/>
      <c r="F1419" s="45"/>
      <c r="G1419" s="53"/>
      <c r="H1419" s="53"/>
      <c r="I1419" s="64"/>
      <c r="J1419" s="52"/>
      <c r="K1419" s="52"/>
      <c r="L1419" s="54" t="e">
        <f>VLOOKUP($C1419,在庫一覧!$B$3:$C$53,2,FALSE)</f>
        <v>#N/A</v>
      </c>
      <c r="M1419" s="42" t="e">
        <f>VLOOKUP($C1419,詳細!$A$3:$C$100,3,FALSE)</f>
        <v>#N/A</v>
      </c>
      <c r="N1419" s="48"/>
    </row>
    <row r="1420" spans="1:14" ht="13.5" customHeight="1" x14ac:dyDescent="0.15">
      <c r="A1420">
        <v>1417</v>
      </c>
      <c r="B1420" s="71"/>
      <c r="C1420" s="95"/>
      <c r="D1420" s="50"/>
      <c r="E1420" s="45"/>
      <c r="F1420" s="45"/>
      <c r="G1420" s="53"/>
      <c r="H1420" s="53"/>
      <c r="I1420" s="64"/>
      <c r="J1420" s="52"/>
      <c r="K1420" s="52"/>
      <c r="L1420" s="54" t="e">
        <f>VLOOKUP($C1420,在庫一覧!$B$3:$C$53,2,FALSE)</f>
        <v>#N/A</v>
      </c>
      <c r="M1420" s="42" t="e">
        <f>VLOOKUP($C1420,詳細!$A$3:$C$100,3,FALSE)</f>
        <v>#N/A</v>
      </c>
      <c r="N1420" s="48"/>
    </row>
    <row r="1421" spans="1:14" ht="13.5" customHeight="1" x14ac:dyDescent="0.15">
      <c r="A1421">
        <v>1418</v>
      </c>
      <c r="B1421" s="71"/>
      <c r="C1421" s="95"/>
      <c r="D1421" s="50"/>
      <c r="E1421" s="45"/>
      <c r="F1421" s="45"/>
      <c r="G1421" s="53"/>
      <c r="H1421" s="53"/>
      <c r="I1421" s="64"/>
      <c r="J1421" s="52"/>
      <c r="K1421" s="52"/>
      <c r="L1421" s="54" t="e">
        <f>VLOOKUP($C1421,在庫一覧!$B$3:$C$53,2,FALSE)</f>
        <v>#N/A</v>
      </c>
      <c r="M1421" s="42" t="e">
        <f>VLOOKUP($C1421,詳細!$A$3:$C$100,3,FALSE)</f>
        <v>#N/A</v>
      </c>
      <c r="N1421" s="48"/>
    </row>
    <row r="1422" spans="1:14" ht="13.5" customHeight="1" x14ac:dyDescent="0.15">
      <c r="A1422">
        <v>1419</v>
      </c>
      <c r="B1422" s="71"/>
      <c r="C1422" s="95"/>
      <c r="D1422" s="50"/>
      <c r="E1422" s="45"/>
      <c r="F1422" s="45"/>
      <c r="G1422" s="53"/>
      <c r="H1422" s="53"/>
      <c r="I1422" s="64"/>
      <c r="J1422" s="52"/>
      <c r="K1422" s="52"/>
      <c r="L1422" s="54" t="e">
        <f>VLOOKUP($C1422,在庫一覧!$B$3:$C$53,2,FALSE)</f>
        <v>#N/A</v>
      </c>
      <c r="M1422" s="42" t="e">
        <f>VLOOKUP($C1422,詳細!$A$3:$C$100,3,FALSE)</f>
        <v>#N/A</v>
      </c>
      <c r="N1422" s="48"/>
    </row>
    <row r="1423" spans="1:14" ht="13.5" customHeight="1" x14ac:dyDescent="0.15">
      <c r="A1423">
        <v>1420</v>
      </c>
      <c r="B1423" s="71"/>
      <c r="C1423" s="95"/>
      <c r="D1423" s="50"/>
      <c r="E1423" s="45"/>
      <c r="F1423" s="45"/>
      <c r="G1423" s="53"/>
      <c r="H1423" s="53"/>
      <c r="I1423" s="64"/>
      <c r="J1423" s="52"/>
      <c r="K1423" s="52"/>
      <c r="L1423" s="54" t="e">
        <f>VLOOKUP($C1423,在庫一覧!$B$3:$C$53,2,FALSE)</f>
        <v>#N/A</v>
      </c>
      <c r="M1423" s="42" t="e">
        <f>VLOOKUP($C1423,詳細!$A$3:$C$100,3,FALSE)</f>
        <v>#N/A</v>
      </c>
      <c r="N1423" s="48"/>
    </row>
    <row r="1424" spans="1:14" ht="13.5" customHeight="1" x14ac:dyDescent="0.15">
      <c r="A1424">
        <v>1421</v>
      </c>
      <c r="B1424" s="71"/>
      <c r="C1424" s="95"/>
      <c r="D1424" s="50"/>
      <c r="E1424" s="45"/>
      <c r="F1424" s="45"/>
      <c r="G1424" s="53"/>
      <c r="H1424" s="53"/>
      <c r="I1424" s="64"/>
      <c r="J1424" s="52"/>
      <c r="K1424" s="52"/>
      <c r="L1424" s="54" t="e">
        <f>VLOOKUP($C1424,在庫一覧!$B$3:$C$53,2,FALSE)</f>
        <v>#N/A</v>
      </c>
      <c r="M1424" s="42" t="e">
        <f>VLOOKUP($C1424,詳細!$A$3:$C$100,3,FALSE)</f>
        <v>#N/A</v>
      </c>
      <c r="N1424" s="48"/>
    </row>
    <row r="1425" spans="1:14" ht="13.5" customHeight="1" x14ac:dyDescent="0.15">
      <c r="A1425">
        <v>1422</v>
      </c>
      <c r="B1425" s="71"/>
      <c r="C1425" s="95"/>
      <c r="D1425" s="50"/>
      <c r="E1425" s="45"/>
      <c r="F1425" s="45"/>
      <c r="G1425" s="53"/>
      <c r="H1425" s="53"/>
      <c r="I1425" s="64"/>
      <c r="J1425" s="52"/>
      <c r="K1425" s="52"/>
      <c r="L1425" s="54" t="e">
        <f>VLOOKUP($C1425,在庫一覧!$B$3:$C$53,2,FALSE)</f>
        <v>#N/A</v>
      </c>
      <c r="M1425" s="42" t="e">
        <f>VLOOKUP($C1425,詳細!$A$3:$C$100,3,FALSE)</f>
        <v>#N/A</v>
      </c>
      <c r="N1425" s="48"/>
    </row>
    <row r="1426" spans="1:14" ht="13.5" customHeight="1" x14ac:dyDescent="0.15">
      <c r="A1426">
        <v>1423</v>
      </c>
      <c r="B1426" s="71"/>
      <c r="C1426" s="95"/>
      <c r="D1426" s="50"/>
      <c r="E1426" s="45"/>
      <c r="F1426" s="45"/>
      <c r="G1426" s="53"/>
      <c r="H1426" s="53"/>
      <c r="I1426" s="64"/>
      <c r="J1426" s="52"/>
      <c r="K1426" s="52"/>
      <c r="L1426" s="54" t="e">
        <f>VLOOKUP($C1426,在庫一覧!$B$3:$C$53,2,FALSE)</f>
        <v>#N/A</v>
      </c>
      <c r="M1426" s="42" t="e">
        <f>VLOOKUP($C1426,詳細!$A$3:$C$100,3,FALSE)</f>
        <v>#N/A</v>
      </c>
      <c r="N1426" s="48"/>
    </row>
    <row r="1427" spans="1:14" ht="13.5" customHeight="1" x14ac:dyDescent="0.15">
      <c r="A1427">
        <v>1424</v>
      </c>
      <c r="B1427" s="71"/>
      <c r="C1427" s="95"/>
      <c r="D1427" s="50"/>
      <c r="E1427" s="45"/>
      <c r="F1427" s="45"/>
      <c r="G1427" s="53"/>
      <c r="H1427" s="53"/>
      <c r="I1427" s="64"/>
      <c r="J1427" s="52"/>
      <c r="K1427" s="52"/>
      <c r="L1427" s="54" t="e">
        <f>VLOOKUP($C1427,在庫一覧!$B$3:$C$53,2,FALSE)</f>
        <v>#N/A</v>
      </c>
      <c r="M1427" s="42" t="e">
        <f>VLOOKUP($C1427,詳細!$A$3:$C$100,3,FALSE)</f>
        <v>#N/A</v>
      </c>
      <c r="N1427" s="48"/>
    </row>
    <row r="1428" spans="1:14" ht="13.5" customHeight="1" x14ac:dyDescent="0.15">
      <c r="A1428">
        <v>1425</v>
      </c>
      <c r="B1428" s="71"/>
      <c r="C1428" s="95"/>
      <c r="D1428" s="50"/>
      <c r="E1428" s="45"/>
      <c r="F1428" s="45"/>
      <c r="G1428" s="53"/>
      <c r="H1428" s="53"/>
      <c r="I1428" s="64"/>
      <c r="J1428" s="52"/>
      <c r="K1428" s="52"/>
      <c r="L1428" s="54" t="e">
        <f>VLOOKUP($C1428,在庫一覧!$B$3:$C$53,2,FALSE)</f>
        <v>#N/A</v>
      </c>
      <c r="M1428" s="42" t="e">
        <f>VLOOKUP($C1428,詳細!$A$3:$C$100,3,FALSE)</f>
        <v>#N/A</v>
      </c>
      <c r="N1428" s="48"/>
    </row>
    <row r="1429" spans="1:14" ht="13.5" customHeight="1" x14ac:dyDescent="0.15">
      <c r="A1429">
        <v>1426</v>
      </c>
      <c r="B1429" s="71"/>
      <c r="C1429" s="95"/>
      <c r="D1429" s="50"/>
      <c r="E1429" s="45"/>
      <c r="F1429" s="45"/>
      <c r="G1429" s="53"/>
      <c r="H1429" s="53"/>
      <c r="I1429" s="64"/>
      <c r="J1429" s="52"/>
      <c r="K1429" s="52"/>
      <c r="L1429" s="54" t="e">
        <f>VLOOKUP($C1429,在庫一覧!$B$3:$C$53,2,FALSE)</f>
        <v>#N/A</v>
      </c>
      <c r="M1429" s="42" t="e">
        <f>VLOOKUP($C1429,詳細!$A$3:$C$100,3,FALSE)</f>
        <v>#N/A</v>
      </c>
      <c r="N1429" s="48"/>
    </row>
    <row r="1430" spans="1:14" ht="13.5" customHeight="1" x14ac:dyDescent="0.15">
      <c r="A1430">
        <v>1427</v>
      </c>
      <c r="B1430" s="71"/>
      <c r="C1430" s="95"/>
      <c r="D1430" s="50"/>
      <c r="E1430" s="45"/>
      <c r="F1430" s="45"/>
      <c r="G1430" s="53"/>
      <c r="H1430" s="53"/>
      <c r="I1430" s="64"/>
      <c r="J1430" s="52"/>
      <c r="K1430" s="52"/>
      <c r="L1430" s="54" t="e">
        <f>VLOOKUP($C1430,在庫一覧!$B$3:$C$53,2,FALSE)</f>
        <v>#N/A</v>
      </c>
      <c r="M1430" s="42" t="e">
        <f>VLOOKUP($C1430,詳細!$A$3:$C$100,3,FALSE)</f>
        <v>#N/A</v>
      </c>
      <c r="N1430" s="48"/>
    </row>
    <row r="1431" spans="1:14" ht="13.5" customHeight="1" x14ac:dyDescent="0.15">
      <c r="A1431">
        <v>1428</v>
      </c>
      <c r="B1431" s="71"/>
      <c r="C1431" s="95"/>
      <c r="D1431" s="50"/>
      <c r="E1431" s="45"/>
      <c r="F1431" s="45"/>
      <c r="G1431" s="53"/>
      <c r="H1431" s="53"/>
      <c r="I1431" s="64"/>
      <c r="J1431" s="52"/>
      <c r="K1431" s="52"/>
      <c r="L1431" s="54" t="e">
        <f>VLOOKUP($C1431,在庫一覧!$B$3:$C$53,2,FALSE)</f>
        <v>#N/A</v>
      </c>
      <c r="M1431" s="42" t="e">
        <f>VLOOKUP($C1431,詳細!$A$3:$C$100,3,FALSE)</f>
        <v>#N/A</v>
      </c>
      <c r="N1431" s="48"/>
    </row>
    <row r="1432" spans="1:14" ht="13.5" customHeight="1" x14ac:dyDescent="0.15">
      <c r="A1432">
        <v>1429</v>
      </c>
      <c r="B1432" s="71"/>
      <c r="C1432" s="95"/>
      <c r="D1432" s="50"/>
      <c r="E1432" s="45"/>
      <c r="F1432" s="45"/>
      <c r="G1432" s="53"/>
      <c r="H1432" s="53"/>
      <c r="I1432" s="64"/>
      <c r="J1432" s="52"/>
      <c r="K1432" s="52"/>
      <c r="L1432" s="54" t="e">
        <f>VLOOKUP($C1432,在庫一覧!$B$3:$C$53,2,FALSE)</f>
        <v>#N/A</v>
      </c>
      <c r="M1432" s="42" t="e">
        <f>VLOOKUP($C1432,詳細!$A$3:$C$100,3,FALSE)</f>
        <v>#N/A</v>
      </c>
      <c r="N1432" s="48"/>
    </row>
    <row r="1433" spans="1:14" ht="13.5" customHeight="1" x14ac:dyDescent="0.15">
      <c r="A1433">
        <v>1430</v>
      </c>
      <c r="B1433" s="71"/>
      <c r="C1433" s="95"/>
      <c r="D1433" s="50"/>
      <c r="E1433" s="45"/>
      <c r="F1433" s="45"/>
      <c r="G1433" s="53"/>
      <c r="H1433" s="53"/>
      <c r="I1433" s="64"/>
      <c r="J1433" s="52"/>
      <c r="K1433" s="52"/>
      <c r="L1433" s="54" t="e">
        <f>VLOOKUP($C1433,在庫一覧!$B$3:$C$53,2,FALSE)</f>
        <v>#N/A</v>
      </c>
      <c r="M1433" s="42" t="e">
        <f>VLOOKUP($C1433,詳細!$A$3:$C$100,3,FALSE)</f>
        <v>#N/A</v>
      </c>
      <c r="N1433" s="48"/>
    </row>
    <row r="1434" spans="1:14" ht="13.5" customHeight="1" x14ac:dyDescent="0.15">
      <c r="A1434">
        <v>1431</v>
      </c>
      <c r="B1434" s="71"/>
      <c r="C1434" s="95"/>
      <c r="D1434" s="50"/>
      <c r="E1434" s="45"/>
      <c r="F1434" s="45"/>
      <c r="G1434" s="53"/>
      <c r="H1434" s="53"/>
      <c r="I1434" s="64"/>
      <c r="J1434" s="52"/>
      <c r="K1434" s="52"/>
      <c r="L1434" s="54" t="e">
        <f>VLOOKUP($C1434,在庫一覧!$B$3:$C$53,2,FALSE)</f>
        <v>#N/A</v>
      </c>
      <c r="M1434" s="42" t="e">
        <f>VLOOKUP($C1434,詳細!$A$3:$C$100,3,FALSE)</f>
        <v>#N/A</v>
      </c>
      <c r="N1434" s="48"/>
    </row>
    <row r="1435" spans="1:14" ht="13.5" customHeight="1" x14ac:dyDescent="0.15">
      <c r="A1435">
        <v>1432</v>
      </c>
      <c r="B1435" s="71"/>
      <c r="C1435" s="95"/>
      <c r="D1435" s="50"/>
      <c r="E1435" s="45"/>
      <c r="F1435" s="45"/>
      <c r="G1435" s="53"/>
      <c r="H1435" s="53"/>
      <c r="I1435" s="64"/>
      <c r="J1435" s="52"/>
      <c r="K1435" s="52"/>
      <c r="L1435" s="54" t="e">
        <f>VLOOKUP($C1435,在庫一覧!$B$3:$C$53,2,FALSE)</f>
        <v>#N/A</v>
      </c>
      <c r="M1435" s="42" t="e">
        <f>VLOOKUP($C1435,詳細!$A$3:$C$100,3,FALSE)</f>
        <v>#N/A</v>
      </c>
      <c r="N1435" s="48"/>
    </row>
    <row r="1436" spans="1:14" ht="13.5" customHeight="1" x14ac:dyDescent="0.15">
      <c r="A1436">
        <v>1433</v>
      </c>
      <c r="B1436" s="71"/>
      <c r="C1436" s="86"/>
      <c r="D1436" s="50"/>
      <c r="E1436" s="45"/>
      <c r="F1436" s="45"/>
      <c r="G1436" s="53"/>
      <c r="H1436" s="53"/>
      <c r="I1436" s="64"/>
      <c r="J1436" s="52"/>
      <c r="K1436" s="52"/>
      <c r="L1436" s="54" t="e">
        <f>VLOOKUP($C1436,在庫一覧!$B$3:$C$53,2,FALSE)</f>
        <v>#N/A</v>
      </c>
      <c r="M1436" s="42" t="e">
        <f>VLOOKUP($C1436,詳細!$A$3:$C$100,3,FALSE)</f>
        <v>#N/A</v>
      </c>
      <c r="N1436" s="48"/>
    </row>
    <row r="1437" spans="1:14" ht="13.5" customHeight="1" x14ac:dyDescent="0.15">
      <c r="A1437">
        <v>1434</v>
      </c>
      <c r="B1437" s="71"/>
      <c r="C1437" s="86"/>
      <c r="D1437" s="50"/>
      <c r="E1437" s="45"/>
      <c r="F1437" s="45"/>
      <c r="G1437" s="53"/>
      <c r="H1437" s="53"/>
      <c r="I1437" s="64"/>
      <c r="J1437" s="52"/>
      <c r="K1437" s="52"/>
      <c r="L1437" s="54" t="e">
        <f>VLOOKUP($C1437,在庫一覧!$B$3:$C$53,2,FALSE)</f>
        <v>#N/A</v>
      </c>
      <c r="M1437" s="42" t="e">
        <f>VLOOKUP($C1437,詳細!$A$3:$C$100,3,FALSE)</f>
        <v>#N/A</v>
      </c>
      <c r="N1437" s="48"/>
    </row>
    <row r="1438" spans="1:14" ht="13.5" customHeight="1" x14ac:dyDescent="0.15">
      <c r="A1438">
        <v>1435</v>
      </c>
      <c r="B1438" s="60"/>
      <c r="C1438" s="86"/>
      <c r="D1438" s="50"/>
      <c r="E1438" s="45"/>
      <c r="F1438" s="45"/>
      <c r="G1438" s="53"/>
      <c r="H1438" s="53"/>
      <c r="I1438" s="64"/>
      <c r="J1438" s="52"/>
      <c r="K1438" s="52"/>
      <c r="L1438" s="54" t="e">
        <f>VLOOKUP($C1438,在庫一覧!$B$3:$C$53,2,FALSE)</f>
        <v>#N/A</v>
      </c>
      <c r="M1438" s="42" t="e">
        <f>VLOOKUP($C1438,詳細!$A$3:$C$100,3,FALSE)</f>
        <v>#N/A</v>
      </c>
      <c r="N1438" s="48"/>
    </row>
    <row r="1439" spans="1:14" ht="13.5" customHeight="1" x14ac:dyDescent="0.15">
      <c r="A1439">
        <v>1436</v>
      </c>
      <c r="B1439" s="60"/>
      <c r="C1439" s="86"/>
      <c r="D1439" s="50"/>
      <c r="E1439" s="45"/>
      <c r="F1439" s="45"/>
      <c r="G1439" s="53"/>
      <c r="H1439" s="53"/>
      <c r="I1439" s="64"/>
      <c r="J1439" s="52"/>
      <c r="K1439" s="52"/>
      <c r="L1439" s="54" t="e">
        <f>VLOOKUP($C1439,在庫一覧!$B$3:$C$53,2,FALSE)</f>
        <v>#N/A</v>
      </c>
      <c r="M1439" s="42" t="e">
        <f>VLOOKUP($C1439,詳細!$A$3:$C$100,3,FALSE)</f>
        <v>#N/A</v>
      </c>
      <c r="N1439" s="48"/>
    </row>
    <row r="1440" spans="1:14" ht="13.5" customHeight="1" x14ac:dyDescent="0.15">
      <c r="A1440">
        <v>1437</v>
      </c>
      <c r="B1440" s="60"/>
      <c r="C1440" s="86"/>
      <c r="D1440" s="50"/>
      <c r="E1440" s="45"/>
      <c r="F1440" s="45"/>
      <c r="G1440" s="53"/>
      <c r="H1440" s="53"/>
      <c r="I1440" s="64"/>
      <c r="J1440" s="52"/>
      <c r="K1440" s="52"/>
      <c r="L1440" s="54" t="e">
        <f>VLOOKUP($C1440,在庫一覧!$B$3:$C$53,2,FALSE)</f>
        <v>#N/A</v>
      </c>
      <c r="M1440" s="42" t="e">
        <f>VLOOKUP($C1440,詳細!$A$3:$C$100,3,FALSE)</f>
        <v>#N/A</v>
      </c>
      <c r="N1440" s="48"/>
    </row>
    <row r="1441" spans="1:14" ht="13.5" customHeight="1" x14ac:dyDescent="0.15">
      <c r="A1441">
        <v>1438</v>
      </c>
      <c r="B1441" s="60"/>
      <c r="C1441" s="86"/>
      <c r="D1441" s="50"/>
      <c r="E1441" s="45"/>
      <c r="F1441" s="45"/>
      <c r="G1441" s="53"/>
      <c r="H1441" s="53"/>
      <c r="I1441" s="64"/>
      <c r="J1441" s="52"/>
      <c r="K1441" s="52"/>
      <c r="L1441" s="54" t="e">
        <f>VLOOKUP($C1441,在庫一覧!$B$3:$C$53,2,FALSE)</f>
        <v>#N/A</v>
      </c>
      <c r="M1441" s="42" t="e">
        <f>VLOOKUP($C1441,詳細!$A$3:$C$100,3,FALSE)</f>
        <v>#N/A</v>
      </c>
      <c r="N1441" s="48"/>
    </row>
    <row r="1442" spans="1:14" ht="13.5" customHeight="1" x14ac:dyDescent="0.15">
      <c r="A1442">
        <v>1439</v>
      </c>
      <c r="B1442" s="60"/>
      <c r="C1442" s="86"/>
      <c r="D1442" s="50"/>
      <c r="E1442" s="45"/>
      <c r="F1442" s="45"/>
      <c r="G1442" s="53"/>
      <c r="H1442" s="53"/>
      <c r="I1442" s="64"/>
      <c r="J1442" s="52"/>
      <c r="K1442" s="52"/>
      <c r="L1442" s="54" t="e">
        <f>VLOOKUP($C1442,在庫一覧!$B$3:$C$53,2,FALSE)</f>
        <v>#N/A</v>
      </c>
      <c r="M1442" s="42" t="e">
        <f>VLOOKUP($C1442,詳細!$A$3:$C$100,3,FALSE)</f>
        <v>#N/A</v>
      </c>
      <c r="N1442" s="48"/>
    </row>
    <row r="1443" spans="1:14" ht="13.5" customHeight="1" x14ac:dyDescent="0.15">
      <c r="A1443">
        <v>1440</v>
      </c>
      <c r="B1443" s="60"/>
      <c r="C1443" s="86"/>
      <c r="D1443" s="50"/>
      <c r="E1443" s="45"/>
      <c r="F1443" s="45"/>
      <c r="G1443" s="53"/>
      <c r="H1443" s="53"/>
      <c r="I1443" s="64"/>
      <c r="J1443" s="52"/>
      <c r="K1443" s="52"/>
      <c r="L1443" s="54" t="e">
        <f>VLOOKUP($C1443,在庫一覧!$B$3:$C$53,2,FALSE)</f>
        <v>#N/A</v>
      </c>
      <c r="M1443" s="42" t="e">
        <f>VLOOKUP($C1443,詳細!$A$3:$C$100,3,FALSE)</f>
        <v>#N/A</v>
      </c>
      <c r="N1443" s="48"/>
    </row>
    <row r="1444" spans="1:14" ht="13.5" customHeight="1" x14ac:dyDescent="0.15">
      <c r="A1444">
        <v>1441</v>
      </c>
      <c r="B1444" s="60"/>
      <c r="C1444" s="86"/>
      <c r="D1444" s="50"/>
      <c r="E1444" s="45"/>
      <c r="F1444" s="45"/>
      <c r="G1444" s="53"/>
      <c r="H1444" s="53"/>
      <c r="I1444" s="64"/>
      <c r="J1444" s="52"/>
      <c r="K1444" s="52"/>
      <c r="L1444" s="54" t="e">
        <f>VLOOKUP($C1444,在庫一覧!$B$3:$C$53,2,FALSE)</f>
        <v>#N/A</v>
      </c>
      <c r="M1444" s="42" t="e">
        <f>VLOOKUP($C1444,詳細!$A$3:$C$100,3,FALSE)</f>
        <v>#N/A</v>
      </c>
      <c r="N1444" s="48"/>
    </row>
    <row r="1445" spans="1:14" ht="13.5" customHeight="1" x14ac:dyDescent="0.15">
      <c r="A1445">
        <v>1442</v>
      </c>
      <c r="B1445" s="60"/>
      <c r="C1445" s="86"/>
      <c r="D1445" s="50"/>
      <c r="E1445" s="45"/>
      <c r="F1445" s="45"/>
      <c r="G1445" s="53"/>
      <c r="H1445" s="53"/>
      <c r="I1445" s="64"/>
      <c r="J1445" s="52"/>
      <c r="K1445" s="52"/>
      <c r="L1445" s="54" t="e">
        <f>VLOOKUP($C1445,在庫一覧!$B$3:$C$53,2,FALSE)</f>
        <v>#N/A</v>
      </c>
      <c r="M1445" s="42" t="e">
        <f>VLOOKUP($C1445,詳細!$A$3:$C$100,3,FALSE)</f>
        <v>#N/A</v>
      </c>
      <c r="N1445" s="48"/>
    </row>
    <row r="1446" spans="1:14" ht="13.5" customHeight="1" x14ac:dyDescent="0.15">
      <c r="A1446">
        <v>1443</v>
      </c>
      <c r="B1446" s="60"/>
      <c r="C1446" s="86"/>
      <c r="D1446" s="50"/>
      <c r="E1446" s="45"/>
      <c r="F1446" s="45"/>
      <c r="G1446" s="53"/>
      <c r="H1446" s="53"/>
      <c r="I1446" s="64"/>
      <c r="J1446" s="52"/>
      <c r="K1446" s="52"/>
      <c r="L1446" s="54" t="e">
        <f>VLOOKUP($C1446,在庫一覧!$B$3:$C$53,2,FALSE)</f>
        <v>#N/A</v>
      </c>
      <c r="M1446" s="42" t="e">
        <f>VLOOKUP($C1446,詳細!$A$3:$C$100,3,FALSE)</f>
        <v>#N/A</v>
      </c>
      <c r="N1446" s="48"/>
    </row>
    <row r="1447" spans="1:14" ht="13.5" customHeight="1" x14ac:dyDescent="0.15">
      <c r="A1447">
        <v>1444</v>
      </c>
      <c r="B1447" s="60"/>
      <c r="C1447" s="86"/>
      <c r="D1447" s="50"/>
      <c r="E1447" s="45"/>
      <c r="F1447" s="45"/>
      <c r="G1447" s="53"/>
      <c r="H1447" s="53"/>
      <c r="I1447" s="64"/>
      <c r="J1447" s="52"/>
      <c r="K1447" s="52"/>
      <c r="L1447" s="54" t="e">
        <f>VLOOKUP($C1447,在庫一覧!$B$3:$C$53,2,FALSE)</f>
        <v>#N/A</v>
      </c>
      <c r="M1447" s="42" t="e">
        <f>VLOOKUP($C1447,詳細!$A$3:$C$100,3,FALSE)</f>
        <v>#N/A</v>
      </c>
      <c r="N1447" s="48"/>
    </row>
    <row r="1448" spans="1:14" ht="13.5" customHeight="1" x14ac:dyDescent="0.15">
      <c r="A1448">
        <v>1445</v>
      </c>
      <c r="B1448" s="60"/>
      <c r="C1448" s="86"/>
      <c r="D1448" s="50"/>
      <c r="E1448" s="45"/>
      <c r="F1448" s="45"/>
      <c r="G1448" s="53"/>
      <c r="H1448" s="53"/>
      <c r="I1448" s="64"/>
      <c r="J1448" s="52"/>
      <c r="K1448" s="52"/>
      <c r="L1448" s="54" t="e">
        <f>VLOOKUP($C1448,在庫一覧!$B$3:$C$53,2,FALSE)</f>
        <v>#N/A</v>
      </c>
      <c r="M1448" s="42" t="e">
        <f>VLOOKUP($C1448,詳細!$A$3:$C$100,3,FALSE)</f>
        <v>#N/A</v>
      </c>
      <c r="N1448" s="48"/>
    </row>
    <row r="1449" spans="1:14" ht="13.5" customHeight="1" x14ac:dyDescent="0.15">
      <c r="A1449">
        <v>1446</v>
      </c>
      <c r="B1449" s="60"/>
      <c r="C1449" s="86"/>
      <c r="D1449" s="50"/>
      <c r="E1449" s="45"/>
      <c r="F1449" s="45"/>
      <c r="G1449" s="53"/>
      <c r="H1449" s="53"/>
      <c r="I1449" s="64"/>
      <c r="J1449" s="52"/>
      <c r="K1449" s="52"/>
      <c r="L1449" s="54" t="e">
        <f>VLOOKUP($C1449,在庫一覧!$B$3:$C$53,2,FALSE)</f>
        <v>#N/A</v>
      </c>
      <c r="M1449" s="42" t="e">
        <f>VLOOKUP($C1449,詳細!$A$3:$C$100,3,FALSE)</f>
        <v>#N/A</v>
      </c>
      <c r="N1449" s="48"/>
    </row>
    <row r="1450" spans="1:14" ht="13.5" customHeight="1" x14ac:dyDescent="0.15">
      <c r="A1450">
        <v>1447</v>
      </c>
      <c r="B1450" s="60"/>
      <c r="C1450" s="86"/>
      <c r="D1450" s="50"/>
      <c r="E1450" s="45"/>
      <c r="F1450" s="45"/>
      <c r="G1450" s="53"/>
      <c r="H1450" s="53"/>
      <c r="I1450" s="64"/>
      <c r="J1450" s="52"/>
      <c r="K1450" s="52"/>
      <c r="L1450" s="54" t="e">
        <f>VLOOKUP($C1450,在庫一覧!$B$3:$C$53,2,FALSE)</f>
        <v>#N/A</v>
      </c>
      <c r="M1450" s="42" t="e">
        <f>VLOOKUP($C1450,詳細!$A$3:$C$100,3,FALSE)</f>
        <v>#N/A</v>
      </c>
      <c r="N1450" s="48"/>
    </row>
    <row r="1451" spans="1:14" ht="13.5" customHeight="1" x14ac:dyDescent="0.15">
      <c r="A1451">
        <v>1448</v>
      </c>
      <c r="B1451" s="60"/>
      <c r="C1451" s="86"/>
      <c r="D1451" s="50"/>
      <c r="E1451" s="45"/>
      <c r="F1451" s="45"/>
      <c r="G1451" s="53"/>
      <c r="H1451" s="53"/>
      <c r="I1451" s="64"/>
      <c r="J1451" s="52"/>
      <c r="K1451" s="52"/>
      <c r="L1451" s="54" t="e">
        <f>VLOOKUP($C1451,在庫一覧!$B$3:$C$53,2,FALSE)</f>
        <v>#N/A</v>
      </c>
      <c r="M1451" s="42" t="e">
        <f>VLOOKUP($C1451,詳細!$A$3:$C$100,3,FALSE)</f>
        <v>#N/A</v>
      </c>
      <c r="N1451" s="48"/>
    </row>
    <row r="1452" spans="1:14" ht="13.5" customHeight="1" x14ac:dyDescent="0.15">
      <c r="A1452">
        <v>1449</v>
      </c>
      <c r="B1452" s="60"/>
      <c r="C1452" s="86"/>
      <c r="D1452" s="50"/>
      <c r="E1452" s="45"/>
      <c r="F1452" s="45"/>
      <c r="G1452" s="53"/>
      <c r="H1452" s="53"/>
      <c r="I1452" s="64"/>
      <c r="J1452" s="52"/>
      <c r="K1452" s="52"/>
      <c r="L1452" s="54" t="e">
        <f>VLOOKUP($C1452,在庫一覧!$B$3:$C$53,2,FALSE)</f>
        <v>#N/A</v>
      </c>
      <c r="M1452" s="42" t="e">
        <f>VLOOKUP($C1452,詳細!$A$3:$C$100,3,FALSE)</f>
        <v>#N/A</v>
      </c>
      <c r="N1452" s="48"/>
    </row>
    <row r="1453" spans="1:14" ht="13.5" customHeight="1" x14ac:dyDescent="0.15">
      <c r="A1453">
        <v>1450</v>
      </c>
      <c r="B1453" s="60"/>
      <c r="C1453" s="86"/>
      <c r="D1453" s="50"/>
      <c r="E1453" s="45"/>
      <c r="F1453" s="45"/>
      <c r="G1453" s="53"/>
      <c r="H1453" s="53"/>
      <c r="I1453" s="64"/>
      <c r="J1453" s="52"/>
      <c r="K1453" s="52"/>
      <c r="L1453" s="54" t="e">
        <f>VLOOKUP($C1453,在庫一覧!$B$3:$C$53,2,FALSE)</f>
        <v>#N/A</v>
      </c>
      <c r="M1453" s="42" t="e">
        <f>VLOOKUP($C1453,詳細!$A$3:$C$100,3,FALSE)</f>
        <v>#N/A</v>
      </c>
      <c r="N1453" s="48"/>
    </row>
    <row r="1454" spans="1:14" ht="13.5" customHeight="1" x14ac:dyDescent="0.15">
      <c r="A1454">
        <v>1451</v>
      </c>
      <c r="B1454" s="60"/>
      <c r="C1454" s="86"/>
      <c r="D1454" s="50"/>
      <c r="E1454" s="45"/>
      <c r="F1454" s="45"/>
      <c r="G1454" s="53"/>
      <c r="H1454" s="53"/>
      <c r="I1454" s="64"/>
      <c r="J1454" s="52"/>
      <c r="K1454" s="52"/>
      <c r="L1454" s="54" t="e">
        <f>VLOOKUP($C1454,在庫一覧!$B$3:$C$53,2,FALSE)</f>
        <v>#N/A</v>
      </c>
      <c r="M1454" s="42" t="e">
        <f>VLOOKUP($C1454,詳細!$A$3:$C$100,3,FALSE)</f>
        <v>#N/A</v>
      </c>
      <c r="N1454" s="48"/>
    </row>
    <row r="1455" spans="1:14" ht="13.5" customHeight="1" x14ac:dyDescent="0.15">
      <c r="A1455">
        <v>1452</v>
      </c>
      <c r="B1455" s="60"/>
      <c r="C1455" s="86"/>
      <c r="D1455" s="50"/>
      <c r="E1455" s="45"/>
      <c r="F1455" s="45"/>
      <c r="G1455" s="53"/>
      <c r="H1455" s="53"/>
      <c r="I1455" s="64"/>
      <c r="J1455" s="52"/>
      <c r="K1455" s="52"/>
      <c r="L1455" s="54" t="e">
        <f>VLOOKUP($C1455,在庫一覧!$B$3:$C$53,2,FALSE)</f>
        <v>#N/A</v>
      </c>
      <c r="M1455" s="42" t="e">
        <f>VLOOKUP($C1455,詳細!$A$3:$C$100,3,FALSE)</f>
        <v>#N/A</v>
      </c>
      <c r="N1455" s="48"/>
    </row>
    <row r="1456" spans="1:14" ht="13.5" customHeight="1" x14ac:dyDescent="0.15">
      <c r="A1456">
        <v>1453</v>
      </c>
      <c r="B1456" s="60"/>
      <c r="C1456" s="86"/>
      <c r="D1456" s="50"/>
      <c r="E1456" s="45"/>
      <c r="F1456" s="45"/>
      <c r="G1456" s="53"/>
      <c r="H1456" s="53"/>
      <c r="I1456" s="64"/>
      <c r="J1456" s="52"/>
      <c r="K1456" s="52"/>
      <c r="L1456" s="54" t="e">
        <f>VLOOKUP($C1456,在庫一覧!$B$3:$C$53,2,FALSE)</f>
        <v>#N/A</v>
      </c>
      <c r="M1456" s="42" t="e">
        <f>VLOOKUP($C1456,詳細!$A$3:$C$100,3,FALSE)</f>
        <v>#N/A</v>
      </c>
      <c r="N1456" s="48"/>
    </row>
    <row r="1457" spans="1:14" ht="13.5" customHeight="1" x14ac:dyDescent="0.15">
      <c r="A1457">
        <v>1454</v>
      </c>
      <c r="B1457" s="60"/>
      <c r="C1457" s="86"/>
      <c r="D1457" s="50"/>
      <c r="E1457" s="45"/>
      <c r="F1457" s="45"/>
      <c r="G1457" s="53"/>
      <c r="H1457" s="53"/>
      <c r="I1457" s="64"/>
      <c r="J1457" s="52"/>
      <c r="K1457" s="52"/>
      <c r="L1457" s="54" t="e">
        <f>VLOOKUP($C1457,在庫一覧!$B$3:$C$53,2,FALSE)</f>
        <v>#N/A</v>
      </c>
      <c r="M1457" s="42" t="e">
        <f>VLOOKUP($C1457,詳細!$A$3:$C$100,3,FALSE)</f>
        <v>#N/A</v>
      </c>
      <c r="N1457" s="48"/>
    </row>
    <row r="1458" spans="1:14" ht="13.5" customHeight="1" x14ac:dyDescent="0.15">
      <c r="A1458">
        <v>1455</v>
      </c>
      <c r="B1458" s="60"/>
      <c r="C1458" s="86"/>
      <c r="D1458" s="50"/>
      <c r="E1458" s="45"/>
      <c r="F1458" s="45"/>
      <c r="G1458" s="53"/>
      <c r="H1458" s="53"/>
      <c r="I1458" s="64"/>
      <c r="J1458" s="52"/>
      <c r="K1458" s="52"/>
      <c r="L1458" s="54" t="e">
        <f>VLOOKUP($C1458,在庫一覧!$B$3:$C$53,2,FALSE)</f>
        <v>#N/A</v>
      </c>
      <c r="M1458" s="42" t="e">
        <f>VLOOKUP($C1458,詳細!$A$3:$C$100,3,FALSE)</f>
        <v>#N/A</v>
      </c>
      <c r="N1458" s="48"/>
    </row>
    <row r="1459" spans="1:14" ht="13.5" customHeight="1" x14ac:dyDescent="0.15">
      <c r="A1459">
        <v>1456</v>
      </c>
      <c r="B1459" s="60"/>
      <c r="C1459" s="86"/>
      <c r="D1459" s="50"/>
      <c r="E1459" s="45"/>
      <c r="F1459" s="45"/>
      <c r="G1459" s="53"/>
      <c r="H1459" s="53"/>
      <c r="I1459" s="64"/>
      <c r="J1459" s="52"/>
      <c r="K1459" s="52"/>
      <c r="L1459" s="54" t="e">
        <f>VLOOKUP($C1459,在庫一覧!$B$3:$C$53,2,FALSE)</f>
        <v>#N/A</v>
      </c>
      <c r="M1459" s="42" t="e">
        <f>VLOOKUP($C1459,詳細!$A$3:$C$100,3,FALSE)</f>
        <v>#N/A</v>
      </c>
      <c r="N1459" s="48"/>
    </row>
    <row r="1460" spans="1:14" ht="13.5" customHeight="1" x14ac:dyDescent="0.15">
      <c r="A1460">
        <v>1457</v>
      </c>
      <c r="B1460" s="60"/>
      <c r="C1460" s="86"/>
      <c r="D1460" s="50"/>
      <c r="E1460" s="45"/>
      <c r="F1460" s="45"/>
      <c r="G1460" s="53"/>
      <c r="H1460" s="53"/>
      <c r="I1460" s="64"/>
      <c r="J1460" s="52"/>
      <c r="K1460" s="52"/>
      <c r="L1460" s="54" t="e">
        <f>VLOOKUP($C1460,在庫一覧!$B$3:$C$53,2,FALSE)</f>
        <v>#N/A</v>
      </c>
      <c r="M1460" s="42" t="e">
        <f>VLOOKUP($C1460,詳細!$A$3:$C$100,3,FALSE)</f>
        <v>#N/A</v>
      </c>
      <c r="N1460" s="48"/>
    </row>
    <row r="1461" spans="1:14" ht="13.5" customHeight="1" x14ac:dyDescent="0.15">
      <c r="A1461">
        <v>1458</v>
      </c>
      <c r="B1461" s="60"/>
      <c r="C1461" s="86"/>
      <c r="D1461" s="50"/>
      <c r="E1461" s="45"/>
      <c r="F1461" s="45"/>
      <c r="G1461" s="53"/>
      <c r="H1461" s="53"/>
      <c r="I1461" s="64"/>
      <c r="J1461" s="52"/>
      <c r="K1461" s="52"/>
      <c r="L1461" s="54" t="e">
        <f>VLOOKUP($C1461,在庫一覧!$B$3:$C$53,2,FALSE)</f>
        <v>#N/A</v>
      </c>
      <c r="M1461" s="42" t="e">
        <f>VLOOKUP($C1461,詳細!$A$3:$C$100,3,FALSE)</f>
        <v>#N/A</v>
      </c>
      <c r="N1461" s="48"/>
    </row>
    <row r="1462" spans="1:14" ht="13.5" customHeight="1" x14ac:dyDescent="0.15">
      <c r="A1462">
        <v>1459</v>
      </c>
      <c r="B1462" s="60"/>
      <c r="C1462" s="86"/>
      <c r="D1462" s="50"/>
      <c r="E1462" s="45"/>
      <c r="F1462" s="45"/>
      <c r="G1462" s="53"/>
      <c r="H1462" s="53"/>
      <c r="I1462" s="64"/>
      <c r="J1462" s="52"/>
      <c r="K1462" s="52"/>
      <c r="L1462" s="54" t="e">
        <f>VLOOKUP($C1462,在庫一覧!$B$3:$C$53,2,FALSE)</f>
        <v>#N/A</v>
      </c>
      <c r="M1462" s="42" t="e">
        <f>VLOOKUP($C1462,詳細!$A$3:$C$100,3,FALSE)</f>
        <v>#N/A</v>
      </c>
      <c r="N1462" s="48"/>
    </row>
    <row r="1463" spans="1:14" ht="13.5" customHeight="1" x14ac:dyDescent="0.15">
      <c r="A1463">
        <v>1460</v>
      </c>
      <c r="B1463" s="60"/>
      <c r="C1463" s="95"/>
      <c r="D1463" s="50"/>
      <c r="E1463" s="45"/>
      <c r="F1463" s="45"/>
      <c r="G1463" s="53"/>
      <c r="H1463" s="53"/>
      <c r="I1463" s="64"/>
      <c r="J1463" s="52"/>
      <c r="K1463" s="52"/>
      <c r="L1463" s="54" t="e">
        <f>VLOOKUP($C1463,在庫一覧!$B$3:$C$53,2,FALSE)</f>
        <v>#N/A</v>
      </c>
      <c r="M1463" s="42" t="e">
        <f>VLOOKUP($C1463,詳細!$A$3:$C$100,3,FALSE)</f>
        <v>#N/A</v>
      </c>
      <c r="N1463" s="48"/>
    </row>
    <row r="1464" spans="1:14" ht="13.5" customHeight="1" x14ac:dyDescent="0.15">
      <c r="A1464">
        <v>1461</v>
      </c>
      <c r="B1464" s="60"/>
      <c r="C1464" s="95"/>
      <c r="D1464" s="50"/>
      <c r="E1464" s="45"/>
      <c r="F1464" s="45"/>
      <c r="G1464" s="53"/>
      <c r="H1464" s="53"/>
      <c r="I1464" s="64"/>
      <c r="J1464" s="52"/>
      <c r="K1464" s="52"/>
      <c r="L1464" s="54" t="e">
        <f>VLOOKUP($C1464,在庫一覧!$B$3:$C$53,2,FALSE)</f>
        <v>#N/A</v>
      </c>
      <c r="M1464" s="42" t="e">
        <f>VLOOKUP($C1464,詳細!$A$3:$C$100,3,FALSE)</f>
        <v>#N/A</v>
      </c>
      <c r="N1464" s="48"/>
    </row>
    <row r="1465" spans="1:14" ht="13.5" customHeight="1" x14ac:dyDescent="0.15">
      <c r="A1465">
        <v>1462</v>
      </c>
      <c r="B1465" s="71"/>
      <c r="C1465" s="95"/>
      <c r="D1465" s="50"/>
      <c r="E1465" s="45"/>
      <c r="F1465" s="45"/>
      <c r="G1465" s="53"/>
      <c r="H1465" s="53"/>
      <c r="I1465" s="64"/>
      <c r="J1465" s="52"/>
      <c r="K1465" s="52"/>
      <c r="L1465" s="54" t="e">
        <f>VLOOKUP($C1465,在庫一覧!$B$3:$C$53,2,FALSE)</f>
        <v>#N/A</v>
      </c>
      <c r="M1465" s="42" t="e">
        <f>VLOOKUP($C1465,詳細!$A$3:$C$100,3,FALSE)</f>
        <v>#N/A</v>
      </c>
      <c r="N1465" s="48"/>
    </row>
    <row r="1466" spans="1:14" ht="13.5" customHeight="1" x14ac:dyDescent="0.15">
      <c r="A1466">
        <v>1463</v>
      </c>
      <c r="B1466" s="71"/>
      <c r="C1466" s="95"/>
      <c r="D1466" s="50"/>
      <c r="E1466" s="45"/>
      <c r="F1466" s="45"/>
      <c r="G1466" s="53"/>
      <c r="H1466" s="53"/>
      <c r="I1466" s="64"/>
      <c r="J1466" s="52"/>
      <c r="K1466" s="52"/>
      <c r="L1466" s="54" t="e">
        <f>VLOOKUP($C1466,在庫一覧!$B$3:$C$53,2,FALSE)</f>
        <v>#N/A</v>
      </c>
      <c r="M1466" s="42" t="e">
        <f>VLOOKUP($C1466,詳細!$A$3:$C$100,3,FALSE)</f>
        <v>#N/A</v>
      </c>
      <c r="N1466" s="48"/>
    </row>
    <row r="1467" spans="1:14" ht="13.5" customHeight="1" x14ac:dyDescent="0.15">
      <c r="A1467">
        <v>1464</v>
      </c>
      <c r="B1467" s="71"/>
      <c r="C1467" s="95"/>
      <c r="D1467" s="50"/>
      <c r="E1467" s="45"/>
      <c r="F1467" s="45"/>
      <c r="G1467" s="53"/>
      <c r="H1467" s="53"/>
      <c r="I1467" s="64"/>
      <c r="J1467" s="52"/>
      <c r="K1467" s="52"/>
      <c r="L1467" s="54" t="e">
        <f>VLOOKUP($C1467,在庫一覧!$B$3:$C$53,2,FALSE)</f>
        <v>#N/A</v>
      </c>
      <c r="M1467" s="42" t="e">
        <f>VLOOKUP($C1467,詳細!$A$3:$C$100,3,FALSE)</f>
        <v>#N/A</v>
      </c>
      <c r="N1467" s="48"/>
    </row>
    <row r="1468" spans="1:14" ht="13.5" customHeight="1" x14ac:dyDescent="0.15">
      <c r="A1468">
        <v>1465</v>
      </c>
      <c r="B1468" s="71"/>
      <c r="C1468" s="95"/>
      <c r="D1468" s="50"/>
      <c r="E1468" s="45"/>
      <c r="F1468" s="45"/>
      <c r="G1468" s="53"/>
      <c r="H1468" s="53"/>
      <c r="I1468" s="64"/>
      <c r="J1468" s="52"/>
      <c r="K1468" s="52"/>
      <c r="L1468" s="54" t="e">
        <f>VLOOKUP($C1468,在庫一覧!$B$3:$C$53,2,FALSE)</f>
        <v>#N/A</v>
      </c>
      <c r="M1468" s="42" t="e">
        <f>VLOOKUP($C1468,詳細!$A$3:$C$100,3,FALSE)</f>
        <v>#N/A</v>
      </c>
      <c r="N1468" s="48"/>
    </row>
    <row r="1469" spans="1:14" ht="13.5" customHeight="1" x14ac:dyDescent="0.15">
      <c r="A1469">
        <v>1466</v>
      </c>
      <c r="B1469" s="71"/>
      <c r="C1469" s="95"/>
      <c r="D1469" s="50"/>
      <c r="E1469" s="45"/>
      <c r="F1469" s="45"/>
      <c r="G1469" s="53"/>
      <c r="H1469" s="53"/>
      <c r="I1469" s="64"/>
      <c r="J1469" s="52"/>
      <c r="K1469" s="52"/>
      <c r="L1469" s="54" t="e">
        <f>VLOOKUP($C1469,在庫一覧!$B$3:$C$53,2,FALSE)</f>
        <v>#N/A</v>
      </c>
      <c r="M1469" s="42" t="e">
        <f>VLOOKUP($C1469,詳細!$A$3:$C$100,3,FALSE)</f>
        <v>#N/A</v>
      </c>
      <c r="N1469" s="48"/>
    </row>
    <row r="1470" spans="1:14" ht="13.5" customHeight="1" x14ac:dyDescent="0.15">
      <c r="A1470">
        <v>1467</v>
      </c>
      <c r="B1470" s="71"/>
      <c r="C1470" s="95"/>
      <c r="D1470" s="50"/>
      <c r="E1470" s="45"/>
      <c r="F1470" s="45"/>
      <c r="G1470" s="53"/>
      <c r="H1470" s="53"/>
      <c r="I1470" s="64"/>
      <c r="J1470" s="52"/>
      <c r="K1470" s="52"/>
      <c r="L1470" s="54" t="e">
        <f>VLOOKUP($C1470,在庫一覧!$B$3:$C$53,2,FALSE)</f>
        <v>#N/A</v>
      </c>
      <c r="M1470" s="42" t="e">
        <f>VLOOKUP($C1470,詳細!$A$3:$C$100,3,FALSE)</f>
        <v>#N/A</v>
      </c>
      <c r="N1470" s="48"/>
    </row>
    <row r="1471" spans="1:14" ht="13.5" customHeight="1" x14ac:dyDescent="0.15">
      <c r="A1471">
        <v>1468</v>
      </c>
      <c r="B1471" s="71"/>
      <c r="C1471" s="95"/>
      <c r="D1471" s="50"/>
      <c r="E1471" s="45"/>
      <c r="F1471" s="45"/>
      <c r="G1471" s="53"/>
      <c r="H1471" s="53"/>
      <c r="I1471" s="64"/>
      <c r="J1471" s="52"/>
      <c r="K1471" s="52"/>
      <c r="L1471" s="54" t="e">
        <f>VLOOKUP($C1471,在庫一覧!$B$3:$C$53,2,FALSE)</f>
        <v>#N/A</v>
      </c>
      <c r="M1471" s="42" t="e">
        <f>VLOOKUP($C1471,詳細!$A$3:$C$100,3,FALSE)</f>
        <v>#N/A</v>
      </c>
      <c r="N1471" s="48"/>
    </row>
    <row r="1472" spans="1:14" ht="13.5" customHeight="1" x14ac:dyDescent="0.15">
      <c r="A1472">
        <v>1469</v>
      </c>
      <c r="B1472" s="71"/>
      <c r="C1472" s="95"/>
      <c r="D1472" s="50"/>
      <c r="E1472" s="45"/>
      <c r="F1472" s="45"/>
      <c r="G1472" s="53"/>
      <c r="H1472" s="53"/>
      <c r="I1472" s="64"/>
      <c r="J1472" s="52"/>
      <c r="K1472" s="52"/>
      <c r="L1472" s="54" t="e">
        <f>VLOOKUP($C1472,在庫一覧!$B$3:$C$53,2,FALSE)</f>
        <v>#N/A</v>
      </c>
      <c r="M1472" s="42" t="e">
        <f>VLOOKUP($C1472,詳細!$A$3:$C$100,3,FALSE)</f>
        <v>#N/A</v>
      </c>
      <c r="N1472" s="48"/>
    </row>
    <row r="1473" spans="1:14" ht="13.5" customHeight="1" x14ac:dyDescent="0.15">
      <c r="A1473">
        <v>1470</v>
      </c>
      <c r="B1473" s="71"/>
      <c r="C1473" s="95"/>
      <c r="D1473" s="50"/>
      <c r="E1473" s="45"/>
      <c r="F1473" s="45"/>
      <c r="G1473" s="53"/>
      <c r="H1473" s="53"/>
      <c r="I1473" s="64"/>
      <c r="J1473" s="52"/>
      <c r="K1473" s="52"/>
      <c r="L1473" s="54" t="e">
        <f>VLOOKUP($C1473,在庫一覧!$B$3:$C$53,2,FALSE)</f>
        <v>#N/A</v>
      </c>
      <c r="M1473" s="42" t="e">
        <f>VLOOKUP($C1473,詳細!$A$3:$C$100,3,FALSE)</f>
        <v>#N/A</v>
      </c>
      <c r="N1473" s="48"/>
    </row>
    <row r="1474" spans="1:14" ht="13.5" customHeight="1" x14ac:dyDescent="0.15">
      <c r="A1474">
        <v>1471</v>
      </c>
      <c r="B1474" s="71"/>
      <c r="C1474" s="95"/>
      <c r="D1474" s="50"/>
      <c r="E1474" s="45"/>
      <c r="F1474" s="45"/>
      <c r="G1474" s="53"/>
      <c r="H1474" s="53"/>
      <c r="I1474" s="64"/>
      <c r="J1474" s="52"/>
      <c r="K1474" s="52"/>
      <c r="L1474" s="54" t="e">
        <f>VLOOKUP($C1474,在庫一覧!$B$3:$C$53,2,FALSE)</f>
        <v>#N/A</v>
      </c>
      <c r="M1474" s="42" t="e">
        <f>VLOOKUP($C1474,詳細!$A$3:$C$100,3,FALSE)</f>
        <v>#N/A</v>
      </c>
      <c r="N1474" s="48"/>
    </row>
    <row r="1475" spans="1:14" ht="13.5" customHeight="1" x14ac:dyDescent="0.15">
      <c r="A1475">
        <v>1472</v>
      </c>
      <c r="B1475" s="71"/>
      <c r="C1475" s="95"/>
      <c r="D1475" s="50"/>
      <c r="E1475" s="45"/>
      <c r="F1475" s="45"/>
      <c r="G1475" s="53"/>
      <c r="H1475" s="53"/>
      <c r="I1475" s="64"/>
      <c r="J1475" s="52"/>
      <c r="K1475" s="52"/>
      <c r="L1475" s="54" t="e">
        <f>VLOOKUP($C1475,在庫一覧!$B$3:$C$53,2,FALSE)</f>
        <v>#N/A</v>
      </c>
      <c r="M1475" s="42" t="e">
        <f>VLOOKUP($C1475,詳細!$A$3:$C$100,3,FALSE)</f>
        <v>#N/A</v>
      </c>
      <c r="N1475" s="48"/>
    </row>
    <row r="1476" spans="1:14" ht="13.5" customHeight="1" x14ac:dyDescent="0.15">
      <c r="A1476">
        <v>1473</v>
      </c>
      <c r="B1476" s="71"/>
      <c r="C1476" s="95"/>
      <c r="D1476" s="50"/>
      <c r="E1476" s="45"/>
      <c r="F1476" s="45"/>
      <c r="G1476" s="53"/>
      <c r="H1476" s="53"/>
      <c r="I1476" s="64"/>
      <c r="J1476" s="52"/>
      <c r="K1476" s="52"/>
      <c r="L1476" s="54" t="e">
        <f>VLOOKUP($C1476,在庫一覧!$B$3:$C$53,2,FALSE)</f>
        <v>#N/A</v>
      </c>
      <c r="M1476" s="42" t="e">
        <f>VLOOKUP($C1476,詳細!$A$3:$C$100,3,FALSE)</f>
        <v>#N/A</v>
      </c>
      <c r="N1476" s="48"/>
    </row>
    <row r="1477" spans="1:14" ht="13.5" customHeight="1" x14ac:dyDescent="0.15">
      <c r="A1477">
        <v>1474</v>
      </c>
      <c r="B1477" s="71"/>
      <c r="C1477" s="95"/>
      <c r="D1477" s="50"/>
      <c r="E1477" s="45"/>
      <c r="F1477" s="45"/>
      <c r="G1477" s="53"/>
      <c r="H1477" s="53"/>
      <c r="I1477" s="64"/>
      <c r="J1477" s="52"/>
      <c r="K1477" s="52"/>
      <c r="L1477" s="54" t="e">
        <f>VLOOKUP($C1477,在庫一覧!$B$3:$C$53,2,FALSE)</f>
        <v>#N/A</v>
      </c>
      <c r="M1477" s="42" t="e">
        <f>VLOOKUP($C1477,詳細!$A$3:$C$100,3,FALSE)</f>
        <v>#N/A</v>
      </c>
      <c r="N1477" s="48"/>
    </row>
    <row r="1478" spans="1:14" ht="13.5" customHeight="1" x14ac:dyDescent="0.15">
      <c r="A1478">
        <v>1475</v>
      </c>
      <c r="B1478" s="71"/>
      <c r="C1478" s="95"/>
      <c r="D1478" s="50"/>
      <c r="E1478" s="45"/>
      <c r="F1478" s="45"/>
      <c r="G1478" s="53"/>
      <c r="H1478" s="53"/>
      <c r="I1478" s="64"/>
      <c r="J1478" s="52"/>
      <c r="K1478" s="52"/>
      <c r="L1478" s="54" t="e">
        <f>VLOOKUP($C1478,在庫一覧!$B$3:$C$53,2,FALSE)</f>
        <v>#N/A</v>
      </c>
      <c r="M1478" s="42" t="e">
        <f>VLOOKUP($C1478,詳細!$A$3:$C$100,3,FALSE)</f>
        <v>#N/A</v>
      </c>
      <c r="N1478" s="48"/>
    </row>
    <row r="1479" spans="1:14" ht="13.5" customHeight="1" x14ac:dyDescent="0.15">
      <c r="A1479">
        <v>1476</v>
      </c>
      <c r="B1479" s="71"/>
      <c r="C1479" s="95"/>
      <c r="D1479" s="50"/>
      <c r="E1479" s="45"/>
      <c r="F1479" s="45"/>
      <c r="G1479" s="53"/>
      <c r="H1479" s="53"/>
      <c r="I1479" s="64"/>
      <c r="J1479" s="52"/>
      <c r="K1479" s="52"/>
      <c r="L1479" s="54" t="e">
        <f>VLOOKUP($C1479,在庫一覧!$B$3:$C$53,2,FALSE)</f>
        <v>#N/A</v>
      </c>
      <c r="M1479" s="42" t="e">
        <f>VLOOKUP($C1479,詳細!$A$3:$C$100,3,FALSE)</f>
        <v>#N/A</v>
      </c>
      <c r="N1479" s="48"/>
    </row>
    <row r="1480" spans="1:14" ht="13.5" customHeight="1" x14ac:dyDescent="0.15">
      <c r="A1480">
        <v>1477</v>
      </c>
      <c r="B1480" s="71"/>
      <c r="C1480" s="95"/>
      <c r="D1480" s="50"/>
      <c r="E1480" s="45"/>
      <c r="F1480" s="45"/>
      <c r="G1480" s="53"/>
      <c r="H1480" s="53"/>
      <c r="I1480" s="64"/>
      <c r="J1480" s="52"/>
      <c r="K1480" s="52"/>
      <c r="L1480" s="54" t="e">
        <f>VLOOKUP($C1480,在庫一覧!$B$3:$C$53,2,FALSE)</f>
        <v>#N/A</v>
      </c>
      <c r="M1480" s="42" t="e">
        <f>VLOOKUP($C1480,詳細!$A$3:$C$100,3,FALSE)</f>
        <v>#N/A</v>
      </c>
      <c r="N1480" s="48"/>
    </row>
    <row r="1481" spans="1:14" ht="13.5" customHeight="1" x14ac:dyDescent="0.15">
      <c r="A1481">
        <v>1478</v>
      </c>
      <c r="B1481" s="71"/>
      <c r="C1481" s="95"/>
      <c r="D1481" s="50"/>
      <c r="E1481" s="45"/>
      <c r="F1481" s="45"/>
      <c r="G1481" s="53"/>
      <c r="H1481" s="53"/>
      <c r="I1481" s="64"/>
      <c r="J1481" s="52"/>
      <c r="K1481" s="52"/>
      <c r="L1481" s="54" t="e">
        <f>VLOOKUP($C1481,在庫一覧!$B$3:$C$53,2,FALSE)</f>
        <v>#N/A</v>
      </c>
      <c r="M1481" s="42" t="e">
        <f>VLOOKUP($C1481,詳細!$A$3:$C$100,3,FALSE)</f>
        <v>#N/A</v>
      </c>
      <c r="N1481" s="48"/>
    </row>
    <row r="1482" spans="1:14" ht="13.5" customHeight="1" x14ac:dyDescent="0.15">
      <c r="A1482">
        <v>1479</v>
      </c>
      <c r="B1482" s="71"/>
      <c r="C1482" s="95"/>
      <c r="D1482" s="50"/>
      <c r="E1482" s="45"/>
      <c r="F1482" s="45"/>
      <c r="G1482" s="53"/>
      <c r="H1482" s="53"/>
      <c r="I1482" s="64"/>
      <c r="J1482" s="52"/>
      <c r="K1482" s="52"/>
      <c r="L1482" s="54" t="e">
        <f>VLOOKUP($C1482,在庫一覧!$B$3:$C$53,2,FALSE)</f>
        <v>#N/A</v>
      </c>
      <c r="M1482" s="42" t="e">
        <f>VLOOKUP($C1482,詳細!$A$3:$C$100,3,FALSE)</f>
        <v>#N/A</v>
      </c>
      <c r="N1482" s="48"/>
    </row>
    <row r="1483" spans="1:14" ht="13.5" customHeight="1" x14ac:dyDescent="0.15">
      <c r="A1483">
        <v>1480</v>
      </c>
      <c r="B1483" s="71"/>
      <c r="C1483" s="95"/>
      <c r="D1483" s="50"/>
      <c r="E1483" s="45"/>
      <c r="F1483" s="45"/>
      <c r="G1483" s="53"/>
      <c r="H1483" s="53"/>
      <c r="I1483" s="64"/>
      <c r="J1483" s="52"/>
      <c r="K1483" s="52"/>
      <c r="L1483" s="54" t="e">
        <f>VLOOKUP($C1483,在庫一覧!$B$3:$C$53,2,FALSE)</f>
        <v>#N/A</v>
      </c>
      <c r="M1483" s="42" t="e">
        <f>VLOOKUP($C1483,詳細!$A$3:$C$100,3,FALSE)</f>
        <v>#N/A</v>
      </c>
      <c r="N1483" s="48"/>
    </row>
    <row r="1484" spans="1:14" ht="13.5" customHeight="1" x14ac:dyDescent="0.15">
      <c r="A1484">
        <v>1481</v>
      </c>
      <c r="B1484" s="71"/>
      <c r="C1484" s="95"/>
      <c r="D1484" s="50"/>
      <c r="E1484" s="45"/>
      <c r="F1484" s="45"/>
      <c r="G1484" s="53"/>
      <c r="H1484" s="53"/>
      <c r="I1484" s="64"/>
      <c r="J1484" s="52"/>
      <c r="K1484" s="52"/>
      <c r="L1484" s="54" t="e">
        <f>VLOOKUP($C1484,在庫一覧!$B$3:$C$53,2,FALSE)</f>
        <v>#N/A</v>
      </c>
      <c r="M1484" s="42" t="e">
        <f>VLOOKUP($C1484,詳細!$A$3:$C$100,3,FALSE)</f>
        <v>#N/A</v>
      </c>
      <c r="N1484" s="48"/>
    </row>
    <row r="1485" spans="1:14" ht="13.5" customHeight="1" x14ac:dyDescent="0.15">
      <c r="A1485">
        <v>1482</v>
      </c>
      <c r="B1485" s="71"/>
      <c r="C1485" s="95"/>
      <c r="D1485" s="50"/>
      <c r="E1485" s="45"/>
      <c r="F1485" s="45"/>
      <c r="G1485" s="53"/>
      <c r="H1485" s="53"/>
      <c r="I1485" s="64"/>
      <c r="J1485" s="52"/>
      <c r="K1485" s="52"/>
      <c r="L1485" s="54" t="e">
        <f>VLOOKUP($C1485,在庫一覧!$B$3:$C$53,2,FALSE)</f>
        <v>#N/A</v>
      </c>
      <c r="M1485" s="42" t="e">
        <f>VLOOKUP($C1485,詳細!$A$3:$C$100,3,FALSE)</f>
        <v>#N/A</v>
      </c>
      <c r="N1485" s="48"/>
    </row>
    <row r="1486" spans="1:14" ht="13.5" customHeight="1" x14ac:dyDescent="0.15">
      <c r="A1486">
        <v>1483</v>
      </c>
      <c r="B1486" s="71"/>
      <c r="C1486" s="95"/>
      <c r="D1486" s="50"/>
      <c r="E1486" s="45"/>
      <c r="F1486" s="45"/>
      <c r="G1486" s="53"/>
      <c r="H1486" s="53"/>
      <c r="I1486" s="64"/>
      <c r="J1486" s="52"/>
      <c r="K1486" s="52"/>
      <c r="L1486" s="54" t="e">
        <f>VLOOKUP($C1486,在庫一覧!$B$3:$C$53,2,FALSE)</f>
        <v>#N/A</v>
      </c>
      <c r="M1486" s="42" t="e">
        <f>VLOOKUP($C1486,詳細!$A$3:$C$100,3,FALSE)</f>
        <v>#N/A</v>
      </c>
      <c r="N1486" s="48"/>
    </row>
    <row r="1487" spans="1:14" ht="13.5" customHeight="1" x14ac:dyDescent="0.15">
      <c r="A1487">
        <v>1484</v>
      </c>
      <c r="B1487" s="71"/>
      <c r="C1487" s="95"/>
      <c r="D1487" s="50"/>
      <c r="E1487" s="45"/>
      <c r="F1487" s="45"/>
      <c r="G1487" s="53"/>
      <c r="H1487" s="53"/>
      <c r="I1487" s="64"/>
      <c r="J1487" s="52"/>
      <c r="K1487" s="52"/>
      <c r="L1487" s="54" t="e">
        <f>VLOOKUP($C1487,在庫一覧!$B$3:$C$53,2,FALSE)</f>
        <v>#N/A</v>
      </c>
      <c r="M1487" s="42" t="e">
        <f>VLOOKUP($C1487,詳細!$A$3:$C$100,3,FALSE)</f>
        <v>#N/A</v>
      </c>
      <c r="N1487" s="48"/>
    </row>
    <row r="1488" spans="1:14" ht="13.5" customHeight="1" x14ac:dyDescent="0.15">
      <c r="A1488">
        <v>1485</v>
      </c>
      <c r="B1488" s="71"/>
      <c r="C1488" s="95"/>
      <c r="D1488" s="50"/>
      <c r="E1488" s="45"/>
      <c r="F1488" s="45"/>
      <c r="G1488" s="53"/>
      <c r="H1488" s="53"/>
      <c r="I1488" s="64"/>
      <c r="J1488" s="52"/>
      <c r="K1488" s="52"/>
      <c r="L1488" s="54" t="e">
        <f>VLOOKUP($C1488,在庫一覧!$B$3:$C$53,2,FALSE)</f>
        <v>#N/A</v>
      </c>
      <c r="M1488" s="42" t="e">
        <f>VLOOKUP($C1488,詳細!$A$3:$C$100,3,FALSE)</f>
        <v>#N/A</v>
      </c>
      <c r="N1488" s="48"/>
    </row>
    <row r="1489" spans="1:14" ht="13.5" customHeight="1" x14ac:dyDescent="0.15">
      <c r="A1489">
        <v>1486</v>
      </c>
      <c r="B1489" s="71"/>
      <c r="C1489" s="86"/>
      <c r="D1489" s="50"/>
      <c r="E1489" s="45"/>
      <c r="F1489" s="45"/>
      <c r="G1489" s="53"/>
      <c r="H1489" s="53"/>
      <c r="I1489" s="64"/>
      <c r="J1489" s="52"/>
      <c r="K1489" s="52"/>
      <c r="L1489" s="54" t="e">
        <f>VLOOKUP($C1489,在庫一覧!$B$3:$C$53,2,FALSE)</f>
        <v>#N/A</v>
      </c>
      <c r="M1489" s="42" t="e">
        <f>VLOOKUP($C1489,詳細!$A$3:$C$100,3,FALSE)</f>
        <v>#N/A</v>
      </c>
      <c r="N1489" s="48"/>
    </row>
    <row r="1490" spans="1:14" ht="13.5" customHeight="1" x14ac:dyDescent="0.15">
      <c r="A1490">
        <v>1487</v>
      </c>
      <c r="B1490" s="71"/>
      <c r="C1490" s="86"/>
      <c r="D1490" s="50"/>
      <c r="E1490" s="45"/>
      <c r="F1490" s="45"/>
      <c r="G1490" s="53"/>
      <c r="H1490" s="53"/>
      <c r="I1490" s="64"/>
      <c r="J1490" s="52"/>
      <c r="K1490" s="52"/>
      <c r="L1490" s="54" t="e">
        <f>VLOOKUP($C1490,在庫一覧!$B$3:$C$53,2,FALSE)</f>
        <v>#N/A</v>
      </c>
      <c r="M1490" s="42" t="e">
        <f>VLOOKUP($C1490,詳細!$A$3:$C$100,3,FALSE)</f>
        <v>#N/A</v>
      </c>
      <c r="N1490" s="48"/>
    </row>
    <row r="1491" spans="1:14" ht="13.5" customHeight="1" x14ac:dyDescent="0.15">
      <c r="A1491">
        <v>1488</v>
      </c>
      <c r="B1491" s="71"/>
      <c r="C1491" s="86"/>
      <c r="D1491" s="50"/>
      <c r="E1491" s="45"/>
      <c r="F1491" s="45"/>
      <c r="G1491" s="53"/>
      <c r="H1491" s="53"/>
      <c r="I1491" s="64"/>
      <c r="J1491" s="52"/>
      <c r="K1491" s="52"/>
      <c r="L1491" s="54" t="e">
        <f>VLOOKUP($C1491,在庫一覧!$B$3:$C$53,2,FALSE)</f>
        <v>#N/A</v>
      </c>
      <c r="M1491" s="42" t="e">
        <f>VLOOKUP($C1491,詳細!$A$3:$C$100,3,FALSE)</f>
        <v>#N/A</v>
      </c>
      <c r="N1491" s="48"/>
    </row>
    <row r="1492" spans="1:14" ht="13.5" customHeight="1" x14ac:dyDescent="0.15">
      <c r="A1492">
        <v>1489</v>
      </c>
      <c r="B1492" s="71"/>
      <c r="C1492" s="86"/>
      <c r="D1492" s="50"/>
      <c r="E1492" s="45"/>
      <c r="F1492" s="45"/>
      <c r="G1492" s="53"/>
      <c r="H1492" s="53"/>
      <c r="I1492" s="64"/>
      <c r="J1492" s="52"/>
      <c r="K1492" s="52"/>
      <c r="L1492" s="54" t="e">
        <f>VLOOKUP($C1492,在庫一覧!$B$3:$C$53,2,FALSE)</f>
        <v>#N/A</v>
      </c>
      <c r="M1492" s="42" t="e">
        <f>VLOOKUP($C1492,詳細!$A$3:$C$100,3,FALSE)</f>
        <v>#N/A</v>
      </c>
      <c r="N1492" s="48"/>
    </row>
    <row r="1493" spans="1:14" ht="13.5" customHeight="1" x14ac:dyDescent="0.15">
      <c r="A1493">
        <v>1490</v>
      </c>
      <c r="B1493" s="60"/>
      <c r="C1493" s="86"/>
      <c r="D1493" s="50"/>
      <c r="E1493" s="45"/>
      <c r="F1493" s="45"/>
      <c r="G1493" s="53"/>
      <c r="H1493" s="53"/>
      <c r="I1493" s="64"/>
      <c r="J1493" s="52"/>
      <c r="K1493" s="52"/>
      <c r="L1493" s="54" t="e">
        <f>VLOOKUP($C1493,在庫一覧!$B$3:$C$53,2,FALSE)</f>
        <v>#N/A</v>
      </c>
      <c r="M1493" s="42" t="e">
        <f>VLOOKUP($C1493,詳細!$A$3:$C$100,3,FALSE)</f>
        <v>#N/A</v>
      </c>
      <c r="N1493" s="48"/>
    </row>
    <row r="1494" spans="1:14" ht="13.5" customHeight="1" x14ac:dyDescent="0.15">
      <c r="A1494">
        <v>1491</v>
      </c>
      <c r="B1494" s="60"/>
      <c r="C1494" s="86"/>
      <c r="D1494" s="50"/>
      <c r="E1494" s="45"/>
      <c r="F1494" s="45"/>
      <c r="G1494" s="53"/>
      <c r="H1494" s="53"/>
      <c r="I1494" s="64"/>
      <c r="J1494" s="52"/>
      <c r="K1494" s="52"/>
      <c r="L1494" s="54" t="e">
        <f>VLOOKUP($C1494,在庫一覧!$B$3:$C$53,2,FALSE)</f>
        <v>#N/A</v>
      </c>
      <c r="M1494" s="42" t="e">
        <f>VLOOKUP($C1494,詳細!$A$3:$C$100,3,FALSE)</f>
        <v>#N/A</v>
      </c>
      <c r="N1494" s="48"/>
    </row>
    <row r="1495" spans="1:14" ht="13.5" customHeight="1" x14ac:dyDescent="0.15">
      <c r="A1495">
        <v>1492</v>
      </c>
      <c r="B1495" s="60"/>
      <c r="C1495" s="86"/>
      <c r="D1495" s="50"/>
      <c r="E1495" s="45"/>
      <c r="F1495" s="45"/>
      <c r="G1495" s="53"/>
      <c r="H1495" s="53"/>
      <c r="I1495" s="64"/>
      <c r="J1495" s="52"/>
      <c r="K1495" s="52"/>
      <c r="L1495" s="54" t="e">
        <f>VLOOKUP($C1495,在庫一覧!$B$3:$C$53,2,FALSE)</f>
        <v>#N/A</v>
      </c>
      <c r="M1495" s="42" t="e">
        <f>VLOOKUP($C1495,詳細!$A$3:$C$100,3,FALSE)</f>
        <v>#N/A</v>
      </c>
      <c r="N1495" s="48"/>
    </row>
    <row r="1496" spans="1:14" ht="13.5" customHeight="1" x14ac:dyDescent="0.15">
      <c r="A1496">
        <v>1493</v>
      </c>
      <c r="B1496" s="60"/>
      <c r="C1496" s="86"/>
      <c r="D1496" s="50"/>
      <c r="E1496" s="45"/>
      <c r="F1496" s="45"/>
      <c r="G1496" s="53"/>
      <c r="H1496" s="53"/>
      <c r="I1496" s="64"/>
      <c r="J1496" s="52"/>
      <c r="K1496" s="52"/>
      <c r="L1496" s="54" t="e">
        <f>VLOOKUP($C1496,在庫一覧!$B$3:$C$53,2,FALSE)</f>
        <v>#N/A</v>
      </c>
      <c r="M1496" s="42" t="e">
        <f>VLOOKUP($C1496,詳細!$A$3:$C$100,3,FALSE)</f>
        <v>#N/A</v>
      </c>
      <c r="N1496" s="48"/>
    </row>
    <row r="1497" spans="1:14" ht="13.5" customHeight="1" x14ac:dyDescent="0.15">
      <c r="A1497">
        <v>1494</v>
      </c>
      <c r="B1497" s="60"/>
      <c r="C1497" s="86"/>
      <c r="D1497" s="50"/>
      <c r="E1497" s="45"/>
      <c r="F1497" s="45"/>
      <c r="G1497" s="53"/>
      <c r="H1497" s="53"/>
      <c r="I1497" s="64"/>
      <c r="J1497" s="52"/>
      <c r="K1497" s="52"/>
      <c r="L1497" s="54" t="e">
        <f>VLOOKUP($C1497,在庫一覧!$B$3:$C$53,2,FALSE)</f>
        <v>#N/A</v>
      </c>
      <c r="M1497" s="42" t="e">
        <f>VLOOKUP($C1497,詳細!$A$3:$C$100,3,FALSE)</f>
        <v>#N/A</v>
      </c>
      <c r="N1497" s="48"/>
    </row>
    <row r="1498" spans="1:14" ht="13.5" customHeight="1" x14ac:dyDescent="0.15">
      <c r="A1498">
        <v>1495</v>
      </c>
      <c r="B1498" s="60"/>
      <c r="C1498" s="86"/>
      <c r="D1498" s="50"/>
      <c r="E1498" s="45"/>
      <c r="F1498" s="45"/>
      <c r="G1498" s="53"/>
      <c r="H1498" s="53"/>
      <c r="I1498" s="67"/>
      <c r="J1498" s="52"/>
      <c r="K1498" s="52"/>
      <c r="L1498" s="54" t="e">
        <f>VLOOKUP($C1498,在庫一覧!$B$3:$C$53,2,FALSE)</f>
        <v>#N/A</v>
      </c>
      <c r="M1498" s="42" t="e">
        <f>VLOOKUP($C1498,詳細!$A$3:$C$100,3,FALSE)</f>
        <v>#N/A</v>
      </c>
      <c r="N1498" s="48"/>
    </row>
    <row r="1499" spans="1:14" ht="13.5" customHeight="1" x14ac:dyDescent="0.15">
      <c r="A1499">
        <v>1496</v>
      </c>
      <c r="B1499" s="60"/>
      <c r="C1499" s="86"/>
      <c r="D1499" s="50"/>
      <c r="E1499" s="45"/>
      <c r="F1499" s="45"/>
      <c r="G1499" s="53"/>
      <c r="H1499" s="53"/>
      <c r="I1499" s="64"/>
      <c r="J1499" s="52"/>
      <c r="K1499" s="52"/>
      <c r="L1499" s="54" t="e">
        <f>VLOOKUP($C1499,在庫一覧!$B$3:$C$53,2,FALSE)</f>
        <v>#N/A</v>
      </c>
      <c r="M1499" s="42" t="e">
        <f>VLOOKUP($C1499,詳細!$A$3:$C$100,3,FALSE)</f>
        <v>#N/A</v>
      </c>
      <c r="N1499" s="48"/>
    </row>
    <row r="1500" spans="1:14" ht="13.5" customHeight="1" x14ac:dyDescent="0.15">
      <c r="A1500">
        <v>1497</v>
      </c>
      <c r="B1500" s="60"/>
      <c r="C1500" s="86"/>
      <c r="D1500" s="50"/>
      <c r="E1500" s="45"/>
      <c r="F1500" s="45"/>
      <c r="G1500" s="53"/>
      <c r="H1500" s="53"/>
      <c r="I1500" s="64"/>
      <c r="J1500" s="52"/>
      <c r="K1500" s="52"/>
      <c r="L1500" s="54" t="e">
        <f>VLOOKUP($C1500,在庫一覧!$B$3:$C$53,2,FALSE)</f>
        <v>#N/A</v>
      </c>
      <c r="M1500" s="42" t="e">
        <f>VLOOKUP($C1500,詳細!$A$3:$C$100,3,FALSE)</f>
        <v>#N/A</v>
      </c>
      <c r="N1500" s="48"/>
    </row>
    <row r="1501" spans="1:14" ht="13.5" customHeight="1" x14ac:dyDescent="0.15">
      <c r="A1501">
        <v>1498</v>
      </c>
      <c r="B1501" s="60"/>
      <c r="C1501" s="86"/>
      <c r="D1501" s="50"/>
      <c r="E1501" s="45"/>
      <c r="F1501" s="45"/>
      <c r="G1501" s="53"/>
      <c r="H1501" s="53"/>
      <c r="I1501" s="64"/>
      <c r="J1501" s="52"/>
      <c r="K1501" s="52"/>
      <c r="L1501" s="54" t="e">
        <f>VLOOKUP($C1501,在庫一覧!$B$3:$C$53,2,FALSE)</f>
        <v>#N/A</v>
      </c>
      <c r="M1501" s="42" t="e">
        <f>VLOOKUP($C1501,詳細!$A$3:$C$100,3,FALSE)</f>
        <v>#N/A</v>
      </c>
      <c r="N1501" s="48"/>
    </row>
    <row r="1502" spans="1:14" ht="13.5" customHeight="1" x14ac:dyDescent="0.15">
      <c r="A1502">
        <v>1499</v>
      </c>
      <c r="B1502" s="60"/>
      <c r="C1502" s="86"/>
      <c r="D1502" s="50"/>
      <c r="E1502" s="45"/>
      <c r="F1502" s="45"/>
      <c r="G1502" s="53"/>
      <c r="H1502" s="53"/>
      <c r="I1502" s="64"/>
      <c r="J1502" s="52"/>
      <c r="K1502" s="52"/>
      <c r="L1502" s="54" t="e">
        <f>VLOOKUP($C1502,在庫一覧!$B$3:$C$53,2,FALSE)</f>
        <v>#N/A</v>
      </c>
      <c r="M1502" s="42" t="e">
        <f>VLOOKUP($C1502,詳細!$A$3:$C$100,3,FALSE)</f>
        <v>#N/A</v>
      </c>
      <c r="N1502" s="48"/>
    </row>
    <row r="1503" spans="1:14" ht="13.5" customHeight="1" x14ac:dyDescent="0.15">
      <c r="A1503">
        <v>1500</v>
      </c>
      <c r="B1503" s="60"/>
      <c r="C1503" s="86"/>
      <c r="D1503" s="50"/>
      <c r="E1503" s="45"/>
      <c r="F1503" s="45"/>
      <c r="G1503" s="53"/>
      <c r="H1503" s="53"/>
      <c r="I1503" s="64"/>
      <c r="J1503" s="52"/>
      <c r="K1503" s="52"/>
      <c r="L1503" s="54" t="e">
        <f>VLOOKUP($C1503,在庫一覧!$B$3:$C$53,2,FALSE)</f>
        <v>#N/A</v>
      </c>
      <c r="M1503" s="42" t="e">
        <f>VLOOKUP($C1503,詳細!$A$3:$C$100,3,FALSE)</f>
        <v>#N/A</v>
      </c>
      <c r="N1503" s="48"/>
    </row>
    <row r="1504" spans="1:14" ht="13.5" customHeight="1" x14ac:dyDescent="0.15">
      <c r="A1504">
        <v>1501</v>
      </c>
      <c r="B1504" s="60"/>
      <c r="C1504" s="86"/>
      <c r="D1504" s="50"/>
      <c r="E1504" s="45"/>
      <c r="F1504" s="45"/>
      <c r="G1504" s="53"/>
      <c r="H1504" s="53"/>
      <c r="I1504" s="64"/>
      <c r="J1504" s="52"/>
      <c r="K1504" s="52"/>
      <c r="L1504" s="54" t="e">
        <f>VLOOKUP($C1504,在庫一覧!$B$3:$C$53,2,FALSE)</f>
        <v>#N/A</v>
      </c>
      <c r="M1504" s="42" t="e">
        <f>VLOOKUP($C1504,詳細!$A$3:$C$100,3,FALSE)</f>
        <v>#N/A</v>
      </c>
      <c r="N1504" s="48"/>
    </row>
    <row r="1505" spans="1:14" ht="13.5" customHeight="1" x14ac:dyDescent="0.15">
      <c r="A1505">
        <v>1502</v>
      </c>
      <c r="B1505" s="60"/>
      <c r="C1505" s="86"/>
      <c r="D1505" s="50"/>
      <c r="E1505" s="45"/>
      <c r="F1505" s="45"/>
      <c r="G1505" s="53"/>
      <c r="H1505" s="53"/>
      <c r="I1505" s="64"/>
      <c r="J1505" s="52"/>
      <c r="K1505" s="52"/>
      <c r="L1505" s="54" t="e">
        <f>VLOOKUP($C1505,在庫一覧!$B$3:$C$53,2,FALSE)</f>
        <v>#N/A</v>
      </c>
      <c r="M1505" s="42" t="e">
        <f>VLOOKUP($C1505,詳細!$A$3:$C$100,3,FALSE)</f>
        <v>#N/A</v>
      </c>
      <c r="N1505" s="48"/>
    </row>
    <row r="1506" spans="1:14" ht="13.5" customHeight="1" x14ac:dyDescent="0.15">
      <c r="A1506">
        <v>1503</v>
      </c>
      <c r="B1506" s="60"/>
      <c r="C1506" s="86"/>
      <c r="D1506" s="50"/>
      <c r="E1506" s="45"/>
      <c r="F1506" s="45"/>
      <c r="G1506" s="53"/>
      <c r="H1506" s="53"/>
      <c r="I1506" s="64"/>
      <c r="J1506" s="52"/>
      <c r="K1506" s="52"/>
      <c r="L1506" s="54" t="e">
        <f>VLOOKUP($C1506,在庫一覧!$B$3:$C$53,2,FALSE)</f>
        <v>#N/A</v>
      </c>
      <c r="M1506" s="42" t="e">
        <f>VLOOKUP($C1506,詳細!$A$3:$C$100,3,FALSE)</f>
        <v>#N/A</v>
      </c>
      <c r="N1506" s="48"/>
    </row>
    <row r="1507" spans="1:14" ht="13.5" customHeight="1" x14ac:dyDescent="0.15">
      <c r="A1507">
        <v>1504</v>
      </c>
      <c r="B1507" s="60"/>
      <c r="C1507" s="86"/>
      <c r="D1507" s="50"/>
      <c r="E1507" s="45"/>
      <c r="F1507" s="45"/>
      <c r="G1507" s="53"/>
      <c r="H1507" s="53"/>
      <c r="I1507" s="64"/>
      <c r="J1507" s="52"/>
      <c r="K1507" s="52"/>
      <c r="L1507" s="54" t="e">
        <f>VLOOKUP($C1507,在庫一覧!$B$3:$C$53,2,FALSE)</f>
        <v>#N/A</v>
      </c>
      <c r="M1507" s="42" t="e">
        <f>VLOOKUP($C1507,詳細!$A$3:$C$100,3,FALSE)</f>
        <v>#N/A</v>
      </c>
      <c r="N1507" s="48"/>
    </row>
    <row r="1508" spans="1:14" ht="13.5" customHeight="1" x14ac:dyDescent="0.15">
      <c r="A1508">
        <v>1505</v>
      </c>
      <c r="B1508" s="60"/>
      <c r="C1508" s="86"/>
      <c r="D1508" s="50"/>
      <c r="E1508" s="45"/>
      <c r="F1508" s="45"/>
      <c r="G1508" s="53"/>
      <c r="H1508" s="53"/>
      <c r="I1508" s="64"/>
      <c r="J1508" s="52"/>
      <c r="K1508" s="52"/>
      <c r="L1508" s="54" t="e">
        <f>VLOOKUP($C1508,在庫一覧!$B$3:$C$53,2,FALSE)</f>
        <v>#N/A</v>
      </c>
      <c r="M1508" s="42" t="e">
        <f>VLOOKUP($C1508,詳細!$A$3:$C$100,3,FALSE)</f>
        <v>#N/A</v>
      </c>
      <c r="N1508" s="48"/>
    </row>
    <row r="1509" spans="1:14" ht="13.5" customHeight="1" x14ac:dyDescent="0.15">
      <c r="A1509">
        <v>1506</v>
      </c>
      <c r="B1509" s="60"/>
      <c r="C1509" s="86"/>
      <c r="D1509" s="50"/>
      <c r="E1509" s="45"/>
      <c r="F1509" s="45"/>
      <c r="G1509" s="53"/>
      <c r="H1509" s="53"/>
      <c r="I1509" s="64"/>
      <c r="J1509" s="52"/>
      <c r="K1509" s="52"/>
      <c r="L1509" s="54" t="e">
        <f>VLOOKUP($C1509,在庫一覧!$B$3:$C$53,2,FALSE)</f>
        <v>#N/A</v>
      </c>
      <c r="M1509" s="42" t="e">
        <f>VLOOKUP($C1509,詳細!$A$3:$C$100,3,FALSE)</f>
        <v>#N/A</v>
      </c>
      <c r="N1509" s="48"/>
    </row>
    <row r="1510" spans="1:14" ht="13.5" customHeight="1" x14ac:dyDescent="0.15">
      <c r="A1510">
        <v>1507</v>
      </c>
      <c r="B1510" s="60"/>
      <c r="C1510" s="86"/>
      <c r="D1510" s="50"/>
      <c r="E1510" s="45"/>
      <c r="F1510" s="45"/>
      <c r="G1510" s="53"/>
      <c r="H1510" s="53"/>
      <c r="I1510" s="64"/>
      <c r="J1510" s="52"/>
      <c r="K1510" s="52"/>
      <c r="L1510" s="54" t="e">
        <f>VLOOKUP($C1510,在庫一覧!$B$3:$C$53,2,FALSE)</f>
        <v>#N/A</v>
      </c>
      <c r="M1510" s="42" t="e">
        <f>VLOOKUP($C1510,詳細!$A$3:$C$100,3,FALSE)</f>
        <v>#N/A</v>
      </c>
      <c r="N1510" s="48"/>
    </row>
    <row r="1511" spans="1:14" ht="13.5" customHeight="1" x14ac:dyDescent="0.15">
      <c r="A1511">
        <v>1508</v>
      </c>
      <c r="B1511" s="60"/>
      <c r="C1511" s="86"/>
      <c r="D1511" s="50"/>
      <c r="E1511" s="45"/>
      <c r="F1511" s="45"/>
      <c r="G1511" s="53"/>
      <c r="H1511" s="53"/>
      <c r="I1511" s="64"/>
      <c r="J1511" s="52"/>
      <c r="K1511" s="52"/>
      <c r="L1511" s="54" t="e">
        <f>VLOOKUP($C1511,在庫一覧!$B$3:$C$53,2,FALSE)</f>
        <v>#N/A</v>
      </c>
      <c r="M1511" s="42" t="e">
        <f>VLOOKUP($C1511,詳細!$A$3:$C$100,3,FALSE)</f>
        <v>#N/A</v>
      </c>
      <c r="N1511" s="48"/>
    </row>
    <row r="1512" spans="1:14" ht="13.5" customHeight="1" x14ac:dyDescent="0.15">
      <c r="A1512">
        <v>1509</v>
      </c>
      <c r="B1512" s="60"/>
      <c r="C1512" s="86"/>
      <c r="D1512" s="50"/>
      <c r="E1512" s="45"/>
      <c r="F1512" s="45"/>
      <c r="G1512" s="53"/>
      <c r="H1512" s="53"/>
      <c r="I1512" s="64"/>
      <c r="J1512" s="52"/>
      <c r="K1512" s="52"/>
      <c r="L1512" s="54" t="e">
        <f>VLOOKUP($C1512,在庫一覧!$B$3:$C$53,2,FALSE)</f>
        <v>#N/A</v>
      </c>
      <c r="M1512" s="42" t="e">
        <f>VLOOKUP($C1512,詳細!$A$3:$C$100,3,FALSE)</f>
        <v>#N/A</v>
      </c>
      <c r="N1512" s="48"/>
    </row>
    <row r="1513" spans="1:14" ht="13.5" customHeight="1" x14ac:dyDescent="0.15">
      <c r="A1513">
        <v>1510</v>
      </c>
      <c r="B1513" s="60"/>
      <c r="C1513" s="86"/>
      <c r="D1513" s="50"/>
      <c r="E1513" s="45"/>
      <c r="F1513" s="45"/>
      <c r="G1513" s="53"/>
      <c r="H1513" s="53"/>
      <c r="I1513" s="64"/>
      <c r="J1513" s="52"/>
      <c r="K1513" s="52"/>
      <c r="L1513" s="54" t="e">
        <f>VLOOKUP($C1513,在庫一覧!$B$3:$C$53,2,FALSE)</f>
        <v>#N/A</v>
      </c>
      <c r="M1513" s="42" t="e">
        <f>VLOOKUP($C1513,詳細!$A$3:$C$100,3,FALSE)</f>
        <v>#N/A</v>
      </c>
      <c r="N1513" s="48"/>
    </row>
    <row r="1514" spans="1:14" ht="13.5" customHeight="1" x14ac:dyDescent="0.15">
      <c r="A1514">
        <v>1511</v>
      </c>
      <c r="B1514" s="60"/>
      <c r="C1514" s="86"/>
      <c r="D1514" s="50"/>
      <c r="E1514" s="45"/>
      <c r="F1514" s="45"/>
      <c r="G1514" s="53"/>
      <c r="H1514" s="53"/>
      <c r="I1514" s="67"/>
      <c r="J1514" s="52"/>
      <c r="K1514" s="52"/>
      <c r="L1514" s="54" t="e">
        <f>VLOOKUP($C1514,在庫一覧!$B$3:$C$53,2,FALSE)</f>
        <v>#N/A</v>
      </c>
      <c r="M1514" s="42" t="e">
        <f>VLOOKUP($C1514,詳細!$A$3:$C$100,3,FALSE)</f>
        <v>#N/A</v>
      </c>
      <c r="N1514" s="48"/>
    </row>
    <row r="1515" spans="1:14" ht="13.5" customHeight="1" x14ac:dyDescent="0.15">
      <c r="A1515">
        <v>1512</v>
      </c>
      <c r="B1515" s="60"/>
      <c r="C1515" s="86"/>
      <c r="D1515" s="50"/>
      <c r="E1515" s="45"/>
      <c r="F1515" s="45"/>
      <c r="G1515" s="53"/>
      <c r="H1515" s="53"/>
      <c r="I1515" s="64"/>
      <c r="J1515" s="52"/>
      <c r="K1515" s="52"/>
      <c r="L1515" s="54" t="e">
        <f>VLOOKUP($C1515,在庫一覧!$B$3:$C$53,2,FALSE)</f>
        <v>#N/A</v>
      </c>
      <c r="M1515" s="42" t="e">
        <f>VLOOKUP($C1515,詳細!$A$3:$C$100,3,FALSE)</f>
        <v>#N/A</v>
      </c>
      <c r="N1515" s="48"/>
    </row>
    <row r="1516" spans="1:14" ht="13.5" customHeight="1" x14ac:dyDescent="0.15">
      <c r="A1516">
        <v>1513</v>
      </c>
      <c r="B1516" s="60"/>
      <c r="C1516" s="86"/>
      <c r="D1516" s="50"/>
      <c r="E1516" s="45"/>
      <c r="F1516" s="45"/>
      <c r="G1516" s="53"/>
      <c r="H1516" s="53"/>
      <c r="I1516" s="64"/>
      <c r="J1516" s="52"/>
      <c r="K1516" s="52"/>
      <c r="L1516" s="54" t="e">
        <f>VLOOKUP($C1516,在庫一覧!$B$3:$C$53,2,FALSE)</f>
        <v>#N/A</v>
      </c>
      <c r="M1516" s="42" t="e">
        <f>VLOOKUP($C1516,詳細!$A$3:$C$100,3,FALSE)</f>
        <v>#N/A</v>
      </c>
      <c r="N1516" s="48"/>
    </row>
    <row r="1517" spans="1:14" ht="13.5" customHeight="1" x14ac:dyDescent="0.15">
      <c r="A1517">
        <v>1514</v>
      </c>
      <c r="B1517" s="60"/>
      <c r="C1517" s="86"/>
      <c r="D1517" s="50"/>
      <c r="E1517" s="45"/>
      <c r="F1517" s="45"/>
      <c r="G1517" s="53"/>
      <c r="H1517" s="53"/>
      <c r="I1517" s="64"/>
      <c r="J1517" s="52"/>
      <c r="K1517" s="52"/>
      <c r="L1517" s="54" t="e">
        <f>VLOOKUP($C1517,在庫一覧!$B$3:$C$53,2,FALSE)</f>
        <v>#N/A</v>
      </c>
      <c r="M1517" s="42" t="e">
        <f>VLOOKUP($C1517,詳細!$A$3:$C$100,3,FALSE)</f>
        <v>#N/A</v>
      </c>
      <c r="N1517" s="48"/>
    </row>
    <row r="1518" spans="1:14" ht="13.5" customHeight="1" x14ac:dyDescent="0.15">
      <c r="A1518">
        <v>1515</v>
      </c>
      <c r="B1518" s="60"/>
      <c r="C1518" s="86"/>
      <c r="D1518" s="50"/>
      <c r="E1518" s="45"/>
      <c r="F1518" s="45"/>
      <c r="G1518" s="53"/>
      <c r="H1518" s="53"/>
      <c r="I1518" s="64"/>
      <c r="J1518" s="52"/>
      <c r="K1518" s="52"/>
      <c r="L1518" s="54" t="e">
        <f>VLOOKUP($C1518,在庫一覧!$B$3:$C$53,2,FALSE)</f>
        <v>#N/A</v>
      </c>
      <c r="M1518" s="42" t="e">
        <f>VLOOKUP($C1518,詳細!$A$3:$C$100,3,FALSE)</f>
        <v>#N/A</v>
      </c>
      <c r="N1518" s="48"/>
    </row>
    <row r="1519" spans="1:14" ht="13.5" customHeight="1" x14ac:dyDescent="0.15">
      <c r="A1519">
        <v>1516</v>
      </c>
      <c r="B1519" s="60"/>
      <c r="C1519" s="86"/>
      <c r="D1519" s="50"/>
      <c r="E1519" s="45"/>
      <c r="F1519" s="45"/>
      <c r="G1519" s="144"/>
      <c r="H1519" s="144"/>
      <c r="I1519" s="64"/>
      <c r="J1519" s="52"/>
      <c r="K1519" s="52"/>
      <c r="L1519" s="54" t="e">
        <f>VLOOKUP($C1519,在庫一覧!$B$3:$C$53,2,FALSE)</f>
        <v>#N/A</v>
      </c>
      <c r="M1519" s="42" t="e">
        <f>VLOOKUP($C1519,詳細!$A$3:$C$100,3,FALSE)</f>
        <v>#N/A</v>
      </c>
      <c r="N1519" s="48"/>
    </row>
    <row r="1520" spans="1:14" ht="13.5" customHeight="1" x14ac:dyDescent="0.15">
      <c r="A1520">
        <v>1517</v>
      </c>
      <c r="B1520" s="60"/>
      <c r="C1520" s="86"/>
      <c r="D1520" s="50"/>
      <c r="E1520" s="45"/>
      <c r="F1520" s="45"/>
      <c r="G1520" s="144"/>
      <c r="H1520" s="144"/>
      <c r="I1520" s="64"/>
      <c r="J1520" s="52"/>
      <c r="K1520" s="52"/>
      <c r="L1520" s="54" t="e">
        <f>VLOOKUP($C1520,在庫一覧!$B$3:$C$53,2,FALSE)</f>
        <v>#N/A</v>
      </c>
      <c r="M1520" s="42" t="e">
        <f>VLOOKUP($C1520,詳細!$A$3:$C$100,3,FALSE)</f>
        <v>#N/A</v>
      </c>
      <c r="N1520" s="48"/>
    </row>
    <row r="1521" spans="1:14" ht="13.5" customHeight="1" x14ac:dyDescent="0.15">
      <c r="A1521">
        <v>1518</v>
      </c>
      <c r="B1521" s="60"/>
      <c r="C1521" s="86"/>
      <c r="D1521" s="50"/>
      <c r="E1521" s="45"/>
      <c r="F1521" s="45"/>
      <c r="G1521" s="144"/>
      <c r="H1521" s="144"/>
      <c r="I1521" s="64"/>
      <c r="J1521" s="52"/>
      <c r="K1521" s="52"/>
      <c r="L1521" s="54" t="e">
        <f>VLOOKUP($C1521,在庫一覧!$B$3:$C$53,2,FALSE)</f>
        <v>#N/A</v>
      </c>
      <c r="M1521" s="42" t="e">
        <f>VLOOKUP($C1521,詳細!$A$3:$C$100,3,FALSE)</f>
        <v>#N/A</v>
      </c>
      <c r="N1521" s="48"/>
    </row>
    <row r="1522" spans="1:14" ht="13.5" customHeight="1" x14ac:dyDescent="0.15">
      <c r="A1522">
        <v>1519</v>
      </c>
      <c r="B1522" s="60"/>
      <c r="C1522" s="86"/>
      <c r="D1522" s="50"/>
      <c r="E1522" s="45"/>
      <c r="F1522" s="45"/>
      <c r="G1522" s="144"/>
      <c r="H1522" s="144"/>
      <c r="I1522" s="64"/>
      <c r="J1522" s="52"/>
      <c r="K1522" s="52"/>
      <c r="L1522" s="54" t="e">
        <f>VLOOKUP($C1522,在庫一覧!$B$3:$C$53,2,FALSE)</f>
        <v>#N/A</v>
      </c>
      <c r="M1522" s="42" t="e">
        <f>VLOOKUP($C1522,詳細!$A$3:$C$100,3,FALSE)</f>
        <v>#N/A</v>
      </c>
      <c r="N1522" s="48"/>
    </row>
    <row r="1523" spans="1:14" ht="13.5" customHeight="1" x14ac:dyDescent="0.15">
      <c r="A1523">
        <v>1520</v>
      </c>
      <c r="B1523" s="60"/>
      <c r="C1523" s="86"/>
      <c r="D1523" s="50"/>
      <c r="E1523" s="45"/>
      <c r="F1523" s="45"/>
      <c r="G1523" s="144"/>
      <c r="H1523" s="144"/>
      <c r="I1523" s="64"/>
      <c r="J1523" s="52"/>
      <c r="K1523" s="52"/>
      <c r="L1523" s="54" t="e">
        <f>VLOOKUP($C1523,在庫一覧!$B$3:$C$53,2,FALSE)</f>
        <v>#N/A</v>
      </c>
      <c r="M1523" s="42" t="e">
        <f>VLOOKUP($C1523,詳細!$A$3:$C$100,3,FALSE)</f>
        <v>#N/A</v>
      </c>
      <c r="N1523" s="48"/>
    </row>
    <row r="1524" spans="1:14" ht="13.5" customHeight="1" x14ac:dyDescent="0.15">
      <c r="A1524">
        <v>1521</v>
      </c>
      <c r="B1524" s="60"/>
      <c r="C1524" s="86"/>
      <c r="D1524" s="50"/>
      <c r="E1524" s="45"/>
      <c r="F1524" s="45"/>
      <c r="G1524" s="144"/>
      <c r="H1524" s="144"/>
      <c r="I1524" s="64"/>
      <c r="J1524" s="52"/>
      <c r="K1524" s="52"/>
      <c r="L1524" s="54" t="e">
        <f>VLOOKUP($C1524,在庫一覧!$B$3:$C$53,2,FALSE)</f>
        <v>#N/A</v>
      </c>
      <c r="M1524" s="42" t="e">
        <f>VLOOKUP($C1524,詳細!$A$3:$C$100,3,FALSE)</f>
        <v>#N/A</v>
      </c>
      <c r="N1524" s="48"/>
    </row>
    <row r="1525" spans="1:14" ht="13.5" customHeight="1" x14ac:dyDescent="0.15">
      <c r="A1525">
        <v>1522</v>
      </c>
      <c r="B1525" s="60"/>
      <c r="C1525" s="86"/>
      <c r="D1525" s="50"/>
      <c r="E1525" s="45"/>
      <c r="F1525" s="45"/>
      <c r="G1525" s="144"/>
      <c r="H1525" s="144"/>
      <c r="I1525" s="64"/>
      <c r="J1525" s="52"/>
      <c r="K1525" s="52"/>
      <c r="L1525" s="54" t="e">
        <f>VLOOKUP($C1525,在庫一覧!$B$3:$C$53,2,FALSE)</f>
        <v>#N/A</v>
      </c>
      <c r="M1525" s="42" t="e">
        <f>VLOOKUP($C1525,詳細!$A$3:$C$100,3,FALSE)</f>
        <v>#N/A</v>
      </c>
      <c r="N1525" s="48"/>
    </row>
    <row r="1526" spans="1:14" ht="13.5" customHeight="1" x14ac:dyDescent="0.15">
      <c r="A1526">
        <v>1523</v>
      </c>
      <c r="B1526" s="60"/>
      <c r="C1526" s="86"/>
      <c r="D1526" s="50"/>
      <c r="E1526" s="45"/>
      <c r="F1526" s="45"/>
      <c r="G1526" s="144"/>
      <c r="H1526" s="144"/>
      <c r="I1526" s="64"/>
      <c r="J1526" s="52"/>
      <c r="K1526" s="52"/>
      <c r="L1526" s="54" t="e">
        <f>VLOOKUP($C1526,在庫一覧!$B$3:$C$53,2,FALSE)</f>
        <v>#N/A</v>
      </c>
      <c r="M1526" s="42" t="e">
        <f>VLOOKUP($C1526,詳細!$A$3:$C$100,3,FALSE)</f>
        <v>#N/A</v>
      </c>
      <c r="N1526" s="48"/>
    </row>
    <row r="1527" spans="1:14" ht="13.5" customHeight="1" x14ac:dyDescent="0.15">
      <c r="A1527">
        <v>1524</v>
      </c>
      <c r="B1527" s="60"/>
      <c r="C1527" s="86"/>
      <c r="D1527" s="50"/>
      <c r="E1527" s="45"/>
      <c r="F1527" s="45"/>
      <c r="G1527" s="144"/>
      <c r="H1527" s="144"/>
      <c r="I1527" s="64"/>
      <c r="J1527" s="52"/>
      <c r="K1527" s="52"/>
      <c r="L1527" s="54" t="e">
        <f>VLOOKUP($C1527,在庫一覧!$B$3:$C$53,2,FALSE)</f>
        <v>#N/A</v>
      </c>
      <c r="M1527" s="42" t="e">
        <f>VLOOKUP($C1527,詳細!$A$3:$C$100,3,FALSE)</f>
        <v>#N/A</v>
      </c>
      <c r="N1527" s="48"/>
    </row>
    <row r="1528" spans="1:14" ht="13.5" customHeight="1" x14ac:dyDescent="0.15">
      <c r="A1528">
        <v>1525</v>
      </c>
      <c r="B1528" s="60"/>
      <c r="C1528" s="86"/>
      <c r="D1528" s="50"/>
      <c r="E1528" s="45"/>
      <c r="F1528" s="45"/>
      <c r="G1528" s="144"/>
      <c r="H1528" s="144"/>
      <c r="I1528" s="64"/>
      <c r="J1528" s="52"/>
      <c r="K1528" s="52"/>
      <c r="L1528" s="54" t="e">
        <f>VLOOKUP($C1528,在庫一覧!$B$3:$C$53,2,FALSE)</f>
        <v>#N/A</v>
      </c>
      <c r="M1528" s="42" t="e">
        <f>VLOOKUP($C1528,詳細!$A$3:$C$100,3,FALSE)</f>
        <v>#N/A</v>
      </c>
      <c r="N1528" s="48"/>
    </row>
    <row r="1529" spans="1:14" ht="13.5" customHeight="1" x14ac:dyDescent="0.15">
      <c r="A1529">
        <v>1526</v>
      </c>
      <c r="B1529" s="60"/>
      <c r="C1529" s="86"/>
      <c r="D1529" s="50"/>
      <c r="E1529" s="45"/>
      <c r="F1529" s="45"/>
      <c r="G1529" s="144"/>
      <c r="H1529" s="144"/>
      <c r="I1529" s="64"/>
      <c r="J1529" s="52"/>
      <c r="K1529" s="52"/>
      <c r="L1529" s="54" t="e">
        <f>VLOOKUP($C1529,在庫一覧!$B$3:$C$53,2,FALSE)</f>
        <v>#N/A</v>
      </c>
      <c r="M1529" s="42" t="e">
        <f>VLOOKUP($C1529,詳細!$A$3:$C$100,3,FALSE)</f>
        <v>#N/A</v>
      </c>
      <c r="N1529" s="48"/>
    </row>
    <row r="1530" spans="1:14" ht="13.5" customHeight="1" x14ac:dyDescent="0.15">
      <c r="A1530">
        <v>1527</v>
      </c>
      <c r="B1530" s="60"/>
      <c r="C1530" s="86"/>
      <c r="D1530" s="50"/>
      <c r="E1530" s="45"/>
      <c r="F1530" s="45"/>
      <c r="G1530" s="144"/>
      <c r="H1530" s="144"/>
      <c r="I1530" s="64"/>
      <c r="J1530" s="52"/>
      <c r="K1530" s="52"/>
      <c r="L1530" s="54" t="e">
        <f>VLOOKUP($C1530,在庫一覧!$B$3:$C$53,2,FALSE)</f>
        <v>#N/A</v>
      </c>
      <c r="M1530" s="42" t="e">
        <f>VLOOKUP($C1530,詳細!$A$3:$C$100,3,FALSE)</f>
        <v>#N/A</v>
      </c>
      <c r="N1530" s="48"/>
    </row>
    <row r="1531" spans="1:14" ht="13.5" customHeight="1" x14ac:dyDescent="0.15">
      <c r="A1531">
        <v>1528</v>
      </c>
      <c r="B1531" s="60"/>
      <c r="C1531" s="86"/>
      <c r="D1531" s="50"/>
      <c r="E1531" s="45"/>
      <c r="F1531" s="45"/>
      <c r="G1531" s="144"/>
      <c r="H1531" s="144"/>
      <c r="I1531" s="64"/>
      <c r="J1531" s="52"/>
      <c r="K1531" s="52"/>
      <c r="L1531" s="54" t="e">
        <f>VLOOKUP($C1531,在庫一覧!$B$3:$C$53,2,FALSE)</f>
        <v>#N/A</v>
      </c>
      <c r="M1531" s="42" t="e">
        <f>VLOOKUP($C1531,詳細!$A$3:$C$100,3,FALSE)</f>
        <v>#N/A</v>
      </c>
      <c r="N1531" s="48"/>
    </row>
    <row r="1532" spans="1:14" ht="13.5" customHeight="1" x14ac:dyDescent="0.15">
      <c r="A1532">
        <v>1529</v>
      </c>
      <c r="B1532" s="60"/>
      <c r="C1532" s="86"/>
      <c r="D1532" s="50"/>
      <c r="E1532" s="45"/>
      <c r="F1532" s="45"/>
      <c r="G1532" s="144"/>
      <c r="H1532" s="144"/>
      <c r="I1532" s="64"/>
      <c r="J1532" s="52"/>
      <c r="K1532" s="52"/>
      <c r="L1532" s="54" t="e">
        <f>VLOOKUP($C1532,在庫一覧!$B$3:$C$53,2,FALSE)</f>
        <v>#N/A</v>
      </c>
      <c r="M1532" s="42" t="e">
        <f>VLOOKUP($C1532,詳細!$A$3:$C$100,3,FALSE)</f>
        <v>#N/A</v>
      </c>
      <c r="N1532" s="48"/>
    </row>
    <row r="1533" spans="1:14" ht="13.5" customHeight="1" x14ac:dyDescent="0.15">
      <c r="A1533">
        <v>1530</v>
      </c>
      <c r="B1533" s="60"/>
      <c r="C1533" s="86"/>
      <c r="D1533" s="50"/>
      <c r="E1533" s="45"/>
      <c r="F1533" s="45"/>
      <c r="G1533" s="144"/>
      <c r="H1533" s="144"/>
      <c r="I1533" s="64"/>
      <c r="J1533" s="52"/>
      <c r="K1533" s="52"/>
      <c r="L1533" s="54" t="e">
        <f>VLOOKUP($C1533,在庫一覧!$B$3:$C$53,2,FALSE)</f>
        <v>#N/A</v>
      </c>
      <c r="M1533" s="42" t="e">
        <f>VLOOKUP($C1533,詳細!$A$3:$C$100,3,FALSE)</f>
        <v>#N/A</v>
      </c>
      <c r="N1533" s="48"/>
    </row>
    <row r="1534" spans="1:14" ht="13.5" customHeight="1" x14ac:dyDescent="0.15">
      <c r="A1534">
        <v>1531</v>
      </c>
      <c r="B1534" s="60"/>
      <c r="C1534" s="95"/>
      <c r="D1534" s="50"/>
      <c r="E1534" s="45"/>
      <c r="F1534" s="45"/>
      <c r="G1534" s="144"/>
      <c r="H1534" s="144"/>
      <c r="I1534" s="64"/>
      <c r="J1534" s="52"/>
      <c r="K1534" s="52"/>
      <c r="L1534" s="54" t="e">
        <f>VLOOKUP($C1534,在庫一覧!$B$3:$C$53,2,FALSE)</f>
        <v>#N/A</v>
      </c>
      <c r="M1534" s="42" t="e">
        <f>VLOOKUP($C1534,詳細!$A$3:$C$100,3,FALSE)</f>
        <v>#N/A</v>
      </c>
      <c r="N1534" s="48"/>
    </row>
    <row r="1535" spans="1:14" ht="13.5" customHeight="1" x14ac:dyDescent="0.15">
      <c r="A1535">
        <v>1532</v>
      </c>
      <c r="B1535" s="60"/>
      <c r="C1535" s="95"/>
      <c r="D1535" s="50"/>
      <c r="E1535" s="45"/>
      <c r="F1535" s="45"/>
      <c r="G1535" s="144"/>
      <c r="H1535" s="144"/>
      <c r="I1535" s="64"/>
      <c r="J1535" s="52"/>
      <c r="K1535" s="52"/>
      <c r="L1535" s="54" t="e">
        <f>VLOOKUP($C1535,在庫一覧!$B$3:$C$53,2,FALSE)</f>
        <v>#N/A</v>
      </c>
      <c r="M1535" s="42" t="e">
        <f>VLOOKUP($C1535,詳細!$A$3:$C$100,3,FALSE)</f>
        <v>#N/A</v>
      </c>
      <c r="N1535" s="48"/>
    </row>
    <row r="1536" spans="1:14" ht="13.5" customHeight="1" x14ac:dyDescent="0.15">
      <c r="A1536">
        <v>1533</v>
      </c>
      <c r="B1536" s="71"/>
      <c r="C1536" s="95"/>
      <c r="D1536" s="50"/>
      <c r="E1536" s="45"/>
      <c r="F1536" s="45"/>
      <c r="G1536" s="144"/>
      <c r="H1536" s="144"/>
      <c r="I1536" s="64"/>
      <c r="J1536" s="52"/>
      <c r="K1536" s="52"/>
      <c r="L1536" s="54" t="e">
        <f>VLOOKUP($C1536,在庫一覧!$B$3:$C$53,2,FALSE)</f>
        <v>#N/A</v>
      </c>
      <c r="M1536" s="42" t="e">
        <f>VLOOKUP($C1536,詳細!$A$3:$C$100,3,FALSE)</f>
        <v>#N/A</v>
      </c>
      <c r="N1536" s="48"/>
    </row>
    <row r="1537" spans="1:14" ht="13.5" customHeight="1" x14ac:dyDescent="0.15">
      <c r="A1537">
        <v>1534</v>
      </c>
      <c r="B1537" s="71"/>
      <c r="C1537" s="95"/>
      <c r="D1537" s="50"/>
      <c r="E1537" s="45"/>
      <c r="F1537" s="45"/>
      <c r="G1537" s="144"/>
      <c r="H1537" s="144"/>
      <c r="I1537" s="64"/>
      <c r="J1537" s="52"/>
      <c r="K1537" s="52"/>
      <c r="L1537" s="54" t="e">
        <f>VLOOKUP($C1537,在庫一覧!$B$3:$C$53,2,FALSE)</f>
        <v>#N/A</v>
      </c>
      <c r="M1537" s="42" t="e">
        <f>VLOOKUP($C1537,詳細!$A$3:$C$100,3,FALSE)</f>
        <v>#N/A</v>
      </c>
      <c r="N1537" s="48"/>
    </row>
    <row r="1538" spans="1:14" ht="13.5" customHeight="1" x14ac:dyDescent="0.15">
      <c r="A1538">
        <v>1535</v>
      </c>
      <c r="B1538" s="71"/>
      <c r="C1538" s="95"/>
      <c r="D1538" s="50"/>
      <c r="E1538" s="45"/>
      <c r="F1538" s="45"/>
      <c r="G1538" s="144"/>
      <c r="H1538" s="144"/>
      <c r="I1538" s="64"/>
      <c r="J1538" s="52"/>
      <c r="K1538" s="52"/>
      <c r="L1538" s="54" t="e">
        <f>VLOOKUP($C1538,在庫一覧!$B$3:$C$53,2,FALSE)</f>
        <v>#N/A</v>
      </c>
      <c r="M1538" s="42" t="e">
        <f>VLOOKUP($C1538,詳細!$A$3:$C$100,3,FALSE)</f>
        <v>#N/A</v>
      </c>
      <c r="N1538" s="48"/>
    </row>
    <row r="1539" spans="1:14" ht="13.5" customHeight="1" x14ac:dyDescent="0.15">
      <c r="A1539">
        <v>1536</v>
      </c>
      <c r="B1539" s="71"/>
      <c r="C1539" s="95"/>
      <c r="D1539" s="50"/>
      <c r="E1539" s="45"/>
      <c r="F1539" s="45"/>
      <c r="G1539" s="144"/>
      <c r="H1539" s="144"/>
      <c r="I1539" s="64"/>
      <c r="J1539" s="52"/>
      <c r="K1539" s="52"/>
      <c r="L1539" s="54" t="e">
        <f>VLOOKUP($C1539,在庫一覧!$B$3:$C$53,2,FALSE)</f>
        <v>#N/A</v>
      </c>
      <c r="M1539" s="42" t="e">
        <f>VLOOKUP($C1539,詳細!$A$3:$C$100,3,FALSE)</f>
        <v>#N/A</v>
      </c>
      <c r="N1539" s="48"/>
    </row>
    <row r="1540" spans="1:14" ht="13.5" customHeight="1" x14ac:dyDescent="0.15">
      <c r="A1540">
        <v>1537</v>
      </c>
      <c r="B1540" s="71"/>
      <c r="C1540" s="95"/>
      <c r="D1540" s="50"/>
      <c r="E1540" s="45"/>
      <c r="F1540" s="45"/>
      <c r="G1540" s="144"/>
      <c r="H1540" s="144"/>
      <c r="I1540" s="64"/>
      <c r="J1540" s="52"/>
      <c r="K1540" s="52"/>
      <c r="L1540" s="54" t="e">
        <f>VLOOKUP($C1540,在庫一覧!$B$3:$C$53,2,FALSE)</f>
        <v>#N/A</v>
      </c>
      <c r="M1540" s="42" t="e">
        <f>VLOOKUP($C1540,詳細!$A$3:$C$100,3,FALSE)</f>
        <v>#N/A</v>
      </c>
      <c r="N1540" s="48"/>
    </row>
    <row r="1541" spans="1:14" ht="13.5" customHeight="1" x14ac:dyDescent="0.15">
      <c r="A1541">
        <v>1538</v>
      </c>
      <c r="B1541" s="71"/>
      <c r="C1541" s="95"/>
      <c r="D1541" s="50"/>
      <c r="E1541" s="45"/>
      <c r="F1541" s="45"/>
      <c r="G1541" s="144"/>
      <c r="H1541" s="144"/>
      <c r="I1541" s="64"/>
      <c r="J1541" s="52"/>
      <c r="K1541" s="52"/>
      <c r="L1541" s="54" t="e">
        <f>VLOOKUP($C1541,在庫一覧!$B$3:$C$53,2,FALSE)</f>
        <v>#N/A</v>
      </c>
      <c r="M1541" s="42" t="e">
        <f>VLOOKUP($C1541,詳細!$A$3:$C$100,3,FALSE)</f>
        <v>#N/A</v>
      </c>
      <c r="N1541" s="48"/>
    </row>
    <row r="1542" spans="1:14" ht="13.5" customHeight="1" x14ac:dyDescent="0.15">
      <c r="A1542">
        <v>1539</v>
      </c>
      <c r="B1542" s="71"/>
      <c r="C1542" s="95"/>
      <c r="D1542" s="50"/>
      <c r="E1542" s="45"/>
      <c r="F1542" s="45"/>
      <c r="G1542" s="144"/>
      <c r="H1542" s="144"/>
      <c r="I1542" s="64"/>
      <c r="J1542" s="52"/>
      <c r="K1542" s="52"/>
      <c r="L1542" s="54" t="e">
        <f>VLOOKUP($C1542,在庫一覧!$B$3:$C$53,2,FALSE)</f>
        <v>#N/A</v>
      </c>
      <c r="M1542" s="42" t="e">
        <f>VLOOKUP($C1542,詳細!$A$3:$C$100,3,FALSE)</f>
        <v>#N/A</v>
      </c>
      <c r="N1542" s="48"/>
    </row>
    <row r="1543" spans="1:14" ht="13.5" customHeight="1" x14ac:dyDescent="0.15">
      <c r="A1543">
        <v>1540</v>
      </c>
      <c r="B1543" s="71"/>
      <c r="C1543" s="95"/>
      <c r="D1543" s="50"/>
      <c r="E1543" s="45"/>
      <c r="F1543" s="45"/>
      <c r="G1543" s="144"/>
      <c r="H1543" s="144"/>
      <c r="I1543" s="64"/>
      <c r="J1543" s="52"/>
      <c r="K1543" s="52"/>
      <c r="L1543" s="54" t="e">
        <f>VLOOKUP($C1543,在庫一覧!$B$3:$C$53,2,FALSE)</f>
        <v>#N/A</v>
      </c>
      <c r="M1543" s="42" t="e">
        <f>VLOOKUP($C1543,詳細!$A$3:$C$100,3,FALSE)</f>
        <v>#N/A</v>
      </c>
      <c r="N1543" s="48"/>
    </row>
    <row r="1544" spans="1:14" ht="13.5" customHeight="1" x14ac:dyDescent="0.15">
      <c r="A1544">
        <v>1541</v>
      </c>
      <c r="B1544" s="71"/>
      <c r="C1544" s="95"/>
      <c r="D1544" s="50"/>
      <c r="E1544" s="45"/>
      <c r="F1544" s="45"/>
      <c r="G1544" s="144"/>
      <c r="H1544" s="144"/>
      <c r="I1544" s="64"/>
      <c r="J1544" s="52"/>
      <c r="K1544" s="52"/>
      <c r="L1544" s="54" t="e">
        <f>VLOOKUP($C1544,在庫一覧!$B$3:$C$53,2,FALSE)</f>
        <v>#N/A</v>
      </c>
      <c r="M1544" s="42" t="e">
        <f>VLOOKUP($C1544,詳細!$A$3:$C$100,3,FALSE)</f>
        <v>#N/A</v>
      </c>
      <c r="N1544" s="48"/>
    </row>
    <row r="1545" spans="1:14" ht="13.5" customHeight="1" x14ac:dyDescent="0.15">
      <c r="A1545">
        <v>1542</v>
      </c>
      <c r="B1545" s="71"/>
      <c r="C1545" s="95"/>
      <c r="D1545" s="50"/>
      <c r="E1545" s="45"/>
      <c r="F1545" s="45"/>
      <c r="G1545" s="144"/>
      <c r="H1545" s="144"/>
      <c r="I1545" s="64"/>
      <c r="J1545" s="52"/>
      <c r="K1545" s="52"/>
      <c r="L1545" s="54" t="e">
        <f>VLOOKUP($C1545,在庫一覧!$B$3:$C$53,2,FALSE)</f>
        <v>#N/A</v>
      </c>
      <c r="M1545" s="42" t="e">
        <f>VLOOKUP($C1545,詳細!$A$3:$C$100,3,FALSE)</f>
        <v>#N/A</v>
      </c>
      <c r="N1545" s="48"/>
    </row>
    <row r="1546" spans="1:14" ht="13.5" customHeight="1" x14ac:dyDescent="0.15">
      <c r="A1546">
        <v>1543</v>
      </c>
      <c r="B1546" s="71"/>
      <c r="C1546" s="95"/>
      <c r="D1546" s="50"/>
      <c r="E1546" s="45"/>
      <c r="F1546" s="45"/>
      <c r="G1546" s="144"/>
      <c r="H1546" s="144"/>
      <c r="I1546" s="64"/>
      <c r="J1546" s="52"/>
      <c r="K1546" s="52"/>
      <c r="L1546" s="54" t="e">
        <f>VLOOKUP($C1546,在庫一覧!$B$3:$C$53,2,FALSE)</f>
        <v>#N/A</v>
      </c>
      <c r="M1546" s="42" t="e">
        <f>VLOOKUP($C1546,詳細!$A$3:$C$100,3,FALSE)</f>
        <v>#N/A</v>
      </c>
      <c r="N1546" s="48"/>
    </row>
    <row r="1547" spans="1:14" ht="13.5" customHeight="1" x14ac:dyDescent="0.15">
      <c r="A1547">
        <v>1544</v>
      </c>
      <c r="B1547" s="71"/>
      <c r="C1547" s="95"/>
      <c r="D1547" s="50"/>
      <c r="E1547" s="45"/>
      <c r="F1547" s="45"/>
      <c r="G1547" s="144"/>
      <c r="H1547" s="144"/>
      <c r="I1547" s="64"/>
      <c r="J1547" s="52"/>
      <c r="K1547" s="52"/>
      <c r="L1547" s="54" t="e">
        <f>VLOOKUP($C1547,在庫一覧!$B$3:$C$53,2,FALSE)</f>
        <v>#N/A</v>
      </c>
      <c r="M1547" s="42" t="e">
        <f>VLOOKUP($C1547,詳細!$A$3:$C$100,3,FALSE)</f>
        <v>#N/A</v>
      </c>
      <c r="N1547" s="48"/>
    </row>
    <row r="1548" spans="1:14" ht="13.5" customHeight="1" x14ac:dyDescent="0.15">
      <c r="A1548">
        <v>1545</v>
      </c>
      <c r="B1548" s="71"/>
      <c r="C1548" s="95"/>
      <c r="D1548" s="50"/>
      <c r="E1548" s="45"/>
      <c r="F1548" s="45"/>
      <c r="G1548" s="144"/>
      <c r="H1548" s="144"/>
      <c r="I1548" s="64"/>
      <c r="J1548" s="52"/>
      <c r="K1548" s="52"/>
      <c r="L1548" s="54" t="e">
        <f>VLOOKUP($C1548,在庫一覧!$B$3:$C$53,2,FALSE)</f>
        <v>#N/A</v>
      </c>
      <c r="M1548" s="42" t="e">
        <f>VLOOKUP($C1548,詳細!$A$3:$C$100,3,FALSE)</f>
        <v>#N/A</v>
      </c>
      <c r="N1548" s="48"/>
    </row>
    <row r="1549" spans="1:14" ht="13.5" customHeight="1" x14ac:dyDescent="0.15">
      <c r="A1549">
        <v>1546</v>
      </c>
      <c r="B1549" s="71"/>
      <c r="C1549" s="95"/>
      <c r="D1549" s="50"/>
      <c r="E1549" s="45"/>
      <c r="F1549" s="45"/>
      <c r="G1549" s="144"/>
      <c r="H1549" s="144"/>
      <c r="I1549" s="64"/>
      <c r="J1549" s="52"/>
      <c r="K1549" s="52"/>
      <c r="L1549" s="54" t="e">
        <f>VLOOKUP($C1549,在庫一覧!$B$3:$C$53,2,FALSE)</f>
        <v>#N/A</v>
      </c>
      <c r="M1549" s="42" t="e">
        <f>VLOOKUP($C1549,詳細!$A$3:$C$100,3,FALSE)</f>
        <v>#N/A</v>
      </c>
      <c r="N1549" s="48"/>
    </row>
    <row r="1550" spans="1:14" ht="13.5" customHeight="1" x14ac:dyDescent="0.15">
      <c r="A1550">
        <v>1547</v>
      </c>
      <c r="B1550" s="71"/>
      <c r="C1550" s="95"/>
      <c r="D1550" s="50"/>
      <c r="E1550" s="45"/>
      <c r="F1550" s="45"/>
      <c r="G1550" s="144"/>
      <c r="H1550" s="144"/>
      <c r="I1550" s="64"/>
      <c r="J1550" s="52"/>
      <c r="K1550" s="52"/>
      <c r="L1550" s="54" t="e">
        <f>VLOOKUP($C1550,在庫一覧!$B$3:$C$53,2,FALSE)</f>
        <v>#N/A</v>
      </c>
      <c r="M1550" s="42" t="e">
        <f>VLOOKUP($C1550,詳細!$A$3:$C$100,3,FALSE)</f>
        <v>#N/A</v>
      </c>
      <c r="N1550" s="48"/>
    </row>
    <row r="1551" spans="1:14" ht="13.5" customHeight="1" x14ac:dyDescent="0.15">
      <c r="A1551">
        <v>1548</v>
      </c>
      <c r="B1551" s="71"/>
      <c r="C1551" s="95"/>
      <c r="D1551" s="50"/>
      <c r="E1551" s="45"/>
      <c r="F1551" s="45"/>
      <c r="G1551" s="144"/>
      <c r="H1551" s="144"/>
      <c r="I1551" s="64"/>
      <c r="J1551" s="52"/>
      <c r="K1551" s="52"/>
      <c r="L1551" s="54" t="e">
        <f>VLOOKUP($C1551,在庫一覧!$B$3:$C$53,2,FALSE)</f>
        <v>#N/A</v>
      </c>
      <c r="M1551" s="42" t="e">
        <f>VLOOKUP($C1551,詳細!$A$3:$C$100,3,FALSE)</f>
        <v>#N/A</v>
      </c>
      <c r="N1551" s="48"/>
    </row>
    <row r="1552" spans="1:14" ht="13.5" customHeight="1" x14ac:dyDescent="0.15">
      <c r="A1552">
        <v>1549</v>
      </c>
      <c r="B1552" s="71"/>
      <c r="C1552" s="95"/>
      <c r="D1552" s="50"/>
      <c r="E1552" s="45"/>
      <c r="F1552" s="45"/>
      <c r="G1552" s="144"/>
      <c r="H1552" s="144"/>
      <c r="I1552" s="64"/>
      <c r="J1552" s="52"/>
      <c r="K1552" s="52"/>
      <c r="L1552" s="54" t="e">
        <f>VLOOKUP($C1552,在庫一覧!$B$3:$C$53,2,FALSE)</f>
        <v>#N/A</v>
      </c>
      <c r="M1552" s="42" t="e">
        <f>VLOOKUP($C1552,詳細!$A$3:$C$100,3,FALSE)</f>
        <v>#N/A</v>
      </c>
      <c r="N1552" s="48"/>
    </row>
    <row r="1553" spans="1:14" ht="13.5" customHeight="1" x14ac:dyDescent="0.15">
      <c r="A1553">
        <v>1550</v>
      </c>
      <c r="B1553" s="71"/>
      <c r="C1553" s="95"/>
      <c r="D1553" s="50"/>
      <c r="E1553" s="45"/>
      <c r="F1553" s="45"/>
      <c r="G1553" s="144"/>
      <c r="H1553" s="144"/>
      <c r="I1553" s="64"/>
      <c r="J1553" s="52"/>
      <c r="K1553" s="52"/>
      <c r="L1553" s="54" t="e">
        <f>VLOOKUP($C1553,在庫一覧!$B$3:$C$53,2,FALSE)</f>
        <v>#N/A</v>
      </c>
      <c r="M1553" s="42" t="e">
        <f>VLOOKUP($C1553,詳細!$A$3:$C$100,3,FALSE)</f>
        <v>#N/A</v>
      </c>
      <c r="N1553" s="48"/>
    </row>
    <row r="1554" spans="1:14" ht="13.5" customHeight="1" x14ac:dyDescent="0.15">
      <c r="A1554">
        <v>1551</v>
      </c>
      <c r="B1554" s="71"/>
      <c r="C1554" s="95"/>
      <c r="D1554" s="50"/>
      <c r="E1554" s="45"/>
      <c r="F1554" s="45"/>
      <c r="G1554" s="144"/>
      <c r="H1554" s="144"/>
      <c r="I1554" s="64"/>
      <c r="J1554" s="52"/>
      <c r="K1554" s="52"/>
      <c r="L1554" s="54" t="e">
        <f>VLOOKUP($C1554,在庫一覧!$B$3:$C$53,2,FALSE)</f>
        <v>#N/A</v>
      </c>
      <c r="M1554" s="42" t="e">
        <f>VLOOKUP($C1554,詳細!$A$3:$C$100,3,FALSE)</f>
        <v>#N/A</v>
      </c>
      <c r="N1554" s="48"/>
    </row>
    <row r="1555" spans="1:14" ht="13.5" customHeight="1" x14ac:dyDescent="0.15">
      <c r="A1555">
        <v>1552</v>
      </c>
      <c r="B1555" s="71"/>
      <c r="C1555" s="95"/>
      <c r="D1555" s="50"/>
      <c r="E1555" s="45"/>
      <c r="F1555" s="45"/>
      <c r="G1555" s="144"/>
      <c r="H1555" s="144"/>
      <c r="I1555" s="64"/>
      <c r="J1555" s="52"/>
      <c r="K1555" s="52"/>
      <c r="L1555" s="54" t="e">
        <f>VLOOKUP($C1555,在庫一覧!$B$3:$C$53,2,FALSE)</f>
        <v>#N/A</v>
      </c>
      <c r="M1555" s="42" t="e">
        <f>VLOOKUP($C1555,詳細!$A$3:$C$100,3,FALSE)</f>
        <v>#N/A</v>
      </c>
      <c r="N1555" s="48"/>
    </row>
    <row r="1556" spans="1:14" ht="13.5" customHeight="1" x14ac:dyDescent="0.15">
      <c r="A1556">
        <v>1553</v>
      </c>
      <c r="B1556" s="71"/>
      <c r="C1556" s="95"/>
      <c r="D1556" s="50"/>
      <c r="E1556" s="45"/>
      <c r="F1556" s="45"/>
      <c r="G1556" s="144"/>
      <c r="H1556" s="144"/>
      <c r="I1556" s="64"/>
      <c r="J1556" s="52"/>
      <c r="K1556" s="52"/>
      <c r="L1556" s="54" t="e">
        <f>VLOOKUP($C1556,在庫一覧!$B$3:$C$53,2,FALSE)</f>
        <v>#N/A</v>
      </c>
      <c r="M1556" s="42" t="e">
        <f>VLOOKUP($C1556,詳細!$A$3:$C$100,3,FALSE)</f>
        <v>#N/A</v>
      </c>
      <c r="N1556" s="48"/>
    </row>
    <row r="1557" spans="1:14" ht="13.5" customHeight="1" x14ac:dyDescent="0.15">
      <c r="A1557">
        <v>1554</v>
      </c>
      <c r="B1557" s="71"/>
      <c r="C1557" s="95"/>
      <c r="D1557" s="50"/>
      <c r="E1557" s="45"/>
      <c r="F1557" s="45"/>
      <c r="G1557" s="144"/>
      <c r="H1557" s="144"/>
      <c r="I1557" s="64"/>
      <c r="J1557" s="52"/>
      <c r="K1557" s="52"/>
      <c r="L1557" s="54" t="e">
        <f>VLOOKUP($C1557,在庫一覧!$B$3:$C$53,2,FALSE)</f>
        <v>#N/A</v>
      </c>
      <c r="M1557" s="42" t="e">
        <f>VLOOKUP($C1557,詳細!$A$3:$C$100,3,FALSE)</f>
        <v>#N/A</v>
      </c>
      <c r="N1557" s="48"/>
    </row>
    <row r="1558" spans="1:14" ht="13.5" customHeight="1" x14ac:dyDescent="0.15">
      <c r="A1558">
        <v>1555</v>
      </c>
      <c r="B1558" s="71"/>
      <c r="C1558" s="95"/>
      <c r="D1558" s="50"/>
      <c r="E1558" s="45"/>
      <c r="F1558" s="45"/>
      <c r="G1558" s="144"/>
      <c r="H1558" s="144"/>
      <c r="I1558" s="64"/>
      <c r="J1558" s="52"/>
      <c r="K1558" s="52"/>
      <c r="L1558" s="54" t="e">
        <f>VLOOKUP($C1558,在庫一覧!$B$3:$C$53,2,FALSE)</f>
        <v>#N/A</v>
      </c>
      <c r="M1558" s="42" t="e">
        <f>VLOOKUP($C1558,詳細!$A$3:$C$100,3,FALSE)</f>
        <v>#N/A</v>
      </c>
      <c r="N1558" s="48"/>
    </row>
    <row r="1559" spans="1:14" ht="13.5" customHeight="1" x14ac:dyDescent="0.15">
      <c r="A1559">
        <v>1556</v>
      </c>
      <c r="B1559" s="71"/>
      <c r="C1559" s="95"/>
      <c r="D1559" s="50"/>
      <c r="E1559" s="45"/>
      <c r="F1559" s="45"/>
      <c r="G1559" s="144"/>
      <c r="H1559" s="144"/>
      <c r="I1559" s="64"/>
      <c r="J1559" s="52"/>
      <c r="K1559" s="52"/>
      <c r="L1559" s="54" t="e">
        <f>VLOOKUP($C1559,在庫一覧!$B$3:$C$53,2,FALSE)</f>
        <v>#N/A</v>
      </c>
      <c r="M1559" s="42" t="e">
        <f>VLOOKUP($C1559,詳細!$A$3:$C$100,3,FALSE)</f>
        <v>#N/A</v>
      </c>
      <c r="N1559" s="48"/>
    </row>
    <row r="1560" spans="1:14" ht="13.5" customHeight="1" x14ac:dyDescent="0.15">
      <c r="A1560">
        <v>1557</v>
      </c>
      <c r="B1560" s="71"/>
      <c r="C1560" s="95"/>
      <c r="D1560" s="50"/>
      <c r="E1560" s="45"/>
      <c r="F1560" s="45"/>
      <c r="G1560" s="144"/>
      <c r="H1560" s="144"/>
      <c r="I1560" s="64"/>
      <c r="J1560" s="52"/>
      <c r="K1560" s="52"/>
      <c r="L1560" s="54" t="e">
        <f>VLOOKUP($C1560,在庫一覧!$B$3:$C$53,2,FALSE)</f>
        <v>#N/A</v>
      </c>
      <c r="M1560" s="42" t="e">
        <f>VLOOKUP($C1560,詳細!$A$3:$C$100,3,FALSE)</f>
        <v>#N/A</v>
      </c>
      <c r="N1560" s="48"/>
    </row>
    <row r="1561" spans="1:14" ht="13.5" customHeight="1" x14ac:dyDescent="0.15">
      <c r="A1561">
        <v>1558</v>
      </c>
      <c r="B1561" s="71"/>
      <c r="C1561" s="95"/>
      <c r="D1561" s="50"/>
      <c r="E1561" s="45"/>
      <c r="F1561" s="45"/>
      <c r="G1561" s="144"/>
      <c r="H1561" s="144"/>
      <c r="I1561" s="64"/>
      <c r="J1561" s="52"/>
      <c r="K1561" s="52"/>
      <c r="L1561" s="54" t="e">
        <f>VLOOKUP($C1561,在庫一覧!$B$3:$C$53,2,FALSE)</f>
        <v>#N/A</v>
      </c>
      <c r="M1561" s="42" t="e">
        <f>VLOOKUP($C1561,詳細!$A$3:$C$100,3,FALSE)</f>
        <v>#N/A</v>
      </c>
      <c r="N1561" s="48"/>
    </row>
    <row r="1562" spans="1:14" ht="13.5" customHeight="1" x14ac:dyDescent="0.15">
      <c r="A1562">
        <v>1559</v>
      </c>
      <c r="B1562" s="71"/>
      <c r="C1562" s="95"/>
      <c r="D1562" s="50"/>
      <c r="E1562" s="45"/>
      <c r="F1562" s="45"/>
      <c r="G1562" s="144"/>
      <c r="H1562" s="144"/>
      <c r="I1562" s="64"/>
      <c r="J1562" s="52"/>
      <c r="K1562" s="52"/>
      <c r="L1562" s="54" t="e">
        <f>VLOOKUP($C1562,在庫一覧!$B$3:$C$53,2,FALSE)</f>
        <v>#N/A</v>
      </c>
      <c r="M1562" s="42" t="e">
        <f>VLOOKUP($C1562,詳細!$A$3:$C$100,3,FALSE)</f>
        <v>#N/A</v>
      </c>
      <c r="N1562" s="48"/>
    </row>
    <row r="1563" spans="1:14" ht="13.5" customHeight="1" x14ac:dyDescent="0.15">
      <c r="A1563">
        <v>1560</v>
      </c>
      <c r="B1563" s="71"/>
      <c r="C1563" s="95"/>
      <c r="D1563" s="50"/>
      <c r="E1563" s="45"/>
      <c r="F1563" s="45"/>
      <c r="G1563" s="144"/>
      <c r="H1563" s="144"/>
      <c r="I1563" s="64"/>
      <c r="J1563" s="52"/>
      <c r="K1563" s="52"/>
      <c r="L1563" s="54" t="e">
        <f>VLOOKUP($C1563,在庫一覧!$B$3:$C$53,2,FALSE)</f>
        <v>#N/A</v>
      </c>
      <c r="M1563" s="42" t="e">
        <f>VLOOKUP($C1563,詳細!$A$3:$C$100,3,FALSE)</f>
        <v>#N/A</v>
      </c>
      <c r="N1563" s="48"/>
    </row>
    <row r="1564" spans="1:14" ht="13.5" customHeight="1" x14ac:dyDescent="0.15">
      <c r="A1564">
        <v>1561</v>
      </c>
      <c r="B1564" s="71"/>
      <c r="C1564" s="95"/>
      <c r="D1564" s="50"/>
      <c r="E1564" s="45"/>
      <c r="F1564" s="45"/>
      <c r="G1564" s="144"/>
      <c r="H1564" s="144"/>
      <c r="I1564" s="64"/>
      <c r="J1564" s="52"/>
      <c r="K1564" s="52"/>
      <c r="L1564" s="54" t="e">
        <f>VLOOKUP($C1564,在庫一覧!$B$3:$C$53,2,FALSE)</f>
        <v>#N/A</v>
      </c>
      <c r="M1564" s="42" t="e">
        <f>VLOOKUP($C1564,詳細!$A$3:$C$100,3,FALSE)</f>
        <v>#N/A</v>
      </c>
      <c r="N1564" s="48"/>
    </row>
    <row r="1565" spans="1:14" ht="13.5" customHeight="1" x14ac:dyDescent="0.15">
      <c r="A1565">
        <v>1562</v>
      </c>
      <c r="B1565" s="71"/>
      <c r="C1565" s="95"/>
      <c r="D1565" s="50"/>
      <c r="E1565" s="45"/>
      <c r="F1565" s="45"/>
      <c r="G1565" s="144"/>
      <c r="H1565" s="144"/>
      <c r="I1565" s="64"/>
      <c r="J1565" s="52"/>
      <c r="K1565" s="52"/>
      <c r="L1565" s="54" t="e">
        <f>VLOOKUP($C1565,在庫一覧!$B$3:$C$53,2,FALSE)</f>
        <v>#N/A</v>
      </c>
      <c r="M1565" s="42" t="e">
        <f>VLOOKUP($C1565,詳細!$A$3:$C$100,3,FALSE)</f>
        <v>#N/A</v>
      </c>
      <c r="N1565" s="48"/>
    </row>
    <row r="1566" spans="1:14" ht="13.5" customHeight="1" x14ac:dyDescent="0.15">
      <c r="A1566">
        <v>1563</v>
      </c>
      <c r="B1566" s="71"/>
      <c r="C1566" s="95"/>
      <c r="D1566" s="50"/>
      <c r="E1566" s="45"/>
      <c r="F1566" s="45"/>
      <c r="G1566" s="144"/>
      <c r="H1566" s="144"/>
      <c r="I1566" s="64"/>
      <c r="J1566" s="52"/>
      <c r="K1566" s="52"/>
      <c r="L1566" s="54" t="e">
        <f>VLOOKUP($C1566,在庫一覧!$B$3:$C$53,2,FALSE)</f>
        <v>#N/A</v>
      </c>
      <c r="M1566" s="42" t="e">
        <f>VLOOKUP($C1566,詳細!$A$3:$C$100,3,FALSE)</f>
        <v>#N/A</v>
      </c>
      <c r="N1566" s="48"/>
    </row>
    <row r="1567" spans="1:14" ht="13.5" customHeight="1" x14ac:dyDescent="0.15">
      <c r="A1567">
        <v>1564</v>
      </c>
      <c r="B1567" s="71"/>
      <c r="C1567" s="95"/>
      <c r="D1567" s="50"/>
      <c r="E1567" s="45"/>
      <c r="F1567" s="45"/>
      <c r="G1567" s="144"/>
      <c r="H1567" s="144"/>
      <c r="I1567" s="64"/>
      <c r="J1567" s="52"/>
      <c r="K1567" s="52"/>
      <c r="L1567" s="54" t="e">
        <f>VLOOKUP($C1567,在庫一覧!$B$3:$C$53,2,FALSE)</f>
        <v>#N/A</v>
      </c>
      <c r="M1567" s="42" t="e">
        <f>VLOOKUP($C1567,詳細!$A$3:$C$100,3,FALSE)</f>
        <v>#N/A</v>
      </c>
      <c r="N1567" s="48"/>
    </row>
    <row r="1568" spans="1:14" ht="13.5" customHeight="1" x14ac:dyDescent="0.15">
      <c r="A1568">
        <v>1565</v>
      </c>
      <c r="B1568" s="71"/>
      <c r="C1568" s="95"/>
      <c r="D1568" s="50"/>
      <c r="E1568" s="45"/>
      <c r="F1568" s="45"/>
      <c r="G1568" s="144"/>
      <c r="H1568" s="144"/>
      <c r="I1568" s="64"/>
      <c r="J1568" s="52"/>
      <c r="K1568" s="52"/>
      <c r="L1568" s="54" t="e">
        <f>VLOOKUP($C1568,在庫一覧!$B$3:$C$53,2,FALSE)</f>
        <v>#N/A</v>
      </c>
      <c r="M1568" s="42" t="e">
        <f>VLOOKUP($C1568,詳細!$A$3:$C$100,3,FALSE)</f>
        <v>#N/A</v>
      </c>
      <c r="N1568" s="48"/>
    </row>
    <row r="1569" spans="1:14" ht="13.5" customHeight="1" x14ac:dyDescent="0.15">
      <c r="A1569">
        <v>1566</v>
      </c>
      <c r="B1569" s="71"/>
      <c r="C1569" s="95"/>
      <c r="D1569" s="50"/>
      <c r="E1569" s="45"/>
      <c r="F1569" s="45"/>
      <c r="G1569" s="144"/>
      <c r="H1569" s="144"/>
      <c r="I1569" s="64"/>
      <c r="J1569" s="52"/>
      <c r="K1569" s="52"/>
      <c r="L1569" s="54" t="e">
        <f>VLOOKUP($C1569,在庫一覧!$B$3:$C$53,2,FALSE)</f>
        <v>#N/A</v>
      </c>
      <c r="M1569" s="42" t="e">
        <f>VLOOKUP($C1569,詳細!$A$3:$C$100,3,FALSE)</f>
        <v>#N/A</v>
      </c>
      <c r="N1569" s="48"/>
    </row>
    <row r="1570" spans="1:14" ht="13.5" customHeight="1" x14ac:dyDescent="0.15">
      <c r="A1570">
        <v>1567</v>
      </c>
      <c r="B1570" s="71"/>
      <c r="C1570" s="95"/>
      <c r="D1570" s="50"/>
      <c r="E1570" s="45"/>
      <c r="F1570" s="45"/>
      <c r="G1570" s="144"/>
      <c r="H1570" s="144"/>
      <c r="I1570" s="64"/>
      <c r="J1570" s="52"/>
      <c r="K1570" s="52"/>
      <c r="L1570" s="54" t="e">
        <f>VLOOKUP($C1570,在庫一覧!$B$3:$C$53,2,FALSE)</f>
        <v>#N/A</v>
      </c>
      <c r="M1570" s="42" t="e">
        <f>VLOOKUP($C1570,詳細!$A$3:$C$100,3,FALSE)</f>
        <v>#N/A</v>
      </c>
      <c r="N1570" s="48"/>
    </row>
    <row r="1571" spans="1:14" ht="13.5" customHeight="1" x14ac:dyDescent="0.15">
      <c r="A1571">
        <v>1568</v>
      </c>
      <c r="B1571" s="71"/>
      <c r="C1571" s="95"/>
      <c r="D1571" s="50"/>
      <c r="E1571" s="45"/>
      <c r="F1571" s="45"/>
      <c r="G1571" s="144"/>
      <c r="H1571" s="144"/>
      <c r="I1571" s="64"/>
      <c r="J1571" s="52"/>
      <c r="K1571" s="52"/>
      <c r="L1571" s="54" t="e">
        <f>VLOOKUP($C1571,在庫一覧!$B$3:$C$53,2,FALSE)</f>
        <v>#N/A</v>
      </c>
      <c r="M1571" s="42" t="e">
        <f>VLOOKUP($C1571,詳細!$A$3:$C$100,3,FALSE)</f>
        <v>#N/A</v>
      </c>
      <c r="N1571" s="48"/>
    </row>
    <row r="1572" spans="1:14" ht="13.5" customHeight="1" x14ac:dyDescent="0.15">
      <c r="A1572">
        <v>1569</v>
      </c>
      <c r="B1572" s="71"/>
      <c r="C1572" s="95"/>
      <c r="D1572" s="50"/>
      <c r="E1572" s="45"/>
      <c r="F1572" s="45"/>
      <c r="G1572" s="144"/>
      <c r="H1572" s="144"/>
      <c r="I1572" s="64"/>
      <c r="J1572" s="52"/>
      <c r="K1572" s="52"/>
      <c r="L1572" s="54" t="e">
        <f>VLOOKUP($C1572,在庫一覧!$B$3:$C$53,2,FALSE)</f>
        <v>#N/A</v>
      </c>
      <c r="M1572" s="42" t="e">
        <f>VLOOKUP($C1572,詳細!$A$3:$C$100,3,FALSE)</f>
        <v>#N/A</v>
      </c>
      <c r="N1572" s="48"/>
    </row>
    <row r="1573" spans="1:14" ht="13.5" customHeight="1" x14ac:dyDescent="0.15">
      <c r="A1573">
        <v>1570</v>
      </c>
      <c r="B1573" s="71"/>
      <c r="C1573" s="95"/>
      <c r="D1573" s="50"/>
      <c r="E1573" s="45"/>
      <c r="F1573" s="45"/>
      <c r="G1573" s="144"/>
      <c r="H1573" s="144"/>
      <c r="I1573" s="64"/>
      <c r="J1573" s="52"/>
      <c r="K1573" s="52"/>
      <c r="L1573" s="54" t="e">
        <f>VLOOKUP($C1573,在庫一覧!$B$3:$C$53,2,FALSE)</f>
        <v>#N/A</v>
      </c>
      <c r="M1573" s="42" t="e">
        <f>VLOOKUP($C1573,詳細!$A$3:$C$100,3,FALSE)</f>
        <v>#N/A</v>
      </c>
      <c r="N1573" s="48"/>
    </row>
    <row r="1574" spans="1:14" ht="13.5" customHeight="1" x14ac:dyDescent="0.15">
      <c r="A1574">
        <v>1571</v>
      </c>
      <c r="B1574" s="71"/>
      <c r="C1574" s="86"/>
      <c r="D1574" s="50"/>
      <c r="E1574" s="45"/>
      <c r="F1574" s="45"/>
      <c r="G1574" s="144"/>
      <c r="H1574" s="144"/>
      <c r="I1574" s="64"/>
      <c r="J1574" s="52"/>
      <c r="K1574" s="52"/>
      <c r="L1574" s="54" t="e">
        <f>VLOOKUP($C1574,在庫一覧!$B$3:$C$53,2,FALSE)</f>
        <v>#N/A</v>
      </c>
      <c r="M1574" s="42" t="e">
        <f>VLOOKUP($C1574,詳細!$A$3:$C$100,3,FALSE)</f>
        <v>#N/A</v>
      </c>
      <c r="N1574" s="48"/>
    </row>
    <row r="1575" spans="1:14" ht="13.5" customHeight="1" x14ac:dyDescent="0.15">
      <c r="A1575">
        <v>1572</v>
      </c>
      <c r="B1575" s="71"/>
      <c r="C1575" s="86"/>
      <c r="D1575" s="50"/>
      <c r="E1575" s="45"/>
      <c r="F1575" s="45"/>
      <c r="G1575" s="144"/>
      <c r="H1575" s="144"/>
      <c r="I1575" s="64"/>
      <c r="J1575" s="52"/>
      <c r="K1575" s="52"/>
      <c r="L1575" s="54" t="e">
        <f>VLOOKUP($C1575,在庫一覧!$B$3:$C$53,2,FALSE)</f>
        <v>#N/A</v>
      </c>
      <c r="M1575" s="42" t="e">
        <f>VLOOKUP($C1575,詳細!$A$3:$C$100,3,FALSE)</f>
        <v>#N/A</v>
      </c>
      <c r="N1575" s="48"/>
    </row>
    <row r="1576" spans="1:14" ht="13.5" customHeight="1" x14ac:dyDescent="0.15">
      <c r="A1576">
        <v>1573</v>
      </c>
      <c r="B1576" s="71"/>
      <c r="C1576" s="86"/>
      <c r="D1576" s="50"/>
      <c r="E1576" s="45"/>
      <c r="F1576" s="45"/>
      <c r="G1576" s="144"/>
      <c r="H1576" s="144"/>
      <c r="I1576" s="64"/>
      <c r="J1576" s="52"/>
      <c r="K1576" s="52"/>
      <c r="L1576" s="54" t="e">
        <f>VLOOKUP($C1576,在庫一覧!$B$3:$C$53,2,FALSE)</f>
        <v>#N/A</v>
      </c>
      <c r="M1576" s="42" t="e">
        <f>VLOOKUP($C1576,詳細!$A$3:$C$100,3,FALSE)</f>
        <v>#N/A</v>
      </c>
      <c r="N1576" s="48"/>
    </row>
    <row r="1577" spans="1:14" ht="13.5" customHeight="1" x14ac:dyDescent="0.15">
      <c r="A1577">
        <v>1574</v>
      </c>
      <c r="B1577" s="60"/>
      <c r="C1577" s="86"/>
      <c r="D1577" s="50"/>
      <c r="E1577" s="45"/>
      <c r="F1577" s="45"/>
      <c r="G1577" s="144"/>
      <c r="H1577" s="144"/>
      <c r="I1577" s="64"/>
      <c r="J1577" s="52"/>
      <c r="K1577" s="52"/>
      <c r="L1577" s="54" t="e">
        <f>VLOOKUP($C1577,在庫一覧!$B$3:$C$53,2,FALSE)</f>
        <v>#N/A</v>
      </c>
      <c r="M1577" s="42" t="e">
        <f>VLOOKUP($C1577,詳細!$A$3:$C$100,3,FALSE)</f>
        <v>#N/A</v>
      </c>
      <c r="N1577" s="48"/>
    </row>
    <row r="1578" spans="1:14" ht="13.5" customHeight="1" x14ac:dyDescent="0.15">
      <c r="A1578">
        <v>1575</v>
      </c>
      <c r="B1578" s="60"/>
      <c r="C1578" s="86"/>
      <c r="D1578" s="50"/>
      <c r="E1578" s="45"/>
      <c r="F1578" s="45"/>
      <c r="G1578" s="144"/>
      <c r="H1578" s="144"/>
      <c r="I1578" s="64"/>
      <c r="J1578" s="52"/>
      <c r="K1578" s="52"/>
      <c r="L1578" s="54" t="e">
        <f>VLOOKUP($C1578,在庫一覧!$B$3:$C$53,2,FALSE)</f>
        <v>#N/A</v>
      </c>
      <c r="M1578" s="42" t="e">
        <f>VLOOKUP($C1578,詳細!$A$3:$C$100,3,FALSE)</f>
        <v>#N/A</v>
      </c>
      <c r="N1578" s="48"/>
    </row>
    <row r="1579" spans="1:14" ht="13.5" customHeight="1" x14ac:dyDescent="0.15">
      <c r="A1579">
        <v>1576</v>
      </c>
      <c r="B1579" s="60"/>
      <c r="C1579" s="86"/>
      <c r="D1579" s="50"/>
      <c r="E1579" s="45"/>
      <c r="F1579" s="45"/>
      <c r="G1579" s="144"/>
      <c r="H1579" s="144"/>
      <c r="I1579" s="64"/>
      <c r="J1579" s="52"/>
      <c r="K1579" s="52"/>
      <c r="L1579" s="54" t="e">
        <f>VLOOKUP($C1579,在庫一覧!$B$3:$C$53,2,FALSE)</f>
        <v>#N/A</v>
      </c>
      <c r="M1579" s="42" t="e">
        <f>VLOOKUP($C1579,詳細!$A$3:$C$100,3,FALSE)</f>
        <v>#N/A</v>
      </c>
      <c r="N1579" s="48"/>
    </row>
    <row r="1580" spans="1:14" ht="13.5" customHeight="1" x14ac:dyDescent="0.15">
      <c r="A1580">
        <v>1577</v>
      </c>
      <c r="B1580" s="60"/>
      <c r="C1580" s="86"/>
      <c r="D1580" s="50"/>
      <c r="E1580" s="45"/>
      <c r="F1580" s="45"/>
      <c r="G1580" s="144"/>
      <c r="H1580" s="144"/>
      <c r="I1580" s="64"/>
      <c r="J1580" s="52"/>
      <c r="K1580" s="52"/>
      <c r="L1580" s="54" t="e">
        <f>VLOOKUP($C1580,在庫一覧!$B$3:$C$53,2,FALSE)</f>
        <v>#N/A</v>
      </c>
      <c r="M1580" s="42" t="e">
        <f>VLOOKUP($C1580,詳細!$A$3:$C$100,3,FALSE)</f>
        <v>#N/A</v>
      </c>
      <c r="N1580" s="48"/>
    </row>
    <row r="1581" spans="1:14" ht="13.5" customHeight="1" x14ac:dyDescent="0.15">
      <c r="A1581">
        <v>1578</v>
      </c>
      <c r="B1581" s="60"/>
      <c r="C1581" s="86"/>
      <c r="D1581" s="50"/>
      <c r="E1581" s="45"/>
      <c r="F1581" s="45"/>
      <c r="G1581" s="144"/>
      <c r="H1581" s="144"/>
      <c r="I1581" s="64"/>
      <c r="J1581" s="52"/>
      <c r="K1581" s="52"/>
      <c r="L1581" s="54" t="e">
        <f>VLOOKUP($C1581,在庫一覧!$B$3:$C$53,2,FALSE)</f>
        <v>#N/A</v>
      </c>
      <c r="M1581" s="42" t="e">
        <f>VLOOKUP($C1581,詳細!$A$3:$C$100,3,FALSE)</f>
        <v>#N/A</v>
      </c>
      <c r="N1581" s="48"/>
    </row>
    <row r="1582" spans="1:14" ht="13.5" customHeight="1" x14ac:dyDescent="0.15">
      <c r="A1582">
        <v>1579</v>
      </c>
      <c r="B1582" s="60"/>
      <c r="C1582" s="86"/>
      <c r="D1582" s="50"/>
      <c r="E1582" s="45"/>
      <c r="F1582" s="45"/>
      <c r="G1582" s="144"/>
      <c r="H1582" s="144"/>
      <c r="I1582" s="64"/>
      <c r="J1582" s="52"/>
      <c r="K1582" s="52"/>
      <c r="L1582" s="54" t="e">
        <f>VLOOKUP($C1582,在庫一覧!$B$3:$C$53,2,FALSE)</f>
        <v>#N/A</v>
      </c>
      <c r="M1582" s="42" t="e">
        <f>VLOOKUP($C1582,詳細!$A$3:$C$100,3,FALSE)</f>
        <v>#N/A</v>
      </c>
      <c r="N1582" s="48"/>
    </row>
    <row r="1583" spans="1:14" ht="13.5" customHeight="1" x14ac:dyDescent="0.15">
      <c r="A1583">
        <v>1580</v>
      </c>
      <c r="B1583" s="60"/>
      <c r="C1583" s="86"/>
      <c r="D1583" s="50"/>
      <c r="E1583" s="45"/>
      <c r="F1583" s="45"/>
      <c r="G1583" s="144"/>
      <c r="H1583" s="144"/>
      <c r="I1583" s="64"/>
      <c r="J1583" s="52"/>
      <c r="K1583" s="52"/>
      <c r="L1583" s="54" t="e">
        <f>VLOOKUP($C1583,在庫一覧!$B$3:$C$53,2,FALSE)</f>
        <v>#N/A</v>
      </c>
      <c r="M1583" s="42" t="e">
        <f>VLOOKUP($C1583,詳細!$A$3:$C$100,3,FALSE)</f>
        <v>#N/A</v>
      </c>
      <c r="N1583" s="48"/>
    </row>
    <row r="1584" spans="1:14" ht="13.5" customHeight="1" x14ac:dyDescent="0.15">
      <c r="A1584">
        <v>1581</v>
      </c>
      <c r="B1584" s="60"/>
      <c r="C1584" s="86"/>
      <c r="D1584" s="50"/>
      <c r="E1584" s="45"/>
      <c r="F1584" s="45"/>
      <c r="G1584" s="144"/>
      <c r="H1584" s="144"/>
      <c r="I1584" s="64"/>
      <c r="J1584" s="52"/>
      <c r="K1584" s="52"/>
      <c r="L1584" s="54" t="e">
        <f>VLOOKUP($C1584,在庫一覧!$B$3:$C$53,2,FALSE)</f>
        <v>#N/A</v>
      </c>
      <c r="M1584" s="42" t="e">
        <f>VLOOKUP($C1584,詳細!$A$3:$C$100,3,FALSE)</f>
        <v>#N/A</v>
      </c>
      <c r="N1584" s="48"/>
    </row>
    <row r="1585" spans="1:14" ht="13.5" customHeight="1" x14ac:dyDescent="0.15">
      <c r="A1585">
        <v>1582</v>
      </c>
      <c r="B1585" s="60"/>
      <c r="C1585" s="86"/>
      <c r="D1585" s="50"/>
      <c r="E1585" s="45"/>
      <c r="F1585" s="45"/>
      <c r="G1585" s="144"/>
      <c r="H1585" s="144"/>
      <c r="I1585" s="64"/>
      <c r="J1585" s="52"/>
      <c r="K1585" s="52"/>
      <c r="L1585" s="54" t="e">
        <f>VLOOKUP($C1585,在庫一覧!$B$3:$C$53,2,FALSE)</f>
        <v>#N/A</v>
      </c>
      <c r="M1585" s="42" t="e">
        <f>VLOOKUP($C1585,詳細!$A$3:$C$100,3,FALSE)</f>
        <v>#N/A</v>
      </c>
      <c r="N1585" s="48"/>
    </row>
    <row r="1586" spans="1:14" ht="13.5" customHeight="1" x14ac:dyDescent="0.15">
      <c r="A1586">
        <v>1583</v>
      </c>
      <c r="B1586" s="60"/>
      <c r="C1586" s="86"/>
      <c r="D1586" s="50"/>
      <c r="E1586" s="45"/>
      <c r="F1586" s="45"/>
      <c r="G1586" s="144"/>
      <c r="H1586" s="144"/>
      <c r="I1586" s="64"/>
      <c r="J1586" s="52"/>
      <c r="K1586" s="52"/>
      <c r="L1586" s="54" t="e">
        <f>VLOOKUP($C1586,在庫一覧!$B$3:$C$53,2,FALSE)</f>
        <v>#N/A</v>
      </c>
      <c r="M1586" s="42" t="e">
        <f>VLOOKUP($C1586,詳細!$A$3:$C$100,3,FALSE)</f>
        <v>#N/A</v>
      </c>
      <c r="N1586" s="48"/>
    </row>
    <row r="1587" spans="1:14" ht="13.5" customHeight="1" x14ac:dyDescent="0.15">
      <c r="A1587">
        <v>1584</v>
      </c>
      <c r="B1587" s="60"/>
      <c r="C1587" s="86"/>
      <c r="D1587" s="50"/>
      <c r="E1587" s="45"/>
      <c r="F1587" s="45"/>
      <c r="G1587" s="144"/>
      <c r="H1587" s="144"/>
      <c r="I1587" s="64"/>
      <c r="J1587" s="52"/>
      <c r="K1587" s="52"/>
      <c r="L1587" s="54" t="e">
        <f>VLOOKUP($C1587,在庫一覧!$B$3:$C$53,2,FALSE)</f>
        <v>#N/A</v>
      </c>
      <c r="M1587" s="42" t="e">
        <f>VLOOKUP($C1587,詳細!$A$3:$C$100,3,FALSE)</f>
        <v>#N/A</v>
      </c>
      <c r="N1587" s="48"/>
    </row>
    <row r="1588" spans="1:14" ht="13.5" customHeight="1" x14ac:dyDescent="0.15">
      <c r="A1588">
        <v>1585</v>
      </c>
      <c r="B1588" s="60"/>
      <c r="C1588" s="86"/>
      <c r="D1588" s="50"/>
      <c r="E1588" s="45"/>
      <c r="F1588" s="45"/>
      <c r="G1588" s="144"/>
      <c r="H1588" s="144"/>
      <c r="I1588" s="64"/>
      <c r="J1588" s="52"/>
      <c r="K1588" s="52"/>
      <c r="L1588" s="54" t="e">
        <f>VLOOKUP($C1588,在庫一覧!$B$3:$C$53,2,FALSE)</f>
        <v>#N/A</v>
      </c>
      <c r="M1588" s="42" t="e">
        <f>VLOOKUP($C1588,詳細!$A$3:$C$100,3,FALSE)</f>
        <v>#N/A</v>
      </c>
      <c r="N1588" s="48"/>
    </row>
    <row r="1589" spans="1:14" ht="13.5" customHeight="1" x14ac:dyDescent="0.15">
      <c r="A1589">
        <v>1586</v>
      </c>
      <c r="B1589" s="60"/>
      <c r="C1589" s="86"/>
      <c r="D1589" s="50"/>
      <c r="E1589" s="45"/>
      <c r="F1589" s="45"/>
      <c r="G1589" s="144"/>
      <c r="H1589" s="144"/>
      <c r="I1589" s="64"/>
      <c r="J1589" s="52"/>
      <c r="K1589" s="52"/>
      <c r="L1589" s="54" t="e">
        <f>VLOOKUP($C1589,在庫一覧!$B$3:$C$53,2,FALSE)</f>
        <v>#N/A</v>
      </c>
      <c r="M1589" s="42" t="e">
        <f>VLOOKUP($C1589,詳細!$A$3:$C$100,3,FALSE)</f>
        <v>#N/A</v>
      </c>
      <c r="N1589" s="48"/>
    </row>
    <row r="1590" spans="1:14" ht="13.5" customHeight="1" x14ac:dyDescent="0.15">
      <c r="A1590">
        <v>1587</v>
      </c>
      <c r="B1590" s="60"/>
      <c r="C1590" s="86"/>
      <c r="D1590" s="50"/>
      <c r="E1590" s="45"/>
      <c r="F1590" s="45"/>
      <c r="G1590" s="144"/>
      <c r="H1590" s="144"/>
      <c r="I1590" s="64"/>
      <c r="J1590" s="52"/>
      <c r="K1590" s="52"/>
      <c r="L1590" s="54" t="e">
        <f>VLOOKUP($C1590,在庫一覧!$B$3:$C$53,2,FALSE)</f>
        <v>#N/A</v>
      </c>
      <c r="M1590" s="42" t="e">
        <f>VLOOKUP($C1590,詳細!$A$3:$C$100,3,FALSE)</f>
        <v>#N/A</v>
      </c>
      <c r="N1590" s="48"/>
    </row>
    <row r="1591" spans="1:14" ht="13.5" customHeight="1" x14ac:dyDescent="0.15">
      <c r="A1591">
        <v>1588</v>
      </c>
      <c r="B1591" s="60"/>
      <c r="C1591" s="86"/>
      <c r="D1591" s="50"/>
      <c r="E1591" s="45"/>
      <c r="F1591" s="45"/>
      <c r="G1591" s="144"/>
      <c r="H1591" s="144"/>
      <c r="I1591" s="64"/>
      <c r="J1591" s="52"/>
      <c r="K1591" s="52"/>
      <c r="L1591" s="54" t="e">
        <f>VLOOKUP($C1591,在庫一覧!$B$3:$C$53,2,FALSE)</f>
        <v>#N/A</v>
      </c>
      <c r="M1591" s="42" t="e">
        <f>VLOOKUP($C1591,詳細!$A$3:$C$100,3,FALSE)</f>
        <v>#N/A</v>
      </c>
      <c r="N1591" s="48"/>
    </row>
    <row r="1592" spans="1:14" ht="13.5" customHeight="1" x14ac:dyDescent="0.15">
      <c r="A1592">
        <v>1589</v>
      </c>
      <c r="B1592" s="60"/>
      <c r="C1592" s="95"/>
      <c r="D1592" s="50"/>
      <c r="E1592" s="61"/>
      <c r="F1592" s="61"/>
      <c r="G1592" s="144"/>
      <c r="H1592" s="144"/>
      <c r="I1592" s="64"/>
      <c r="J1592" s="52"/>
      <c r="K1592" s="52"/>
      <c r="L1592" s="54" t="e">
        <f>VLOOKUP($C1592,在庫一覧!$B$3:$C$53,2,FALSE)</f>
        <v>#N/A</v>
      </c>
      <c r="M1592" s="42" t="e">
        <f>VLOOKUP($C1592,詳細!$A$3:$C$100,3,FALSE)</f>
        <v>#N/A</v>
      </c>
      <c r="N1592" s="48"/>
    </row>
    <row r="1593" spans="1:14" ht="13.5" customHeight="1" x14ac:dyDescent="0.15">
      <c r="A1593">
        <v>1590</v>
      </c>
      <c r="B1593" s="60"/>
      <c r="C1593" s="95"/>
      <c r="D1593" s="50"/>
      <c r="E1593" s="61"/>
      <c r="F1593" s="61"/>
      <c r="G1593" s="144"/>
      <c r="H1593" s="144"/>
      <c r="I1593" s="64"/>
      <c r="J1593" s="52"/>
      <c r="K1593" s="52"/>
      <c r="L1593" s="54" t="e">
        <f>VLOOKUP($C1593,在庫一覧!$B$3:$C$53,2,FALSE)</f>
        <v>#N/A</v>
      </c>
      <c r="M1593" s="42" t="e">
        <f>VLOOKUP($C1593,詳細!$A$3:$C$100,3,FALSE)</f>
        <v>#N/A</v>
      </c>
      <c r="N1593" s="48"/>
    </row>
    <row r="1594" spans="1:14" ht="13.5" customHeight="1" x14ac:dyDescent="0.15">
      <c r="A1594">
        <v>1591</v>
      </c>
      <c r="B1594" s="71"/>
      <c r="C1594" s="95"/>
      <c r="D1594" s="50"/>
      <c r="E1594" s="61"/>
      <c r="F1594" s="61"/>
      <c r="G1594" s="144"/>
      <c r="H1594" s="144"/>
      <c r="I1594" s="64"/>
      <c r="J1594" s="52"/>
      <c r="K1594" s="52"/>
      <c r="L1594" s="54" t="e">
        <f>VLOOKUP($C1594,在庫一覧!$B$3:$C$53,2,FALSE)</f>
        <v>#N/A</v>
      </c>
      <c r="M1594" s="42" t="e">
        <f>VLOOKUP($C1594,詳細!$A$3:$C$100,3,FALSE)</f>
        <v>#N/A</v>
      </c>
      <c r="N1594" s="48"/>
    </row>
    <row r="1595" spans="1:14" ht="13.5" customHeight="1" x14ac:dyDescent="0.15">
      <c r="A1595">
        <v>1592</v>
      </c>
      <c r="B1595" s="71"/>
      <c r="C1595" s="95"/>
      <c r="D1595" s="50"/>
      <c r="E1595" s="61"/>
      <c r="F1595" s="61"/>
      <c r="G1595" s="144"/>
      <c r="H1595" s="144"/>
      <c r="I1595" s="64"/>
      <c r="J1595" s="52"/>
      <c r="K1595" s="52"/>
      <c r="L1595" s="54" t="e">
        <f>VLOOKUP($C1595,在庫一覧!$B$3:$C$53,2,FALSE)</f>
        <v>#N/A</v>
      </c>
      <c r="M1595" s="42" t="e">
        <f>VLOOKUP($C1595,詳細!$A$3:$C$100,3,FALSE)</f>
        <v>#N/A</v>
      </c>
      <c r="N1595" s="48"/>
    </row>
    <row r="1596" spans="1:14" ht="13.5" customHeight="1" x14ac:dyDescent="0.15">
      <c r="A1596">
        <v>1593</v>
      </c>
      <c r="B1596" s="71"/>
      <c r="C1596" s="95"/>
      <c r="D1596" s="50"/>
      <c r="E1596" s="61"/>
      <c r="F1596" s="61"/>
      <c r="G1596" s="144"/>
      <c r="H1596" s="144"/>
      <c r="I1596" s="64"/>
      <c r="J1596" s="52"/>
      <c r="K1596" s="52"/>
      <c r="L1596" s="54" t="e">
        <f>VLOOKUP($C1596,在庫一覧!$B$3:$C$53,2,FALSE)</f>
        <v>#N/A</v>
      </c>
      <c r="M1596" s="42" t="e">
        <f>VLOOKUP($C1596,詳細!$A$3:$C$100,3,FALSE)</f>
        <v>#N/A</v>
      </c>
      <c r="N1596" s="48"/>
    </row>
    <row r="1597" spans="1:14" ht="13.5" customHeight="1" x14ac:dyDescent="0.15">
      <c r="A1597">
        <v>1594</v>
      </c>
      <c r="B1597" s="71"/>
      <c r="C1597" s="95"/>
      <c r="D1597" s="50"/>
      <c r="E1597" s="61"/>
      <c r="F1597" s="61"/>
      <c r="G1597" s="144"/>
      <c r="H1597" s="144"/>
      <c r="I1597" s="64"/>
      <c r="J1597" s="52"/>
      <c r="K1597" s="52"/>
      <c r="L1597" s="54" t="e">
        <f>VLOOKUP($C1597,在庫一覧!$B$3:$C$53,2,FALSE)</f>
        <v>#N/A</v>
      </c>
      <c r="M1597" s="42" t="e">
        <f>VLOOKUP($C1597,詳細!$A$3:$C$100,3,FALSE)</f>
        <v>#N/A</v>
      </c>
      <c r="N1597" s="48"/>
    </row>
    <row r="1598" spans="1:14" ht="13.5" customHeight="1" x14ac:dyDescent="0.15">
      <c r="A1598">
        <v>1595</v>
      </c>
      <c r="B1598" s="71"/>
      <c r="C1598" s="95"/>
      <c r="D1598" s="50"/>
      <c r="E1598" s="61"/>
      <c r="F1598" s="61"/>
      <c r="G1598" s="144"/>
      <c r="H1598" s="144"/>
      <c r="I1598" s="64"/>
      <c r="J1598" s="52"/>
      <c r="K1598" s="52"/>
      <c r="L1598" s="54" t="e">
        <f>VLOOKUP($C1598,在庫一覧!$B$3:$C$53,2,FALSE)</f>
        <v>#N/A</v>
      </c>
      <c r="M1598" s="42" t="e">
        <f>VLOOKUP($C1598,詳細!$A$3:$C$100,3,FALSE)</f>
        <v>#N/A</v>
      </c>
      <c r="N1598" s="48"/>
    </row>
    <row r="1599" spans="1:14" ht="13.5" customHeight="1" x14ac:dyDescent="0.15">
      <c r="A1599">
        <v>1596</v>
      </c>
      <c r="B1599" s="71"/>
      <c r="C1599" s="95"/>
      <c r="D1599" s="50"/>
      <c r="E1599" s="61"/>
      <c r="F1599" s="61"/>
      <c r="G1599" s="144"/>
      <c r="H1599" s="144"/>
      <c r="I1599" s="64"/>
      <c r="J1599" s="52"/>
      <c r="K1599" s="52"/>
      <c r="L1599" s="54" t="e">
        <f>VLOOKUP($C1599,在庫一覧!$B$3:$C$53,2,FALSE)</f>
        <v>#N/A</v>
      </c>
      <c r="M1599" s="42" t="e">
        <f>VLOOKUP($C1599,詳細!$A$3:$C$100,3,FALSE)</f>
        <v>#N/A</v>
      </c>
      <c r="N1599" s="48"/>
    </row>
    <row r="1600" spans="1:14" ht="13.5" customHeight="1" x14ac:dyDescent="0.15">
      <c r="A1600">
        <v>1597</v>
      </c>
      <c r="B1600" s="71"/>
      <c r="C1600" s="95"/>
      <c r="D1600" s="50"/>
      <c r="E1600" s="61"/>
      <c r="F1600" s="61"/>
      <c r="G1600" s="144"/>
      <c r="H1600" s="144"/>
      <c r="I1600" s="64"/>
      <c r="J1600" s="52"/>
      <c r="K1600" s="52"/>
      <c r="L1600" s="54" t="e">
        <f>VLOOKUP($C1600,在庫一覧!$B$3:$C$53,2,FALSE)</f>
        <v>#N/A</v>
      </c>
      <c r="M1600" s="42" t="e">
        <f>VLOOKUP($C1600,詳細!$A$3:$C$100,3,FALSE)</f>
        <v>#N/A</v>
      </c>
      <c r="N1600" s="48"/>
    </row>
    <row r="1601" spans="1:14" ht="13.5" customHeight="1" x14ac:dyDescent="0.15">
      <c r="A1601">
        <v>1598</v>
      </c>
      <c r="B1601" s="71"/>
      <c r="C1601" s="95"/>
      <c r="D1601" s="50"/>
      <c r="E1601" s="61"/>
      <c r="F1601" s="61"/>
      <c r="G1601" s="144"/>
      <c r="H1601" s="144"/>
      <c r="I1601" s="64"/>
      <c r="J1601" s="52"/>
      <c r="K1601" s="52"/>
      <c r="L1601" s="54" t="e">
        <f>VLOOKUP($C1601,在庫一覧!$B$3:$C$53,2,FALSE)</f>
        <v>#N/A</v>
      </c>
      <c r="M1601" s="42" t="e">
        <f>VLOOKUP($C1601,詳細!$A$3:$C$100,3,FALSE)</f>
        <v>#N/A</v>
      </c>
      <c r="N1601" s="48"/>
    </row>
    <row r="1602" spans="1:14" ht="13.5" customHeight="1" x14ac:dyDescent="0.15">
      <c r="A1602">
        <v>1599</v>
      </c>
      <c r="B1602" s="71"/>
      <c r="C1602" s="95"/>
      <c r="D1602" s="50"/>
      <c r="E1602" s="61"/>
      <c r="F1602" s="61"/>
      <c r="G1602" s="144"/>
      <c r="H1602" s="144"/>
      <c r="I1602" s="64"/>
      <c r="J1602" s="52"/>
      <c r="K1602" s="52"/>
      <c r="L1602" s="54" t="e">
        <f>VLOOKUP($C1602,在庫一覧!$B$3:$C$53,2,FALSE)</f>
        <v>#N/A</v>
      </c>
      <c r="M1602" s="42" t="e">
        <f>VLOOKUP($C1602,詳細!$A$3:$C$100,3,FALSE)</f>
        <v>#N/A</v>
      </c>
      <c r="N1602" s="48"/>
    </row>
    <row r="1603" spans="1:14" ht="13.5" customHeight="1" x14ac:dyDescent="0.15">
      <c r="A1603">
        <v>1600</v>
      </c>
      <c r="B1603" s="71"/>
      <c r="C1603" s="95"/>
      <c r="D1603" s="50"/>
      <c r="E1603" s="61"/>
      <c r="F1603" s="61"/>
      <c r="G1603" s="144"/>
      <c r="H1603" s="144"/>
      <c r="I1603" s="64"/>
      <c r="J1603" s="52"/>
      <c r="K1603" s="52"/>
      <c r="L1603" s="54" t="e">
        <f>VLOOKUP($C1603,在庫一覧!$B$3:$C$53,2,FALSE)</f>
        <v>#N/A</v>
      </c>
      <c r="M1603" s="42" t="e">
        <f>VLOOKUP($C1603,詳細!$A$3:$C$100,3,FALSE)</f>
        <v>#N/A</v>
      </c>
      <c r="N1603" s="48"/>
    </row>
    <row r="1604" spans="1:14" ht="13.5" customHeight="1" x14ac:dyDescent="0.15">
      <c r="A1604">
        <v>1601</v>
      </c>
      <c r="B1604" s="71"/>
      <c r="C1604" s="95"/>
      <c r="D1604" s="50"/>
      <c r="E1604" s="61"/>
      <c r="F1604" s="61"/>
      <c r="G1604" s="144"/>
      <c r="H1604" s="144"/>
      <c r="I1604" s="64"/>
      <c r="J1604" s="52"/>
      <c r="K1604" s="52"/>
      <c r="L1604" s="54" t="e">
        <f>VLOOKUP($C1604,在庫一覧!$B$3:$C$53,2,FALSE)</f>
        <v>#N/A</v>
      </c>
      <c r="M1604" s="42" t="e">
        <f>VLOOKUP($C1604,詳細!$A$3:$C$100,3,FALSE)</f>
        <v>#N/A</v>
      </c>
      <c r="N1604" s="48"/>
    </row>
    <row r="1605" spans="1:14" ht="13.5" customHeight="1" x14ac:dyDescent="0.15">
      <c r="A1605">
        <v>1602</v>
      </c>
      <c r="B1605" s="71"/>
      <c r="C1605" s="95"/>
      <c r="D1605" s="50"/>
      <c r="E1605" s="61"/>
      <c r="F1605" s="61"/>
      <c r="G1605" s="144"/>
      <c r="H1605" s="144"/>
      <c r="I1605" s="64"/>
      <c r="J1605" s="52"/>
      <c r="K1605" s="52"/>
      <c r="L1605" s="54" t="e">
        <f>VLOOKUP($C1605,在庫一覧!$B$3:$C$53,2,FALSE)</f>
        <v>#N/A</v>
      </c>
      <c r="M1605" s="42" t="e">
        <f>VLOOKUP($C1605,詳細!$A$3:$C$100,3,FALSE)</f>
        <v>#N/A</v>
      </c>
      <c r="N1605" s="48"/>
    </row>
    <row r="1606" spans="1:14" ht="13.5" customHeight="1" x14ac:dyDescent="0.15">
      <c r="A1606">
        <v>1603</v>
      </c>
      <c r="B1606" s="71"/>
      <c r="C1606" s="95"/>
      <c r="D1606" s="50"/>
      <c r="E1606" s="61"/>
      <c r="F1606" s="61"/>
      <c r="G1606" s="144"/>
      <c r="H1606" s="144"/>
      <c r="I1606" s="64"/>
      <c r="J1606" s="52"/>
      <c r="K1606" s="52"/>
      <c r="L1606" s="54" t="e">
        <f>VLOOKUP($C1606,在庫一覧!$B$3:$C$53,2,FALSE)</f>
        <v>#N/A</v>
      </c>
      <c r="M1606" s="42" t="e">
        <f>VLOOKUP($C1606,詳細!$A$3:$C$100,3,FALSE)</f>
        <v>#N/A</v>
      </c>
      <c r="N1606" s="48"/>
    </row>
    <row r="1607" spans="1:14" ht="13.5" customHeight="1" x14ac:dyDescent="0.15">
      <c r="A1607">
        <v>1604</v>
      </c>
      <c r="B1607" s="71"/>
      <c r="C1607" s="95"/>
      <c r="D1607" s="50"/>
      <c r="E1607" s="61"/>
      <c r="F1607" s="61"/>
      <c r="G1607" s="144"/>
      <c r="H1607" s="144"/>
      <c r="I1607" s="64"/>
      <c r="J1607" s="52"/>
      <c r="K1607" s="52"/>
      <c r="L1607" s="54" t="e">
        <f>VLOOKUP($C1607,在庫一覧!$B$3:$C$53,2,FALSE)</f>
        <v>#N/A</v>
      </c>
      <c r="M1607" s="42" t="e">
        <f>VLOOKUP($C1607,詳細!$A$3:$C$100,3,FALSE)</f>
        <v>#N/A</v>
      </c>
      <c r="N1607" s="48"/>
    </row>
    <row r="1608" spans="1:14" ht="13.5" customHeight="1" x14ac:dyDescent="0.15">
      <c r="A1608">
        <v>1605</v>
      </c>
      <c r="B1608" s="71"/>
      <c r="C1608" s="95"/>
      <c r="D1608" s="50"/>
      <c r="E1608" s="61"/>
      <c r="F1608" s="61"/>
      <c r="G1608" s="144"/>
      <c r="H1608" s="144"/>
      <c r="I1608" s="64"/>
      <c r="J1608" s="52"/>
      <c r="K1608" s="52"/>
      <c r="L1608" s="54" t="e">
        <f>VLOOKUP($C1608,在庫一覧!$B$3:$C$53,2,FALSE)</f>
        <v>#N/A</v>
      </c>
      <c r="M1608" s="42" t="e">
        <f>VLOOKUP($C1608,詳細!$A$3:$C$100,3,FALSE)</f>
        <v>#N/A</v>
      </c>
      <c r="N1608" s="48"/>
    </row>
    <row r="1609" spans="1:14" ht="13.5" customHeight="1" x14ac:dyDescent="0.15">
      <c r="A1609">
        <v>1606</v>
      </c>
      <c r="B1609" s="71"/>
      <c r="C1609" s="95"/>
      <c r="D1609" s="50"/>
      <c r="E1609" s="61"/>
      <c r="F1609" s="61"/>
      <c r="G1609" s="144"/>
      <c r="H1609" s="144"/>
      <c r="I1609" s="64"/>
      <c r="J1609" s="52"/>
      <c r="K1609" s="52"/>
      <c r="L1609" s="54" t="e">
        <f>VLOOKUP($C1609,在庫一覧!$B$3:$C$53,2,FALSE)</f>
        <v>#N/A</v>
      </c>
      <c r="M1609" s="42" t="e">
        <f>VLOOKUP($C1609,詳細!$A$3:$C$100,3,FALSE)</f>
        <v>#N/A</v>
      </c>
      <c r="N1609" s="48"/>
    </row>
    <row r="1610" spans="1:14" ht="13.5" customHeight="1" x14ac:dyDescent="0.15">
      <c r="A1610">
        <v>1607</v>
      </c>
      <c r="B1610" s="71"/>
      <c r="C1610" s="95"/>
      <c r="D1610" s="50"/>
      <c r="E1610" s="61"/>
      <c r="F1610" s="61"/>
      <c r="G1610" s="144"/>
      <c r="H1610" s="144"/>
      <c r="I1610" s="64"/>
      <c r="J1610" s="52"/>
      <c r="K1610" s="52"/>
      <c r="L1610" s="54" t="e">
        <f>VLOOKUP($C1610,在庫一覧!$B$3:$C$53,2,FALSE)</f>
        <v>#N/A</v>
      </c>
      <c r="M1610" s="42" t="e">
        <f>VLOOKUP($C1610,詳細!$A$3:$C$100,3,FALSE)</f>
        <v>#N/A</v>
      </c>
      <c r="N1610" s="48"/>
    </row>
    <row r="1611" spans="1:14" ht="13.5" customHeight="1" x14ac:dyDescent="0.15">
      <c r="A1611">
        <v>1608</v>
      </c>
      <c r="B1611" s="71"/>
      <c r="C1611" s="95"/>
      <c r="D1611" s="50"/>
      <c r="E1611" s="61"/>
      <c r="F1611" s="61"/>
      <c r="G1611" s="144"/>
      <c r="H1611" s="144"/>
      <c r="I1611" s="64"/>
      <c r="J1611" s="52"/>
      <c r="K1611" s="52"/>
      <c r="L1611" s="54" t="e">
        <f>VLOOKUP($C1611,在庫一覧!$B$3:$C$53,2,FALSE)</f>
        <v>#N/A</v>
      </c>
      <c r="M1611" s="42" t="e">
        <f>VLOOKUP($C1611,詳細!$A$3:$C$100,3,FALSE)</f>
        <v>#N/A</v>
      </c>
      <c r="N1611" s="48"/>
    </row>
    <row r="1612" spans="1:14" ht="13.5" customHeight="1" x14ac:dyDescent="0.15">
      <c r="A1612">
        <v>1609</v>
      </c>
      <c r="B1612" s="71"/>
      <c r="C1612" s="95"/>
      <c r="D1612" s="50"/>
      <c r="E1612" s="61"/>
      <c r="F1612" s="61"/>
      <c r="G1612" s="144"/>
      <c r="H1612" s="144"/>
      <c r="I1612" s="64"/>
      <c r="J1612" s="52"/>
      <c r="K1612" s="52"/>
      <c r="L1612" s="54" t="e">
        <f>VLOOKUP($C1612,在庫一覧!$B$3:$C$53,2,FALSE)</f>
        <v>#N/A</v>
      </c>
      <c r="M1612" s="42" t="e">
        <f>VLOOKUP($C1612,詳細!$A$3:$C$100,3,FALSE)</f>
        <v>#N/A</v>
      </c>
      <c r="N1612" s="48"/>
    </row>
    <row r="1613" spans="1:14" ht="13.5" customHeight="1" x14ac:dyDescent="0.15">
      <c r="A1613">
        <v>1610</v>
      </c>
      <c r="B1613" s="71"/>
      <c r="C1613" s="95"/>
      <c r="D1613" s="50"/>
      <c r="E1613" s="61"/>
      <c r="F1613" s="61"/>
      <c r="G1613" s="144"/>
      <c r="H1613" s="144"/>
      <c r="I1613" s="64"/>
      <c r="J1613" s="52"/>
      <c r="K1613" s="52"/>
      <c r="L1613" s="54" t="e">
        <f>VLOOKUP($C1613,在庫一覧!$B$3:$C$53,2,FALSE)</f>
        <v>#N/A</v>
      </c>
      <c r="M1613" s="42" t="e">
        <f>VLOOKUP($C1613,詳細!$A$3:$C$100,3,FALSE)</f>
        <v>#N/A</v>
      </c>
      <c r="N1613" s="48"/>
    </row>
    <row r="1614" spans="1:14" ht="13.5" customHeight="1" x14ac:dyDescent="0.15">
      <c r="A1614">
        <v>1611</v>
      </c>
      <c r="B1614" s="71"/>
      <c r="C1614" s="95"/>
      <c r="D1614" s="50"/>
      <c r="E1614" s="61"/>
      <c r="F1614" s="61"/>
      <c r="G1614" s="144"/>
      <c r="H1614" s="144"/>
      <c r="I1614" s="64"/>
      <c r="J1614" s="52"/>
      <c r="K1614" s="52"/>
      <c r="L1614" s="54" t="e">
        <f>VLOOKUP($C1614,在庫一覧!$B$3:$C$53,2,FALSE)</f>
        <v>#N/A</v>
      </c>
      <c r="M1614" s="42" t="e">
        <f>VLOOKUP($C1614,詳細!$A$3:$C$100,3,FALSE)</f>
        <v>#N/A</v>
      </c>
      <c r="N1614" s="48"/>
    </row>
    <row r="1615" spans="1:14" ht="13.5" customHeight="1" x14ac:dyDescent="0.15">
      <c r="A1615">
        <v>1612</v>
      </c>
      <c r="B1615" s="71"/>
      <c r="C1615" s="86"/>
      <c r="D1615" s="50"/>
      <c r="E1615" s="45"/>
      <c r="F1615" s="45"/>
      <c r="G1615" s="144"/>
      <c r="H1615" s="144"/>
      <c r="I1615" s="64"/>
      <c r="J1615" s="52"/>
      <c r="K1615" s="52"/>
      <c r="L1615" s="54" t="e">
        <f>VLOOKUP($C1615,在庫一覧!$B$3:$C$53,2,FALSE)</f>
        <v>#N/A</v>
      </c>
      <c r="M1615" s="42" t="e">
        <f>VLOOKUP($C1615,詳細!$A$3:$C$100,3,FALSE)</f>
        <v>#N/A</v>
      </c>
      <c r="N1615" s="48"/>
    </row>
    <row r="1616" spans="1:14" ht="13.5" customHeight="1" x14ac:dyDescent="0.15">
      <c r="A1616">
        <v>1613</v>
      </c>
      <c r="B1616" s="71"/>
      <c r="C1616" s="86"/>
      <c r="D1616" s="50"/>
      <c r="E1616" s="45"/>
      <c r="F1616" s="45"/>
      <c r="G1616" s="144"/>
      <c r="H1616" s="144"/>
      <c r="I1616" s="64"/>
      <c r="J1616" s="52"/>
      <c r="K1616" s="52"/>
      <c r="L1616" s="54" t="e">
        <f>VLOOKUP($C1616,在庫一覧!$B$3:$C$53,2,FALSE)</f>
        <v>#N/A</v>
      </c>
      <c r="M1616" s="42" t="e">
        <f>VLOOKUP($C1616,詳細!$A$3:$C$100,3,FALSE)</f>
        <v>#N/A</v>
      </c>
      <c r="N1616" s="48"/>
    </row>
    <row r="1617" spans="1:14" ht="13.5" customHeight="1" x14ac:dyDescent="0.15">
      <c r="A1617">
        <v>1614</v>
      </c>
      <c r="B1617" s="60"/>
      <c r="C1617" s="86"/>
      <c r="D1617" s="50"/>
      <c r="E1617" s="45"/>
      <c r="F1617" s="45"/>
      <c r="G1617" s="144"/>
      <c r="H1617" s="144"/>
      <c r="I1617" s="64"/>
      <c r="J1617" s="52"/>
      <c r="K1617" s="52"/>
      <c r="L1617" s="54" t="e">
        <f>VLOOKUP($C1617,在庫一覧!$B$3:$C$53,2,FALSE)</f>
        <v>#N/A</v>
      </c>
      <c r="M1617" s="42" t="e">
        <f>VLOOKUP($C1617,詳細!$A$3:$C$100,3,FALSE)</f>
        <v>#N/A</v>
      </c>
      <c r="N1617" s="48"/>
    </row>
    <row r="1618" spans="1:14" ht="13.5" customHeight="1" x14ac:dyDescent="0.15">
      <c r="A1618">
        <v>1615</v>
      </c>
      <c r="B1618" s="60"/>
      <c r="C1618" s="86"/>
      <c r="D1618" s="50"/>
      <c r="E1618" s="45"/>
      <c r="F1618" s="45"/>
      <c r="G1618" s="144"/>
      <c r="H1618" s="144"/>
      <c r="I1618" s="64"/>
      <c r="J1618" s="52"/>
      <c r="K1618" s="52"/>
      <c r="L1618" s="54" t="e">
        <f>VLOOKUP($C1618,在庫一覧!$B$3:$C$53,2,FALSE)</f>
        <v>#N/A</v>
      </c>
      <c r="M1618" s="42" t="e">
        <f>VLOOKUP($C1618,詳細!$A$3:$C$100,3,FALSE)</f>
        <v>#N/A</v>
      </c>
      <c r="N1618" s="48"/>
    </row>
    <row r="1619" spans="1:14" ht="13.5" customHeight="1" x14ac:dyDescent="0.15">
      <c r="A1619">
        <v>1616</v>
      </c>
      <c r="B1619" s="60"/>
      <c r="C1619" s="86"/>
      <c r="D1619" s="50"/>
      <c r="E1619" s="45"/>
      <c r="F1619" s="45"/>
      <c r="G1619" s="144"/>
      <c r="H1619" s="144"/>
      <c r="I1619" s="64"/>
      <c r="J1619" s="52"/>
      <c r="K1619" s="52"/>
      <c r="L1619" s="54" t="e">
        <f>VLOOKUP($C1619,在庫一覧!$B$3:$C$53,2,FALSE)</f>
        <v>#N/A</v>
      </c>
      <c r="M1619" s="42" t="e">
        <f>VLOOKUP($C1619,詳細!$A$3:$C$100,3,FALSE)</f>
        <v>#N/A</v>
      </c>
      <c r="N1619" s="48"/>
    </row>
    <row r="1620" spans="1:14" ht="13.5" customHeight="1" x14ac:dyDescent="0.15">
      <c r="A1620">
        <v>1617</v>
      </c>
      <c r="B1620" s="60"/>
      <c r="C1620" s="86"/>
      <c r="D1620" s="50"/>
      <c r="E1620" s="45"/>
      <c r="F1620" s="45"/>
      <c r="G1620" s="144"/>
      <c r="H1620" s="144"/>
      <c r="I1620" s="64"/>
      <c r="J1620" s="52"/>
      <c r="K1620" s="52"/>
      <c r="L1620" s="54" t="e">
        <f>VLOOKUP($C1620,在庫一覧!$B$3:$C$53,2,FALSE)</f>
        <v>#N/A</v>
      </c>
      <c r="M1620" s="42" t="e">
        <f>VLOOKUP($C1620,詳細!$A$3:$C$100,3,FALSE)</f>
        <v>#N/A</v>
      </c>
      <c r="N1620" s="48"/>
    </row>
    <row r="1621" spans="1:14" ht="13.5" customHeight="1" x14ac:dyDescent="0.15">
      <c r="A1621">
        <v>1618</v>
      </c>
      <c r="B1621" s="60"/>
      <c r="C1621" s="86"/>
      <c r="D1621" s="50"/>
      <c r="E1621" s="45"/>
      <c r="F1621" s="45"/>
      <c r="G1621" s="144"/>
      <c r="H1621" s="144"/>
      <c r="I1621" s="64"/>
      <c r="J1621" s="52"/>
      <c r="K1621" s="52"/>
      <c r="L1621" s="54" t="e">
        <f>VLOOKUP($C1621,在庫一覧!$B$3:$C$53,2,FALSE)</f>
        <v>#N/A</v>
      </c>
      <c r="M1621" s="42" t="e">
        <f>VLOOKUP($C1621,詳細!$A$3:$C$100,3,FALSE)</f>
        <v>#N/A</v>
      </c>
      <c r="N1621" s="48"/>
    </row>
    <row r="1622" spans="1:14" ht="13.5" customHeight="1" x14ac:dyDescent="0.15">
      <c r="A1622">
        <v>1619</v>
      </c>
      <c r="B1622" s="60"/>
      <c r="C1622" s="86"/>
      <c r="D1622" s="50"/>
      <c r="E1622" s="45"/>
      <c r="F1622" s="45"/>
      <c r="G1622" s="144"/>
      <c r="H1622" s="144"/>
      <c r="I1622" s="64"/>
      <c r="J1622" s="52"/>
      <c r="K1622" s="52"/>
      <c r="L1622" s="54" t="e">
        <f>VLOOKUP($C1622,在庫一覧!$B$3:$C$53,2,FALSE)</f>
        <v>#N/A</v>
      </c>
      <c r="M1622" s="42" t="e">
        <f>VLOOKUP($C1622,詳細!$A$3:$C$100,3,FALSE)</f>
        <v>#N/A</v>
      </c>
      <c r="N1622" s="48"/>
    </row>
    <row r="1623" spans="1:14" ht="13.5" customHeight="1" x14ac:dyDescent="0.15">
      <c r="A1623">
        <v>1620</v>
      </c>
      <c r="B1623" s="60"/>
      <c r="C1623" s="86"/>
      <c r="D1623" s="50"/>
      <c r="E1623" s="45"/>
      <c r="F1623" s="45"/>
      <c r="G1623" s="144"/>
      <c r="H1623" s="144"/>
      <c r="I1623" s="64"/>
      <c r="J1623" s="52"/>
      <c r="K1623" s="52"/>
      <c r="L1623" s="54" t="e">
        <f>VLOOKUP($C1623,在庫一覧!$B$3:$C$53,2,FALSE)</f>
        <v>#N/A</v>
      </c>
      <c r="M1623" s="42" t="e">
        <f>VLOOKUP($C1623,詳細!$A$3:$C$100,3,FALSE)</f>
        <v>#N/A</v>
      </c>
      <c r="N1623" s="48"/>
    </row>
    <row r="1624" spans="1:14" ht="13.5" customHeight="1" x14ac:dyDescent="0.15">
      <c r="A1624">
        <v>1621</v>
      </c>
      <c r="B1624" s="60"/>
      <c r="C1624" s="86"/>
      <c r="D1624" s="50"/>
      <c r="E1624" s="45"/>
      <c r="F1624" s="45"/>
      <c r="G1624" s="144"/>
      <c r="H1624" s="144"/>
      <c r="I1624" s="64"/>
      <c r="J1624" s="52"/>
      <c r="K1624" s="52"/>
      <c r="L1624" s="54" t="e">
        <f>VLOOKUP($C1624,在庫一覧!$B$3:$C$53,2,FALSE)</f>
        <v>#N/A</v>
      </c>
      <c r="M1624" s="42" t="e">
        <f>VLOOKUP($C1624,詳細!$A$3:$C$100,3,FALSE)</f>
        <v>#N/A</v>
      </c>
      <c r="N1624" s="48"/>
    </row>
    <row r="1625" spans="1:14" ht="13.5" customHeight="1" x14ac:dyDescent="0.15">
      <c r="A1625">
        <v>1622</v>
      </c>
      <c r="B1625" s="60"/>
      <c r="C1625" s="86"/>
      <c r="D1625" s="50"/>
      <c r="E1625" s="45"/>
      <c r="F1625" s="45"/>
      <c r="G1625" s="144"/>
      <c r="H1625" s="144"/>
      <c r="I1625" s="64"/>
      <c r="J1625" s="52"/>
      <c r="K1625" s="52"/>
      <c r="L1625" s="54" t="e">
        <f>VLOOKUP($C1625,在庫一覧!$B$3:$C$53,2,FALSE)</f>
        <v>#N/A</v>
      </c>
      <c r="M1625" s="42" t="e">
        <f>VLOOKUP($C1625,詳細!$A$3:$C$100,3,FALSE)</f>
        <v>#N/A</v>
      </c>
      <c r="N1625" s="48"/>
    </row>
    <row r="1626" spans="1:14" ht="13.5" customHeight="1" x14ac:dyDescent="0.15">
      <c r="A1626">
        <v>1623</v>
      </c>
      <c r="B1626" s="60"/>
      <c r="C1626" s="86"/>
      <c r="D1626" s="50"/>
      <c r="E1626" s="45"/>
      <c r="F1626" s="45"/>
      <c r="G1626" s="144"/>
      <c r="H1626" s="144"/>
      <c r="I1626" s="64"/>
      <c r="J1626" s="52"/>
      <c r="K1626" s="52"/>
      <c r="L1626" s="54" t="e">
        <f>VLOOKUP($C1626,在庫一覧!$B$3:$C$53,2,FALSE)</f>
        <v>#N/A</v>
      </c>
      <c r="M1626" s="42" t="e">
        <f>VLOOKUP($C1626,詳細!$A$3:$C$100,3,FALSE)</f>
        <v>#N/A</v>
      </c>
      <c r="N1626" s="48"/>
    </row>
    <row r="1627" spans="1:14" ht="13.5" customHeight="1" x14ac:dyDescent="0.15">
      <c r="A1627">
        <v>1624</v>
      </c>
      <c r="B1627" s="60"/>
      <c r="C1627" s="86"/>
      <c r="D1627" s="50"/>
      <c r="E1627" s="45"/>
      <c r="F1627" s="45"/>
      <c r="G1627" s="144"/>
      <c r="H1627" s="144"/>
      <c r="I1627" s="64"/>
      <c r="J1627" s="52"/>
      <c r="K1627" s="52"/>
      <c r="L1627" s="54" t="e">
        <f>VLOOKUP($C1627,在庫一覧!$B$3:$C$53,2,FALSE)</f>
        <v>#N/A</v>
      </c>
      <c r="M1627" s="42" t="e">
        <f>VLOOKUP($C1627,詳細!$A$3:$C$100,3,FALSE)</f>
        <v>#N/A</v>
      </c>
      <c r="N1627" s="48"/>
    </row>
    <row r="1628" spans="1:14" ht="13.5" customHeight="1" x14ac:dyDescent="0.15">
      <c r="A1628">
        <v>1625</v>
      </c>
      <c r="B1628" s="60"/>
      <c r="C1628" s="86"/>
      <c r="D1628" s="50"/>
      <c r="E1628" s="45"/>
      <c r="F1628" s="45"/>
      <c r="G1628" s="144"/>
      <c r="H1628" s="144"/>
      <c r="I1628" s="64"/>
      <c r="J1628" s="52"/>
      <c r="K1628" s="52"/>
      <c r="L1628" s="54" t="e">
        <f>VLOOKUP($C1628,在庫一覧!$B$3:$C$53,2,FALSE)</f>
        <v>#N/A</v>
      </c>
      <c r="M1628" s="42" t="e">
        <f>VLOOKUP($C1628,詳細!$A$3:$C$100,3,FALSE)</f>
        <v>#N/A</v>
      </c>
      <c r="N1628" s="48"/>
    </row>
    <row r="1629" spans="1:14" ht="13.5" customHeight="1" x14ac:dyDescent="0.15">
      <c r="A1629">
        <v>1626</v>
      </c>
      <c r="B1629" s="60"/>
      <c r="C1629" s="86"/>
      <c r="D1629" s="50"/>
      <c r="E1629" s="45"/>
      <c r="F1629" s="45"/>
      <c r="G1629" s="144"/>
      <c r="H1629" s="144"/>
      <c r="I1629" s="64"/>
      <c r="J1629" s="52"/>
      <c r="K1629" s="52"/>
      <c r="L1629" s="54" t="e">
        <f>VLOOKUP($C1629,在庫一覧!$B$3:$C$53,2,FALSE)</f>
        <v>#N/A</v>
      </c>
      <c r="M1629" s="42" t="e">
        <f>VLOOKUP($C1629,詳細!$A$3:$C$100,3,FALSE)</f>
        <v>#N/A</v>
      </c>
      <c r="N1629" s="48"/>
    </row>
    <row r="1630" spans="1:14" ht="13.5" customHeight="1" x14ac:dyDescent="0.15">
      <c r="A1630">
        <v>1627</v>
      </c>
      <c r="B1630" s="60"/>
      <c r="C1630" s="86"/>
      <c r="D1630" s="50"/>
      <c r="E1630" s="45"/>
      <c r="F1630" s="45"/>
      <c r="G1630" s="144"/>
      <c r="H1630" s="144"/>
      <c r="I1630" s="64"/>
      <c r="J1630" s="52"/>
      <c r="K1630" s="52"/>
      <c r="L1630" s="54" t="e">
        <f>VLOOKUP($C1630,在庫一覧!$B$3:$C$53,2,FALSE)</f>
        <v>#N/A</v>
      </c>
      <c r="M1630" s="42" t="e">
        <f>VLOOKUP($C1630,詳細!$A$3:$C$100,3,FALSE)</f>
        <v>#N/A</v>
      </c>
      <c r="N1630" s="48"/>
    </row>
    <row r="1631" spans="1:14" ht="13.5" customHeight="1" x14ac:dyDescent="0.15">
      <c r="A1631">
        <v>1628</v>
      </c>
      <c r="B1631" s="60"/>
      <c r="C1631" s="86"/>
      <c r="D1631" s="50"/>
      <c r="E1631" s="45"/>
      <c r="F1631" s="45"/>
      <c r="G1631" s="144"/>
      <c r="H1631" s="144"/>
      <c r="I1631" s="64"/>
      <c r="J1631" s="52"/>
      <c r="K1631" s="52"/>
      <c r="L1631" s="54" t="e">
        <f>VLOOKUP($C1631,在庫一覧!$B$3:$C$53,2,FALSE)</f>
        <v>#N/A</v>
      </c>
      <c r="M1631" s="42" t="e">
        <f>VLOOKUP($C1631,詳細!$A$3:$C$100,3,FALSE)</f>
        <v>#N/A</v>
      </c>
      <c r="N1631" s="48"/>
    </row>
    <row r="1632" spans="1:14" ht="13.5" customHeight="1" x14ac:dyDescent="0.15">
      <c r="A1632">
        <v>1629</v>
      </c>
      <c r="B1632" s="60"/>
      <c r="C1632" s="86"/>
      <c r="D1632" s="50"/>
      <c r="E1632" s="45"/>
      <c r="F1632" s="45"/>
      <c r="G1632" s="144"/>
      <c r="H1632" s="144"/>
      <c r="I1632" s="64"/>
      <c r="J1632" s="52"/>
      <c r="K1632" s="52"/>
      <c r="L1632" s="54" t="e">
        <f>VLOOKUP($C1632,在庫一覧!$B$3:$C$53,2,FALSE)</f>
        <v>#N/A</v>
      </c>
      <c r="M1632" s="42" t="e">
        <f>VLOOKUP($C1632,詳細!$A$3:$C$100,3,FALSE)</f>
        <v>#N/A</v>
      </c>
      <c r="N1632" s="48"/>
    </row>
    <row r="1633" spans="1:14" ht="13.5" customHeight="1" x14ac:dyDescent="0.15">
      <c r="A1633">
        <v>1630</v>
      </c>
      <c r="B1633" s="60"/>
      <c r="C1633" s="86"/>
      <c r="D1633" s="50"/>
      <c r="E1633" s="45"/>
      <c r="F1633" s="45"/>
      <c r="G1633" s="144"/>
      <c r="H1633" s="144"/>
      <c r="I1633" s="64"/>
      <c r="J1633" s="52"/>
      <c r="K1633" s="52"/>
      <c r="L1633" s="54" t="e">
        <f>VLOOKUP($C1633,在庫一覧!$B$3:$C$53,2,FALSE)</f>
        <v>#N/A</v>
      </c>
      <c r="M1633" s="42" t="e">
        <f>VLOOKUP($C1633,詳細!$A$3:$C$100,3,FALSE)</f>
        <v>#N/A</v>
      </c>
      <c r="N1633" s="48"/>
    </row>
    <row r="1634" spans="1:14" ht="13.5" customHeight="1" x14ac:dyDescent="0.15">
      <c r="A1634">
        <v>1631</v>
      </c>
      <c r="B1634" s="60"/>
      <c r="C1634" s="86"/>
      <c r="D1634" s="50"/>
      <c r="E1634" s="45"/>
      <c r="F1634" s="45"/>
      <c r="G1634" s="144"/>
      <c r="H1634" s="144"/>
      <c r="I1634" s="64"/>
      <c r="J1634" s="52"/>
      <c r="K1634" s="52"/>
      <c r="L1634" s="54" t="e">
        <f>VLOOKUP($C1634,在庫一覧!$B$3:$C$53,2,FALSE)</f>
        <v>#N/A</v>
      </c>
      <c r="M1634" s="42" t="e">
        <f>VLOOKUP($C1634,詳細!$A$3:$C$100,3,FALSE)</f>
        <v>#N/A</v>
      </c>
      <c r="N1634" s="48"/>
    </row>
    <row r="1635" spans="1:14" ht="13.5" customHeight="1" x14ac:dyDescent="0.15">
      <c r="A1635">
        <v>1632</v>
      </c>
      <c r="B1635" s="60"/>
      <c r="C1635" s="86"/>
      <c r="D1635" s="50"/>
      <c r="E1635" s="45"/>
      <c r="F1635" s="45"/>
      <c r="G1635" s="144"/>
      <c r="H1635" s="144"/>
      <c r="I1635" s="64"/>
      <c r="J1635" s="52"/>
      <c r="K1635" s="52"/>
      <c r="L1635" s="54" t="e">
        <f>VLOOKUP($C1635,在庫一覧!$B$3:$C$53,2,FALSE)</f>
        <v>#N/A</v>
      </c>
      <c r="M1635" s="42" t="e">
        <f>VLOOKUP($C1635,詳細!$A$3:$C$100,3,FALSE)</f>
        <v>#N/A</v>
      </c>
      <c r="N1635" s="48"/>
    </row>
    <row r="1636" spans="1:14" ht="13.5" customHeight="1" x14ac:dyDescent="0.15">
      <c r="A1636">
        <v>1633</v>
      </c>
      <c r="B1636" s="60"/>
      <c r="C1636" s="86"/>
      <c r="D1636" s="50"/>
      <c r="E1636" s="45"/>
      <c r="F1636" s="45"/>
      <c r="G1636" s="144"/>
      <c r="H1636" s="144"/>
      <c r="I1636" s="64"/>
      <c r="J1636" s="52"/>
      <c r="K1636" s="52"/>
      <c r="L1636" s="54" t="e">
        <f>VLOOKUP($C1636,在庫一覧!$B$3:$C$53,2,FALSE)</f>
        <v>#N/A</v>
      </c>
      <c r="M1636" s="42" t="e">
        <f>VLOOKUP($C1636,詳細!$A$3:$C$100,3,FALSE)</f>
        <v>#N/A</v>
      </c>
      <c r="N1636" s="48"/>
    </row>
    <row r="1637" spans="1:14" ht="13.5" customHeight="1" x14ac:dyDescent="0.15">
      <c r="A1637">
        <v>1634</v>
      </c>
      <c r="B1637" s="60"/>
      <c r="C1637" s="86"/>
      <c r="D1637" s="50"/>
      <c r="E1637" s="45"/>
      <c r="F1637" s="45"/>
      <c r="G1637" s="144"/>
      <c r="H1637" s="144"/>
      <c r="I1637" s="64"/>
      <c r="J1637" s="52"/>
      <c r="K1637" s="52"/>
      <c r="L1637" s="54" t="e">
        <f>VLOOKUP($C1637,在庫一覧!$B$3:$C$53,2,FALSE)</f>
        <v>#N/A</v>
      </c>
      <c r="M1637" s="42" t="e">
        <f>VLOOKUP($C1637,詳細!$A$3:$C$100,3,FALSE)</f>
        <v>#N/A</v>
      </c>
      <c r="N1637" s="48"/>
    </row>
    <row r="1638" spans="1:14" ht="13.5" customHeight="1" x14ac:dyDescent="0.15">
      <c r="A1638">
        <v>1635</v>
      </c>
      <c r="B1638" s="60"/>
      <c r="C1638" s="86"/>
      <c r="D1638" s="50"/>
      <c r="E1638" s="45"/>
      <c r="F1638" s="45"/>
      <c r="G1638" s="144"/>
      <c r="H1638" s="144"/>
      <c r="I1638" s="64"/>
      <c r="J1638" s="52"/>
      <c r="K1638" s="52"/>
      <c r="L1638" s="54" t="e">
        <f>VLOOKUP($C1638,在庫一覧!$B$3:$C$53,2,FALSE)</f>
        <v>#N/A</v>
      </c>
      <c r="M1638" s="42" t="e">
        <f>VLOOKUP($C1638,詳細!$A$3:$C$100,3,FALSE)</f>
        <v>#N/A</v>
      </c>
      <c r="N1638" s="48"/>
    </row>
    <row r="1639" spans="1:14" ht="13.5" customHeight="1" x14ac:dyDescent="0.15">
      <c r="A1639">
        <v>1636</v>
      </c>
      <c r="B1639" s="60"/>
      <c r="C1639" s="86"/>
      <c r="D1639" s="50"/>
      <c r="E1639" s="45"/>
      <c r="F1639" s="45"/>
      <c r="G1639" s="144"/>
      <c r="H1639" s="144"/>
      <c r="I1639" s="64"/>
      <c r="J1639" s="52"/>
      <c r="K1639" s="52"/>
      <c r="L1639" s="54" t="e">
        <f>VLOOKUP($C1639,在庫一覧!$B$3:$C$53,2,FALSE)</f>
        <v>#N/A</v>
      </c>
      <c r="M1639" s="42" t="e">
        <f>VLOOKUP($C1639,詳細!$A$3:$C$100,3,FALSE)</f>
        <v>#N/A</v>
      </c>
      <c r="N1639" s="48"/>
    </row>
    <row r="1640" spans="1:14" ht="13.5" customHeight="1" x14ac:dyDescent="0.15">
      <c r="A1640">
        <v>1637</v>
      </c>
      <c r="B1640" s="60"/>
      <c r="C1640" s="86"/>
      <c r="D1640" s="50"/>
      <c r="E1640" s="45"/>
      <c r="F1640" s="45"/>
      <c r="G1640" s="144"/>
      <c r="H1640" s="144"/>
      <c r="I1640" s="64"/>
      <c r="J1640" s="52"/>
      <c r="K1640" s="52"/>
      <c r="L1640" s="54" t="e">
        <f>VLOOKUP($C1640,在庫一覧!$B$3:$C$53,2,FALSE)</f>
        <v>#N/A</v>
      </c>
      <c r="M1640" s="42" t="e">
        <f>VLOOKUP($C1640,詳細!$A$3:$C$100,3,FALSE)</f>
        <v>#N/A</v>
      </c>
      <c r="N1640" s="48"/>
    </row>
    <row r="1641" spans="1:14" ht="13.5" customHeight="1" x14ac:dyDescent="0.15">
      <c r="A1641">
        <v>1638</v>
      </c>
      <c r="B1641" s="60"/>
      <c r="C1641" s="86"/>
      <c r="D1641" s="50"/>
      <c r="E1641" s="45"/>
      <c r="F1641" s="45"/>
      <c r="G1641" s="144"/>
      <c r="H1641" s="144"/>
      <c r="I1641" s="64"/>
      <c r="J1641" s="52"/>
      <c r="K1641" s="52"/>
      <c r="L1641" s="54" t="e">
        <f>VLOOKUP($C1641,在庫一覧!$B$3:$C$53,2,FALSE)</f>
        <v>#N/A</v>
      </c>
      <c r="M1641" s="42" t="e">
        <f>VLOOKUP($C1641,詳細!$A$3:$C$100,3,FALSE)</f>
        <v>#N/A</v>
      </c>
      <c r="N1641" s="48"/>
    </row>
    <row r="1642" spans="1:14" ht="13.5" customHeight="1" x14ac:dyDescent="0.15">
      <c r="A1642">
        <v>1639</v>
      </c>
      <c r="B1642" s="60"/>
      <c r="C1642" s="86"/>
      <c r="D1642" s="50"/>
      <c r="E1642" s="45"/>
      <c r="F1642" s="45"/>
      <c r="G1642" s="144"/>
      <c r="H1642" s="144"/>
      <c r="I1642" s="64"/>
      <c r="J1642" s="52"/>
      <c r="K1642" s="52"/>
      <c r="L1642" s="54" t="e">
        <f>VLOOKUP($C1642,在庫一覧!$B$3:$C$53,2,FALSE)</f>
        <v>#N/A</v>
      </c>
      <c r="M1642" s="42" t="e">
        <f>VLOOKUP($C1642,詳細!$A$3:$C$100,3,FALSE)</f>
        <v>#N/A</v>
      </c>
      <c r="N1642" s="48"/>
    </row>
    <row r="1643" spans="1:14" ht="13.5" customHeight="1" x14ac:dyDescent="0.15">
      <c r="A1643">
        <v>1640</v>
      </c>
      <c r="B1643" s="60"/>
      <c r="C1643" s="86"/>
      <c r="D1643" s="50"/>
      <c r="E1643" s="45"/>
      <c r="F1643" s="45"/>
      <c r="G1643" s="144"/>
      <c r="H1643" s="144"/>
      <c r="I1643" s="64"/>
      <c r="J1643" s="52"/>
      <c r="K1643" s="52"/>
      <c r="L1643" s="54" t="e">
        <f>VLOOKUP($C1643,在庫一覧!$B$3:$C$53,2,FALSE)</f>
        <v>#N/A</v>
      </c>
      <c r="M1643" s="42" t="e">
        <f>VLOOKUP($C1643,詳細!$A$3:$C$100,3,FALSE)</f>
        <v>#N/A</v>
      </c>
      <c r="N1643" s="48"/>
    </row>
    <row r="1644" spans="1:14" ht="13.5" customHeight="1" x14ac:dyDescent="0.15">
      <c r="A1644">
        <v>1641</v>
      </c>
      <c r="B1644" s="60"/>
      <c r="C1644" s="86"/>
      <c r="D1644" s="50"/>
      <c r="E1644" s="45"/>
      <c r="F1644" s="45"/>
      <c r="G1644" s="144"/>
      <c r="H1644" s="144"/>
      <c r="I1644" s="64"/>
      <c r="J1644" s="52"/>
      <c r="K1644" s="52"/>
      <c r="L1644" s="54" t="e">
        <f>VLOOKUP($C1644,在庫一覧!$B$3:$C$53,2,FALSE)</f>
        <v>#N/A</v>
      </c>
      <c r="M1644" s="42" t="e">
        <f>VLOOKUP($C1644,詳細!$A$3:$C$100,3,FALSE)</f>
        <v>#N/A</v>
      </c>
      <c r="N1644" s="48"/>
    </row>
    <row r="1645" spans="1:14" ht="13.5" customHeight="1" x14ac:dyDescent="0.15">
      <c r="A1645">
        <v>1642</v>
      </c>
      <c r="B1645" s="60"/>
      <c r="C1645" s="86"/>
      <c r="D1645" s="50"/>
      <c r="E1645" s="45"/>
      <c r="F1645" s="45"/>
      <c r="G1645" s="144"/>
      <c r="H1645" s="144"/>
      <c r="I1645" s="64"/>
      <c r="J1645" s="52"/>
      <c r="K1645" s="52"/>
      <c r="L1645" s="54" t="e">
        <f>VLOOKUP($C1645,在庫一覧!$B$3:$C$53,2,FALSE)</f>
        <v>#N/A</v>
      </c>
      <c r="M1645" s="42" t="e">
        <f>VLOOKUP($C1645,詳細!$A$3:$C$100,3,FALSE)</f>
        <v>#N/A</v>
      </c>
      <c r="N1645" s="48"/>
    </row>
    <row r="1646" spans="1:14" ht="13.5" customHeight="1" x14ac:dyDescent="0.15">
      <c r="A1646">
        <v>1643</v>
      </c>
      <c r="B1646" s="60"/>
      <c r="C1646" s="86"/>
      <c r="D1646" s="50"/>
      <c r="E1646" s="45"/>
      <c r="F1646" s="45"/>
      <c r="G1646" s="144"/>
      <c r="H1646" s="144"/>
      <c r="I1646" s="64"/>
      <c r="J1646" s="52"/>
      <c r="K1646" s="52"/>
      <c r="L1646" s="54" t="e">
        <f>VLOOKUP($C1646,在庫一覧!$B$3:$C$53,2,FALSE)</f>
        <v>#N/A</v>
      </c>
      <c r="M1646" s="42" t="e">
        <f>VLOOKUP($C1646,詳細!$A$3:$C$100,3,FALSE)</f>
        <v>#N/A</v>
      </c>
      <c r="N1646" s="48"/>
    </row>
    <row r="1647" spans="1:14" ht="13.5" customHeight="1" x14ac:dyDescent="0.15">
      <c r="A1647">
        <v>1644</v>
      </c>
      <c r="B1647" s="60"/>
      <c r="C1647" s="86"/>
      <c r="D1647" s="50"/>
      <c r="E1647" s="45"/>
      <c r="F1647" s="45"/>
      <c r="G1647" s="144"/>
      <c r="H1647" s="144"/>
      <c r="I1647" s="64"/>
      <c r="J1647" s="52"/>
      <c r="K1647" s="52"/>
      <c r="L1647" s="54" t="e">
        <f>VLOOKUP($C1647,在庫一覧!$B$3:$C$53,2,FALSE)</f>
        <v>#N/A</v>
      </c>
      <c r="M1647" s="42" t="e">
        <f>VLOOKUP($C1647,詳細!$A$3:$C$100,3,FALSE)</f>
        <v>#N/A</v>
      </c>
      <c r="N1647" s="48"/>
    </row>
    <row r="1648" spans="1:14" ht="13.5" customHeight="1" x14ac:dyDescent="0.15">
      <c r="A1648">
        <v>1645</v>
      </c>
      <c r="B1648" s="60"/>
      <c r="C1648" s="86"/>
      <c r="D1648" s="50"/>
      <c r="E1648" s="45"/>
      <c r="F1648" s="45"/>
      <c r="G1648" s="144"/>
      <c r="H1648" s="144"/>
      <c r="I1648" s="64"/>
      <c r="J1648" s="52"/>
      <c r="K1648" s="52"/>
      <c r="L1648" s="54" t="e">
        <f>VLOOKUP($C1648,在庫一覧!$B$3:$C$53,2,FALSE)</f>
        <v>#N/A</v>
      </c>
      <c r="M1648" s="42" t="e">
        <f>VLOOKUP($C1648,詳細!$A$3:$C$100,3,FALSE)</f>
        <v>#N/A</v>
      </c>
      <c r="N1648" s="48"/>
    </row>
    <row r="1649" spans="1:14" ht="13.5" customHeight="1" x14ac:dyDescent="0.15">
      <c r="A1649">
        <v>1646</v>
      </c>
      <c r="B1649" s="60"/>
      <c r="C1649" s="86"/>
      <c r="D1649" s="50"/>
      <c r="E1649" s="45"/>
      <c r="F1649" s="45"/>
      <c r="G1649" s="144"/>
      <c r="H1649" s="144"/>
      <c r="I1649" s="64"/>
      <c r="J1649" s="52"/>
      <c r="K1649" s="52"/>
      <c r="L1649" s="54" t="e">
        <f>VLOOKUP($C1649,在庫一覧!$B$3:$C$53,2,FALSE)</f>
        <v>#N/A</v>
      </c>
      <c r="M1649" s="42" t="e">
        <f>VLOOKUP($C1649,詳細!$A$3:$C$100,3,FALSE)</f>
        <v>#N/A</v>
      </c>
      <c r="N1649" s="48"/>
    </row>
    <row r="1650" spans="1:14" ht="13.5" customHeight="1" x14ac:dyDescent="0.15">
      <c r="A1650">
        <v>1647</v>
      </c>
      <c r="B1650" s="60"/>
      <c r="C1650" s="86"/>
      <c r="D1650" s="50"/>
      <c r="E1650" s="45"/>
      <c r="F1650" s="45"/>
      <c r="G1650" s="144"/>
      <c r="H1650" s="144"/>
      <c r="I1650" s="64"/>
      <c r="J1650" s="52"/>
      <c r="K1650" s="52"/>
      <c r="L1650" s="54" t="e">
        <f>VLOOKUP($C1650,在庫一覧!$B$3:$C$53,2,FALSE)</f>
        <v>#N/A</v>
      </c>
      <c r="M1650" s="42" t="e">
        <f>VLOOKUP($C1650,詳細!$A$3:$C$100,3,FALSE)</f>
        <v>#N/A</v>
      </c>
      <c r="N1650" s="48"/>
    </row>
    <row r="1651" spans="1:14" ht="13.5" customHeight="1" x14ac:dyDescent="0.15">
      <c r="A1651">
        <v>1648</v>
      </c>
      <c r="B1651" s="60"/>
      <c r="C1651" s="86"/>
      <c r="D1651" s="50"/>
      <c r="E1651" s="45"/>
      <c r="F1651" s="45"/>
      <c r="G1651" s="144"/>
      <c r="H1651" s="144"/>
      <c r="I1651" s="64"/>
      <c r="J1651" s="52"/>
      <c r="K1651" s="52"/>
      <c r="L1651" s="54" t="e">
        <f>VLOOKUP($C1651,在庫一覧!$B$3:$C$53,2,FALSE)</f>
        <v>#N/A</v>
      </c>
      <c r="M1651" s="42" t="e">
        <f>VLOOKUP($C1651,詳細!$A$3:$C$100,3,FALSE)</f>
        <v>#N/A</v>
      </c>
      <c r="N1651" s="48"/>
    </row>
    <row r="1652" spans="1:14" ht="13.5" customHeight="1" x14ac:dyDescent="0.15">
      <c r="A1652">
        <v>1649</v>
      </c>
      <c r="B1652" s="60"/>
      <c r="C1652" s="95"/>
      <c r="D1652" s="50"/>
      <c r="E1652" s="45"/>
      <c r="F1652" s="45"/>
      <c r="G1652" s="144"/>
      <c r="H1652" s="144"/>
      <c r="I1652" s="64"/>
      <c r="J1652" s="52"/>
      <c r="K1652" s="52"/>
      <c r="L1652" s="54" t="e">
        <f>VLOOKUP($C1652,在庫一覧!$B$3:$C$53,2,FALSE)</f>
        <v>#N/A</v>
      </c>
      <c r="M1652" s="42" t="e">
        <f>VLOOKUP($C1652,詳細!$A$3:$C$100,3,FALSE)</f>
        <v>#N/A</v>
      </c>
      <c r="N1652" s="48"/>
    </row>
    <row r="1653" spans="1:14" ht="13.5" customHeight="1" x14ac:dyDescent="0.15">
      <c r="A1653">
        <v>1650</v>
      </c>
      <c r="B1653" s="60"/>
      <c r="C1653" s="95"/>
      <c r="D1653" s="50"/>
      <c r="E1653" s="45"/>
      <c r="F1653" s="45"/>
      <c r="G1653" s="144"/>
      <c r="H1653" s="144"/>
      <c r="I1653" s="64"/>
      <c r="J1653" s="52"/>
      <c r="K1653" s="52"/>
      <c r="L1653" s="54" t="e">
        <f>VLOOKUP($C1653,在庫一覧!$B$3:$C$53,2,FALSE)</f>
        <v>#N/A</v>
      </c>
      <c r="M1653" s="42" t="e">
        <f>VLOOKUP($C1653,詳細!$A$3:$C$100,3,FALSE)</f>
        <v>#N/A</v>
      </c>
      <c r="N1653" s="48"/>
    </row>
    <row r="1654" spans="1:14" ht="13.5" customHeight="1" x14ac:dyDescent="0.15">
      <c r="A1654">
        <v>1651</v>
      </c>
      <c r="B1654" s="71"/>
      <c r="C1654" s="95"/>
      <c r="D1654" s="50"/>
      <c r="E1654" s="45"/>
      <c r="F1654" s="45"/>
      <c r="G1654" s="144"/>
      <c r="H1654" s="144"/>
      <c r="I1654" s="64"/>
      <c r="J1654" s="52"/>
      <c r="K1654" s="52"/>
      <c r="L1654" s="54" t="e">
        <f>VLOOKUP($C1654,在庫一覧!$B$3:$C$53,2,FALSE)</f>
        <v>#N/A</v>
      </c>
      <c r="M1654" s="42" t="e">
        <f>VLOOKUP($C1654,詳細!$A$3:$C$100,3,FALSE)</f>
        <v>#N/A</v>
      </c>
      <c r="N1654" s="48"/>
    </row>
    <row r="1655" spans="1:14" ht="13.5" customHeight="1" x14ac:dyDescent="0.15">
      <c r="A1655">
        <v>1652</v>
      </c>
      <c r="B1655" s="71"/>
      <c r="C1655" s="95"/>
      <c r="D1655" s="50"/>
      <c r="E1655" s="45"/>
      <c r="F1655" s="45"/>
      <c r="G1655" s="144"/>
      <c r="H1655" s="144"/>
      <c r="I1655" s="64"/>
      <c r="J1655" s="52"/>
      <c r="K1655" s="52"/>
      <c r="L1655" s="54" t="e">
        <f>VLOOKUP($C1655,在庫一覧!$B$3:$C$53,2,FALSE)</f>
        <v>#N/A</v>
      </c>
      <c r="M1655" s="42" t="e">
        <f>VLOOKUP($C1655,詳細!$A$3:$C$100,3,FALSE)</f>
        <v>#N/A</v>
      </c>
      <c r="N1655" s="48"/>
    </row>
    <row r="1656" spans="1:14" ht="13.5" customHeight="1" x14ac:dyDescent="0.15">
      <c r="A1656">
        <v>1653</v>
      </c>
      <c r="B1656" s="71"/>
      <c r="C1656" s="95"/>
      <c r="D1656" s="50"/>
      <c r="E1656" s="45"/>
      <c r="F1656" s="45"/>
      <c r="G1656" s="144"/>
      <c r="H1656" s="144"/>
      <c r="I1656" s="64"/>
      <c r="J1656" s="52"/>
      <c r="K1656" s="52"/>
      <c r="L1656" s="54" t="e">
        <f>VLOOKUP($C1656,在庫一覧!$B$3:$C$53,2,FALSE)</f>
        <v>#N/A</v>
      </c>
      <c r="M1656" s="42" t="e">
        <f>VLOOKUP($C1656,詳細!$A$3:$C$100,3,FALSE)</f>
        <v>#N/A</v>
      </c>
      <c r="N1656" s="48"/>
    </row>
    <row r="1657" spans="1:14" ht="13.5" customHeight="1" x14ac:dyDescent="0.15">
      <c r="A1657">
        <v>1654</v>
      </c>
      <c r="B1657" s="71"/>
      <c r="C1657" s="95"/>
      <c r="D1657" s="50"/>
      <c r="E1657" s="45"/>
      <c r="F1657" s="45"/>
      <c r="G1657" s="144"/>
      <c r="H1657" s="144"/>
      <c r="I1657" s="64"/>
      <c r="J1657" s="52"/>
      <c r="K1657" s="52"/>
      <c r="L1657" s="54" t="e">
        <f>VLOOKUP($C1657,在庫一覧!$B$3:$C$53,2,FALSE)</f>
        <v>#N/A</v>
      </c>
      <c r="M1657" s="42" t="e">
        <f>VLOOKUP($C1657,詳細!$A$3:$C$100,3,FALSE)</f>
        <v>#N/A</v>
      </c>
      <c r="N1657" s="48"/>
    </row>
    <row r="1658" spans="1:14" ht="13.5" customHeight="1" x14ac:dyDescent="0.15">
      <c r="A1658">
        <v>1655</v>
      </c>
      <c r="B1658" s="71"/>
      <c r="C1658" s="95"/>
      <c r="D1658" s="50"/>
      <c r="E1658" s="45"/>
      <c r="F1658" s="45"/>
      <c r="G1658" s="144"/>
      <c r="H1658" s="144"/>
      <c r="I1658" s="64"/>
      <c r="J1658" s="52"/>
      <c r="K1658" s="52"/>
      <c r="L1658" s="54" t="e">
        <f>VLOOKUP($C1658,在庫一覧!$B$3:$C$53,2,FALSE)</f>
        <v>#N/A</v>
      </c>
      <c r="M1658" s="42" t="e">
        <f>VLOOKUP($C1658,詳細!$A$3:$C$100,3,FALSE)</f>
        <v>#N/A</v>
      </c>
      <c r="N1658" s="48"/>
    </row>
    <row r="1659" spans="1:14" ht="13.5" customHeight="1" x14ac:dyDescent="0.15">
      <c r="A1659">
        <v>1656</v>
      </c>
      <c r="B1659" s="71"/>
      <c r="C1659" s="95"/>
      <c r="D1659" s="50"/>
      <c r="E1659" s="45"/>
      <c r="F1659" s="45"/>
      <c r="G1659" s="144"/>
      <c r="H1659" s="144"/>
      <c r="I1659" s="64"/>
      <c r="J1659" s="52"/>
      <c r="K1659" s="52"/>
      <c r="L1659" s="54" t="e">
        <f>VLOOKUP($C1659,在庫一覧!$B$3:$C$53,2,FALSE)</f>
        <v>#N/A</v>
      </c>
      <c r="M1659" s="42" t="e">
        <f>VLOOKUP($C1659,詳細!$A$3:$C$100,3,FALSE)</f>
        <v>#N/A</v>
      </c>
      <c r="N1659" s="48"/>
    </row>
    <row r="1660" spans="1:14" ht="13.5" customHeight="1" x14ac:dyDescent="0.15">
      <c r="A1660">
        <v>1657</v>
      </c>
      <c r="B1660" s="71"/>
      <c r="C1660" s="95"/>
      <c r="D1660" s="50"/>
      <c r="E1660" s="45"/>
      <c r="F1660" s="45"/>
      <c r="G1660" s="144"/>
      <c r="H1660" s="144"/>
      <c r="I1660" s="64"/>
      <c r="J1660" s="52"/>
      <c r="K1660" s="52"/>
      <c r="L1660" s="54" t="e">
        <f>VLOOKUP($C1660,在庫一覧!$B$3:$C$53,2,FALSE)</f>
        <v>#N/A</v>
      </c>
      <c r="M1660" s="42" t="e">
        <f>VLOOKUP($C1660,詳細!$A$3:$C$100,3,FALSE)</f>
        <v>#N/A</v>
      </c>
      <c r="N1660" s="48"/>
    </row>
    <row r="1661" spans="1:14" ht="13.5" customHeight="1" x14ac:dyDescent="0.15">
      <c r="A1661">
        <v>1658</v>
      </c>
      <c r="B1661" s="71"/>
      <c r="C1661" s="95"/>
      <c r="D1661" s="50"/>
      <c r="E1661" s="45"/>
      <c r="F1661" s="45"/>
      <c r="G1661" s="144"/>
      <c r="H1661" s="144"/>
      <c r="I1661" s="64"/>
      <c r="J1661" s="52"/>
      <c r="K1661" s="52"/>
      <c r="L1661" s="54" t="e">
        <f>VLOOKUP($C1661,在庫一覧!$B$3:$C$53,2,FALSE)</f>
        <v>#N/A</v>
      </c>
      <c r="M1661" s="42" t="e">
        <f>VLOOKUP($C1661,詳細!$A$3:$C$100,3,FALSE)</f>
        <v>#N/A</v>
      </c>
      <c r="N1661" s="48"/>
    </row>
    <row r="1662" spans="1:14" ht="13.5" customHeight="1" x14ac:dyDescent="0.15">
      <c r="A1662">
        <v>1659</v>
      </c>
      <c r="B1662" s="71"/>
      <c r="C1662" s="95"/>
      <c r="D1662" s="50"/>
      <c r="E1662" s="45"/>
      <c r="F1662" s="45"/>
      <c r="G1662" s="144"/>
      <c r="H1662" s="144"/>
      <c r="I1662" s="64"/>
      <c r="J1662" s="52"/>
      <c r="K1662" s="52"/>
      <c r="L1662" s="54" t="e">
        <f>VLOOKUP($C1662,在庫一覧!$B$3:$C$53,2,FALSE)</f>
        <v>#N/A</v>
      </c>
      <c r="M1662" s="42" t="e">
        <f>VLOOKUP($C1662,詳細!$A$3:$C$100,3,FALSE)</f>
        <v>#N/A</v>
      </c>
      <c r="N1662" s="48"/>
    </row>
    <row r="1663" spans="1:14" ht="13.5" customHeight="1" x14ac:dyDescent="0.15">
      <c r="A1663">
        <v>1660</v>
      </c>
      <c r="B1663" s="71"/>
      <c r="C1663" s="95"/>
      <c r="D1663" s="50"/>
      <c r="E1663" s="45"/>
      <c r="F1663" s="45"/>
      <c r="G1663" s="144"/>
      <c r="H1663" s="144"/>
      <c r="I1663" s="64"/>
      <c r="J1663" s="52"/>
      <c r="K1663" s="52"/>
      <c r="L1663" s="54" t="e">
        <f>VLOOKUP($C1663,在庫一覧!$B$3:$C$53,2,FALSE)</f>
        <v>#N/A</v>
      </c>
      <c r="M1663" s="42" t="e">
        <f>VLOOKUP($C1663,詳細!$A$3:$C$100,3,FALSE)</f>
        <v>#N/A</v>
      </c>
      <c r="N1663" s="48"/>
    </row>
    <row r="1664" spans="1:14" ht="13.5" customHeight="1" x14ac:dyDescent="0.15">
      <c r="A1664">
        <v>1661</v>
      </c>
      <c r="B1664" s="71"/>
      <c r="C1664" s="95"/>
      <c r="D1664" s="50"/>
      <c r="E1664" s="45"/>
      <c r="F1664" s="45"/>
      <c r="G1664" s="144"/>
      <c r="H1664" s="144"/>
      <c r="I1664" s="64"/>
      <c r="J1664" s="52"/>
      <c r="K1664" s="52"/>
      <c r="L1664" s="54" t="e">
        <f>VLOOKUP($C1664,在庫一覧!$B$3:$C$53,2,FALSE)</f>
        <v>#N/A</v>
      </c>
      <c r="M1664" s="42" t="e">
        <f>VLOOKUP($C1664,詳細!$A$3:$C$100,3,FALSE)</f>
        <v>#N/A</v>
      </c>
      <c r="N1664" s="48"/>
    </row>
    <row r="1665" spans="1:14" ht="13.5" customHeight="1" x14ac:dyDescent="0.15">
      <c r="A1665">
        <v>1662</v>
      </c>
      <c r="B1665" s="71"/>
      <c r="C1665" s="95"/>
      <c r="D1665" s="50"/>
      <c r="E1665" s="45"/>
      <c r="F1665" s="45"/>
      <c r="G1665" s="144"/>
      <c r="H1665" s="144"/>
      <c r="I1665" s="64"/>
      <c r="J1665" s="52"/>
      <c r="K1665" s="52"/>
      <c r="L1665" s="54" t="e">
        <f>VLOOKUP($C1665,在庫一覧!$B$3:$C$53,2,FALSE)</f>
        <v>#N/A</v>
      </c>
      <c r="M1665" s="42" t="e">
        <f>VLOOKUP($C1665,詳細!$A$3:$C$100,3,FALSE)</f>
        <v>#N/A</v>
      </c>
      <c r="N1665" s="48"/>
    </row>
    <row r="1666" spans="1:14" ht="13.5" customHeight="1" x14ac:dyDescent="0.15">
      <c r="A1666">
        <v>1663</v>
      </c>
      <c r="B1666" s="71"/>
      <c r="C1666" s="95"/>
      <c r="D1666" s="50"/>
      <c r="E1666" s="45"/>
      <c r="F1666" s="45"/>
      <c r="G1666" s="144"/>
      <c r="H1666" s="144"/>
      <c r="I1666" s="64"/>
      <c r="J1666" s="52"/>
      <c r="K1666" s="52"/>
      <c r="L1666" s="54" t="e">
        <f>VLOOKUP($C1666,在庫一覧!$B$3:$C$53,2,FALSE)</f>
        <v>#N/A</v>
      </c>
      <c r="M1666" s="42" t="e">
        <f>VLOOKUP($C1666,詳細!$A$3:$C$100,3,FALSE)</f>
        <v>#N/A</v>
      </c>
      <c r="N1666" s="48"/>
    </row>
    <row r="1667" spans="1:14" ht="13.5" customHeight="1" x14ac:dyDescent="0.15">
      <c r="A1667">
        <v>1664</v>
      </c>
      <c r="B1667" s="71"/>
      <c r="C1667" s="95"/>
      <c r="D1667" s="50"/>
      <c r="E1667" s="45"/>
      <c r="F1667" s="45"/>
      <c r="G1667" s="144"/>
      <c r="H1667" s="144"/>
      <c r="I1667" s="64"/>
      <c r="J1667" s="52"/>
      <c r="K1667" s="52"/>
      <c r="L1667" s="54" t="e">
        <f>VLOOKUP($C1667,在庫一覧!$B$3:$C$53,2,FALSE)</f>
        <v>#N/A</v>
      </c>
      <c r="M1667" s="42" t="e">
        <f>VLOOKUP($C1667,詳細!$A$3:$C$100,3,FALSE)</f>
        <v>#N/A</v>
      </c>
      <c r="N1667" s="48"/>
    </row>
    <row r="1668" spans="1:14" ht="13.5" customHeight="1" x14ac:dyDescent="0.15">
      <c r="A1668">
        <v>1665</v>
      </c>
      <c r="B1668" s="71"/>
      <c r="C1668" s="95"/>
      <c r="D1668" s="50"/>
      <c r="E1668" s="45"/>
      <c r="F1668" s="45"/>
      <c r="G1668" s="144"/>
      <c r="H1668" s="144"/>
      <c r="I1668" s="64"/>
      <c r="J1668" s="52"/>
      <c r="K1668" s="52"/>
      <c r="L1668" s="54" t="e">
        <f>VLOOKUP($C1668,在庫一覧!$B$3:$C$53,2,FALSE)</f>
        <v>#N/A</v>
      </c>
      <c r="M1668" s="42" t="e">
        <f>VLOOKUP($C1668,詳細!$A$3:$C$100,3,FALSE)</f>
        <v>#N/A</v>
      </c>
      <c r="N1668" s="48"/>
    </row>
    <row r="1669" spans="1:14" ht="13.5" customHeight="1" x14ac:dyDescent="0.15">
      <c r="A1669">
        <v>1666</v>
      </c>
      <c r="B1669" s="71"/>
      <c r="C1669" s="95"/>
      <c r="D1669" s="50"/>
      <c r="E1669" s="45"/>
      <c r="F1669" s="45"/>
      <c r="G1669" s="144"/>
      <c r="H1669" s="144"/>
      <c r="I1669" s="64"/>
      <c r="J1669" s="52"/>
      <c r="K1669" s="52"/>
      <c r="L1669" s="54" t="e">
        <f>VLOOKUP($C1669,在庫一覧!$B$3:$C$53,2,FALSE)</f>
        <v>#N/A</v>
      </c>
      <c r="M1669" s="42" t="e">
        <f>VLOOKUP($C1669,詳細!$A$3:$C$100,3,FALSE)</f>
        <v>#N/A</v>
      </c>
      <c r="N1669" s="48"/>
    </row>
    <row r="1670" spans="1:14" ht="13.5" customHeight="1" x14ac:dyDescent="0.15">
      <c r="A1670">
        <v>1667</v>
      </c>
      <c r="B1670" s="71"/>
      <c r="C1670" s="95"/>
      <c r="D1670" s="50"/>
      <c r="E1670" s="45"/>
      <c r="F1670" s="45"/>
      <c r="G1670" s="144"/>
      <c r="H1670" s="144"/>
      <c r="I1670" s="64"/>
      <c r="J1670" s="52"/>
      <c r="K1670" s="52"/>
      <c r="L1670" s="54" t="e">
        <f>VLOOKUP($C1670,在庫一覧!$B$3:$C$53,2,FALSE)</f>
        <v>#N/A</v>
      </c>
      <c r="M1670" s="42" t="e">
        <f>VLOOKUP($C1670,詳細!$A$3:$C$100,3,FALSE)</f>
        <v>#N/A</v>
      </c>
      <c r="N1670" s="48"/>
    </row>
    <row r="1671" spans="1:14" ht="13.5" customHeight="1" x14ac:dyDescent="0.15">
      <c r="A1671">
        <v>1668</v>
      </c>
      <c r="B1671" s="71"/>
      <c r="C1671" s="95"/>
      <c r="D1671" s="50"/>
      <c r="E1671" s="45"/>
      <c r="F1671" s="45"/>
      <c r="G1671" s="144"/>
      <c r="H1671" s="144"/>
      <c r="I1671" s="64"/>
      <c r="J1671" s="52"/>
      <c r="K1671" s="52"/>
      <c r="L1671" s="54" t="e">
        <f>VLOOKUP($C1671,在庫一覧!$B$3:$C$53,2,FALSE)</f>
        <v>#N/A</v>
      </c>
      <c r="M1671" s="42" t="e">
        <f>VLOOKUP($C1671,詳細!$A$3:$C$100,3,FALSE)</f>
        <v>#N/A</v>
      </c>
      <c r="N1671" s="48"/>
    </row>
    <row r="1672" spans="1:14" ht="13.5" customHeight="1" x14ac:dyDescent="0.15">
      <c r="A1672">
        <v>1669</v>
      </c>
      <c r="B1672" s="71"/>
      <c r="C1672" s="95"/>
      <c r="D1672" s="50"/>
      <c r="E1672" s="45"/>
      <c r="F1672" s="45"/>
      <c r="G1672" s="144"/>
      <c r="H1672" s="144"/>
      <c r="I1672" s="64"/>
      <c r="J1672" s="52"/>
      <c r="K1672" s="52"/>
      <c r="L1672" s="54" t="e">
        <f>VLOOKUP($C1672,在庫一覧!$B$3:$C$53,2,FALSE)</f>
        <v>#N/A</v>
      </c>
      <c r="M1672" s="42" t="e">
        <f>VLOOKUP($C1672,詳細!$A$3:$C$100,3,FALSE)</f>
        <v>#N/A</v>
      </c>
      <c r="N1672" s="48"/>
    </row>
    <row r="1673" spans="1:14" ht="13.5" customHeight="1" x14ac:dyDescent="0.15">
      <c r="A1673">
        <v>1670</v>
      </c>
      <c r="B1673" s="71"/>
      <c r="C1673" s="95"/>
      <c r="D1673" s="50"/>
      <c r="E1673" s="45"/>
      <c r="F1673" s="45"/>
      <c r="G1673" s="144"/>
      <c r="H1673" s="144"/>
      <c r="I1673" s="64"/>
      <c r="J1673" s="52"/>
      <c r="K1673" s="52"/>
      <c r="L1673" s="54" t="e">
        <f>VLOOKUP($C1673,在庫一覧!$B$3:$C$53,2,FALSE)</f>
        <v>#N/A</v>
      </c>
      <c r="M1673" s="42" t="e">
        <f>VLOOKUP($C1673,詳細!$A$3:$C$100,3,FALSE)</f>
        <v>#N/A</v>
      </c>
      <c r="N1673" s="48"/>
    </row>
    <row r="1674" spans="1:14" ht="13.5" customHeight="1" x14ac:dyDescent="0.15">
      <c r="A1674">
        <v>1671</v>
      </c>
      <c r="B1674" s="71"/>
      <c r="C1674" s="95"/>
      <c r="D1674" s="50"/>
      <c r="E1674" s="45"/>
      <c r="F1674" s="45"/>
      <c r="G1674" s="144"/>
      <c r="H1674" s="144"/>
      <c r="I1674" s="64"/>
      <c r="J1674" s="52"/>
      <c r="K1674" s="52"/>
      <c r="L1674" s="54" t="e">
        <f>VLOOKUP($C1674,在庫一覧!$B$3:$C$53,2,FALSE)</f>
        <v>#N/A</v>
      </c>
      <c r="M1674" s="42" t="e">
        <f>VLOOKUP($C1674,詳細!$A$3:$C$100,3,FALSE)</f>
        <v>#N/A</v>
      </c>
      <c r="N1674" s="48"/>
    </row>
    <row r="1675" spans="1:14" ht="13.5" customHeight="1" x14ac:dyDescent="0.15">
      <c r="A1675">
        <v>1672</v>
      </c>
      <c r="B1675" s="71"/>
      <c r="C1675" s="95"/>
      <c r="D1675" s="50"/>
      <c r="E1675" s="45"/>
      <c r="F1675" s="45"/>
      <c r="G1675" s="144"/>
      <c r="H1675" s="144"/>
      <c r="I1675" s="64"/>
      <c r="J1675" s="52"/>
      <c r="K1675" s="52"/>
      <c r="L1675" s="54" t="e">
        <f>VLOOKUP($C1675,在庫一覧!$B$3:$C$53,2,FALSE)</f>
        <v>#N/A</v>
      </c>
      <c r="M1675" s="42" t="e">
        <f>VLOOKUP($C1675,詳細!$A$3:$C$100,3,FALSE)</f>
        <v>#N/A</v>
      </c>
      <c r="N1675" s="48"/>
    </row>
    <row r="1676" spans="1:14" ht="13.5" customHeight="1" x14ac:dyDescent="0.15">
      <c r="A1676">
        <v>1673</v>
      </c>
      <c r="B1676" s="71"/>
      <c r="C1676" s="95"/>
      <c r="D1676" s="50"/>
      <c r="E1676" s="45"/>
      <c r="F1676" s="45"/>
      <c r="G1676" s="144"/>
      <c r="H1676" s="144"/>
      <c r="I1676" s="64"/>
      <c r="J1676" s="52"/>
      <c r="K1676" s="52"/>
      <c r="L1676" s="54" t="e">
        <f>VLOOKUP($C1676,在庫一覧!$B$3:$C$53,2,FALSE)</f>
        <v>#N/A</v>
      </c>
      <c r="M1676" s="42" t="e">
        <f>VLOOKUP($C1676,詳細!$A$3:$C$100,3,FALSE)</f>
        <v>#N/A</v>
      </c>
      <c r="N1676" s="48"/>
    </row>
    <row r="1677" spans="1:14" ht="13.5" customHeight="1" x14ac:dyDescent="0.15">
      <c r="A1677">
        <v>1674</v>
      </c>
      <c r="B1677" s="71"/>
      <c r="C1677" s="95"/>
      <c r="D1677" s="50"/>
      <c r="E1677" s="45"/>
      <c r="F1677" s="45"/>
      <c r="G1677" s="144"/>
      <c r="H1677" s="144"/>
      <c r="I1677" s="64"/>
      <c r="J1677" s="52"/>
      <c r="K1677" s="52"/>
      <c r="L1677" s="54" t="e">
        <f>VLOOKUP($C1677,在庫一覧!$B$3:$C$53,2,FALSE)</f>
        <v>#N/A</v>
      </c>
      <c r="M1677" s="42" t="e">
        <f>VLOOKUP($C1677,詳細!$A$3:$C$100,3,FALSE)</f>
        <v>#N/A</v>
      </c>
      <c r="N1677" s="48"/>
    </row>
    <row r="1678" spans="1:14" ht="13.5" customHeight="1" x14ac:dyDescent="0.15">
      <c r="A1678">
        <v>1675</v>
      </c>
      <c r="B1678" s="71"/>
      <c r="C1678" s="95"/>
      <c r="D1678" s="50"/>
      <c r="E1678" s="45"/>
      <c r="F1678" s="45"/>
      <c r="G1678" s="144"/>
      <c r="H1678" s="144"/>
      <c r="I1678" s="64"/>
      <c r="J1678" s="52"/>
      <c r="K1678" s="52"/>
      <c r="L1678" s="54" t="e">
        <f>VLOOKUP($C1678,在庫一覧!$B$3:$C$53,2,FALSE)</f>
        <v>#N/A</v>
      </c>
      <c r="M1678" s="42" t="e">
        <f>VLOOKUP($C1678,詳細!$A$3:$C$100,3,FALSE)</f>
        <v>#N/A</v>
      </c>
      <c r="N1678" s="48"/>
    </row>
    <row r="1679" spans="1:14" ht="13.5" customHeight="1" x14ac:dyDescent="0.15">
      <c r="A1679">
        <v>1676</v>
      </c>
      <c r="B1679" s="71"/>
      <c r="C1679" s="95"/>
      <c r="D1679" s="50"/>
      <c r="E1679" s="45"/>
      <c r="F1679" s="45"/>
      <c r="G1679" s="144"/>
      <c r="H1679" s="144"/>
      <c r="I1679" s="64"/>
      <c r="J1679" s="52"/>
      <c r="K1679" s="52"/>
      <c r="L1679" s="54" t="e">
        <f>VLOOKUP($C1679,在庫一覧!$B$3:$C$53,2,FALSE)</f>
        <v>#N/A</v>
      </c>
      <c r="M1679" s="42" t="e">
        <f>VLOOKUP($C1679,詳細!$A$3:$C$100,3,FALSE)</f>
        <v>#N/A</v>
      </c>
      <c r="N1679" s="48"/>
    </row>
    <row r="1680" spans="1:14" ht="13.5" customHeight="1" x14ac:dyDescent="0.15">
      <c r="A1680">
        <v>1677</v>
      </c>
      <c r="B1680" s="71"/>
      <c r="C1680" s="95"/>
      <c r="D1680" s="50"/>
      <c r="E1680" s="45"/>
      <c r="F1680" s="45"/>
      <c r="G1680" s="144"/>
      <c r="H1680" s="144"/>
      <c r="I1680" s="64"/>
      <c r="J1680" s="52"/>
      <c r="K1680" s="52"/>
      <c r="L1680" s="54" t="e">
        <f>VLOOKUP($C1680,在庫一覧!$B$3:$C$53,2,FALSE)</f>
        <v>#N/A</v>
      </c>
      <c r="M1680" s="42" t="e">
        <f>VLOOKUP($C1680,詳細!$A$3:$C$100,3,FALSE)</f>
        <v>#N/A</v>
      </c>
      <c r="N1680" s="48"/>
    </row>
    <row r="1681" spans="1:14" ht="13.5" customHeight="1" x14ac:dyDescent="0.15">
      <c r="A1681">
        <v>1678</v>
      </c>
      <c r="B1681" s="71"/>
      <c r="C1681" s="95"/>
      <c r="D1681" s="50"/>
      <c r="E1681" s="45"/>
      <c r="F1681" s="45"/>
      <c r="G1681" s="144"/>
      <c r="H1681" s="144"/>
      <c r="I1681" s="64"/>
      <c r="J1681" s="52"/>
      <c r="K1681" s="52"/>
      <c r="L1681" s="54" t="e">
        <f>VLOOKUP($C1681,在庫一覧!$B$3:$C$53,2,FALSE)</f>
        <v>#N/A</v>
      </c>
      <c r="M1681" s="42" t="e">
        <f>VLOOKUP($C1681,詳細!$A$3:$C$100,3,FALSE)</f>
        <v>#N/A</v>
      </c>
      <c r="N1681" s="48"/>
    </row>
    <row r="1682" spans="1:14" ht="13.5" customHeight="1" x14ac:dyDescent="0.15">
      <c r="A1682">
        <v>1679</v>
      </c>
      <c r="B1682" s="71"/>
      <c r="C1682" s="95"/>
      <c r="D1682" s="50"/>
      <c r="E1682" s="45"/>
      <c r="F1682" s="45"/>
      <c r="G1682" s="144"/>
      <c r="H1682" s="144"/>
      <c r="I1682" s="64"/>
      <c r="J1682" s="52"/>
      <c r="K1682" s="52"/>
      <c r="L1682" s="54" t="e">
        <f>VLOOKUP($C1682,在庫一覧!$B$3:$C$53,2,FALSE)</f>
        <v>#N/A</v>
      </c>
      <c r="M1682" s="42" t="e">
        <f>VLOOKUP($C1682,詳細!$A$3:$C$100,3,FALSE)</f>
        <v>#N/A</v>
      </c>
      <c r="N1682" s="48"/>
    </row>
    <row r="1683" spans="1:14" ht="13.5" customHeight="1" x14ac:dyDescent="0.15">
      <c r="A1683">
        <v>1680</v>
      </c>
      <c r="B1683" s="71"/>
      <c r="C1683" s="95"/>
      <c r="D1683" s="50"/>
      <c r="E1683" s="45"/>
      <c r="F1683" s="45"/>
      <c r="G1683" s="144"/>
      <c r="H1683" s="144"/>
      <c r="I1683" s="64"/>
      <c r="J1683" s="52"/>
      <c r="K1683" s="52"/>
      <c r="L1683" s="54" t="e">
        <f>VLOOKUP($C1683,在庫一覧!$B$3:$C$53,2,FALSE)</f>
        <v>#N/A</v>
      </c>
      <c r="M1683" s="42" t="e">
        <f>VLOOKUP($C1683,詳細!$A$3:$C$100,3,FALSE)</f>
        <v>#N/A</v>
      </c>
      <c r="N1683" s="48"/>
    </row>
    <row r="1684" spans="1:14" ht="13.5" customHeight="1" x14ac:dyDescent="0.15">
      <c r="A1684">
        <v>1681</v>
      </c>
      <c r="B1684" s="71"/>
      <c r="C1684" s="95"/>
      <c r="D1684" s="50"/>
      <c r="E1684" s="45"/>
      <c r="F1684" s="45"/>
      <c r="G1684" s="144"/>
      <c r="H1684" s="144"/>
      <c r="I1684" s="64"/>
      <c r="J1684" s="52"/>
      <c r="K1684" s="52"/>
      <c r="L1684" s="54" t="e">
        <f>VLOOKUP($C1684,在庫一覧!$B$3:$C$53,2,FALSE)</f>
        <v>#N/A</v>
      </c>
      <c r="M1684" s="42" t="e">
        <f>VLOOKUP($C1684,詳細!$A$3:$C$100,3,FALSE)</f>
        <v>#N/A</v>
      </c>
      <c r="N1684" s="48"/>
    </row>
    <row r="1685" spans="1:14" ht="13.5" customHeight="1" x14ac:dyDescent="0.15">
      <c r="A1685">
        <v>1682</v>
      </c>
      <c r="B1685" s="71"/>
      <c r="C1685" s="95"/>
      <c r="D1685" s="50"/>
      <c r="E1685" s="45"/>
      <c r="F1685" s="45"/>
      <c r="G1685" s="144"/>
      <c r="H1685" s="144"/>
      <c r="I1685" s="64"/>
      <c r="J1685" s="52"/>
      <c r="K1685" s="52"/>
      <c r="L1685" s="54" t="e">
        <f>VLOOKUP($C1685,在庫一覧!$B$3:$C$53,2,FALSE)</f>
        <v>#N/A</v>
      </c>
      <c r="M1685" s="42" t="e">
        <f>VLOOKUP($C1685,詳細!$A$3:$C$100,3,FALSE)</f>
        <v>#N/A</v>
      </c>
      <c r="N1685" s="48"/>
    </row>
    <row r="1686" spans="1:14" ht="13.5" customHeight="1" x14ac:dyDescent="0.15">
      <c r="A1686">
        <v>1683</v>
      </c>
      <c r="B1686" s="71"/>
      <c r="C1686" s="95"/>
      <c r="D1686" s="50"/>
      <c r="E1686" s="45"/>
      <c r="F1686" s="45"/>
      <c r="G1686" s="144"/>
      <c r="H1686" s="144"/>
      <c r="I1686" s="64"/>
      <c r="J1686" s="52"/>
      <c r="K1686" s="52"/>
      <c r="L1686" s="54" t="e">
        <f>VLOOKUP($C1686,在庫一覧!$B$3:$C$53,2,FALSE)</f>
        <v>#N/A</v>
      </c>
      <c r="M1686" s="42" t="e">
        <f>VLOOKUP($C1686,詳細!$A$3:$C$100,3,FALSE)</f>
        <v>#N/A</v>
      </c>
      <c r="N1686" s="48"/>
    </row>
    <row r="1687" spans="1:14" ht="13.5" customHeight="1" x14ac:dyDescent="0.15">
      <c r="A1687">
        <v>1684</v>
      </c>
      <c r="B1687" s="71"/>
      <c r="C1687" s="95"/>
      <c r="D1687" s="50"/>
      <c r="E1687" s="45"/>
      <c r="F1687" s="45"/>
      <c r="G1687" s="144"/>
      <c r="H1687" s="144"/>
      <c r="I1687" s="64"/>
      <c r="J1687" s="52"/>
      <c r="K1687" s="52"/>
      <c r="L1687" s="54" t="e">
        <f>VLOOKUP($C1687,在庫一覧!$B$3:$C$53,2,FALSE)</f>
        <v>#N/A</v>
      </c>
      <c r="M1687" s="42" t="e">
        <f>VLOOKUP($C1687,詳細!$A$3:$C$100,3,FALSE)</f>
        <v>#N/A</v>
      </c>
      <c r="N1687" s="48"/>
    </row>
    <row r="1688" spans="1:14" ht="13.5" customHeight="1" x14ac:dyDescent="0.15">
      <c r="A1688">
        <v>1685</v>
      </c>
      <c r="B1688" s="71"/>
      <c r="C1688" s="95"/>
      <c r="D1688" s="50"/>
      <c r="E1688" s="45"/>
      <c r="F1688" s="45"/>
      <c r="G1688" s="144"/>
      <c r="H1688" s="144"/>
      <c r="I1688" s="64"/>
      <c r="J1688" s="52"/>
      <c r="K1688" s="52"/>
      <c r="L1688" s="54" t="e">
        <f>VLOOKUP($C1688,在庫一覧!$B$3:$C$53,2,FALSE)</f>
        <v>#N/A</v>
      </c>
      <c r="M1688" s="42" t="e">
        <f>VLOOKUP($C1688,詳細!$A$3:$C$100,3,FALSE)</f>
        <v>#N/A</v>
      </c>
      <c r="N1688" s="48"/>
    </row>
    <row r="1689" spans="1:14" ht="13.5" customHeight="1" x14ac:dyDescent="0.15">
      <c r="A1689">
        <v>1686</v>
      </c>
      <c r="B1689" s="71"/>
      <c r="C1689" s="95"/>
      <c r="D1689" s="50"/>
      <c r="E1689" s="45"/>
      <c r="F1689" s="45"/>
      <c r="G1689" s="144"/>
      <c r="H1689" s="144"/>
      <c r="I1689" s="64"/>
      <c r="J1689" s="52"/>
      <c r="K1689" s="52"/>
      <c r="L1689" s="54" t="e">
        <f>VLOOKUP($C1689,在庫一覧!$B$3:$C$53,2,FALSE)</f>
        <v>#N/A</v>
      </c>
      <c r="M1689" s="42" t="e">
        <f>VLOOKUP($C1689,詳細!$A$3:$C$100,3,FALSE)</f>
        <v>#N/A</v>
      </c>
      <c r="N1689" s="48"/>
    </row>
    <row r="1690" spans="1:14" ht="13.5" customHeight="1" x14ac:dyDescent="0.15">
      <c r="A1690">
        <v>1687</v>
      </c>
      <c r="B1690" s="71"/>
      <c r="C1690" s="95"/>
      <c r="D1690" s="50"/>
      <c r="E1690" s="45"/>
      <c r="F1690" s="45"/>
      <c r="G1690" s="144"/>
      <c r="H1690" s="144"/>
      <c r="I1690" s="64"/>
      <c r="J1690" s="52"/>
      <c r="K1690" s="52"/>
      <c r="L1690" s="54" t="e">
        <f>VLOOKUP($C1690,在庫一覧!$B$3:$C$53,2,FALSE)</f>
        <v>#N/A</v>
      </c>
      <c r="M1690" s="42" t="e">
        <f>VLOOKUP($C1690,詳細!$A$3:$C$100,3,FALSE)</f>
        <v>#N/A</v>
      </c>
      <c r="N1690" s="48"/>
    </row>
    <row r="1691" spans="1:14" ht="13.5" customHeight="1" x14ac:dyDescent="0.15">
      <c r="A1691">
        <v>1688</v>
      </c>
      <c r="B1691" s="71"/>
      <c r="C1691" s="95"/>
      <c r="D1691" s="50"/>
      <c r="E1691" s="45"/>
      <c r="F1691" s="45"/>
      <c r="G1691" s="144"/>
      <c r="H1691" s="144"/>
      <c r="I1691" s="64"/>
      <c r="J1691" s="52"/>
      <c r="K1691" s="52"/>
      <c r="L1691" s="54" t="e">
        <f>VLOOKUP($C1691,在庫一覧!$B$3:$C$53,2,FALSE)</f>
        <v>#N/A</v>
      </c>
      <c r="M1691" s="42" t="e">
        <f>VLOOKUP($C1691,詳細!$A$3:$C$100,3,FALSE)</f>
        <v>#N/A</v>
      </c>
      <c r="N1691" s="48"/>
    </row>
    <row r="1692" spans="1:14" ht="13.5" customHeight="1" x14ac:dyDescent="0.15">
      <c r="A1692">
        <v>1689</v>
      </c>
      <c r="B1692" s="71"/>
      <c r="C1692" s="86"/>
      <c r="D1692" s="50"/>
      <c r="E1692" s="45"/>
      <c r="F1692" s="45"/>
      <c r="G1692" s="144"/>
      <c r="H1692" s="144"/>
      <c r="I1692" s="64"/>
      <c r="J1692" s="52"/>
      <c r="K1692" s="52"/>
      <c r="L1692" s="54" t="e">
        <f>VLOOKUP($C1692,在庫一覧!$B$3:$C$53,2,FALSE)</f>
        <v>#N/A</v>
      </c>
      <c r="M1692" s="42" t="e">
        <f>VLOOKUP($C1692,詳細!$A$3:$C$100,3,FALSE)</f>
        <v>#N/A</v>
      </c>
      <c r="N1692" s="48"/>
    </row>
    <row r="1693" spans="1:14" ht="13.5" customHeight="1" x14ac:dyDescent="0.15">
      <c r="A1693">
        <v>1690</v>
      </c>
      <c r="B1693" s="71"/>
      <c r="C1693" s="86"/>
      <c r="D1693" s="50"/>
      <c r="E1693" s="45"/>
      <c r="F1693" s="45"/>
      <c r="G1693" s="144"/>
      <c r="H1693" s="144"/>
      <c r="I1693" s="64"/>
      <c r="J1693" s="52"/>
      <c r="K1693" s="52"/>
      <c r="L1693" s="54" t="e">
        <f>VLOOKUP($C1693,在庫一覧!$B$3:$C$53,2,FALSE)</f>
        <v>#N/A</v>
      </c>
      <c r="M1693" s="42" t="e">
        <f>VLOOKUP($C1693,詳細!$A$3:$C$100,3,FALSE)</f>
        <v>#N/A</v>
      </c>
      <c r="N1693" s="48"/>
    </row>
    <row r="1694" spans="1:14" ht="13.5" customHeight="1" x14ac:dyDescent="0.15">
      <c r="A1694">
        <v>1691</v>
      </c>
      <c r="B1694" s="71"/>
      <c r="C1694" s="86"/>
      <c r="D1694" s="50"/>
      <c r="E1694" s="45"/>
      <c r="F1694" s="45"/>
      <c r="G1694" s="144"/>
      <c r="H1694" s="144"/>
      <c r="I1694" s="64"/>
      <c r="J1694" s="52"/>
      <c r="K1694" s="52"/>
      <c r="L1694" s="54" t="e">
        <f>VLOOKUP($C1694,在庫一覧!$B$3:$C$53,2,FALSE)</f>
        <v>#N/A</v>
      </c>
      <c r="M1694" s="42" t="e">
        <f>VLOOKUP($C1694,詳細!$A$3:$C$100,3,FALSE)</f>
        <v>#N/A</v>
      </c>
      <c r="N1694" s="48"/>
    </row>
    <row r="1695" spans="1:14" ht="13.5" customHeight="1" x14ac:dyDescent="0.15">
      <c r="A1695">
        <v>1692</v>
      </c>
      <c r="B1695" s="71"/>
      <c r="C1695" s="86"/>
      <c r="D1695" s="50"/>
      <c r="E1695" s="45"/>
      <c r="F1695" s="45"/>
      <c r="G1695" s="144"/>
      <c r="H1695" s="144"/>
      <c r="I1695" s="64"/>
      <c r="J1695" s="52"/>
      <c r="K1695" s="52"/>
      <c r="L1695" s="54" t="e">
        <f>VLOOKUP($C1695,在庫一覧!$B$3:$C$53,2,FALSE)</f>
        <v>#N/A</v>
      </c>
      <c r="M1695" s="42" t="e">
        <f>VLOOKUP($C1695,詳細!$A$3:$C$100,3,FALSE)</f>
        <v>#N/A</v>
      </c>
      <c r="N1695" s="48"/>
    </row>
    <row r="1696" spans="1:14" ht="13.5" customHeight="1" x14ac:dyDescent="0.15">
      <c r="A1696">
        <v>1693</v>
      </c>
      <c r="B1696" s="71"/>
      <c r="C1696" s="86"/>
      <c r="D1696" s="50"/>
      <c r="E1696" s="45"/>
      <c r="F1696" s="45"/>
      <c r="G1696" s="144"/>
      <c r="H1696" s="144"/>
      <c r="I1696" s="64"/>
      <c r="J1696" s="52"/>
      <c r="K1696" s="52"/>
      <c r="L1696" s="54" t="e">
        <f>VLOOKUP($C1696,在庫一覧!$B$3:$C$53,2,FALSE)</f>
        <v>#N/A</v>
      </c>
      <c r="M1696" s="42" t="e">
        <f>VLOOKUP($C1696,詳細!$A$3:$C$100,3,FALSE)</f>
        <v>#N/A</v>
      </c>
      <c r="N1696" s="48"/>
    </row>
    <row r="1697" spans="1:14" ht="13.5" customHeight="1" x14ac:dyDescent="0.15">
      <c r="A1697">
        <v>1694</v>
      </c>
      <c r="B1697" s="71"/>
      <c r="C1697" s="86"/>
      <c r="D1697" s="50"/>
      <c r="E1697" s="45"/>
      <c r="F1697" s="45"/>
      <c r="G1697" s="144"/>
      <c r="H1697" s="144"/>
      <c r="I1697" s="64"/>
      <c r="J1697" s="52"/>
      <c r="K1697" s="52"/>
      <c r="L1697" s="54" t="e">
        <f>VLOOKUP($C1697,在庫一覧!$B$3:$C$53,2,FALSE)</f>
        <v>#N/A</v>
      </c>
      <c r="M1697" s="42" t="e">
        <f>VLOOKUP($C1697,詳細!$A$3:$C$100,3,FALSE)</f>
        <v>#N/A</v>
      </c>
      <c r="N1697" s="48"/>
    </row>
    <row r="1698" spans="1:14" ht="13.5" customHeight="1" x14ac:dyDescent="0.15">
      <c r="A1698">
        <v>1695</v>
      </c>
      <c r="B1698" s="60"/>
      <c r="C1698" s="86"/>
      <c r="D1698" s="50"/>
      <c r="E1698" s="45"/>
      <c r="F1698" s="45"/>
      <c r="G1698" s="144"/>
      <c r="H1698" s="144"/>
      <c r="I1698" s="64"/>
      <c r="J1698" s="52"/>
      <c r="K1698" s="52"/>
      <c r="L1698" s="54" t="e">
        <f>VLOOKUP($C1698,在庫一覧!$B$3:$C$53,2,FALSE)</f>
        <v>#N/A</v>
      </c>
      <c r="M1698" s="42" t="e">
        <f>VLOOKUP($C1698,詳細!$A$3:$C$100,3,FALSE)</f>
        <v>#N/A</v>
      </c>
      <c r="N1698" s="48"/>
    </row>
    <row r="1699" spans="1:14" ht="13.5" customHeight="1" x14ac:dyDescent="0.15">
      <c r="A1699">
        <v>1696</v>
      </c>
      <c r="B1699" s="60"/>
      <c r="C1699" s="86"/>
      <c r="D1699" s="50"/>
      <c r="E1699" s="45"/>
      <c r="F1699" s="45"/>
      <c r="G1699" s="144"/>
      <c r="H1699" s="144"/>
      <c r="I1699" s="64"/>
      <c r="J1699" s="52"/>
      <c r="K1699" s="52"/>
      <c r="L1699" s="54" t="e">
        <f>VLOOKUP($C1699,在庫一覧!$B$3:$C$53,2,FALSE)</f>
        <v>#N/A</v>
      </c>
      <c r="M1699" s="42" t="e">
        <f>VLOOKUP($C1699,詳細!$A$3:$C$100,3,FALSE)</f>
        <v>#N/A</v>
      </c>
      <c r="N1699" s="48"/>
    </row>
    <row r="1700" spans="1:14" ht="13.5" customHeight="1" x14ac:dyDescent="0.15">
      <c r="A1700">
        <v>1697</v>
      </c>
      <c r="B1700" s="60"/>
      <c r="C1700" s="86"/>
      <c r="D1700" s="50"/>
      <c r="E1700" s="45"/>
      <c r="F1700" s="45"/>
      <c r="G1700" s="144"/>
      <c r="H1700" s="144"/>
      <c r="I1700" s="64"/>
      <c r="J1700" s="52"/>
      <c r="K1700" s="52"/>
      <c r="L1700" s="54" t="e">
        <f>VLOOKUP($C1700,在庫一覧!$B$3:$C$53,2,FALSE)</f>
        <v>#N/A</v>
      </c>
      <c r="M1700" s="42" t="e">
        <f>VLOOKUP($C1700,詳細!$A$3:$C$100,3,FALSE)</f>
        <v>#N/A</v>
      </c>
      <c r="N1700" s="48"/>
    </row>
    <row r="1701" spans="1:14" ht="13.5" customHeight="1" x14ac:dyDescent="0.15">
      <c r="A1701">
        <v>1698</v>
      </c>
      <c r="B1701" s="60"/>
      <c r="C1701" s="86"/>
      <c r="D1701" s="50"/>
      <c r="E1701" s="45"/>
      <c r="F1701" s="45"/>
      <c r="G1701" s="144"/>
      <c r="H1701" s="144"/>
      <c r="I1701" s="64"/>
      <c r="J1701" s="52"/>
      <c r="K1701" s="52"/>
      <c r="L1701" s="54" t="e">
        <f>VLOOKUP($C1701,在庫一覧!$B$3:$C$53,2,FALSE)</f>
        <v>#N/A</v>
      </c>
      <c r="M1701" s="42" t="e">
        <f>VLOOKUP($C1701,詳細!$A$3:$C$100,3,FALSE)</f>
        <v>#N/A</v>
      </c>
      <c r="N1701" s="48"/>
    </row>
    <row r="1702" spans="1:14" ht="13.5" customHeight="1" x14ac:dyDescent="0.15">
      <c r="A1702">
        <v>1699</v>
      </c>
      <c r="B1702" s="60"/>
      <c r="C1702" s="86"/>
      <c r="D1702" s="50"/>
      <c r="E1702" s="45"/>
      <c r="F1702" s="45"/>
      <c r="G1702" s="144"/>
      <c r="H1702" s="144"/>
      <c r="I1702" s="64"/>
      <c r="J1702" s="52"/>
      <c r="K1702" s="52"/>
      <c r="L1702" s="54" t="e">
        <f>VLOOKUP($C1702,在庫一覧!$B$3:$C$53,2,FALSE)</f>
        <v>#N/A</v>
      </c>
      <c r="M1702" s="42" t="e">
        <f>VLOOKUP($C1702,詳細!$A$3:$C$100,3,FALSE)</f>
        <v>#N/A</v>
      </c>
      <c r="N1702" s="48"/>
    </row>
    <row r="1703" spans="1:14" ht="13.5" customHeight="1" x14ac:dyDescent="0.15">
      <c r="A1703">
        <v>1700</v>
      </c>
      <c r="B1703" s="60"/>
      <c r="C1703" s="86"/>
      <c r="D1703" s="50"/>
      <c r="E1703" s="45"/>
      <c r="F1703" s="45"/>
      <c r="G1703" s="144"/>
      <c r="H1703" s="144"/>
      <c r="I1703" s="64"/>
      <c r="J1703" s="52"/>
      <c r="K1703" s="52"/>
      <c r="L1703" s="54" t="e">
        <f>VLOOKUP($C1703,在庫一覧!$B$3:$C$53,2,FALSE)</f>
        <v>#N/A</v>
      </c>
      <c r="M1703" s="42" t="e">
        <f>VLOOKUP($C1703,詳細!$A$3:$C$100,3,FALSE)</f>
        <v>#N/A</v>
      </c>
      <c r="N1703" s="48"/>
    </row>
    <row r="1704" spans="1:14" ht="13.5" customHeight="1" x14ac:dyDescent="0.15">
      <c r="A1704">
        <v>1701</v>
      </c>
      <c r="B1704" s="60"/>
      <c r="C1704" s="86"/>
      <c r="D1704" s="50"/>
      <c r="E1704" s="45"/>
      <c r="F1704" s="45"/>
      <c r="G1704" s="144"/>
      <c r="H1704" s="144"/>
      <c r="I1704" s="64"/>
      <c r="J1704" s="52"/>
      <c r="K1704" s="52"/>
      <c r="L1704" s="54" t="e">
        <f>VLOOKUP($C1704,在庫一覧!$B$3:$C$53,2,FALSE)</f>
        <v>#N/A</v>
      </c>
      <c r="M1704" s="42" t="e">
        <f>VLOOKUP($C1704,詳細!$A$3:$C$100,3,FALSE)</f>
        <v>#N/A</v>
      </c>
      <c r="N1704" s="48"/>
    </row>
    <row r="1705" spans="1:14" ht="13.5" customHeight="1" x14ac:dyDescent="0.15">
      <c r="A1705">
        <v>1702</v>
      </c>
      <c r="B1705" s="60"/>
      <c r="C1705" s="95"/>
      <c r="D1705" s="50"/>
      <c r="E1705" s="45"/>
      <c r="F1705" s="45"/>
      <c r="G1705" s="144"/>
      <c r="H1705" s="144"/>
      <c r="I1705" s="64"/>
      <c r="J1705" s="52"/>
      <c r="K1705" s="52"/>
      <c r="L1705" s="54" t="e">
        <f>VLOOKUP($C1705,在庫一覧!$B$3:$C$53,2,FALSE)</f>
        <v>#N/A</v>
      </c>
      <c r="M1705" s="42" t="e">
        <f>VLOOKUP($C1705,詳細!$A$3:$C$100,3,FALSE)</f>
        <v>#N/A</v>
      </c>
      <c r="N1705" s="48"/>
    </row>
    <row r="1706" spans="1:14" ht="13.5" customHeight="1" x14ac:dyDescent="0.15">
      <c r="A1706">
        <v>1703</v>
      </c>
      <c r="B1706" s="60"/>
      <c r="C1706" s="95"/>
      <c r="D1706" s="50"/>
      <c r="E1706" s="45"/>
      <c r="F1706" s="45"/>
      <c r="G1706" s="144"/>
      <c r="H1706" s="144"/>
      <c r="I1706" s="64"/>
      <c r="J1706" s="52"/>
      <c r="K1706" s="52"/>
      <c r="L1706" s="54" t="e">
        <f>VLOOKUP($C1706,在庫一覧!$B$3:$C$53,2,FALSE)</f>
        <v>#N/A</v>
      </c>
      <c r="M1706" s="42" t="e">
        <f>VLOOKUP($C1706,詳細!$A$3:$C$100,3,FALSE)</f>
        <v>#N/A</v>
      </c>
      <c r="N1706" s="48"/>
    </row>
    <row r="1707" spans="1:14" ht="13.5" customHeight="1" x14ac:dyDescent="0.15">
      <c r="A1707">
        <v>1704</v>
      </c>
      <c r="B1707" s="71"/>
      <c r="C1707" s="95"/>
      <c r="D1707" s="50"/>
      <c r="E1707" s="45"/>
      <c r="F1707" s="45"/>
      <c r="G1707" s="144"/>
      <c r="H1707" s="144"/>
      <c r="I1707" s="64"/>
      <c r="J1707" s="52"/>
      <c r="K1707" s="52"/>
      <c r="L1707" s="54" t="e">
        <f>VLOOKUP($C1707,在庫一覧!$B$3:$C$53,2,FALSE)</f>
        <v>#N/A</v>
      </c>
      <c r="M1707" s="42" t="e">
        <f>VLOOKUP($C1707,詳細!$A$3:$C$100,3,FALSE)</f>
        <v>#N/A</v>
      </c>
      <c r="N1707" s="48"/>
    </row>
    <row r="1708" spans="1:14" ht="13.5" customHeight="1" x14ac:dyDescent="0.15">
      <c r="A1708">
        <v>1705</v>
      </c>
      <c r="B1708" s="71"/>
      <c r="C1708" s="95"/>
      <c r="D1708" s="50"/>
      <c r="E1708" s="45"/>
      <c r="F1708" s="45"/>
      <c r="G1708" s="144"/>
      <c r="H1708" s="144"/>
      <c r="I1708" s="64"/>
      <c r="J1708" s="52"/>
      <c r="K1708" s="52"/>
      <c r="L1708" s="54" t="e">
        <f>VLOOKUP($C1708,在庫一覧!$B$3:$C$53,2,FALSE)</f>
        <v>#N/A</v>
      </c>
      <c r="M1708" s="42" t="e">
        <f>VLOOKUP($C1708,詳細!$A$3:$C$100,3,FALSE)</f>
        <v>#N/A</v>
      </c>
      <c r="N1708" s="48"/>
    </row>
    <row r="1709" spans="1:14" ht="13.5" customHeight="1" x14ac:dyDescent="0.15">
      <c r="A1709">
        <v>1706</v>
      </c>
      <c r="B1709" s="71"/>
      <c r="C1709" s="95"/>
      <c r="D1709" s="50"/>
      <c r="E1709" s="45"/>
      <c r="F1709" s="45"/>
      <c r="G1709" s="144"/>
      <c r="H1709" s="144"/>
      <c r="I1709" s="64"/>
      <c r="J1709" s="52"/>
      <c r="K1709" s="52"/>
      <c r="L1709" s="54" t="e">
        <f>VLOOKUP($C1709,在庫一覧!$B$3:$C$53,2,FALSE)</f>
        <v>#N/A</v>
      </c>
      <c r="M1709" s="42" t="e">
        <f>VLOOKUP($C1709,詳細!$A$3:$C$100,3,FALSE)</f>
        <v>#N/A</v>
      </c>
      <c r="N1709" s="48"/>
    </row>
    <row r="1710" spans="1:14" ht="13.5" customHeight="1" x14ac:dyDescent="0.15">
      <c r="A1710">
        <v>1707</v>
      </c>
      <c r="B1710" s="71"/>
      <c r="C1710" s="95"/>
      <c r="D1710" s="50"/>
      <c r="E1710" s="45"/>
      <c r="F1710" s="45"/>
      <c r="G1710" s="144"/>
      <c r="H1710" s="144"/>
      <c r="I1710" s="64"/>
      <c r="J1710" s="52"/>
      <c r="K1710" s="52"/>
      <c r="L1710" s="54" t="e">
        <f>VLOOKUP($C1710,在庫一覧!$B$3:$C$53,2,FALSE)</f>
        <v>#N/A</v>
      </c>
      <c r="M1710" s="42" t="e">
        <f>VLOOKUP($C1710,詳細!$A$3:$C$100,3,FALSE)</f>
        <v>#N/A</v>
      </c>
      <c r="N1710" s="48"/>
    </row>
    <row r="1711" spans="1:14" ht="13.5" customHeight="1" x14ac:dyDescent="0.15">
      <c r="A1711">
        <v>1708</v>
      </c>
      <c r="B1711" s="71"/>
      <c r="C1711" s="95"/>
      <c r="D1711" s="50"/>
      <c r="E1711" s="45"/>
      <c r="F1711" s="45"/>
      <c r="G1711" s="144"/>
      <c r="H1711" s="144"/>
      <c r="I1711" s="64"/>
      <c r="J1711" s="52"/>
      <c r="K1711" s="52"/>
      <c r="L1711" s="54" t="e">
        <f>VLOOKUP($C1711,在庫一覧!$B$3:$C$53,2,FALSE)</f>
        <v>#N/A</v>
      </c>
      <c r="M1711" s="42" t="e">
        <f>VLOOKUP($C1711,詳細!$A$3:$C$100,3,FALSE)</f>
        <v>#N/A</v>
      </c>
      <c r="N1711" s="48"/>
    </row>
    <row r="1712" spans="1:14" ht="13.5" customHeight="1" x14ac:dyDescent="0.15">
      <c r="A1712">
        <v>1709</v>
      </c>
      <c r="B1712" s="71"/>
      <c r="C1712" s="95"/>
      <c r="D1712" s="50"/>
      <c r="E1712" s="45"/>
      <c r="F1712" s="45"/>
      <c r="G1712" s="144"/>
      <c r="H1712" s="144"/>
      <c r="I1712" s="64"/>
      <c r="J1712" s="52"/>
      <c r="K1712" s="52"/>
      <c r="L1712" s="54" t="e">
        <f>VLOOKUP($C1712,在庫一覧!$B$3:$C$53,2,FALSE)</f>
        <v>#N/A</v>
      </c>
      <c r="M1712" s="42" t="e">
        <f>VLOOKUP($C1712,詳細!$A$3:$C$100,3,FALSE)</f>
        <v>#N/A</v>
      </c>
      <c r="N1712" s="48"/>
    </row>
    <row r="1713" spans="1:14" ht="13.5" customHeight="1" x14ac:dyDescent="0.15">
      <c r="A1713">
        <v>1710</v>
      </c>
      <c r="B1713" s="71"/>
      <c r="C1713" s="95"/>
      <c r="D1713" s="50"/>
      <c r="E1713" s="45"/>
      <c r="F1713" s="45"/>
      <c r="G1713" s="144"/>
      <c r="H1713" s="144"/>
      <c r="I1713" s="64"/>
      <c r="J1713" s="52"/>
      <c r="K1713" s="52"/>
      <c r="L1713" s="54" t="e">
        <f>VLOOKUP($C1713,在庫一覧!$B$3:$C$53,2,FALSE)</f>
        <v>#N/A</v>
      </c>
      <c r="M1713" s="42" t="e">
        <f>VLOOKUP($C1713,詳細!$A$3:$C$100,3,FALSE)</f>
        <v>#N/A</v>
      </c>
      <c r="N1713" s="48"/>
    </row>
    <row r="1714" spans="1:14" ht="13.5" customHeight="1" x14ac:dyDescent="0.15">
      <c r="A1714">
        <v>1711</v>
      </c>
      <c r="B1714" s="71"/>
      <c r="C1714" s="95"/>
      <c r="D1714" s="50"/>
      <c r="E1714" s="45"/>
      <c r="F1714" s="45"/>
      <c r="G1714" s="144"/>
      <c r="H1714" s="144"/>
      <c r="I1714" s="64"/>
      <c r="J1714" s="52"/>
      <c r="K1714" s="52"/>
      <c r="L1714" s="54" t="e">
        <f>VLOOKUP($C1714,在庫一覧!$B$3:$C$53,2,FALSE)</f>
        <v>#N/A</v>
      </c>
      <c r="M1714" s="42" t="e">
        <f>VLOOKUP($C1714,詳細!$A$3:$C$100,3,FALSE)</f>
        <v>#N/A</v>
      </c>
      <c r="N1714" s="48"/>
    </row>
    <row r="1715" spans="1:14" ht="13.5" customHeight="1" x14ac:dyDescent="0.15">
      <c r="A1715">
        <v>1712</v>
      </c>
      <c r="B1715" s="71"/>
      <c r="C1715" s="95"/>
      <c r="D1715" s="50"/>
      <c r="E1715" s="45"/>
      <c r="F1715" s="45"/>
      <c r="G1715" s="144"/>
      <c r="H1715" s="144"/>
      <c r="I1715" s="64"/>
      <c r="J1715" s="52"/>
      <c r="K1715" s="52"/>
      <c r="L1715" s="54" t="e">
        <f>VLOOKUP($C1715,在庫一覧!$B$3:$C$53,2,FALSE)</f>
        <v>#N/A</v>
      </c>
      <c r="M1715" s="42" t="e">
        <f>VLOOKUP($C1715,詳細!$A$3:$C$100,3,FALSE)</f>
        <v>#N/A</v>
      </c>
      <c r="N1715" s="48"/>
    </row>
    <row r="1716" spans="1:14" ht="13.5" customHeight="1" x14ac:dyDescent="0.15">
      <c r="A1716">
        <v>1713</v>
      </c>
      <c r="B1716" s="71"/>
      <c r="C1716" s="95"/>
      <c r="D1716" s="50"/>
      <c r="E1716" s="45"/>
      <c r="F1716" s="45"/>
      <c r="G1716" s="144"/>
      <c r="H1716" s="144"/>
      <c r="I1716" s="64"/>
      <c r="J1716" s="52"/>
      <c r="K1716" s="52"/>
      <c r="L1716" s="54" t="e">
        <f>VLOOKUP($C1716,在庫一覧!$B$3:$C$53,2,FALSE)</f>
        <v>#N/A</v>
      </c>
      <c r="M1716" s="42" t="e">
        <f>VLOOKUP($C1716,詳細!$A$3:$C$100,3,FALSE)</f>
        <v>#N/A</v>
      </c>
      <c r="N1716" s="48"/>
    </row>
    <row r="1717" spans="1:14" ht="13.5" customHeight="1" x14ac:dyDescent="0.15">
      <c r="A1717">
        <v>1714</v>
      </c>
      <c r="B1717" s="71"/>
      <c r="C1717" s="95"/>
      <c r="D1717" s="50"/>
      <c r="E1717" s="45"/>
      <c r="F1717" s="45"/>
      <c r="G1717" s="144"/>
      <c r="H1717" s="144"/>
      <c r="I1717" s="64"/>
      <c r="J1717" s="52"/>
      <c r="K1717" s="52"/>
      <c r="L1717" s="54" t="e">
        <f>VLOOKUP($C1717,在庫一覧!$B$3:$C$53,2,FALSE)</f>
        <v>#N/A</v>
      </c>
      <c r="M1717" s="42" t="e">
        <f>VLOOKUP($C1717,詳細!$A$3:$C$100,3,FALSE)</f>
        <v>#N/A</v>
      </c>
      <c r="N1717" s="48"/>
    </row>
    <row r="1718" spans="1:14" ht="13.5" customHeight="1" x14ac:dyDescent="0.15">
      <c r="A1718">
        <v>1715</v>
      </c>
      <c r="B1718" s="71"/>
      <c r="C1718" s="95"/>
      <c r="D1718" s="50"/>
      <c r="E1718" s="45"/>
      <c r="F1718" s="45"/>
      <c r="G1718" s="144"/>
      <c r="H1718" s="144"/>
      <c r="I1718" s="64"/>
      <c r="J1718" s="52"/>
      <c r="K1718" s="52"/>
      <c r="L1718" s="54" t="e">
        <f>VLOOKUP($C1718,在庫一覧!$B$3:$C$53,2,FALSE)</f>
        <v>#N/A</v>
      </c>
      <c r="M1718" s="42" t="e">
        <f>VLOOKUP($C1718,詳細!$A$3:$C$100,3,FALSE)</f>
        <v>#N/A</v>
      </c>
      <c r="N1718" s="48"/>
    </row>
    <row r="1719" spans="1:14" ht="13.5" customHeight="1" x14ac:dyDescent="0.15">
      <c r="A1719">
        <v>1716</v>
      </c>
      <c r="B1719" s="71"/>
      <c r="C1719" s="95"/>
      <c r="D1719" s="50"/>
      <c r="E1719" s="45"/>
      <c r="F1719" s="45"/>
      <c r="G1719" s="144"/>
      <c r="H1719" s="144"/>
      <c r="I1719" s="64"/>
      <c r="J1719" s="52"/>
      <c r="K1719" s="52"/>
      <c r="L1719" s="54" t="e">
        <f>VLOOKUP($C1719,在庫一覧!$B$3:$C$53,2,FALSE)</f>
        <v>#N/A</v>
      </c>
      <c r="M1719" s="42" t="e">
        <f>VLOOKUP($C1719,詳細!$A$3:$C$100,3,FALSE)</f>
        <v>#N/A</v>
      </c>
      <c r="N1719" s="48"/>
    </row>
    <row r="1720" spans="1:14" ht="13.5" customHeight="1" x14ac:dyDescent="0.15">
      <c r="A1720">
        <v>1717</v>
      </c>
      <c r="B1720" s="71"/>
      <c r="C1720" s="95"/>
      <c r="D1720" s="50"/>
      <c r="E1720" s="45"/>
      <c r="F1720" s="45"/>
      <c r="G1720" s="144"/>
      <c r="H1720" s="144"/>
      <c r="I1720" s="64"/>
      <c r="J1720" s="52"/>
      <c r="K1720" s="52"/>
      <c r="L1720" s="54" t="e">
        <f>VLOOKUP($C1720,在庫一覧!$B$3:$C$53,2,FALSE)</f>
        <v>#N/A</v>
      </c>
      <c r="M1720" s="42" t="e">
        <f>VLOOKUP($C1720,詳細!$A$3:$C$100,3,FALSE)</f>
        <v>#N/A</v>
      </c>
      <c r="N1720" s="48"/>
    </row>
    <row r="1721" spans="1:14" ht="13.5" customHeight="1" x14ac:dyDescent="0.15">
      <c r="A1721">
        <v>1718</v>
      </c>
      <c r="B1721" s="71"/>
      <c r="C1721" s="95"/>
      <c r="D1721" s="50"/>
      <c r="E1721" s="45"/>
      <c r="F1721" s="45"/>
      <c r="G1721" s="144"/>
      <c r="H1721" s="144"/>
      <c r="I1721" s="64"/>
      <c r="J1721" s="52"/>
      <c r="K1721" s="52"/>
      <c r="L1721" s="54" t="e">
        <f>VLOOKUP($C1721,在庫一覧!$B$3:$C$53,2,FALSE)</f>
        <v>#N/A</v>
      </c>
      <c r="M1721" s="42" t="e">
        <f>VLOOKUP($C1721,詳細!$A$3:$C$100,3,FALSE)</f>
        <v>#N/A</v>
      </c>
      <c r="N1721" s="48"/>
    </row>
    <row r="1722" spans="1:14" ht="13.5" customHeight="1" x14ac:dyDescent="0.15">
      <c r="A1722">
        <v>1719</v>
      </c>
      <c r="B1722" s="71"/>
      <c r="C1722" s="95"/>
      <c r="D1722" s="50"/>
      <c r="E1722" s="45"/>
      <c r="F1722" s="45"/>
      <c r="G1722" s="144"/>
      <c r="H1722" s="144"/>
      <c r="I1722" s="64"/>
      <c r="J1722" s="52"/>
      <c r="K1722" s="52"/>
      <c r="L1722" s="54" t="e">
        <f>VLOOKUP($C1722,在庫一覧!$B$3:$C$53,2,FALSE)</f>
        <v>#N/A</v>
      </c>
      <c r="M1722" s="42" t="e">
        <f>VLOOKUP($C1722,詳細!$A$3:$C$100,3,FALSE)</f>
        <v>#N/A</v>
      </c>
      <c r="N1722" s="48"/>
    </row>
    <row r="1723" spans="1:14" ht="13.5" customHeight="1" x14ac:dyDescent="0.15">
      <c r="A1723">
        <v>1720</v>
      </c>
      <c r="B1723" s="71"/>
      <c r="C1723" s="95"/>
      <c r="D1723" s="50"/>
      <c r="E1723" s="45"/>
      <c r="F1723" s="45"/>
      <c r="G1723" s="144"/>
      <c r="H1723" s="144"/>
      <c r="I1723" s="64"/>
      <c r="J1723" s="52"/>
      <c r="K1723" s="52"/>
      <c r="L1723" s="54" t="e">
        <f>VLOOKUP($C1723,在庫一覧!$B$3:$C$53,2,FALSE)</f>
        <v>#N/A</v>
      </c>
      <c r="M1723" s="42" t="e">
        <f>VLOOKUP($C1723,詳細!$A$3:$C$100,3,FALSE)</f>
        <v>#N/A</v>
      </c>
      <c r="N1723" s="48"/>
    </row>
    <row r="1724" spans="1:14" ht="13.5" customHeight="1" x14ac:dyDescent="0.15">
      <c r="A1724">
        <v>1721</v>
      </c>
      <c r="B1724" s="71"/>
      <c r="C1724" s="95"/>
      <c r="D1724" s="50"/>
      <c r="E1724" s="45"/>
      <c r="F1724" s="45"/>
      <c r="G1724" s="144"/>
      <c r="H1724" s="144"/>
      <c r="I1724" s="64"/>
      <c r="J1724" s="52"/>
      <c r="K1724" s="52"/>
      <c r="L1724" s="54" t="e">
        <f>VLOOKUP($C1724,在庫一覧!$B$3:$C$53,2,FALSE)</f>
        <v>#N/A</v>
      </c>
      <c r="M1724" s="42" t="e">
        <f>VLOOKUP($C1724,詳細!$A$3:$C$100,3,FALSE)</f>
        <v>#N/A</v>
      </c>
      <c r="N1724" s="48"/>
    </row>
    <row r="1725" spans="1:14" ht="13.5" customHeight="1" x14ac:dyDescent="0.15">
      <c r="A1725">
        <v>1722</v>
      </c>
      <c r="B1725" s="71"/>
      <c r="C1725" s="95"/>
      <c r="D1725" s="50"/>
      <c r="E1725" s="45"/>
      <c r="F1725" s="45"/>
      <c r="G1725" s="144"/>
      <c r="H1725" s="144"/>
      <c r="I1725" s="64"/>
      <c r="J1725" s="52"/>
      <c r="K1725" s="52"/>
      <c r="L1725" s="54" t="e">
        <f>VLOOKUP($C1725,在庫一覧!$B$3:$C$53,2,FALSE)</f>
        <v>#N/A</v>
      </c>
      <c r="M1725" s="42" t="e">
        <f>VLOOKUP($C1725,詳細!$A$3:$C$100,3,FALSE)</f>
        <v>#N/A</v>
      </c>
      <c r="N1725" s="48"/>
    </row>
    <row r="1726" spans="1:14" ht="13.5" customHeight="1" x14ac:dyDescent="0.15">
      <c r="A1726">
        <v>1723</v>
      </c>
      <c r="B1726" s="71"/>
      <c r="C1726" s="95"/>
      <c r="D1726" s="50"/>
      <c r="E1726" s="45"/>
      <c r="F1726" s="45"/>
      <c r="G1726" s="144"/>
      <c r="H1726" s="144"/>
      <c r="I1726" s="64"/>
      <c r="J1726" s="52"/>
      <c r="K1726" s="52"/>
      <c r="L1726" s="54" t="e">
        <f>VLOOKUP($C1726,在庫一覧!$B$3:$C$53,2,FALSE)</f>
        <v>#N/A</v>
      </c>
      <c r="M1726" s="42" t="e">
        <f>VLOOKUP($C1726,詳細!$A$3:$C$100,3,FALSE)</f>
        <v>#N/A</v>
      </c>
      <c r="N1726" s="48"/>
    </row>
    <row r="1727" spans="1:14" ht="13.5" customHeight="1" x14ac:dyDescent="0.15">
      <c r="A1727">
        <v>1724</v>
      </c>
      <c r="B1727" s="71"/>
      <c r="C1727" s="95"/>
      <c r="D1727" s="50"/>
      <c r="E1727" s="45"/>
      <c r="F1727" s="45"/>
      <c r="G1727" s="144"/>
      <c r="H1727" s="144"/>
      <c r="I1727" s="64"/>
      <c r="J1727" s="52"/>
      <c r="K1727" s="52"/>
      <c r="L1727" s="54" t="e">
        <f>VLOOKUP($C1727,在庫一覧!$B$3:$C$53,2,FALSE)</f>
        <v>#N/A</v>
      </c>
      <c r="M1727" s="42" t="e">
        <f>VLOOKUP($C1727,詳細!$A$3:$C$100,3,FALSE)</f>
        <v>#N/A</v>
      </c>
      <c r="N1727" s="48"/>
    </row>
    <row r="1728" spans="1:14" ht="13.5" customHeight="1" x14ac:dyDescent="0.15">
      <c r="A1728">
        <v>1725</v>
      </c>
      <c r="B1728" s="71"/>
      <c r="C1728" s="95"/>
      <c r="D1728" s="50"/>
      <c r="E1728" s="45"/>
      <c r="F1728" s="45"/>
      <c r="G1728" s="144"/>
      <c r="H1728" s="144"/>
      <c r="I1728" s="64"/>
      <c r="J1728" s="52"/>
      <c r="K1728" s="52"/>
      <c r="L1728" s="54" t="e">
        <f>VLOOKUP($C1728,在庫一覧!$B$3:$C$53,2,FALSE)</f>
        <v>#N/A</v>
      </c>
      <c r="M1728" s="42" t="e">
        <f>VLOOKUP($C1728,詳細!$A$3:$C$100,3,FALSE)</f>
        <v>#N/A</v>
      </c>
      <c r="N1728" s="48"/>
    </row>
    <row r="1729" spans="1:14" ht="13.5" customHeight="1" x14ac:dyDescent="0.15">
      <c r="A1729">
        <v>1726</v>
      </c>
      <c r="B1729" s="71"/>
      <c r="C1729" s="95"/>
      <c r="D1729" s="50"/>
      <c r="E1729" s="45"/>
      <c r="F1729" s="45"/>
      <c r="G1729" s="144"/>
      <c r="H1729" s="144"/>
      <c r="I1729" s="64"/>
      <c r="J1729" s="52"/>
      <c r="K1729" s="52"/>
      <c r="L1729" s="54" t="e">
        <f>VLOOKUP($C1729,在庫一覧!$B$3:$C$53,2,FALSE)</f>
        <v>#N/A</v>
      </c>
      <c r="M1729" s="42" t="e">
        <f>VLOOKUP($C1729,詳細!$A$3:$C$100,3,FALSE)</f>
        <v>#N/A</v>
      </c>
      <c r="N1729" s="48"/>
    </row>
    <row r="1730" spans="1:14" ht="13.5" customHeight="1" x14ac:dyDescent="0.15">
      <c r="A1730">
        <v>1727</v>
      </c>
      <c r="B1730" s="71"/>
      <c r="C1730" s="95"/>
      <c r="D1730" s="50"/>
      <c r="E1730" s="45"/>
      <c r="F1730" s="45"/>
      <c r="G1730" s="144"/>
      <c r="H1730" s="144"/>
      <c r="I1730" s="64"/>
      <c r="J1730" s="52"/>
      <c r="K1730" s="52"/>
      <c r="L1730" s="54" t="e">
        <f>VLOOKUP($C1730,在庫一覧!$B$3:$C$53,2,FALSE)</f>
        <v>#N/A</v>
      </c>
      <c r="M1730" s="42" t="e">
        <f>VLOOKUP($C1730,詳細!$A$3:$C$100,3,FALSE)</f>
        <v>#N/A</v>
      </c>
      <c r="N1730" s="48"/>
    </row>
    <row r="1731" spans="1:14" ht="13.5" customHeight="1" x14ac:dyDescent="0.15">
      <c r="A1731">
        <v>1728</v>
      </c>
      <c r="B1731" s="71"/>
      <c r="C1731" s="95"/>
      <c r="D1731" s="50"/>
      <c r="E1731" s="45"/>
      <c r="F1731" s="45"/>
      <c r="G1731" s="144"/>
      <c r="H1731" s="144"/>
      <c r="I1731" s="64"/>
      <c r="J1731" s="52"/>
      <c r="K1731" s="52"/>
      <c r="L1731" s="54" t="e">
        <f>VLOOKUP($C1731,在庫一覧!$B$3:$C$53,2,FALSE)</f>
        <v>#N/A</v>
      </c>
      <c r="M1731" s="42" t="e">
        <f>VLOOKUP($C1731,詳細!$A$3:$C$100,3,FALSE)</f>
        <v>#N/A</v>
      </c>
      <c r="N1731" s="48"/>
    </row>
    <row r="1732" spans="1:14" ht="13.5" customHeight="1" x14ac:dyDescent="0.15">
      <c r="A1732">
        <v>1729</v>
      </c>
      <c r="B1732" s="71"/>
      <c r="C1732" s="95"/>
      <c r="D1732" s="50"/>
      <c r="E1732" s="45"/>
      <c r="F1732" s="45"/>
      <c r="G1732" s="144"/>
      <c r="H1732" s="144"/>
      <c r="I1732" s="64"/>
      <c r="J1732" s="52"/>
      <c r="K1732" s="52"/>
      <c r="L1732" s="54" t="e">
        <f>VLOOKUP($C1732,在庫一覧!$B$3:$C$53,2,FALSE)</f>
        <v>#N/A</v>
      </c>
      <c r="M1732" s="42" t="e">
        <f>VLOOKUP($C1732,詳細!$A$3:$C$100,3,FALSE)</f>
        <v>#N/A</v>
      </c>
      <c r="N1732" s="48"/>
    </row>
    <row r="1733" spans="1:14" ht="13.5" customHeight="1" x14ac:dyDescent="0.15">
      <c r="A1733">
        <v>1730</v>
      </c>
      <c r="B1733" s="71"/>
      <c r="C1733" s="95"/>
      <c r="D1733" s="50"/>
      <c r="E1733" s="45"/>
      <c r="F1733" s="45"/>
      <c r="G1733" s="144"/>
      <c r="H1733" s="144"/>
      <c r="I1733" s="64"/>
      <c r="J1733" s="52"/>
      <c r="K1733" s="52"/>
      <c r="L1733" s="54" t="e">
        <f>VLOOKUP($C1733,在庫一覧!$B$3:$C$53,2,FALSE)</f>
        <v>#N/A</v>
      </c>
      <c r="M1733" s="42" t="e">
        <f>VLOOKUP($C1733,詳細!$A$3:$C$100,3,FALSE)</f>
        <v>#N/A</v>
      </c>
      <c r="N1733" s="48"/>
    </row>
    <row r="1734" spans="1:14" ht="13.5" customHeight="1" x14ac:dyDescent="0.15">
      <c r="A1734">
        <v>1731</v>
      </c>
      <c r="B1734" s="71"/>
      <c r="C1734" s="95"/>
      <c r="D1734" s="50"/>
      <c r="E1734" s="45"/>
      <c r="F1734" s="45"/>
      <c r="G1734" s="144"/>
      <c r="H1734" s="144"/>
      <c r="I1734" s="64"/>
      <c r="J1734" s="52"/>
      <c r="K1734" s="52"/>
      <c r="L1734" s="54" t="e">
        <f>VLOOKUP($C1734,在庫一覧!$B$3:$C$53,2,FALSE)</f>
        <v>#N/A</v>
      </c>
      <c r="M1734" s="42" t="e">
        <f>VLOOKUP($C1734,詳細!$A$3:$C$100,3,FALSE)</f>
        <v>#N/A</v>
      </c>
      <c r="N1734" s="48"/>
    </row>
    <row r="1735" spans="1:14" ht="13.5" customHeight="1" x14ac:dyDescent="0.15">
      <c r="A1735">
        <v>1732</v>
      </c>
      <c r="B1735" s="71"/>
      <c r="C1735" s="95"/>
      <c r="D1735" s="50"/>
      <c r="E1735" s="45"/>
      <c r="F1735" s="45"/>
      <c r="G1735" s="144"/>
      <c r="H1735" s="144"/>
      <c r="I1735" s="64"/>
      <c r="J1735" s="52"/>
      <c r="K1735" s="52"/>
      <c r="L1735" s="54" t="e">
        <f>VLOOKUP($C1735,在庫一覧!$B$3:$C$53,2,FALSE)</f>
        <v>#N/A</v>
      </c>
      <c r="M1735" s="42" t="e">
        <f>VLOOKUP($C1735,詳細!$A$3:$C$100,3,FALSE)</f>
        <v>#N/A</v>
      </c>
      <c r="N1735" s="48"/>
    </row>
    <row r="1736" spans="1:14" ht="13.5" customHeight="1" x14ac:dyDescent="0.15">
      <c r="A1736">
        <v>1733</v>
      </c>
      <c r="B1736" s="71"/>
      <c r="C1736" s="95"/>
      <c r="D1736" s="50"/>
      <c r="E1736" s="45"/>
      <c r="F1736" s="45"/>
      <c r="G1736" s="144"/>
      <c r="H1736" s="144"/>
      <c r="I1736" s="64"/>
      <c r="J1736" s="52"/>
      <c r="K1736" s="52"/>
      <c r="L1736" s="54" t="e">
        <f>VLOOKUP($C1736,在庫一覧!$B$3:$C$53,2,FALSE)</f>
        <v>#N/A</v>
      </c>
      <c r="M1736" s="42" t="e">
        <f>VLOOKUP($C1736,詳細!$A$3:$C$100,3,FALSE)</f>
        <v>#N/A</v>
      </c>
      <c r="N1736" s="48"/>
    </row>
    <row r="1737" spans="1:14" ht="13.5" customHeight="1" x14ac:dyDescent="0.15">
      <c r="A1737">
        <v>1734</v>
      </c>
      <c r="B1737" s="71"/>
      <c r="C1737" s="95"/>
      <c r="D1737" s="50"/>
      <c r="E1737" s="45"/>
      <c r="F1737" s="45"/>
      <c r="G1737" s="144"/>
      <c r="H1737" s="144"/>
      <c r="I1737" s="64"/>
      <c r="J1737" s="52"/>
      <c r="K1737" s="52"/>
      <c r="L1737" s="54" t="e">
        <f>VLOOKUP($C1737,在庫一覧!$B$3:$C$53,2,FALSE)</f>
        <v>#N/A</v>
      </c>
      <c r="M1737" s="42" t="e">
        <f>VLOOKUP($C1737,詳細!$A$3:$C$100,3,FALSE)</f>
        <v>#N/A</v>
      </c>
      <c r="N1737" s="48"/>
    </row>
    <row r="1738" spans="1:14" ht="13.5" customHeight="1" x14ac:dyDescent="0.15">
      <c r="A1738">
        <v>1735</v>
      </c>
      <c r="B1738" s="71"/>
      <c r="C1738" s="95"/>
      <c r="D1738" s="50"/>
      <c r="E1738" s="45"/>
      <c r="F1738" s="45"/>
      <c r="G1738" s="144"/>
      <c r="H1738" s="144"/>
      <c r="I1738" s="64"/>
      <c r="J1738" s="52"/>
      <c r="K1738" s="52"/>
      <c r="L1738" s="54" t="e">
        <f>VLOOKUP($C1738,在庫一覧!$B$3:$C$53,2,FALSE)</f>
        <v>#N/A</v>
      </c>
      <c r="M1738" s="42" t="e">
        <f>VLOOKUP($C1738,詳細!$A$3:$C$100,3,FALSE)</f>
        <v>#N/A</v>
      </c>
      <c r="N1738" s="48"/>
    </row>
    <row r="1739" spans="1:14" ht="13.5" customHeight="1" x14ac:dyDescent="0.15">
      <c r="A1739">
        <v>1736</v>
      </c>
      <c r="B1739" s="71"/>
      <c r="C1739" s="95"/>
      <c r="D1739" s="50"/>
      <c r="E1739" s="45"/>
      <c r="F1739" s="45"/>
      <c r="G1739" s="144"/>
      <c r="H1739" s="144"/>
      <c r="I1739" s="64"/>
      <c r="J1739" s="52"/>
      <c r="K1739" s="52"/>
      <c r="L1739" s="54" t="e">
        <f>VLOOKUP($C1739,在庫一覧!$B$3:$C$53,2,FALSE)</f>
        <v>#N/A</v>
      </c>
      <c r="M1739" s="42" t="e">
        <f>VLOOKUP($C1739,詳細!$A$3:$C$100,3,FALSE)</f>
        <v>#N/A</v>
      </c>
      <c r="N1739" s="48"/>
    </row>
    <row r="1740" spans="1:14" ht="13.5" customHeight="1" x14ac:dyDescent="0.15">
      <c r="A1740">
        <v>1737</v>
      </c>
      <c r="B1740" s="71"/>
      <c r="C1740" s="86"/>
      <c r="D1740" s="50"/>
      <c r="E1740" s="45"/>
      <c r="F1740" s="45"/>
      <c r="G1740" s="144"/>
      <c r="H1740" s="144"/>
      <c r="I1740" s="64"/>
      <c r="J1740" s="52"/>
      <c r="K1740" s="52"/>
      <c r="L1740" s="54" t="e">
        <f>VLOOKUP($C1740,在庫一覧!$B$3:$C$53,2,FALSE)</f>
        <v>#N/A</v>
      </c>
      <c r="M1740" s="42" t="e">
        <f>VLOOKUP($C1740,詳細!$A$3:$C$100,3,FALSE)</f>
        <v>#N/A</v>
      </c>
      <c r="N1740" s="48"/>
    </row>
    <row r="1741" spans="1:14" ht="13.5" customHeight="1" x14ac:dyDescent="0.15">
      <c r="A1741">
        <v>1738</v>
      </c>
      <c r="B1741" s="71"/>
      <c r="C1741" s="86"/>
      <c r="D1741" s="50"/>
      <c r="E1741" s="45"/>
      <c r="F1741" s="45"/>
      <c r="G1741" s="144"/>
      <c r="H1741" s="144"/>
      <c r="I1741" s="64"/>
      <c r="J1741" s="52"/>
      <c r="K1741" s="52"/>
      <c r="L1741" s="54" t="e">
        <f>VLOOKUP($C1741,在庫一覧!$B$3:$C$53,2,FALSE)</f>
        <v>#N/A</v>
      </c>
      <c r="M1741" s="42" t="e">
        <f>VLOOKUP($C1741,詳細!$A$3:$C$100,3,FALSE)</f>
        <v>#N/A</v>
      </c>
      <c r="N1741" s="48"/>
    </row>
    <row r="1742" spans="1:14" ht="13.5" customHeight="1" x14ac:dyDescent="0.15">
      <c r="A1742">
        <v>1739</v>
      </c>
      <c r="B1742" s="71"/>
      <c r="C1742" s="95"/>
      <c r="D1742" s="50"/>
      <c r="E1742" s="45"/>
      <c r="F1742" s="45"/>
      <c r="G1742" s="144"/>
      <c r="H1742" s="144"/>
      <c r="I1742" s="64"/>
      <c r="J1742" s="52"/>
      <c r="K1742" s="52"/>
      <c r="L1742" s="54" t="e">
        <f>VLOOKUP($C1742,在庫一覧!$B$3:$C$53,2,FALSE)</f>
        <v>#N/A</v>
      </c>
      <c r="M1742" s="42" t="e">
        <f>VLOOKUP($C1742,詳細!$A$3:$C$100,3,FALSE)</f>
        <v>#N/A</v>
      </c>
      <c r="N1742" s="48"/>
    </row>
    <row r="1743" spans="1:14" ht="13.5" customHeight="1" x14ac:dyDescent="0.15">
      <c r="A1743">
        <v>1740</v>
      </c>
      <c r="B1743" s="71"/>
      <c r="C1743" s="95"/>
      <c r="D1743" s="50"/>
      <c r="E1743" s="45"/>
      <c r="F1743" s="45"/>
      <c r="G1743" s="144"/>
      <c r="H1743" s="144"/>
      <c r="I1743" s="64"/>
      <c r="J1743" s="52"/>
      <c r="K1743" s="52"/>
      <c r="L1743" s="54" t="e">
        <f>VLOOKUP($C1743,在庫一覧!$B$3:$C$53,2,FALSE)</f>
        <v>#N/A</v>
      </c>
      <c r="M1743" s="42" t="e">
        <f>VLOOKUP($C1743,詳細!$A$3:$C$100,3,FALSE)</f>
        <v>#N/A</v>
      </c>
      <c r="N1743" s="48"/>
    </row>
    <row r="1744" spans="1:14" ht="13.5" customHeight="1" x14ac:dyDescent="0.15">
      <c r="A1744">
        <v>1741</v>
      </c>
      <c r="B1744" s="71"/>
      <c r="C1744" s="95"/>
      <c r="D1744" s="50"/>
      <c r="E1744" s="45"/>
      <c r="F1744" s="45"/>
      <c r="G1744" s="144"/>
      <c r="H1744" s="144"/>
      <c r="I1744" s="64"/>
      <c r="J1744" s="52"/>
      <c r="K1744" s="52"/>
      <c r="L1744" s="54" t="e">
        <f>VLOOKUP($C1744,在庫一覧!$B$3:$C$53,2,FALSE)</f>
        <v>#N/A</v>
      </c>
      <c r="M1744" s="42" t="e">
        <f>VLOOKUP($C1744,詳細!$A$3:$C$100,3,FALSE)</f>
        <v>#N/A</v>
      </c>
      <c r="N1744" s="48"/>
    </row>
    <row r="1745" spans="1:14" ht="13.5" customHeight="1" x14ac:dyDescent="0.15">
      <c r="A1745">
        <v>1742</v>
      </c>
      <c r="B1745" s="71"/>
      <c r="C1745" s="95"/>
      <c r="D1745" s="50"/>
      <c r="E1745" s="45"/>
      <c r="F1745" s="45"/>
      <c r="G1745" s="144"/>
      <c r="H1745" s="144"/>
      <c r="I1745" s="64"/>
      <c r="J1745" s="52"/>
      <c r="K1745" s="52"/>
      <c r="L1745" s="54" t="e">
        <f>VLOOKUP($C1745,在庫一覧!$B$3:$C$53,2,FALSE)</f>
        <v>#N/A</v>
      </c>
      <c r="M1745" s="42" t="e">
        <f>VLOOKUP($C1745,詳細!$A$3:$C$100,3,FALSE)</f>
        <v>#N/A</v>
      </c>
      <c r="N1745" s="48"/>
    </row>
    <row r="1746" spans="1:14" ht="13.5" customHeight="1" x14ac:dyDescent="0.15">
      <c r="A1746">
        <v>1743</v>
      </c>
      <c r="B1746" s="71"/>
      <c r="C1746" s="95"/>
      <c r="D1746" s="50"/>
      <c r="E1746" s="45"/>
      <c r="F1746" s="45"/>
      <c r="G1746" s="144"/>
      <c r="H1746" s="144"/>
      <c r="I1746" s="64"/>
      <c r="J1746" s="52"/>
      <c r="K1746" s="52"/>
      <c r="L1746" s="54" t="e">
        <f>VLOOKUP($C1746,在庫一覧!$B$3:$C$53,2,FALSE)</f>
        <v>#N/A</v>
      </c>
      <c r="M1746" s="42" t="e">
        <f>VLOOKUP($C1746,詳細!$A$3:$C$100,3,FALSE)</f>
        <v>#N/A</v>
      </c>
      <c r="N1746" s="48"/>
    </row>
    <row r="1747" spans="1:14" ht="13.5" customHeight="1" x14ac:dyDescent="0.15">
      <c r="A1747">
        <v>1744</v>
      </c>
      <c r="B1747" s="71"/>
      <c r="C1747" s="95"/>
      <c r="D1747" s="50"/>
      <c r="E1747" s="45"/>
      <c r="F1747" s="45"/>
      <c r="G1747" s="144"/>
      <c r="H1747" s="144"/>
      <c r="I1747" s="64"/>
      <c r="J1747" s="52"/>
      <c r="K1747" s="52"/>
      <c r="L1747" s="54" t="e">
        <f>VLOOKUP($C1747,在庫一覧!$B$3:$C$53,2,FALSE)</f>
        <v>#N/A</v>
      </c>
      <c r="M1747" s="42" t="e">
        <f>VLOOKUP($C1747,詳細!$A$3:$C$100,3,FALSE)</f>
        <v>#N/A</v>
      </c>
      <c r="N1747" s="48"/>
    </row>
    <row r="1748" spans="1:14" ht="13.5" customHeight="1" x14ac:dyDescent="0.15">
      <c r="A1748">
        <v>1745</v>
      </c>
      <c r="B1748" s="71"/>
      <c r="C1748" s="95"/>
      <c r="D1748" s="50"/>
      <c r="E1748" s="45"/>
      <c r="F1748" s="45"/>
      <c r="G1748" s="144"/>
      <c r="H1748" s="144"/>
      <c r="I1748" s="64"/>
      <c r="J1748" s="52"/>
      <c r="K1748" s="52"/>
      <c r="L1748" s="54" t="e">
        <f>VLOOKUP($C1748,在庫一覧!$B$3:$C$53,2,FALSE)</f>
        <v>#N/A</v>
      </c>
      <c r="M1748" s="42" t="e">
        <f>VLOOKUP($C1748,詳細!$A$3:$C$100,3,FALSE)</f>
        <v>#N/A</v>
      </c>
      <c r="N1748" s="48"/>
    </row>
    <row r="1749" spans="1:14" ht="13.5" customHeight="1" x14ac:dyDescent="0.15">
      <c r="A1749">
        <v>1746</v>
      </c>
      <c r="B1749" s="71"/>
      <c r="C1749" s="95"/>
      <c r="D1749" s="50"/>
      <c r="E1749" s="45"/>
      <c r="F1749" s="45"/>
      <c r="G1749" s="144"/>
      <c r="H1749" s="144"/>
      <c r="I1749" s="64"/>
      <c r="J1749" s="52"/>
      <c r="K1749" s="52"/>
      <c r="L1749" s="54" t="e">
        <f>VLOOKUP($C1749,在庫一覧!$B$3:$C$53,2,FALSE)</f>
        <v>#N/A</v>
      </c>
      <c r="M1749" s="42" t="e">
        <f>VLOOKUP($C1749,詳細!$A$3:$C$100,3,FALSE)</f>
        <v>#N/A</v>
      </c>
      <c r="N1749" s="48"/>
    </row>
    <row r="1750" spans="1:14" ht="13.5" customHeight="1" x14ac:dyDescent="0.15">
      <c r="A1750">
        <v>1747</v>
      </c>
      <c r="B1750" s="71"/>
      <c r="C1750" s="95"/>
      <c r="D1750" s="50"/>
      <c r="E1750" s="45"/>
      <c r="F1750" s="45"/>
      <c r="G1750" s="144"/>
      <c r="H1750" s="144"/>
      <c r="I1750" s="64"/>
      <c r="J1750" s="52"/>
      <c r="K1750" s="52"/>
      <c r="L1750" s="54" t="e">
        <f>VLOOKUP($C1750,在庫一覧!$B$3:$C$53,2,FALSE)</f>
        <v>#N/A</v>
      </c>
      <c r="M1750" s="42" t="e">
        <f>VLOOKUP($C1750,詳細!$A$3:$C$100,3,FALSE)</f>
        <v>#N/A</v>
      </c>
      <c r="N1750" s="48"/>
    </row>
    <row r="1751" spans="1:14" ht="13.5" customHeight="1" x14ac:dyDescent="0.15">
      <c r="A1751">
        <v>1748</v>
      </c>
      <c r="B1751" s="71"/>
      <c r="C1751" s="95"/>
      <c r="D1751" s="50"/>
      <c r="E1751" s="45"/>
      <c r="F1751" s="45"/>
      <c r="G1751" s="144"/>
      <c r="H1751" s="144"/>
      <c r="I1751" s="64"/>
      <c r="J1751" s="52"/>
      <c r="K1751" s="52"/>
      <c r="L1751" s="54" t="e">
        <f>VLOOKUP($C1751,在庫一覧!$B$3:$C$53,2,FALSE)</f>
        <v>#N/A</v>
      </c>
      <c r="M1751" s="42" t="e">
        <f>VLOOKUP($C1751,詳細!$A$3:$C$100,3,FALSE)</f>
        <v>#N/A</v>
      </c>
      <c r="N1751" s="48"/>
    </row>
    <row r="1752" spans="1:14" ht="13.5" customHeight="1" x14ac:dyDescent="0.15">
      <c r="A1752">
        <v>1749</v>
      </c>
      <c r="B1752" s="71"/>
      <c r="C1752" s="95"/>
      <c r="D1752" s="50"/>
      <c r="E1752" s="45"/>
      <c r="F1752" s="45"/>
      <c r="G1752" s="144"/>
      <c r="H1752" s="144"/>
      <c r="I1752" s="64"/>
      <c r="J1752" s="52"/>
      <c r="K1752" s="52"/>
      <c r="L1752" s="54" t="e">
        <f>VLOOKUP($C1752,在庫一覧!$B$3:$C$53,2,FALSE)</f>
        <v>#N/A</v>
      </c>
      <c r="M1752" s="42" t="e">
        <f>VLOOKUP($C1752,詳細!$A$3:$C$100,3,FALSE)</f>
        <v>#N/A</v>
      </c>
      <c r="N1752" s="48"/>
    </row>
    <row r="1753" spans="1:14" ht="13.5" customHeight="1" x14ac:dyDescent="0.15">
      <c r="A1753">
        <v>1750</v>
      </c>
      <c r="B1753" s="71"/>
      <c r="C1753" s="95"/>
      <c r="D1753" s="50"/>
      <c r="E1753" s="45"/>
      <c r="F1753" s="45"/>
      <c r="G1753" s="144"/>
      <c r="H1753" s="144"/>
      <c r="I1753" s="64"/>
      <c r="J1753" s="52"/>
      <c r="K1753" s="52"/>
      <c r="L1753" s="54" t="e">
        <f>VLOOKUP($C1753,在庫一覧!$B$3:$C$53,2,FALSE)</f>
        <v>#N/A</v>
      </c>
      <c r="M1753" s="42" t="e">
        <f>VLOOKUP($C1753,詳細!$A$3:$C$100,3,FALSE)</f>
        <v>#N/A</v>
      </c>
      <c r="N1753" s="48"/>
    </row>
    <row r="1754" spans="1:14" ht="13.5" customHeight="1" x14ac:dyDescent="0.15">
      <c r="A1754">
        <v>1751</v>
      </c>
      <c r="B1754" s="71"/>
      <c r="C1754" s="86"/>
      <c r="D1754" s="50"/>
      <c r="E1754" s="45"/>
      <c r="F1754" s="45"/>
      <c r="G1754" s="144"/>
      <c r="H1754" s="144"/>
      <c r="I1754" s="64"/>
      <c r="J1754" s="52"/>
      <c r="K1754" s="52"/>
      <c r="L1754" s="54" t="e">
        <f>VLOOKUP($C1754,在庫一覧!$B$3:$C$53,2,FALSE)</f>
        <v>#N/A</v>
      </c>
      <c r="M1754" s="42" t="e">
        <f>VLOOKUP($C1754,詳細!$A$3:$C$100,3,FALSE)</f>
        <v>#N/A</v>
      </c>
      <c r="N1754" s="48"/>
    </row>
    <row r="1755" spans="1:14" ht="13.5" customHeight="1" x14ac:dyDescent="0.15">
      <c r="A1755">
        <v>1752</v>
      </c>
      <c r="B1755" s="71"/>
      <c r="C1755" s="86"/>
      <c r="D1755" s="50"/>
      <c r="E1755" s="45"/>
      <c r="F1755" s="45"/>
      <c r="G1755" s="144"/>
      <c r="H1755" s="144"/>
      <c r="I1755" s="64"/>
      <c r="J1755" s="52"/>
      <c r="K1755" s="52"/>
      <c r="L1755" s="54" t="e">
        <f>VLOOKUP($C1755,在庫一覧!$B$3:$C$53,2,FALSE)</f>
        <v>#N/A</v>
      </c>
      <c r="M1755" s="42" t="e">
        <f>VLOOKUP($C1755,詳細!$A$3:$C$100,3,FALSE)</f>
        <v>#N/A</v>
      </c>
      <c r="N1755" s="48"/>
    </row>
    <row r="1756" spans="1:14" ht="13.5" customHeight="1" x14ac:dyDescent="0.15">
      <c r="A1756">
        <v>1753</v>
      </c>
      <c r="B1756" s="71"/>
      <c r="C1756" s="86"/>
      <c r="D1756" s="50"/>
      <c r="E1756" s="45"/>
      <c r="F1756" s="45"/>
      <c r="G1756" s="144"/>
      <c r="H1756" s="144"/>
      <c r="I1756" s="64"/>
      <c r="J1756" s="52"/>
      <c r="K1756" s="52"/>
      <c r="L1756" s="54" t="e">
        <f>VLOOKUP($C1756,在庫一覧!$B$3:$C$53,2,FALSE)</f>
        <v>#N/A</v>
      </c>
      <c r="M1756" s="42" t="e">
        <f>VLOOKUP($C1756,詳細!$A$3:$C$100,3,FALSE)</f>
        <v>#N/A</v>
      </c>
      <c r="N1756" s="48"/>
    </row>
    <row r="1757" spans="1:14" ht="13.5" customHeight="1" x14ac:dyDescent="0.15">
      <c r="A1757">
        <v>1754</v>
      </c>
      <c r="B1757" s="71"/>
      <c r="C1757" s="86"/>
      <c r="D1757" s="50"/>
      <c r="E1757" s="45"/>
      <c r="F1757" s="45"/>
      <c r="G1757" s="144"/>
      <c r="H1757" s="144"/>
      <c r="I1757" s="64"/>
      <c r="J1757" s="52"/>
      <c r="K1757" s="52"/>
      <c r="L1757" s="54" t="e">
        <f>VLOOKUP($C1757,在庫一覧!$B$3:$C$53,2,FALSE)</f>
        <v>#N/A</v>
      </c>
      <c r="M1757" s="42" t="e">
        <f>VLOOKUP($C1757,詳細!$A$3:$C$100,3,FALSE)</f>
        <v>#N/A</v>
      </c>
      <c r="N1757" s="48"/>
    </row>
    <row r="1758" spans="1:14" ht="13.5" customHeight="1" x14ac:dyDescent="0.15">
      <c r="A1758">
        <v>1755</v>
      </c>
      <c r="B1758" s="71"/>
      <c r="C1758" s="86"/>
      <c r="D1758" s="50"/>
      <c r="E1758" s="45"/>
      <c r="F1758" s="45"/>
      <c r="G1758" s="144"/>
      <c r="H1758" s="144"/>
      <c r="I1758" s="64"/>
      <c r="J1758" s="52"/>
      <c r="K1758" s="52"/>
      <c r="L1758" s="54" t="e">
        <f>VLOOKUP($C1758,在庫一覧!$B$3:$C$53,2,FALSE)</f>
        <v>#N/A</v>
      </c>
      <c r="M1758" s="42" t="e">
        <f>VLOOKUP($C1758,詳細!$A$3:$C$100,3,FALSE)</f>
        <v>#N/A</v>
      </c>
      <c r="N1758" s="48"/>
    </row>
    <row r="1759" spans="1:14" ht="13.5" customHeight="1" x14ac:dyDescent="0.15">
      <c r="A1759">
        <v>1756</v>
      </c>
      <c r="B1759" s="71"/>
      <c r="C1759" s="95"/>
      <c r="D1759" s="50"/>
      <c r="E1759" s="45"/>
      <c r="F1759" s="45"/>
      <c r="G1759" s="144"/>
      <c r="H1759" s="144"/>
      <c r="I1759" s="64"/>
      <c r="J1759" s="52"/>
      <c r="K1759" s="52"/>
      <c r="L1759" s="54" t="e">
        <f>VLOOKUP($C1759,在庫一覧!$B$3:$C$53,2,FALSE)</f>
        <v>#N/A</v>
      </c>
      <c r="M1759" s="42" t="e">
        <f>VLOOKUP($C1759,詳細!$A$3:$C$100,3,FALSE)</f>
        <v>#N/A</v>
      </c>
      <c r="N1759" s="48"/>
    </row>
    <row r="1760" spans="1:14" ht="13.5" customHeight="1" x14ac:dyDescent="0.15">
      <c r="A1760">
        <v>1757</v>
      </c>
      <c r="B1760" s="71"/>
      <c r="C1760" s="95"/>
      <c r="D1760" s="50"/>
      <c r="E1760" s="45"/>
      <c r="F1760" s="45"/>
      <c r="G1760" s="144"/>
      <c r="H1760" s="144"/>
      <c r="I1760" s="64"/>
      <c r="J1760" s="52"/>
      <c r="K1760" s="52"/>
      <c r="L1760" s="54" t="e">
        <f>VLOOKUP($C1760,在庫一覧!$B$3:$C$53,2,FALSE)</f>
        <v>#N/A</v>
      </c>
      <c r="M1760" s="42" t="e">
        <f>VLOOKUP($C1760,詳細!$A$3:$C$100,3,FALSE)</f>
        <v>#N/A</v>
      </c>
      <c r="N1760" s="48"/>
    </row>
    <row r="1761" spans="1:14" ht="13.5" customHeight="1" x14ac:dyDescent="0.15">
      <c r="A1761">
        <v>1758</v>
      </c>
      <c r="B1761" s="71"/>
      <c r="C1761" s="95"/>
      <c r="D1761" s="50"/>
      <c r="E1761" s="45"/>
      <c r="F1761" s="45"/>
      <c r="G1761" s="144"/>
      <c r="H1761" s="144"/>
      <c r="I1761" s="64"/>
      <c r="J1761" s="52"/>
      <c r="K1761" s="52"/>
      <c r="L1761" s="54" t="e">
        <f>VLOOKUP($C1761,在庫一覧!$B$3:$C$53,2,FALSE)</f>
        <v>#N/A</v>
      </c>
      <c r="M1761" s="42" t="e">
        <f>VLOOKUP($C1761,詳細!$A$3:$C$100,3,FALSE)</f>
        <v>#N/A</v>
      </c>
      <c r="N1761" s="48"/>
    </row>
    <row r="1762" spans="1:14" ht="13.5" customHeight="1" x14ac:dyDescent="0.15">
      <c r="A1762">
        <v>1759</v>
      </c>
      <c r="B1762" s="71"/>
      <c r="C1762" s="95"/>
      <c r="D1762" s="50"/>
      <c r="E1762" s="45"/>
      <c r="F1762" s="45"/>
      <c r="G1762" s="144"/>
      <c r="H1762" s="144"/>
      <c r="I1762" s="64"/>
      <c r="J1762" s="52"/>
      <c r="K1762" s="52"/>
      <c r="L1762" s="54" t="e">
        <f>VLOOKUP($C1762,在庫一覧!$B$3:$C$53,2,FALSE)</f>
        <v>#N/A</v>
      </c>
      <c r="M1762" s="42" t="e">
        <f>VLOOKUP($C1762,詳細!$A$3:$C$100,3,FALSE)</f>
        <v>#N/A</v>
      </c>
      <c r="N1762" s="48"/>
    </row>
    <row r="1763" spans="1:14" ht="13.5" customHeight="1" x14ac:dyDescent="0.15">
      <c r="A1763">
        <v>1760</v>
      </c>
      <c r="B1763" s="71"/>
      <c r="C1763" s="95"/>
      <c r="D1763" s="50"/>
      <c r="E1763" s="45"/>
      <c r="F1763" s="45"/>
      <c r="G1763" s="144"/>
      <c r="H1763" s="144"/>
      <c r="I1763" s="64"/>
      <c r="J1763" s="52"/>
      <c r="K1763" s="52"/>
      <c r="L1763" s="54" t="e">
        <f>VLOOKUP($C1763,在庫一覧!$B$3:$C$53,2,FALSE)</f>
        <v>#N/A</v>
      </c>
      <c r="M1763" s="42" t="e">
        <f>VLOOKUP($C1763,詳細!$A$3:$C$100,3,FALSE)</f>
        <v>#N/A</v>
      </c>
      <c r="N1763" s="48"/>
    </row>
    <row r="1764" spans="1:14" ht="13.5" customHeight="1" x14ac:dyDescent="0.15">
      <c r="A1764">
        <v>1761</v>
      </c>
      <c r="B1764" s="71"/>
      <c r="C1764" s="95"/>
      <c r="D1764" s="50"/>
      <c r="E1764" s="45"/>
      <c r="F1764" s="45"/>
      <c r="G1764" s="144"/>
      <c r="H1764" s="144"/>
      <c r="I1764" s="64"/>
      <c r="J1764" s="52"/>
      <c r="K1764" s="52"/>
      <c r="L1764" s="54" t="e">
        <f>VLOOKUP($C1764,在庫一覧!$B$3:$C$53,2,FALSE)</f>
        <v>#N/A</v>
      </c>
      <c r="M1764" s="42" t="e">
        <f>VLOOKUP($C1764,詳細!$A$3:$C$100,3,FALSE)</f>
        <v>#N/A</v>
      </c>
      <c r="N1764" s="48"/>
    </row>
    <row r="1765" spans="1:14" ht="13.5" customHeight="1" x14ac:dyDescent="0.15">
      <c r="A1765">
        <v>1762</v>
      </c>
      <c r="B1765" s="71"/>
      <c r="C1765" s="95"/>
      <c r="D1765" s="50"/>
      <c r="E1765" s="45"/>
      <c r="F1765" s="45"/>
      <c r="G1765" s="144"/>
      <c r="H1765" s="144"/>
      <c r="I1765" s="64"/>
      <c r="J1765" s="52"/>
      <c r="K1765" s="52"/>
      <c r="L1765" s="54" t="e">
        <f>VLOOKUP($C1765,在庫一覧!$B$3:$C$53,2,FALSE)</f>
        <v>#N/A</v>
      </c>
      <c r="M1765" s="42" t="e">
        <f>VLOOKUP($C1765,詳細!$A$3:$C$100,3,FALSE)</f>
        <v>#N/A</v>
      </c>
      <c r="N1765" s="48"/>
    </row>
    <row r="1766" spans="1:14" ht="13.5" customHeight="1" x14ac:dyDescent="0.15">
      <c r="A1766">
        <v>1763</v>
      </c>
      <c r="B1766" s="71"/>
      <c r="C1766" s="95"/>
      <c r="D1766" s="50"/>
      <c r="E1766" s="45"/>
      <c r="F1766" s="45"/>
      <c r="G1766" s="144"/>
      <c r="H1766" s="144"/>
      <c r="I1766" s="64"/>
      <c r="J1766" s="52"/>
      <c r="K1766" s="52"/>
      <c r="L1766" s="54" t="e">
        <f>VLOOKUP($C1766,在庫一覧!$B$3:$C$53,2,FALSE)</f>
        <v>#N/A</v>
      </c>
      <c r="M1766" s="42" t="e">
        <f>VLOOKUP($C1766,詳細!$A$3:$C$100,3,FALSE)</f>
        <v>#N/A</v>
      </c>
      <c r="N1766" s="48"/>
    </row>
    <row r="1767" spans="1:14" ht="13.5" customHeight="1" x14ac:dyDescent="0.15">
      <c r="A1767">
        <v>1764</v>
      </c>
      <c r="B1767" s="71"/>
      <c r="C1767" s="95"/>
      <c r="D1767" s="50"/>
      <c r="E1767" s="45"/>
      <c r="F1767" s="45"/>
      <c r="G1767" s="144"/>
      <c r="H1767" s="144"/>
      <c r="I1767" s="64"/>
      <c r="J1767" s="52"/>
      <c r="K1767" s="52"/>
      <c r="L1767" s="54" t="e">
        <f>VLOOKUP($C1767,在庫一覧!$B$3:$C$53,2,FALSE)</f>
        <v>#N/A</v>
      </c>
      <c r="M1767" s="42" t="e">
        <f>VLOOKUP($C1767,詳細!$A$3:$C$100,3,FALSE)</f>
        <v>#N/A</v>
      </c>
      <c r="N1767" s="48"/>
    </row>
    <row r="1768" spans="1:14" ht="13.5" customHeight="1" x14ac:dyDescent="0.15">
      <c r="A1768">
        <v>1765</v>
      </c>
      <c r="B1768" s="71"/>
      <c r="C1768" s="95"/>
      <c r="D1768" s="50"/>
      <c r="E1768" s="45"/>
      <c r="F1768" s="45"/>
      <c r="G1768" s="144"/>
      <c r="H1768" s="144"/>
      <c r="I1768" s="64"/>
      <c r="J1768" s="52"/>
      <c r="K1768" s="52"/>
      <c r="L1768" s="54" t="e">
        <f>VLOOKUP($C1768,在庫一覧!$B$3:$C$53,2,FALSE)</f>
        <v>#N/A</v>
      </c>
      <c r="M1768" s="42" t="e">
        <f>VLOOKUP($C1768,詳細!$A$3:$C$100,3,FALSE)</f>
        <v>#N/A</v>
      </c>
      <c r="N1768" s="48"/>
    </row>
    <row r="1769" spans="1:14" ht="13.5" customHeight="1" x14ac:dyDescent="0.15">
      <c r="A1769">
        <v>1766</v>
      </c>
      <c r="B1769" s="71"/>
      <c r="C1769" s="95"/>
      <c r="D1769" s="50"/>
      <c r="E1769" s="45"/>
      <c r="F1769" s="45"/>
      <c r="G1769" s="144"/>
      <c r="H1769" s="144"/>
      <c r="I1769" s="64"/>
      <c r="J1769" s="52"/>
      <c r="K1769" s="52"/>
      <c r="L1769" s="54" t="e">
        <f>VLOOKUP($C1769,在庫一覧!$B$3:$C$53,2,FALSE)</f>
        <v>#N/A</v>
      </c>
      <c r="M1769" s="42" t="e">
        <f>VLOOKUP($C1769,詳細!$A$3:$C$100,3,FALSE)</f>
        <v>#N/A</v>
      </c>
      <c r="N1769" s="48"/>
    </row>
    <row r="1770" spans="1:14" ht="13.5" customHeight="1" x14ac:dyDescent="0.15">
      <c r="A1770">
        <v>1767</v>
      </c>
      <c r="B1770" s="71"/>
      <c r="C1770" s="95"/>
      <c r="D1770" s="50"/>
      <c r="E1770" s="45"/>
      <c r="F1770" s="45"/>
      <c r="G1770" s="144"/>
      <c r="H1770" s="144"/>
      <c r="I1770" s="64"/>
      <c r="J1770" s="52"/>
      <c r="K1770" s="52"/>
      <c r="L1770" s="54" t="e">
        <f>VLOOKUP($C1770,在庫一覧!$B$3:$C$53,2,FALSE)</f>
        <v>#N/A</v>
      </c>
      <c r="M1770" s="42" t="e">
        <f>VLOOKUP($C1770,詳細!$A$3:$C$100,3,FALSE)</f>
        <v>#N/A</v>
      </c>
      <c r="N1770" s="48"/>
    </row>
    <row r="1771" spans="1:14" ht="13.5" customHeight="1" x14ac:dyDescent="0.15">
      <c r="A1771">
        <v>1768</v>
      </c>
      <c r="B1771" s="71"/>
      <c r="C1771" s="95"/>
      <c r="D1771" s="50"/>
      <c r="E1771" s="45"/>
      <c r="F1771" s="45"/>
      <c r="G1771" s="144"/>
      <c r="H1771" s="144"/>
      <c r="I1771" s="64"/>
      <c r="J1771" s="52"/>
      <c r="K1771" s="52"/>
      <c r="L1771" s="54" t="e">
        <f>VLOOKUP($C1771,在庫一覧!$B$3:$C$53,2,FALSE)</f>
        <v>#N/A</v>
      </c>
      <c r="M1771" s="42" t="e">
        <f>VLOOKUP($C1771,詳細!$A$3:$C$100,3,FALSE)</f>
        <v>#N/A</v>
      </c>
      <c r="N1771" s="48"/>
    </row>
    <row r="1772" spans="1:14" ht="13.5" customHeight="1" x14ac:dyDescent="0.15">
      <c r="A1772">
        <v>1769</v>
      </c>
      <c r="B1772" s="71"/>
      <c r="C1772" s="95"/>
      <c r="D1772" s="50"/>
      <c r="E1772" s="45"/>
      <c r="F1772" s="45"/>
      <c r="G1772" s="144"/>
      <c r="H1772" s="144"/>
      <c r="I1772" s="64"/>
      <c r="J1772" s="52"/>
      <c r="K1772" s="52"/>
      <c r="L1772" s="54" t="e">
        <f>VLOOKUP($C1772,在庫一覧!$B$3:$C$53,2,FALSE)</f>
        <v>#N/A</v>
      </c>
      <c r="M1772" s="42" t="e">
        <f>VLOOKUP($C1772,詳細!$A$3:$C$100,3,FALSE)</f>
        <v>#N/A</v>
      </c>
      <c r="N1772" s="48"/>
    </row>
    <row r="1773" spans="1:14" ht="13.5" customHeight="1" x14ac:dyDescent="0.15">
      <c r="A1773">
        <v>1770</v>
      </c>
      <c r="B1773" s="71"/>
      <c r="C1773" s="95"/>
      <c r="D1773" s="50"/>
      <c r="E1773" s="45"/>
      <c r="F1773" s="45"/>
      <c r="G1773" s="144"/>
      <c r="H1773" s="144"/>
      <c r="I1773" s="64"/>
      <c r="J1773" s="52"/>
      <c r="K1773" s="52"/>
      <c r="L1773" s="54" t="e">
        <f>VLOOKUP($C1773,在庫一覧!$B$3:$C$53,2,FALSE)</f>
        <v>#N/A</v>
      </c>
      <c r="M1773" s="42" t="e">
        <f>VLOOKUP($C1773,詳細!$A$3:$C$100,3,FALSE)</f>
        <v>#N/A</v>
      </c>
      <c r="N1773" s="48"/>
    </row>
    <row r="1774" spans="1:14" ht="13.5" customHeight="1" x14ac:dyDescent="0.15">
      <c r="A1774">
        <v>1771</v>
      </c>
      <c r="B1774" s="71"/>
      <c r="C1774" s="95"/>
      <c r="D1774" s="50"/>
      <c r="E1774" s="45"/>
      <c r="F1774" s="45"/>
      <c r="G1774" s="144"/>
      <c r="H1774" s="144"/>
      <c r="I1774" s="64"/>
      <c r="J1774" s="52"/>
      <c r="K1774" s="52"/>
      <c r="L1774" s="54" t="e">
        <f>VLOOKUP($C1774,在庫一覧!$B$3:$C$53,2,FALSE)</f>
        <v>#N/A</v>
      </c>
      <c r="M1774" s="42" t="e">
        <f>VLOOKUP($C1774,詳細!$A$3:$C$100,3,FALSE)</f>
        <v>#N/A</v>
      </c>
      <c r="N1774" s="48"/>
    </row>
    <row r="1775" spans="1:14" ht="13.5" customHeight="1" x14ac:dyDescent="0.15">
      <c r="A1775">
        <v>1772</v>
      </c>
      <c r="B1775" s="71"/>
      <c r="C1775" s="95"/>
      <c r="D1775" s="50"/>
      <c r="E1775" s="45"/>
      <c r="F1775" s="45"/>
      <c r="G1775" s="144"/>
      <c r="H1775" s="144"/>
      <c r="I1775" s="64"/>
      <c r="J1775" s="52"/>
      <c r="K1775" s="52"/>
      <c r="L1775" s="54" t="e">
        <f>VLOOKUP($C1775,在庫一覧!$B$3:$C$53,2,FALSE)</f>
        <v>#N/A</v>
      </c>
      <c r="M1775" s="42" t="e">
        <f>VLOOKUP($C1775,詳細!$A$3:$C$100,3,FALSE)</f>
        <v>#N/A</v>
      </c>
      <c r="N1775" s="48"/>
    </row>
    <row r="1776" spans="1:14" ht="13.5" customHeight="1" x14ac:dyDescent="0.15">
      <c r="A1776">
        <v>1773</v>
      </c>
      <c r="B1776" s="71"/>
      <c r="C1776" s="95"/>
      <c r="D1776" s="50"/>
      <c r="E1776" s="45"/>
      <c r="F1776" s="45"/>
      <c r="G1776" s="144"/>
      <c r="H1776" s="144"/>
      <c r="I1776" s="64"/>
      <c r="J1776" s="52"/>
      <c r="K1776" s="52"/>
      <c r="L1776" s="54" t="e">
        <f>VLOOKUP($C1776,在庫一覧!$B$3:$C$53,2,FALSE)</f>
        <v>#N/A</v>
      </c>
      <c r="M1776" s="42" t="e">
        <f>VLOOKUP($C1776,詳細!$A$3:$C$100,3,FALSE)</f>
        <v>#N/A</v>
      </c>
      <c r="N1776" s="48"/>
    </row>
    <row r="1777" spans="1:14" ht="13.5" customHeight="1" x14ac:dyDescent="0.15">
      <c r="A1777">
        <v>1774</v>
      </c>
      <c r="B1777" s="71"/>
      <c r="C1777" s="95"/>
      <c r="D1777" s="50"/>
      <c r="E1777" s="45"/>
      <c r="F1777" s="45"/>
      <c r="G1777" s="144"/>
      <c r="H1777" s="144"/>
      <c r="I1777" s="64"/>
      <c r="J1777" s="52"/>
      <c r="K1777" s="52"/>
      <c r="L1777" s="54" t="e">
        <f>VLOOKUP($C1777,在庫一覧!$B$3:$C$53,2,FALSE)</f>
        <v>#N/A</v>
      </c>
      <c r="M1777" s="42" t="e">
        <f>VLOOKUP($C1777,詳細!$A$3:$C$100,3,FALSE)</f>
        <v>#N/A</v>
      </c>
      <c r="N1777" s="48"/>
    </row>
    <row r="1778" spans="1:14" ht="13.5" customHeight="1" x14ac:dyDescent="0.15">
      <c r="A1778">
        <v>1775</v>
      </c>
      <c r="B1778" s="71"/>
      <c r="C1778" s="95"/>
      <c r="D1778" s="50"/>
      <c r="E1778" s="45"/>
      <c r="F1778" s="45"/>
      <c r="G1778" s="144"/>
      <c r="H1778" s="144"/>
      <c r="I1778" s="64"/>
      <c r="J1778" s="52"/>
      <c r="K1778" s="52"/>
      <c r="L1778" s="54" t="e">
        <f>VLOOKUP($C1778,在庫一覧!$B$3:$C$53,2,FALSE)</f>
        <v>#N/A</v>
      </c>
      <c r="M1778" s="42" t="e">
        <f>VLOOKUP($C1778,詳細!$A$3:$C$100,3,FALSE)</f>
        <v>#N/A</v>
      </c>
      <c r="N1778" s="48"/>
    </row>
    <row r="1779" spans="1:14" ht="13.5" customHeight="1" x14ac:dyDescent="0.15">
      <c r="A1779">
        <v>1776</v>
      </c>
      <c r="B1779" s="71"/>
      <c r="C1779" s="95"/>
      <c r="D1779" s="50"/>
      <c r="E1779" s="45"/>
      <c r="F1779" s="45"/>
      <c r="G1779" s="144"/>
      <c r="H1779" s="144"/>
      <c r="I1779" s="64"/>
      <c r="J1779" s="52"/>
      <c r="K1779" s="52"/>
      <c r="L1779" s="54" t="e">
        <f>VLOOKUP($C1779,在庫一覧!$B$3:$C$53,2,FALSE)</f>
        <v>#N/A</v>
      </c>
      <c r="M1779" s="42" t="e">
        <f>VLOOKUP($C1779,詳細!$A$3:$C$100,3,FALSE)</f>
        <v>#N/A</v>
      </c>
      <c r="N1779" s="48"/>
    </row>
    <row r="1780" spans="1:14" ht="13.5" customHeight="1" x14ac:dyDescent="0.15">
      <c r="A1780">
        <v>1777</v>
      </c>
      <c r="B1780" s="71"/>
      <c r="C1780" s="95"/>
      <c r="D1780" s="50"/>
      <c r="E1780" s="45"/>
      <c r="F1780" s="45"/>
      <c r="G1780" s="144"/>
      <c r="H1780" s="144"/>
      <c r="I1780" s="64"/>
      <c r="J1780" s="52"/>
      <c r="K1780" s="52"/>
      <c r="L1780" s="54" t="e">
        <f>VLOOKUP($C1780,在庫一覧!$B$3:$C$53,2,FALSE)</f>
        <v>#N/A</v>
      </c>
      <c r="M1780" s="42" t="e">
        <f>VLOOKUP($C1780,詳細!$A$3:$C$100,3,FALSE)</f>
        <v>#N/A</v>
      </c>
      <c r="N1780" s="48"/>
    </row>
    <row r="1781" spans="1:14" ht="13.5" customHeight="1" x14ac:dyDescent="0.15">
      <c r="A1781">
        <v>1778</v>
      </c>
      <c r="B1781" s="71"/>
      <c r="C1781" s="95"/>
      <c r="D1781" s="50"/>
      <c r="E1781" s="45"/>
      <c r="F1781" s="45"/>
      <c r="G1781" s="144"/>
      <c r="H1781" s="144"/>
      <c r="I1781" s="64"/>
      <c r="J1781" s="52"/>
      <c r="K1781" s="52"/>
      <c r="L1781" s="54" t="e">
        <f>VLOOKUP($C1781,在庫一覧!$B$3:$C$53,2,FALSE)</f>
        <v>#N/A</v>
      </c>
      <c r="M1781" s="42" t="e">
        <f>VLOOKUP($C1781,詳細!$A$3:$C$100,3,FALSE)</f>
        <v>#N/A</v>
      </c>
      <c r="N1781" s="48"/>
    </row>
    <row r="1782" spans="1:14" ht="13.5" customHeight="1" x14ac:dyDescent="0.15">
      <c r="A1782">
        <v>1779</v>
      </c>
      <c r="B1782" s="71"/>
      <c r="C1782" s="95"/>
      <c r="D1782" s="50"/>
      <c r="E1782" s="45"/>
      <c r="F1782" s="45"/>
      <c r="G1782" s="144"/>
      <c r="H1782" s="144"/>
      <c r="I1782" s="64"/>
      <c r="J1782" s="52"/>
      <c r="K1782" s="52"/>
      <c r="L1782" s="54" t="e">
        <f>VLOOKUP($C1782,在庫一覧!$B$3:$C$53,2,FALSE)</f>
        <v>#N/A</v>
      </c>
      <c r="M1782" s="42" t="e">
        <f>VLOOKUP($C1782,詳細!$A$3:$C$100,3,FALSE)</f>
        <v>#N/A</v>
      </c>
      <c r="N1782" s="48"/>
    </row>
    <row r="1783" spans="1:14" ht="13.5" customHeight="1" x14ac:dyDescent="0.15">
      <c r="A1783">
        <v>1780</v>
      </c>
      <c r="B1783" s="71"/>
      <c r="C1783" s="95"/>
      <c r="D1783" s="50"/>
      <c r="E1783" s="45"/>
      <c r="F1783" s="45"/>
      <c r="G1783" s="144"/>
      <c r="H1783" s="144"/>
      <c r="I1783" s="64"/>
      <c r="J1783" s="52"/>
      <c r="K1783" s="52"/>
      <c r="L1783" s="54" t="e">
        <f>VLOOKUP($C1783,在庫一覧!$B$3:$C$53,2,FALSE)</f>
        <v>#N/A</v>
      </c>
      <c r="M1783" s="42" t="e">
        <f>VLOOKUP($C1783,詳細!$A$3:$C$100,3,FALSE)</f>
        <v>#N/A</v>
      </c>
      <c r="N1783" s="48"/>
    </row>
    <row r="1784" spans="1:14" ht="13.5" customHeight="1" x14ac:dyDescent="0.15">
      <c r="A1784">
        <v>1781</v>
      </c>
      <c r="B1784" s="71"/>
      <c r="C1784" s="95"/>
      <c r="D1784" s="50"/>
      <c r="E1784" s="45"/>
      <c r="F1784" s="45"/>
      <c r="G1784" s="144"/>
      <c r="H1784" s="144"/>
      <c r="I1784" s="64"/>
      <c r="J1784" s="52"/>
      <c r="K1784" s="52"/>
      <c r="L1784" s="54" t="e">
        <f>VLOOKUP($C1784,在庫一覧!$B$3:$C$53,2,FALSE)</f>
        <v>#N/A</v>
      </c>
      <c r="M1784" s="42" t="e">
        <f>VLOOKUP($C1784,詳細!$A$3:$C$100,3,FALSE)</f>
        <v>#N/A</v>
      </c>
      <c r="N1784" s="48"/>
    </row>
    <row r="1785" spans="1:14" ht="13.5" customHeight="1" x14ac:dyDescent="0.15">
      <c r="A1785">
        <v>1782</v>
      </c>
      <c r="B1785" s="71"/>
      <c r="C1785" s="95"/>
      <c r="D1785" s="50"/>
      <c r="E1785" s="45"/>
      <c r="F1785" s="45"/>
      <c r="G1785" s="144"/>
      <c r="H1785" s="144"/>
      <c r="I1785" s="64"/>
      <c r="J1785" s="52"/>
      <c r="K1785" s="52"/>
      <c r="L1785" s="54" t="e">
        <f>VLOOKUP($C1785,在庫一覧!$B$3:$C$53,2,FALSE)</f>
        <v>#N/A</v>
      </c>
      <c r="M1785" s="42" t="e">
        <f>VLOOKUP($C1785,詳細!$A$3:$C$100,3,FALSE)</f>
        <v>#N/A</v>
      </c>
      <c r="N1785" s="48"/>
    </row>
    <row r="1786" spans="1:14" ht="13.5" customHeight="1" x14ac:dyDescent="0.15">
      <c r="A1786">
        <v>1783</v>
      </c>
      <c r="B1786" s="71"/>
      <c r="C1786" s="95"/>
      <c r="D1786" s="50"/>
      <c r="E1786" s="45"/>
      <c r="F1786" s="45"/>
      <c r="G1786" s="144"/>
      <c r="H1786" s="144"/>
      <c r="I1786" s="64"/>
      <c r="J1786" s="52"/>
      <c r="K1786" s="52"/>
      <c r="L1786" s="54" t="e">
        <f>VLOOKUP($C1786,在庫一覧!$B$3:$C$53,2,FALSE)</f>
        <v>#N/A</v>
      </c>
      <c r="M1786" s="42" t="e">
        <f>VLOOKUP($C1786,詳細!$A$3:$C$100,3,FALSE)</f>
        <v>#N/A</v>
      </c>
      <c r="N1786" s="48"/>
    </row>
    <row r="1787" spans="1:14" ht="13.5" customHeight="1" x14ac:dyDescent="0.15">
      <c r="A1787">
        <v>1784</v>
      </c>
      <c r="B1787" s="71"/>
      <c r="C1787" s="95"/>
      <c r="D1787" s="50"/>
      <c r="E1787" s="45"/>
      <c r="F1787" s="45"/>
      <c r="G1787" s="144"/>
      <c r="H1787" s="144"/>
      <c r="I1787" s="64"/>
      <c r="J1787" s="52"/>
      <c r="K1787" s="52"/>
      <c r="L1787" s="54" t="e">
        <f>VLOOKUP($C1787,在庫一覧!$B$3:$C$53,2,FALSE)</f>
        <v>#N/A</v>
      </c>
      <c r="M1787" s="42" t="e">
        <f>VLOOKUP($C1787,詳細!$A$3:$C$100,3,FALSE)</f>
        <v>#N/A</v>
      </c>
      <c r="N1787" s="48"/>
    </row>
    <row r="1788" spans="1:14" ht="13.5" customHeight="1" x14ac:dyDescent="0.15">
      <c r="A1788">
        <v>1785</v>
      </c>
      <c r="B1788" s="71"/>
      <c r="C1788" s="95"/>
      <c r="D1788" s="50"/>
      <c r="E1788" s="45"/>
      <c r="F1788" s="45"/>
      <c r="G1788" s="144"/>
      <c r="H1788" s="144"/>
      <c r="I1788" s="64"/>
      <c r="J1788" s="52"/>
      <c r="K1788" s="52"/>
      <c r="L1788" s="54" t="e">
        <f>VLOOKUP($C1788,在庫一覧!$B$3:$C$53,2,FALSE)</f>
        <v>#N/A</v>
      </c>
      <c r="M1788" s="42" t="e">
        <f>VLOOKUP($C1788,詳細!$A$3:$C$100,3,FALSE)</f>
        <v>#N/A</v>
      </c>
      <c r="N1788" s="48"/>
    </row>
    <row r="1789" spans="1:14" ht="13.5" customHeight="1" x14ac:dyDescent="0.15">
      <c r="A1789">
        <v>1786</v>
      </c>
      <c r="B1789" s="71"/>
      <c r="C1789" s="95"/>
      <c r="D1789" s="50"/>
      <c r="E1789" s="45"/>
      <c r="F1789" s="45"/>
      <c r="G1789" s="144"/>
      <c r="H1789" s="144"/>
      <c r="I1789" s="64"/>
      <c r="J1789" s="52"/>
      <c r="K1789" s="52"/>
      <c r="L1789" s="54" t="e">
        <f>VLOOKUP($C1789,在庫一覧!$B$3:$C$53,2,FALSE)</f>
        <v>#N/A</v>
      </c>
      <c r="M1789" s="42" t="e">
        <f>VLOOKUP($C1789,詳細!$A$3:$C$100,3,FALSE)</f>
        <v>#N/A</v>
      </c>
      <c r="N1789" s="48"/>
    </row>
    <row r="1790" spans="1:14" ht="13.5" customHeight="1" x14ac:dyDescent="0.15">
      <c r="A1790">
        <v>1787</v>
      </c>
      <c r="B1790" s="71"/>
      <c r="C1790" s="95"/>
      <c r="D1790" s="50"/>
      <c r="E1790" s="45"/>
      <c r="F1790" s="45"/>
      <c r="G1790" s="144"/>
      <c r="H1790" s="144"/>
      <c r="I1790" s="64"/>
      <c r="J1790" s="52"/>
      <c r="K1790" s="52"/>
      <c r="L1790" s="54" t="e">
        <f>VLOOKUP($C1790,在庫一覧!$B$3:$C$53,2,FALSE)</f>
        <v>#N/A</v>
      </c>
      <c r="M1790" s="42" t="e">
        <f>VLOOKUP($C1790,詳細!$A$3:$C$100,3,FALSE)</f>
        <v>#N/A</v>
      </c>
      <c r="N1790" s="48"/>
    </row>
    <row r="1791" spans="1:14" ht="13.5" customHeight="1" x14ac:dyDescent="0.15">
      <c r="A1791">
        <v>1788</v>
      </c>
      <c r="B1791" s="71"/>
      <c r="C1791" s="95"/>
      <c r="D1791" s="50"/>
      <c r="E1791" s="45"/>
      <c r="F1791" s="45"/>
      <c r="G1791" s="144"/>
      <c r="H1791" s="144"/>
      <c r="I1791" s="64"/>
      <c r="J1791" s="52"/>
      <c r="K1791" s="52"/>
      <c r="L1791" s="54" t="e">
        <f>VLOOKUP($C1791,在庫一覧!$B$3:$C$53,2,FALSE)</f>
        <v>#N/A</v>
      </c>
      <c r="M1791" s="42" t="e">
        <f>VLOOKUP($C1791,詳細!$A$3:$C$100,3,FALSE)</f>
        <v>#N/A</v>
      </c>
      <c r="N1791" s="48"/>
    </row>
    <row r="1792" spans="1:14" ht="13.5" customHeight="1" x14ac:dyDescent="0.15">
      <c r="A1792">
        <v>1789</v>
      </c>
      <c r="B1792" s="71"/>
      <c r="C1792" s="95"/>
      <c r="D1792" s="50"/>
      <c r="E1792" s="45"/>
      <c r="F1792" s="45"/>
      <c r="G1792" s="144"/>
      <c r="H1792" s="144"/>
      <c r="I1792" s="64"/>
      <c r="J1792" s="52"/>
      <c r="K1792" s="52"/>
      <c r="L1792" s="54" t="e">
        <f>VLOOKUP($C1792,在庫一覧!$B$3:$C$53,2,FALSE)</f>
        <v>#N/A</v>
      </c>
      <c r="M1792" s="42" t="e">
        <f>VLOOKUP($C1792,詳細!$A$3:$C$100,3,FALSE)</f>
        <v>#N/A</v>
      </c>
      <c r="N1792" s="48"/>
    </row>
    <row r="1793" spans="1:14" ht="13.5" customHeight="1" x14ac:dyDescent="0.15">
      <c r="A1793">
        <v>1790</v>
      </c>
      <c r="B1793" s="71"/>
      <c r="C1793" s="95"/>
      <c r="D1793" s="50"/>
      <c r="E1793" s="45"/>
      <c r="F1793" s="45"/>
      <c r="G1793" s="144"/>
      <c r="H1793" s="144"/>
      <c r="I1793" s="64"/>
      <c r="J1793" s="52"/>
      <c r="K1793" s="52"/>
      <c r="L1793" s="54" t="e">
        <f>VLOOKUP($C1793,在庫一覧!$B$3:$C$53,2,FALSE)</f>
        <v>#N/A</v>
      </c>
      <c r="M1793" s="42" t="e">
        <f>VLOOKUP($C1793,詳細!$A$3:$C$100,3,FALSE)</f>
        <v>#N/A</v>
      </c>
      <c r="N1793" s="48"/>
    </row>
    <row r="1794" spans="1:14" ht="13.5" customHeight="1" x14ac:dyDescent="0.15">
      <c r="A1794">
        <v>1791</v>
      </c>
      <c r="B1794" s="71"/>
      <c r="C1794" s="95"/>
      <c r="D1794" s="50"/>
      <c r="E1794" s="45"/>
      <c r="F1794" s="45"/>
      <c r="G1794" s="144"/>
      <c r="H1794" s="144"/>
      <c r="I1794" s="64"/>
      <c r="J1794" s="52"/>
      <c r="K1794" s="52"/>
      <c r="L1794" s="54" t="e">
        <f>VLOOKUP($C1794,在庫一覧!$B$3:$C$53,2,FALSE)</f>
        <v>#N/A</v>
      </c>
      <c r="M1794" s="42" t="e">
        <f>VLOOKUP($C1794,詳細!$A$3:$C$100,3,FALSE)</f>
        <v>#N/A</v>
      </c>
      <c r="N1794" s="48"/>
    </row>
    <row r="1795" spans="1:14" ht="13.5" customHeight="1" x14ac:dyDescent="0.15">
      <c r="A1795">
        <v>1792</v>
      </c>
      <c r="B1795" s="71"/>
      <c r="C1795" s="95"/>
      <c r="D1795" s="50"/>
      <c r="E1795" s="45"/>
      <c r="F1795" s="45"/>
      <c r="G1795" s="144"/>
      <c r="H1795" s="144"/>
      <c r="I1795" s="64"/>
      <c r="J1795" s="52"/>
      <c r="K1795" s="52"/>
      <c r="L1795" s="54" t="e">
        <f>VLOOKUP($C1795,在庫一覧!$B$3:$C$53,2,FALSE)</f>
        <v>#N/A</v>
      </c>
      <c r="M1795" s="42" t="e">
        <f>VLOOKUP($C1795,詳細!$A$3:$C$100,3,FALSE)</f>
        <v>#N/A</v>
      </c>
      <c r="N1795" s="48"/>
    </row>
    <row r="1796" spans="1:14" ht="13.5" customHeight="1" x14ac:dyDescent="0.15">
      <c r="A1796">
        <v>1793</v>
      </c>
      <c r="B1796" s="71"/>
      <c r="C1796" s="95"/>
      <c r="D1796" s="50"/>
      <c r="E1796" s="45"/>
      <c r="F1796" s="45"/>
      <c r="G1796" s="144"/>
      <c r="H1796" s="144"/>
      <c r="I1796" s="64"/>
      <c r="J1796" s="52"/>
      <c r="K1796" s="52"/>
      <c r="L1796" s="54" t="e">
        <f>VLOOKUP($C1796,在庫一覧!$B$3:$C$53,2,FALSE)</f>
        <v>#N/A</v>
      </c>
      <c r="M1796" s="42" t="e">
        <f>VLOOKUP($C1796,詳細!$A$3:$C$100,3,FALSE)</f>
        <v>#N/A</v>
      </c>
      <c r="N1796" s="48"/>
    </row>
    <row r="1797" spans="1:14" ht="13.5" customHeight="1" x14ac:dyDescent="0.15">
      <c r="A1797">
        <v>1794</v>
      </c>
      <c r="B1797" s="71"/>
      <c r="C1797" s="95"/>
      <c r="D1797" s="50"/>
      <c r="E1797" s="45"/>
      <c r="F1797" s="45"/>
      <c r="G1797" s="144"/>
      <c r="H1797" s="144"/>
      <c r="I1797" s="64"/>
      <c r="J1797" s="52"/>
      <c r="K1797" s="52"/>
      <c r="L1797" s="54" t="e">
        <f>VLOOKUP($C1797,在庫一覧!$B$3:$C$53,2,FALSE)</f>
        <v>#N/A</v>
      </c>
      <c r="M1797" s="42" t="e">
        <f>VLOOKUP($C1797,詳細!$A$3:$C$100,3,FALSE)</f>
        <v>#N/A</v>
      </c>
      <c r="N1797" s="48"/>
    </row>
    <row r="1798" spans="1:14" ht="13.5" customHeight="1" x14ac:dyDescent="0.15">
      <c r="A1798">
        <v>1795</v>
      </c>
      <c r="B1798" s="71"/>
      <c r="C1798" s="95"/>
      <c r="D1798" s="50"/>
      <c r="E1798" s="45"/>
      <c r="F1798" s="45"/>
      <c r="G1798" s="144"/>
      <c r="H1798" s="144"/>
      <c r="I1798" s="64"/>
      <c r="J1798" s="52"/>
      <c r="K1798" s="52"/>
      <c r="L1798" s="54" t="e">
        <f>VLOOKUP($C1798,在庫一覧!$B$3:$C$53,2,FALSE)</f>
        <v>#N/A</v>
      </c>
      <c r="M1798" s="42" t="e">
        <f>VLOOKUP($C1798,詳細!$A$3:$C$100,3,FALSE)</f>
        <v>#N/A</v>
      </c>
      <c r="N1798" s="48"/>
    </row>
    <row r="1799" spans="1:14" ht="13.5" customHeight="1" x14ac:dyDescent="0.15">
      <c r="A1799">
        <v>1796</v>
      </c>
      <c r="B1799" s="71"/>
      <c r="C1799" s="95"/>
      <c r="D1799" s="50"/>
      <c r="E1799" s="45"/>
      <c r="F1799" s="45"/>
      <c r="G1799" s="144"/>
      <c r="H1799" s="144"/>
      <c r="I1799" s="64"/>
      <c r="J1799" s="52"/>
      <c r="K1799" s="52"/>
      <c r="L1799" s="54" t="e">
        <f>VLOOKUP($C1799,在庫一覧!$B$3:$C$53,2,FALSE)</f>
        <v>#N/A</v>
      </c>
      <c r="M1799" s="42" t="e">
        <f>VLOOKUP($C1799,詳細!$A$3:$C$100,3,FALSE)</f>
        <v>#N/A</v>
      </c>
      <c r="N1799" s="48"/>
    </row>
    <row r="1800" spans="1:14" ht="13.5" customHeight="1" x14ac:dyDescent="0.15">
      <c r="A1800">
        <v>1797</v>
      </c>
      <c r="B1800" s="71"/>
      <c r="C1800" s="95"/>
      <c r="D1800" s="50"/>
      <c r="E1800" s="45"/>
      <c r="F1800" s="45"/>
      <c r="G1800" s="144"/>
      <c r="H1800" s="144"/>
      <c r="I1800" s="64"/>
      <c r="J1800" s="52"/>
      <c r="K1800" s="52"/>
      <c r="L1800" s="54" t="e">
        <f>VLOOKUP($C1800,在庫一覧!$B$3:$C$53,2,FALSE)</f>
        <v>#N/A</v>
      </c>
      <c r="M1800" s="42" t="e">
        <f>VLOOKUP($C1800,詳細!$A$3:$C$100,3,FALSE)</f>
        <v>#N/A</v>
      </c>
      <c r="N1800" s="48"/>
    </row>
    <row r="1801" spans="1:14" ht="13.5" customHeight="1" x14ac:dyDescent="0.15">
      <c r="A1801">
        <v>1798</v>
      </c>
      <c r="B1801" s="71"/>
      <c r="C1801" s="95"/>
      <c r="D1801" s="50"/>
      <c r="E1801" s="45"/>
      <c r="F1801" s="45"/>
      <c r="G1801" s="144"/>
      <c r="H1801" s="144"/>
      <c r="I1801" s="64"/>
      <c r="J1801" s="52"/>
      <c r="K1801" s="52"/>
      <c r="L1801" s="54" t="e">
        <f>VLOOKUP($C1801,在庫一覧!$B$3:$C$53,2,FALSE)</f>
        <v>#N/A</v>
      </c>
      <c r="M1801" s="42" t="e">
        <f>VLOOKUP($C1801,詳細!$A$3:$C$100,3,FALSE)</f>
        <v>#N/A</v>
      </c>
      <c r="N1801" s="48"/>
    </row>
    <row r="1802" spans="1:14" ht="13.5" customHeight="1" x14ac:dyDescent="0.15">
      <c r="A1802">
        <v>1799</v>
      </c>
      <c r="B1802" s="71"/>
      <c r="C1802" s="95"/>
      <c r="D1802" s="50"/>
      <c r="E1802" s="45"/>
      <c r="F1802" s="45"/>
      <c r="G1802" s="144"/>
      <c r="H1802" s="144"/>
      <c r="I1802" s="64"/>
      <c r="J1802" s="52"/>
      <c r="K1802" s="52"/>
      <c r="L1802" s="54" t="e">
        <f>VLOOKUP($C1802,在庫一覧!$B$3:$C$53,2,FALSE)</f>
        <v>#N/A</v>
      </c>
      <c r="M1802" s="42" t="e">
        <f>VLOOKUP($C1802,詳細!$A$3:$C$100,3,FALSE)</f>
        <v>#N/A</v>
      </c>
      <c r="N1802" s="48"/>
    </row>
    <row r="1803" spans="1:14" ht="13.5" customHeight="1" x14ac:dyDescent="0.15">
      <c r="A1803">
        <v>1800</v>
      </c>
      <c r="B1803" s="71"/>
      <c r="C1803" s="95"/>
      <c r="D1803" s="50"/>
      <c r="E1803" s="45"/>
      <c r="F1803" s="45"/>
      <c r="G1803" s="144"/>
      <c r="H1803" s="144"/>
      <c r="I1803" s="64"/>
      <c r="J1803" s="52"/>
      <c r="K1803" s="52"/>
      <c r="L1803" s="54" t="e">
        <f>VLOOKUP($C1803,在庫一覧!$B$3:$C$53,2,FALSE)</f>
        <v>#N/A</v>
      </c>
      <c r="M1803" s="42" t="e">
        <f>VLOOKUP($C1803,詳細!$A$3:$C$100,3,FALSE)</f>
        <v>#N/A</v>
      </c>
      <c r="N1803" s="48"/>
    </row>
    <row r="1804" spans="1:14" ht="13.5" customHeight="1" x14ac:dyDescent="0.15">
      <c r="A1804">
        <v>1801</v>
      </c>
      <c r="B1804" s="71"/>
      <c r="C1804" s="95"/>
      <c r="D1804" s="50"/>
      <c r="E1804" s="45"/>
      <c r="F1804" s="45"/>
      <c r="G1804" s="144"/>
      <c r="H1804" s="144"/>
      <c r="I1804" s="64"/>
      <c r="J1804" s="52"/>
      <c r="K1804" s="52"/>
      <c r="L1804" s="54" t="e">
        <f>VLOOKUP($C1804,在庫一覧!$B$3:$C$53,2,FALSE)</f>
        <v>#N/A</v>
      </c>
      <c r="M1804" s="42" t="e">
        <f>VLOOKUP($C1804,詳細!$A$3:$C$100,3,FALSE)</f>
        <v>#N/A</v>
      </c>
      <c r="N1804" s="48"/>
    </row>
    <row r="1805" spans="1:14" ht="13.5" customHeight="1" x14ac:dyDescent="0.15">
      <c r="A1805">
        <v>1802</v>
      </c>
      <c r="B1805" s="71"/>
      <c r="C1805" s="95"/>
      <c r="D1805" s="50"/>
      <c r="E1805" s="45"/>
      <c r="F1805" s="45"/>
      <c r="G1805" s="144"/>
      <c r="H1805" s="144"/>
      <c r="I1805" s="64"/>
      <c r="J1805" s="52"/>
      <c r="K1805" s="52"/>
      <c r="L1805" s="54" t="e">
        <f>VLOOKUP($C1805,在庫一覧!$B$3:$C$53,2,FALSE)</f>
        <v>#N/A</v>
      </c>
      <c r="M1805" s="42" t="e">
        <f>VLOOKUP($C1805,詳細!$A$3:$C$100,3,FALSE)</f>
        <v>#N/A</v>
      </c>
      <c r="N1805" s="48"/>
    </row>
    <row r="1806" spans="1:14" ht="13.5" customHeight="1" x14ac:dyDescent="0.15">
      <c r="A1806">
        <v>1803</v>
      </c>
      <c r="B1806" s="71"/>
      <c r="C1806" s="95"/>
      <c r="D1806" s="50"/>
      <c r="E1806" s="45"/>
      <c r="F1806" s="45"/>
      <c r="G1806" s="144"/>
      <c r="H1806" s="144"/>
      <c r="I1806" s="64"/>
      <c r="J1806" s="52"/>
      <c r="K1806" s="52"/>
      <c r="L1806" s="54" t="e">
        <f>VLOOKUP($C1806,在庫一覧!$B$3:$C$53,2,FALSE)</f>
        <v>#N/A</v>
      </c>
      <c r="M1806" s="42" t="e">
        <f>VLOOKUP($C1806,詳細!$A$3:$C$100,3,FALSE)</f>
        <v>#N/A</v>
      </c>
      <c r="N1806" s="48"/>
    </row>
    <row r="1807" spans="1:14" ht="13.5" customHeight="1" x14ac:dyDescent="0.15">
      <c r="A1807">
        <v>1804</v>
      </c>
      <c r="B1807" s="71"/>
      <c r="C1807" s="95"/>
      <c r="D1807" s="50"/>
      <c r="E1807" s="45"/>
      <c r="F1807" s="45"/>
      <c r="G1807" s="144"/>
      <c r="H1807" s="144"/>
      <c r="I1807" s="64"/>
      <c r="J1807" s="52"/>
      <c r="K1807" s="52"/>
      <c r="L1807" s="54" t="e">
        <f>VLOOKUP($C1807,在庫一覧!$B$3:$C$53,2,FALSE)</f>
        <v>#N/A</v>
      </c>
      <c r="M1807" s="42" t="e">
        <f>VLOOKUP($C1807,詳細!$A$3:$C$100,3,FALSE)</f>
        <v>#N/A</v>
      </c>
      <c r="N1807" s="48"/>
    </row>
    <row r="1808" spans="1:14" ht="13.5" customHeight="1" x14ac:dyDescent="0.15">
      <c r="A1808">
        <v>1805</v>
      </c>
      <c r="B1808" s="71"/>
      <c r="C1808" s="95"/>
      <c r="D1808" s="50"/>
      <c r="E1808" s="45"/>
      <c r="F1808" s="45"/>
      <c r="G1808" s="144"/>
      <c r="H1808" s="144"/>
      <c r="I1808" s="64"/>
      <c r="J1808" s="52"/>
      <c r="K1808" s="52"/>
      <c r="L1808" s="54" t="e">
        <f>VLOOKUP($C1808,在庫一覧!$B$3:$C$53,2,FALSE)</f>
        <v>#N/A</v>
      </c>
      <c r="M1808" s="42" t="e">
        <f>VLOOKUP($C1808,詳細!$A$3:$C$100,3,FALSE)</f>
        <v>#N/A</v>
      </c>
      <c r="N1808" s="48"/>
    </row>
    <row r="1809" spans="1:14" ht="13.5" customHeight="1" x14ac:dyDescent="0.15">
      <c r="A1809">
        <v>1806</v>
      </c>
      <c r="B1809" s="71"/>
      <c r="C1809" s="95"/>
      <c r="D1809" s="50"/>
      <c r="E1809" s="45"/>
      <c r="F1809" s="45"/>
      <c r="G1809" s="144"/>
      <c r="H1809" s="144"/>
      <c r="I1809" s="64"/>
      <c r="J1809" s="52"/>
      <c r="K1809" s="52"/>
      <c r="L1809" s="54" t="e">
        <f>VLOOKUP($C1809,在庫一覧!$B$3:$C$53,2,FALSE)</f>
        <v>#N/A</v>
      </c>
      <c r="M1809" s="42" t="e">
        <f>VLOOKUP($C1809,詳細!$A$3:$C$100,3,FALSE)</f>
        <v>#N/A</v>
      </c>
      <c r="N1809" s="48"/>
    </row>
    <row r="1810" spans="1:14" ht="13.5" customHeight="1" x14ac:dyDescent="0.15">
      <c r="A1810">
        <v>1807</v>
      </c>
      <c r="B1810" s="71"/>
      <c r="C1810" s="95"/>
      <c r="D1810" s="50"/>
      <c r="E1810" s="45"/>
      <c r="F1810" s="45"/>
      <c r="G1810" s="144"/>
      <c r="H1810" s="144"/>
      <c r="I1810" s="64"/>
      <c r="J1810" s="52"/>
      <c r="K1810" s="52"/>
      <c r="L1810" s="54" t="e">
        <f>VLOOKUP($C1810,在庫一覧!$B$3:$C$53,2,FALSE)</f>
        <v>#N/A</v>
      </c>
      <c r="M1810" s="42" t="e">
        <f>VLOOKUP($C1810,詳細!$A$3:$C$100,3,FALSE)</f>
        <v>#N/A</v>
      </c>
      <c r="N1810" s="48"/>
    </row>
    <row r="1811" spans="1:14" ht="13.5" customHeight="1" x14ac:dyDescent="0.15">
      <c r="A1811">
        <v>1808</v>
      </c>
      <c r="B1811" s="71"/>
      <c r="C1811" s="86"/>
      <c r="D1811" s="50"/>
      <c r="E1811" s="45"/>
      <c r="F1811" s="45"/>
      <c r="G1811" s="144"/>
      <c r="H1811" s="144"/>
      <c r="I1811" s="64"/>
      <c r="J1811" s="52"/>
      <c r="K1811" s="52"/>
      <c r="L1811" s="54" t="e">
        <f>VLOOKUP($C1811,在庫一覧!$B$3:$C$53,2,FALSE)</f>
        <v>#N/A</v>
      </c>
      <c r="M1811" s="42" t="e">
        <f>VLOOKUP($C1811,詳細!$A$3:$C$100,3,FALSE)</f>
        <v>#N/A</v>
      </c>
      <c r="N1811" s="48"/>
    </row>
    <row r="1812" spans="1:14" ht="13.5" customHeight="1" x14ac:dyDescent="0.15">
      <c r="A1812">
        <v>1809</v>
      </c>
      <c r="B1812" s="71"/>
      <c r="C1812" s="86"/>
      <c r="D1812" s="50"/>
      <c r="E1812" s="45"/>
      <c r="F1812" s="45"/>
      <c r="G1812" s="144"/>
      <c r="H1812" s="144"/>
      <c r="I1812" s="64"/>
      <c r="J1812" s="52"/>
      <c r="K1812" s="52"/>
      <c r="L1812" s="54" t="e">
        <f>VLOOKUP($C1812,在庫一覧!$B$3:$C$53,2,FALSE)</f>
        <v>#N/A</v>
      </c>
      <c r="M1812" s="42" t="e">
        <f>VLOOKUP($C1812,詳細!$A$3:$C$100,3,FALSE)</f>
        <v>#N/A</v>
      </c>
      <c r="N1812" s="48"/>
    </row>
    <row r="1813" spans="1:14" ht="13.5" customHeight="1" x14ac:dyDescent="0.15">
      <c r="A1813">
        <v>1810</v>
      </c>
      <c r="B1813" s="71"/>
      <c r="C1813" s="86"/>
      <c r="D1813" s="50"/>
      <c r="E1813" s="45"/>
      <c r="F1813" s="45"/>
      <c r="G1813" s="144"/>
      <c r="H1813" s="144"/>
      <c r="I1813" s="64"/>
      <c r="J1813" s="52"/>
      <c r="K1813" s="52"/>
      <c r="L1813" s="54" t="e">
        <f>VLOOKUP($C1813,在庫一覧!$B$3:$C$53,2,FALSE)</f>
        <v>#N/A</v>
      </c>
      <c r="M1813" s="42" t="e">
        <f>VLOOKUP($C1813,詳細!$A$3:$C$100,3,FALSE)</f>
        <v>#N/A</v>
      </c>
      <c r="N1813" s="48"/>
    </row>
    <row r="1814" spans="1:14" ht="13.5" customHeight="1" x14ac:dyDescent="0.15">
      <c r="A1814">
        <v>1811</v>
      </c>
      <c r="B1814" s="71"/>
      <c r="C1814" s="86"/>
      <c r="D1814" s="50"/>
      <c r="E1814" s="45"/>
      <c r="F1814" s="45"/>
      <c r="G1814" s="144"/>
      <c r="H1814" s="144"/>
      <c r="I1814" s="64"/>
      <c r="J1814" s="52"/>
      <c r="K1814" s="52"/>
      <c r="L1814" s="54" t="e">
        <f>VLOOKUP($C1814,在庫一覧!$B$3:$C$53,2,FALSE)</f>
        <v>#N/A</v>
      </c>
      <c r="M1814" s="42" t="e">
        <f>VLOOKUP($C1814,詳細!$A$3:$C$100,3,FALSE)</f>
        <v>#N/A</v>
      </c>
      <c r="N1814" s="48"/>
    </row>
    <row r="1815" spans="1:14" ht="13.5" customHeight="1" x14ac:dyDescent="0.15">
      <c r="A1815">
        <v>1812</v>
      </c>
      <c r="B1815" s="71"/>
      <c r="C1815" s="86"/>
      <c r="D1815" s="50"/>
      <c r="E1815" s="45"/>
      <c r="F1815" s="45"/>
      <c r="G1815" s="144"/>
      <c r="H1815" s="144"/>
      <c r="I1815" s="64"/>
      <c r="J1815" s="52"/>
      <c r="K1815" s="52"/>
      <c r="L1815" s="54" t="e">
        <f>VLOOKUP($C1815,在庫一覧!$B$3:$C$53,2,FALSE)</f>
        <v>#N/A</v>
      </c>
      <c r="M1815" s="42" t="e">
        <f>VLOOKUP($C1815,詳細!$A$3:$C$100,3,FALSE)</f>
        <v>#N/A</v>
      </c>
      <c r="N1815" s="48"/>
    </row>
    <row r="1816" spans="1:14" ht="13.5" customHeight="1" x14ac:dyDescent="0.15">
      <c r="A1816">
        <v>1813</v>
      </c>
      <c r="B1816" s="71"/>
      <c r="C1816" s="86"/>
      <c r="D1816" s="50"/>
      <c r="E1816" s="45"/>
      <c r="F1816" s="45"/>
      <c r="G1816" s="144"/>
      <c r="H1816" s="144"/>
      <c r="I1816" s="64"/>
      <c r="J1816" s="52"/>
      <c r="K1816" s="52"/>
      <c r="L1816" s="54" t="e">
        <f>VLOOKUP($C1816,在庫一覧!$B$3:$C$53,2,FALSE)</f>
        <v>#N/A</v>
      </c>
      <c r="M1816" s="42" t="e">
        <f>VLOOKUP($C1816,詳細!$A$3:$C$100,3,FALSE)</f>
        <v>#N/A</v>
      </c>
      <c r="N1816" s="48"/>
    </row>
    <row r="1817" spans="1:14" ht="13.5" customHeight="1" x14ac:dyDescent="0.15">
      <c r="A1817">
        <v>1814</v>
      </c>
      <c r="B1817" s="71"/>
      <c r="C1817" s="86"/>
      <c r="D1817" s="50"/>
      <c r="E1817" s="45"/>
      <c r="F1817" s="45"/>
      <c r="G1817" s="144"/>
      <c r="H1817" s="144"/>
      <c r="I1817" s="64"/>
      <c r="J1817" s="52"/>
      <c r="K1817" s="52"/>
      <c r="L1817" s="54" t="e">
        <f>VLOOKUP($C1817,在庫一覧!$B$3:$C$53,2,FALSE)</f>
        <v>#N/A</v>
      </c>
      <c r="M1817" s="42" t="e">
        <f>VLOOKUP($C1817,詳細!$A$3:$C$100,3,FALSE)</f>
        <v>#N/A</v>
      </c>
      <c r="N1817" s="48"/>
    </row>
    <row r="1818" spans="1:14" ht="13.5" customHeight="1" x14ac:dyDescent="0.15">
      <c r="A1818">
        <v>1815</v>
      </c>
      <c r="B1818" s="71"/>
      <c r="C1818" s="86"/>
      <c r="D1818" s="50"/>
      <c r="E1818" s="45"/>
      <c r="F1818" s="45"/>
      <c r="G1818" s="144"/>
      <c r="H1818" s="144"/>
      <c r="I1818" s="64"/>
      <c r="J1818" s="52"/>
      <c r="K1818" s="52"/>
      <c r="L1818" s="54" t="e">
        <f>VLOOKUP($C1818,在庫一覧!$B$3:$C$53,2,FALSE)</f>
        <v>#N/A</v>
      </c>
      <c r="M1818" s="42" t="e">
        <f>VLOOKUP($C1818,詳細!$A$3:$C$100,3,FALSE)</f>
        <v>#N/A</v>
      </c>
      <c r="N1818" s="48"/>
    </row>
    <row r="1819" spans="1:14" ht="13.5" customHeight="1" x14ac:dyDescent="0.15">
      <c r="A1819">
        <v>1816</v>
      </c>
      <c r="B1819" s="71"/>
      <c r="C1819" s="86"/>
      <c r="D1819" s="50"/>
      <c r="E1819" s="45"/>
      <c r="F1819" s="45"/>
      <c r="G1819" s="144"/>
      <c r="H1819" s="144"/>
      <c r="I1819" s="64"/>
      <c r="J1819" s="52"/>
      <c r="K1819" s="52"/>
      <c r="L1819" s="54" t="e">
        <f>VLOOKUP($C1819,在庫一覧!$B$3:$C$53,2,FALSE)</f>
        <v>#N/A</v>
      </c>
      <c r="M1819" s="42" t="e">
        <f>VLOOKUP($C1819,詳細!$A$3:$C$100,3,FALSE)</f>
        <v>#N/A</v>
      </c>
      <c r="N1819" s="48"/>
    </row>
    <row r="1820" spans="1:14" ht="13.5" customHeight="1" x14ac:dyDescent="0.15">
      <c r="A1820">
        <v>1817</v>
      </c>
      <c r="B1820" s="71"/>
      <c r="C1820" s="86"/>
      <c r="D1820" s="50"/>
      <c r="E1820" s="45"/>
      <c r="F1820" s="45"/>
      <c r="G1820" s="144"/>
      <c r="H1820" s="144"/>
      <c r="I1820" s="64"/>
      <c r="J1820" s="52"/>
      <c r="K1820" s="52"/>
      <c r="L1820" s="54" t="e">
        <f>VLOOKUP($C1820,在庫一覧!$B$3:$C$53,2,FALSE)</f>
        <v>#N/A</v>
      </c>
      <c r="M1820" s="42" t="e">
        <f>VLOOKUP($C1820,詳細!$A$3:$C$100,3,FALSE)</f>
        <v>#N/A</v>
      </c>
      <c r="N1820" s="48"/>
    </row>
    <row r="1821" spans="1:14" ht="13.5" customHeight="1" x14ac:dyDescent="0.15">
      <c r="A1821">
        <v>1818</v>
      </c>
      <c r="B1821" s="71"/>
      <c r="C1821" s="86"/>
      <c r="D1821" s="50"/>
      <c r="E1821" s="45"/>
      <c r="F1821" s="45"/>
      <c r="G1821" s="144"/>
      <c r="H1821" s="144"/>
      <c r="I1821" s="64"/>
      <c r="J1821" s="52"/>
      <c r="K1821" s="52"/>
      <c r="L1821" s="54" t="e">
        <f>VLOOKUP($C1821,在庫一覧!$B$3:$C$53,2,FALSE)</f>
        <v>#N/A</v>
      </c>
      <c r="M1821" s="42" t="e">
        <f>VLOOKUP($C1821,詳細!$A$3:$C$100,3,FALSE)</f>
        <v>#N/A</v>
      </c>
      <c r="N1821" s="48"/>
    </row>
    <row r="1822" spans="1:14" ht="13.5" customHeight="1" x14ac:dyDescent="0.15">
      <c r="A1822">
        <v>1819</v>
      </c>
      <c r="B1822" s="71"/>
      <c r="C1822" s="86"/>
      <c r="D1822" s="50"/>
      <c r="E1822" s="45"/>
      <c r="F1822" s="45"/>
      <c r="G1822" s="144"/>
      <c r="H1822" s="144"/>
      <c r="I1822" s="64"/>
      <c r="J1822" s="52"/>
      <c r="K1822" s="52"/>
      <c r="L1822" s="54" t="e">
        <f>VLOOKUP($C1822,在庫一覧!$B$3:$C$53,2,FALSE)</f>
        <v>#N/A</v>
      </c>
      <c r="M1822" s="42" t="e">
        <f>VLOOKUP($C1822,詳細!$A$3:$C$100,3,FALSE)</f>
        <v>#N/A</v>
      </c>
      <c r="N1822" s="48"/>
    </row>
    <row r="1823" spans="1:14" ht="13.5" customHeight="1" x14ac:dyDescent="0.15">
      <c r="A1823">
        <v>1820</v>
      </c>
      <c r="B1823" s="71"/>
      <c r="C1823" s="86"/>
      <c r="D1823" s="50"/>
      <c r="E1823" s="45"/>
      <c r="F1823" s="45"/>
      <c r="G1823" s="144"/>
      <c r="H1823" s="144"/>
      <c r="I1823" s="64"/>
      <c r="J1823" s="52"/>
      <c r="K1823" s="52"/>
      <c r="L1823" s="54" t="e">
        <f>VLOOKUP($C1823,在庫一覧!$B$3:$C$53,2,FALSE)</f>
        <v>#N/A</v>
      </c>
      <c r="M1823" s="42" t="e">
        <f>VLOOKUP($C1823,詳細!$A$3:$C$100,3,FALSE)</f>
        <v>#N/A</v>
      </c>
      <c r="N1823" s="48"/>
    </row>
    <row r="1824" spans="1:14" ht="13.5" customHeight="1" x14ac:dyDescent="0.15">
      <c r="A1824">
        <v>1821</v>
      </c>
      <c r="B1824" s="71"/>
      <c r="C1824" s="86"/>
      <c r="D1824" s="50"/>
      <c r="E1824" s="45"/>
      <c r="F1824" s="45"/>
      <c r="G1824" s="144"/>
      <c r="H1824" s="144"/>
      <c r="I1824" s="64"/>
      <c r="J1824" s="52"/>
      <c r="K1824" s="52"/>
      <c r="L1824" s="54" t="e">
        <f>VLOOKUP($C1824,在庫一覧!$B$3:$C$53,2,FALSE)</f>
        <v>#N/A</v>
      </c>
      <c r="M1824" s="42" t="e">
        <f>VLOOKUP($C1824,詳細!$A$3:$C$100,3,FALSE)</f>
        <v>#N/A</v>
      </c>
      <c r="N1824" s="48"/>
    </row>
    <row r="1825" spans="1:14" ht="13.5" customHeight="1" x14ac:dyDescent="0.15">
      <c r="A1825">
        <v>1822</v>
      </c>
      <c r="B1825" s="60"/>
      <c r="C1825" s="86"/>
      <c r="D1825" s="50"/>
      <c r="E1825" s="45"/>
      <c r="F1825" s="45"/>
      <c r="G1825" s="144"/>
      <c r="H1825" s="144"/>
      <c r="I1825" s="64"/>
      <c r="J1825" s="52"/>
      <c r="K1825" s="52"/>
      <c r="L1825" s="54" t="e">
        <f>VLOOKUP($C1825,在庫一覧!$B$3:$C$53,2,FALSE)</f>
        <v>#N/A</v>
      </c>
      <c r="M1825" s="42" t="e">
        <f>VLOOKUP($C1825,詳細!$A$3:$C$100,3,FALSE)</f>
        <v>#N/A</v>
      </c>
      <c r="N1825" s="48"/>
    </row>
    <row r="1826" spans="1:14" ht="13.5" customHeight="1" x14ac:dyDescent="0.15">
      <c r="A1826">
        <v>1823</v>
      </c>
      <c r="B1826" s="60"/>
      <c r="C1826" s="86"/>
      <c r="D1826" s="50"/>
      <c r="E1826" s="45"/>
      <c r="F1826" s="45"/>
      <c r="G1826" s="144"/>
      <c r="H1826" s="144"/>
      <c r="I1826" s="64"/>
      <c r="J1826" s="52"/>
      <c r="K1826" s="52"/>
      <c r="L1826" s="54" t="e">
        <f>VLOOKUP($C1826,在庫一覧!$B$3:$C$53,2,FALSE)</f>
        <v>#N/A</v>
      </c>
      <c r="M1826" s="42" t="e">
        <f>VLOOKUP($C1826,詳細!$A$3:$C$100,3,FALSE)</f>
        <v>#N/A</v>
      </c>
      <c r="N1826" s="48"/>
    </row>
    <row r="1827" spans="1:14" ht="13.5" customHeight="1" x14ac:dyDescent="0.15">
      <c r="A1827">
        <v>1824</v>
      </c>
      <c r="B1827" s="60"/>
      <c r="C1827" s="86"/>
      <c r="D1827" s="50"/>
      <c r="E1827" s="45"/>
      <c r="F1827" s="45"/>
      <c r="G1827" s="144"/>
      <c r="H1827" s="144"/>
      <c r="I1827" s="64"/>
      <c r="J1827" s="52"/>
      <c r="K1827" s="52"/>
      <c r="L1827" s="54" t="e">
        <f>VLOOKUP($C1827,在庫一覧!$B$3:$C$53,2,FALSE)</f>
        <v>#N/A</v>
      </c>
      <c r="M1827" s="42" t="e">
        <f>VLOOKUP($C1827,詳細!$A$3:$C$100,3,FALSE)</f>
        <v>#N/A</v>
      </c>
      <c r="N1827" s="48"/>
    </row>
    <row r="1828" spans="1:14" ht="13.5" customHeight="1" x14ac:dyDescent="0.15">
      <c r="A1828">
        <v>1825</v>
      </c>
      <c r="B1828" s="60"/>
      <c r="C1828" s="86"/>
      <c r="D1828" s="50"/>
      <c r="E1828" s="45"/>
      <c r="F1828" s="45"/>
      <c r="G1828" s="144"/>
      <c r="H1828" s="144"/>
      <c r="I1828" s="64"/>
      <c r="J1828" s="52"/>
      <c r="K1828" s="52"/>
      <c r="L1828" s="54" t="e">
        <f>VLOOKUP($C1828,在庫一覧!$B$3:$C$53,2,FALSE)</f>
        <v>#N/A</v>
      </c>
      <c r="M1828" s="42" t="e">
        <f>VLOOKUP($C1828,詳細!$A$3:$C$100,3,FALSE)</f>
        <v>#N/A</v>
      </c>
      <c r="N1828" s="48"/>
    </row>
    <row r="1829" spans="1:14" ht="13.5" customHeight="1" x14ac:dyDescent="0.15">
      <c r="A1829">
        <v>1826</v>
      </c>
      <c r="B1829" s="60"/>
      <c r="C1829" s="86"/>
      <c r="D1829" s="50"/>
      <c r="E1829" s="45"/>
      <c r="F1829" s="45"/>
      <c r="G1829" s="144"/>
      <c r="H1829" s="144"/>
      <c r="I1829" s="64"/>
      <c r="J1829" s="52"/>
      <c r="K1829" s="52"/>
      <c r="L1829" s="54" t="e">
        <f>VLOOKUP($C1829,在庫一覧!$B$3:$C$53,2,FALSE)</f>
        <v>#N/A</v>
      </c>
      <c r="M1829" s="42" t="e">
        <f>VLOOKUP($C1829,詳細!$A$3:$C$100,3,FALSE)</f>
        <v>#N/A</v>
      </c>
      <c r="N1829" s="48"/>
    </row>
    <row r="1830" spans="1:14" ht="13.5" customHeight="1" x14ac:dyDescent="0.15">
      <c r="A1830">
        <v>1827</v>
      </c>
      <c r="B1830" s="60"/>
      <c r="C1830" s="86"/>
      <c r="D1830" s="50"/>
      <c r="E1830" s="45"/>
      <c r="F1830" s="45"/>
      <c r="G1830" s="144"/>
      <c r="H1830" s="144"/>
      <c r="I1830" s="64"/>
      <c r="J1830" s="52"/>
      <c r="K1830" s="52"/>
      <c r="L1830" s="54" t="e">
        <f>VLOOKUP($C1830,在庫一覧!$B$3:$C$53,2,FALSE)</f>
        <v>#N/A</v>
      </c>
      <c r="M1830" s="42" t="e">
        <f>VLOOKUP($C1830,詳細!$A$3:$C$100,3,FALSE)</f>
        <v>#N/A</v>
      </c>
      <c r="N1830" s="48"/>
    </row>
    <row r="1831" spans="1:14" ht="13.5" customHeight="1" x14ac:dyDescent="0.15">
      <c r="A1831">
        <v>1828</v>
      </c>
      <c r="B1831" s="60"/>
      <c r="C1831" s="86"/>
      <c r="D1831" s="50"/>
      <c r="E1831" s="45"/>
      <c r="F1831" s="45"/>
      <c r="G1831" s="144"/>
      <c r="H1831" s="144"/>
      <c r="I1831" s="64"/>
      <c r="J1831" s="52"/>
      <c r="K1831" s="52"/>
      <c r="L1831" s="54" t="e">
        <f>VLOOKUP($C1831,在庫一覧!$B$3:$C$53,2,FALSE)</f>
        <v>#N/A</v>
      </c>
      <c r="M1831" s="42" t="e">
        <f>VLOOKUP($C1831,詳細!$A$3:$C$100,3,FALSE)</f>
        <v>#N/A</v>
      </c>
      <c r="N1831" s="48"/>
    </row>
    <row r="1832" spans="1:14" ht="13.5" customHeight="1" x14ac:dyDescent="0.15">
      <c r="A1832">
        <v>1829</v>
      </c>
      <c r="B1832" s="60"/>
      <c r="C1832" s="86"/>
      <c r="D1832" s="50"/>
      <c r="E1832" s="45"/>
      <c r="F1832" s="45"/>
      <c r="G1832" s="144"/>
      <c r="H1832" s="144"/>
      <c r="I1832" s="64"/>
      <c r="J1832" s="52"/>
      <c r="K1832" s="52"/>
      <c r="L1832" s="54" t="e">
        <f>VLOOKUP($C1832,在庫一覧!$B$3:$C$53,2,FALSE)</f>
        <v>#N/A</v>
      </c>
      <c r="M1832" s="42" t="e">
        <f>VLOOKUP($C1832,詳細!$A$3:$C$100,3,FALSE)</f>
        <v>#N/A</v>
      </c>
      <c r="N1832" s="48"/>
    </row>
    <row r="1833" spans="1:14" ht="13.5" customHeight="1" x14ac:dyDescent="0.15">
      <c r="A1833">
        <v>1830</v>
      </c>
      <c r="B1833" s="60"/>
      <c r="C1833" s="86"/>
      <c r="D1833" s="50"/>
      <c r="E1833" s="45"/>
      <c r="F1833" s="45"/>
      <c r="G1833" s="144"/>
      <c r="H1833" s="144"/>
      <c r="I1833" s="64"/>
      <c r="J1833" s="52"/>
      <c r="K1833" s="52"/>
      <c r="L1833" s="54" t="e">
        <f>VLOOKUP($C1833,在庫一覧!$B$3:$C$53,2,FALSE)</f>
        <v>#N/A</v>
      </c>
      <c r="M1833" s="42" t="e">
        <f>VLOOKUP($C1833,詳細!$A$3:$C$100,3,FALSE)</f>
        <v>#N/A</v>
      </c>
      <c r="N1833" s="48"/>
    </row>
    <row r="1834" spans="1:14" ht="13.5" customHeight="1" x14ac:dyDescent="0.15">
      <c r="A1834">
        <v>1831</v>
      </c>
      <c r="B1834" s="60"/>
      <c r="C1834" s="86"/>
      <c r="D1834" s="50"/>
      <c r="E1834" s="45"/>
      <c r="F1834" s="45"/>
      <c r="G1834" s="144"/>
      <c r="H1834" s="144"/>
      <c r="I1834" s="64"/>
      <c r="J1834" s="52"/>
      <c r="K1834" s="52"/>
      <c r="L1834" s="54" t="e">
        <f>VLOOKUP($C1834,在庫一覧!$B$3:$C$53,2,FALSE)</f>
        <v>#N/A</v>
      </c>
      <c r="M1834" s="42" t="e">
        <f>VLOOKUP($C1834,詳細!$A$3:$C$100,3,FALSE)</f>
        <v>#N/A</v>
      </c>
      <c r="N1834" s="48"/>
    </row>
    <row r="1835" spans="1:14" ht="13.5" customHeight="1" x14ac:dyDescent="0.15">
      <c r="A1835">
        <v>1832</v>
      </c>
      <c r="B1835" s="60"/>
      <c r="C1835" s="86"/>
      <c r="D1835" s="50"/>
      <c r="E1835" s="45"/>
      <c r="F1835" s="45"/>
      <c r="G1835" s="144"/>
      <c r="H1835" s="144"/>
      <c r="I1835" s="64"/>
      <c r="J1835" s="52"/>
      <c r="K1835" s="52"/>
      <c r="L1835" s="54" t="e">
        <f>VLOOKUP($C1835,在庫一覧!$B$3:$C$53,2,FALSE)</f>
        <v>#N/A</v>
      </c>
      <c r="M1835" s="42" t="e">
        <f>VLOOKUP($C1835,詳細!$A$3:$C$100,3,FALSE)</f>
        <v>#N/A</v>
      </c>
      <c r="N1835" s="48"/>
    </row>
    <row r="1836" spans="1:14" ht="13.5" customHeight="1" x14ac:dyDescent="0.15">
      <c r="A1836">
        <v>1833</v>
      </c>
      <c r="B1836" s="60"/>
      <c r="C1836" s="86"/>
      <c r="D1836" s="50"/>
      <c r="E1836" s="45"/>
      <c r="F1836" s="45"/>
      <c r="G1836" s="144"/>
      <c r="H1836" s="144"/>
      <c r="I1836" s="64"/>
      <c r="J1836" s="52"/>
      <c r="K1836" s="52"/>
      <c r="L1836" s="54" t="e">
        <f>VLOOKUP($C1836,在庫一覧!$B$3:$C$53,2,FALSE)</f>
        <v>#N/A</v>
      </c>
      <c r="M1836" s="42" t="e">
        <f>VLOOKUP($C1836,詳細!$A$3:$C$100,3,FALSE)</f>
        <v>#N/A</v>
      </c>
      <c r="N1836" s="48"/>
    </row>
    <row r="1837" spans="1:14" ht="13.5" customHeight="1" x14ac:dyDescent="0.15">
      <c r="A1837">
        <v>1834</v>
      </c>
      <c r="B1837" s="60"/>
      <c r="C1837" s="86"/>
      <c r="D1837" s="50"/>
      <c r="E1837" s="45"/>
      <c r="F1837" s="45"/>
      <c r="G1837" s="144"/>
      <c r="H1837" s="144"/>
      <c r="I1837" s="64"/>
      <c r="J1837" s="52"/>
      <c r="K1837" s="52"/>
      <c r="L1837" s="54" t="e">
        <f>VLOOKUP($C1837,在庫一覧!$B$3:$C$53,2,FALSE)</f>
        <v>#N/A</v>
      </c>
      <c r="M1837" s="42" t="e">
        <f>VLOOKUP($C1837,詳細!$A$3:$C$100,3,FALSE)</f>
        <v>#N/A</v>
      </c>
      <c r="N1837" s="48"/>
    </row>
    <row r="1838" spans="1:14" ht="13.5" customHeight="1" x14ac:dyDescent="0.15">
      <c r="A1838">
        <v>1835</v>
      </c>
      <c r="B1838" s="60"/>
      <c r="C1838" s="86"/>
      <c r="D1838" s="50"/>
      <c r="E1838" s="45"/>
      <c r="F1838" s="45"/>
      <c r="G1838" s="144"/>
      <c r="H1838" s="144"/>
      <c r="I1838" s="64"/>
      <c r="J1838" s="52"/>
      <c r="K1838" s="52"/>
      <c r="L1838" s="54" t="e">
        <f>VLOOKUP($C1838,在庫一覧!$B$3:$C$53,2,FALSE)</f>
        <v>#N/A</v>
      </c>
      <c r="M1838" s="42" t="e">
        <f>VLOOKUP($C1838,詳細!$A$3:$C$100,3,FALSE)</f>
        <v>#N/A</v>
      </c>
      <c r="N1838" s="48"/>
    </row>
    <row r="1839" spans="1:14" ht="13.5" customHeight="1" x14ac:dyDescent="0.15">
      <c r="A1839">
        <v>1836</v>
      </c>
      <c r="B1839" s="60"/>
      <c r="C1839" s="86"/>
      <c r="D1839" s="50"/>
      <c r="E1839" s="45"/>
      <c r="F1839" s="45"/>
      <c r="G1839" s="144"/>
      <c r="H1839" s="144"/>
      <c r="I1839" s="64"/>
      <c r="J1839" s="52"/>
      <c r="K1839" s="52"/>
      <c r="L1839" s="54" t="e">
        <f>VLOOKUP($C1839,在庫一覧!$B$3:$C$53,2,FALSE)</f>
        <v>#N/A</v>
      </c>
      <c r="M1839" s="42" t="e">
        <f>VLOOKUP($C1839,詳細!$A$3:$C$100,3,FALSE)</f>
        <v>#N/A</v>
      </c>
      <c r="N1839" s="48"/>
    </row>
    <row r="1840" spans="1:14" ht="13.5" customHeight="1" x14ac:dyDescent="0.15">
      <c r="A1840">
        <v>1837</v>
      </c>
      <c r="B1840" s="60"/>
      <c r="C1840" s="86"/>
      <c r="D1840" s="50"/>
      <c r="E1840" s="45"/>
      <c r="F1840" s="45"/>
      <c r="G1840" s="144"/>
      <c r="H1840" s="144"/>
      <c r="I1840" s="64"/>
      <c r="J1840" s="52"/>
      <c r="K1840" s="52"/>
      <c r="L1840" s="54" t="e">
        <f>VLOOKUP($C1840,在庫一覧!$B$3:$C$53,2,FALSE)</f>
        <v>#N/A</v>
      </c>
      <c r="M1840" s="42" t="e">
        <f>VLOOKUP($C1840,詳細!$A$3:$C$100,3,FALSE)</f>
        <v>#N/A</v>
      </c>
      <c r="N1840" s="48"/>
    </row>
    <row r="1841" spans="1:14" ht="13.5" customHeight="1" x14ac:dyDescent="0.15">
      <c r="A1841">
        <v>1838</v>
      </c>
      <c r="B1841" s="60"/>
      <c r="C1841" s="86"/>
      <c r="D1841" s="50"/>
      <c r="E1841" s="45"/>
      <c r="F1841" s="45"/>
      <c r="G1841" s="144"/>
      <c r="H1841" s="144"/>
      <c r="I1841" s="64"/>
      <c r="J1841" s="52"/>
      <c r="K1841" s="52"/>
      <c r="L1841" s="54" t="e">
        <f>VLOOKUP($C1841,在庫一覧!$B$3:$C$53,2,FALSE)</f>
        <v>#N/A</v>
      </c>
      <c r="M1841" s="42" t="e">
        <f>VLOOKUP($C1841,詳細!$A$3:$C$100,3,FALSE)</f>
        <v>#N/A</v>
      </c>
      <c r="N1841" s="48"/>
    </row>
    <row r="1842" spans="1:14" ht="13.5" customHeight="1" x14ac:dyDescent="0.15">
      <c r="A1842">
        <v>1839</v>
      </c>
      <c r="B1842" s="60"/>
      <c r="C1842" s="86"/>
      <c r="D1842" s="50"/>
      <c r="E1842" s="45"/>
      <c r="F1842" s="45"/>
      <c r="G1842" s="144"/>
      <c r="H1842" s="144"/>
      <c r="I1842" s="64"/>
      <c r="J1842" s="52"/>
      <c r="K1842" s="52"/>
      <c r="L1842" s="54" t="e">
        <f>VLOOKUP($C1842,在庫一覧!$B$3:$C$53,2,FALSE)</f>
        <v>#N/A</v>
      </c>
      <c r="M1842" s="42" t="e">
        <f>VLOOKUP($C1842,詳細!$A$3:$C$100,3,FALSE)</f>
        <v>#N/A</v>
      </c>
      <c r="N1842" s="48"/>
    </row>
    <row r="1843" spans="1:14" ht="13.5" customHeight="1" x14ac:dyDescent="0.15">
      <c r="A1843">
        <v>1840</v>
      </c>
      <c r="B1843" s="60"/>
      <c r="C1843" s="86"/>
      <c r="D1843" s="50"/>
      <c r="E1843" s="45"/>
      <c r="F1843" s="45"/>
      <c r="G1843" s="144"/>
      <c r="H1843" s="144"/>
      <c r="I1843" s="64"/>
      <c r="J1843" s="52"/>
      <c r="K1843" s="52"/>
      <c r="L1843" s="54" t="e">
        <f>VLOOKUP($C1843,在庫一覧!$B$3:$C$53,2,FALSE)</f>
        <v>#N/A</v>
      </c>
      <c r="M1843" s="42" t="e">
        <f>VLOOKUP($C1843,詳細!$A$3:$C$100,3,FALSE)</f>
        <v>#N/A</v>
      </c>
      <c r="N1843" s="48"/>
    </row>
    <row r="1844" spans="1:14" ht="13.5" customHeight="1" x14ac:dyDescent="0.15">
      <c r="A1844">
        <v>1841</v>
      </c>
      <c r="B1844" s="60"/>
      <c r="C1844" s="86"/>
      <c r="D1844" s="50"/>
      <c r="E1844" s="45"/>
      <c r="F1844" s="45"/>
      <c r="G1844" s="144"/>
      <c r="H1844" s="144"/>
      <c r="I1844" s="64"/>
      <c r="J1844" s="52"/>
      <c r="K1844" s="52"/>
      <c r="L1844" s="54" t="e">
        <f>VLOOKUP($C1844,在庫一覧!$B$3:$C$53,2,FALSE)</f>
        <v>#N/A</v>
      </c>
      <c r="M1844" s="42" t="e">
        <f>VLOOKUP($C1844,詳細!$A$3:$C$100,3,FALSE)</f>
        <v>#N/A</v>
      </c>
      <c r="N1844" s="48"/>
    </row>
    <row r="1845" spans="1:14" ht="13.5" customHeight="1" x14ac:dyDescent="0.15">
      <c r="A1845">
        <v>1842</v>
      </c>
      <c r="B1845" s="60"/>
      <c r="C1845" s="86"/>
      <c r="D1845" s="50"/>
      <c r="E1845" s="45"/>
      <c r="F1845" s="45"/>
      <c r="G1845" s="144"/>
      <c r="H1845" s="144"/>
      <c r="I1845" s="64"/>
      <c r="J1845" s="52"/>
      <c r="K1845" s="52"/>
      <c r="L1845" s="54" t="e">
        <f>VLOOKUP($C1845,在庫一覧!$B$3:$C$53,2,FALSE)</f>
        <v>#N/A</v>
      </c>
      <c r="M1845" s="42" t="e">
        <f>VLOOKUP($C1845,詳細!$A$3:$C$100,3,FALSE)</f>
        <v>#N/A</v>
      </c>
      <c r="N1845" s="48"/>
    </row>
    <row r="1846" spans="1:14" ht="13.5" customHeight="1" x14ac:dyDescent="0.15">
      <c r="A1846">
        <v>1843</v>
      </c>
      <c r="B1846" s="60"/>
      <c r="C1846" s="86"/>
      <c r="D1846" s="50"/>
      <c r="E1846" s="45"/>
      <c r="F1846" s="45"/>
      <c r="G1846" s="144"/>
      <c r="H1846" s="144"/>
      <c r="I1846" s="64"/>
      <c r="J1846" s="52"/>
      <c r="K1846" s="52"/>
      <c r="L1846" s="54" t="e">
        <f>VLOOKUP($C1846,在庫一覧!$B$3:$C$53,2,FALSE)</f>
        <v>#N/A</v>
      </c>
      <c r="M1846" s="42" t="e">
        <f>VLOOKUP($C1846,詳細!$A$3:$C$100,3,FALSE)</f>
        <v>#N/A</v>
      </c>
      <c r="N1846" s="48"/>
    </row>
    <row r="1847" spans="1:14" ht="13.5" customHeight="1" x14ac:dyDescent="0.15">
      <c r="A1847">
        <v>1844</v>
      </c>
      <c r="B1847" s="60"/>
      <c r="C1847" s="86"/>
      <c r="D1847" s="50"/>
      <c r="E1847" s="45"/>
      <c r="F1847" s="45"/>
      <c r="G1847" s="144"/>
      <c r="H1847" s="144"/>
      <c r="I1847" s="64"/>
      <c r="J1847" s="52"/>
      <c r="K1847" s="52"/>
      <c r="L1847" s="54" t="e">
        <f>VLOOKUP($C1847,在庫一覧!$B$3:$C$53,2,FALSE)</f>
        <v>#N/A</v>
      </c>
      <c r="M1847" s="42" t="e">
        <f>VLOOKUP($C1847,詳細!$A$3:$C$100,3,FALSE)</f>
        <v>#N/A</v>
      </c>
      <c r="N1847" s="48"/>
    </row>
    <row r="1848" spans="1:14" ht="13.5" customHeight="1" x14ac:dyDescent="0.15">
      <c r="A1848">
        <v>1845</v>
      </c>
      <c r="B1848" s="60"/>
      <c r="C1848" s="86"/>
      <c r="D1848" s="50"/>
      <c r="E1848" s="45"/>
      <c r="F1848" s="45"/>
      <c r="G1848" s="144"/>
      <c r="H1848" s="144"/>
      <c r="I1848" s="64"/>
      <c r="J1848" s="52"/>
      <c r="K1848" s="52"/>
      <c r="L1848" s="54" t="e">
        <f>VLOOKUP($C1848,在庫一覧!$B$3:$C$53,2,FALSE)</f>
        <v>#N/A</v>
      </c>
      <c r="M1848" s="42" t="e">
        <f>VLOOKUP($C1848,詳細!$A$3:$C$100,3,FALSE)</f>
        <v>#N/A</v>
      </c>
      <c r="N1848" s="48"/>
    </row>
    <row r="1849" spans="1:14" ht="13.5" customHeight="1" x14ac:dyDescent="0.15">
      <c r="A1849">
        <v>1846</v>
      </c>
      <c r="B1849" s="60"/>
      <c r="C1849" s="86"/>
      <c r="D1849" s="50"/>
      <c r="E1849" s="45"/>
      <c r="F1849" s="45"/>
      <c r="G1849" s="144"/>
      <c r="H1849" s="144"/>
      <c r="I1849" s="64"/>
      <c r="J1849" s="52"/>
      <c r="K1849" s="52"/>
      <c r="L1849" s="54" t="e">
        <f>VLOOKUP($C1849,在庫一覧!$B$3:$C$53,2,FALSE)</f>
        <v>#N/A</v>
      </c>
      <c r="M1849" s="42" t="e">
        <f>VLOOKUP($C1849,詳細!$A$3:$C$100,3,FALSE)</f>
        <v>#N/A</v>
      </c>
      <c r="N1849" s="48"/>
    </row>
    <row r="1850" spans="1:14" ht="13.5" customHeight="1" x14ac:dyDescent="0.15">
      <c r="A1850">
        <v>1847</v>
      </c>
      <c r="B1850" s="60"/>
      <c r="C1850" s="86"/>
      <c r="D1850" s="50"/>
      <c r="E1850" s="45"/>
      <c r="F1850" s="45"/>
      <c r="G1850" s="144"/>
      <c r="H1850" s="144"/>
      <c r="I1850" s="64"/>
      <c r="J1850" s="52"/>
      <c r="K1850" s="52"/>
      <c r="L1850" s="54" t="e">
        <f>VLOOKUP($C1850,在庫一覧!$B$3:$C$53,2,FALSE)</f>
        <v>#N/A</v>
      </c>
      <c r="M1850" s="42" t="e">
        <f>VLOOKUP($C1850,詳細!$A$3:$C$100,3,FALSE)</f>
        <v>#N/A</v>
      </c>
      <c r="N1850" s="48"/>
    </row>
    <row r="1851" spans="1:14" ht="13.5" customHeight="1" x14ac:dyDescent="0.15">
      <c r="A1851">
        <v>1848</v>
      </c>
      <c r="B1851" s="60"/>
      <c r="C1851" s="86"/>
      <c r="D1851" s="50"/>
      <c r="E1851" s="45"/>
      <c r="F1851" s="45"/>
      <c r="G1851" s="144"/>
      <c r="H1851" s="144"/>
      <c r="I1851" s="64"/>
      <c r="J1851" s="52"/>
      <c r="K1851" s="52"/>
      <c r="L1851" s="54" t="e">
        <f>VLOOKUP($C1851,在庫一覧!$B$3:$C$53,2,FALSE)</f>
        <v>#N/A</v>
      </c>
      <c r="M1851" s="42" t="e">
        <f>VLOOKUP($C1851,詳細!$A$3:$C$100,3,FALSE)</f>
        <v>#N/A</v>
      </c>
      <c r="N1851" s="48"/>
    </row>
    <row r="1852" spans="1:14" ht="13.5" customHeight="1" x14ac:dyDescent="0.15">
      <c r="A1852">
        <v>1849</v>
      </c>
      <c r="B1852" s="60"/>
      <c r="C1852" s="86"/>
      <c r="D1852" s="50"/>
      <c r="E1852" s="45"/>
      <c r="F1852" s="45"/>
      <c r="G1852" s="144"/>
      <c r="H1852" s="144"/>
      <c r="I1852" s="64"/>
      <c r="J1852" s="52"/>
      <c r="K1852" s="52"/>
      <c r="L1852" s="54" t="e">
        <f>VLOOKUP($C1852,在庫一覧!$B$3:$C$53,2,FALSE)</f>
        <v>#N/A</v>
      </c>
      <c r="M1852" s="42" t="e">
        <f>VLOOKUP($C1852,詳細!$A$3:$C$100,3,FALSE)</f>
        <v>#N/A</v>
      </c>
      <c r="N1852" s="48"/>
    </row>
    <row r="1853" spans="1:14" ht="13.5" customHeight="1" x14ac:dyDescent="0.15">
      <c r="A1853">
        <v>1850</v>
      </c>
      <c r="B1853" s="60"/>
      <c r="C1853" s="86"/>
      <c r="D1853" s="50"/>
      <c r="E1853" s="45"/>
      <c r="F1853" s="45"/>
      <c r="G1853" s="144"/>
      <c r="H1853" s="144"/>
      <c r="I1853" s="64"/>
      <c r="J1853" s="52"/>
      <c r="K1853" s="52"/>
      <c r="L1853" s="54" t="e">
        <f>VLOOKUP($C1853,在庫一覧!$B$3:$C$53,2,FALSE)</f>
        <v>#N/A</v>
      </c>
      <c r="M1853" s="42" t="e">
        <f>VLOOKUP($C1853,詳細!$A$3:$C$100,3,FALSE)</f>
        <v>#N/A</v>
      </c>
      <c r="N1853" s="48"/>
    </row>
    <row r="1854" spans="1:14" ht="13.5" customHeight="1" x14ac:dyDescent="0.15">
      <c r="A1854">
        <v>1851</v>
      </c>
      <c r="B1854" s="60"/>
      <c r="C1854" s="86"/>
      <c r="D1854" s="50"/>
      <c r="E1854" s="45"/>
      <c r="F1854" s="45"/>
      <c r="G1854" s="144"/>
      <c r="H1854" s="144"/>
      <c r="I1854" s="64"/>
      <c r="J1854" s="52"/>
      <c r="K1854" s="52"/>
      <c r="L1854" s="54" t="e">
        <f>VLOOKUP($C1854,在庫一覧!$B$3:$C$53,2,FALSE)</f>
        <v>#N/A</v>
      </c>
      <c r="M1854" s="42" t="e">
        <f>VLOOKUP($C1854,詳細!$A$3:$C$100,3,FALSE)</f>
        <v>#N/A</v>
      </c>
      <c r="N1854" s="48"/>
    </row>
    <row r="1855" spans="1:14" ht="13.5" customHeight="1" x14ac:dyDescent="0.15">
      <c r="A1855">
        <v>1852</v>
      </c>
      <c r="B1855" s="60"/>
      <c r="C1855" s="86"/>
      <c r="D1855" s="50"/>
      <c r="E1855" s="45"/>
      <c r="F1855" s="45"/>
      <c r="G1855" s="144"/>
      <c r="H1855" s="144"/>
      <c r="I1855" s="64"/>
      <c r="J1855" s="52"/>
      <c r="K1855" s="52"/>
      <c r="L1855" s="54" t="e">
        <f>VLOOKUP($C1855,在庫一覧!$B$3:$C$53,2,FALSE)</f>
        <v>#N/A</v>
      </c>
      <c r="M1855" s="42" t="e">
        <f>VLOOKUP($C1855,詳細!$A$3:$C$100,3,FALSE)</f>
        <v>#N/A</v>
      </c>
      <c r="N1855" s="48"/>
    </row>
    <row r="1856" spans="1:14" ht="13.5" customHeight="1" x14ac:dyDescent="0.15">
      <c r="A1856">
        <v>1853</v>
      </c>
      <c r="B1856" s="60"/>
      <c r="C1856" s="86"/>
      <c r="D1856" s="50"/>
      <c r="E1856" s="45"/>
      <c r="F1856" s="45"/>
      <c r="G1856" s="144"/>
      <c r="H1856" s="144"/>
      <c r="I1856" s="64"/>
      <c r="J1856" s="52"/>
      <c r="K1856" s="52"/>
      <c r="L1856" s="54" t="e">
        <f>VLOOKUP($C1856,在庫一覧!$B$3:$C$53,2,FALSE)</f>
        <v>#N/A</v>
      </c>
      <c r="M1856" s="42" t="e">
        <f>VLOOKUP($C1856,詳細!$A$3:$C$100,3,FALSE)</f>
        <v>#N/A</v>
      </c>
      <c r="N1856" s="48"/>
    </row>
    <row r="1857" spans="1:14" ht="13.5" customHeight="1" x14ac:dyDescent="0.15">
      <c r="A1857">
        <v>1854</v>
      </c>
      <c r="B1857" s="60"/>
      <c r="C1857" s="86"/>
      <c r="D1857" s="50"/>
      <c r="E1857" s="45"/>
      <c r="F1857" s="45"/>
      <c r="G1857" s="144"/>
      <c r="H1857" s="144"/>
      <c r="I1857" s="64"/>
      <c r="J1857" s="52"/>
      <c r="K1857" s="52"/>
      <c r="L1857" s="54" t="e">
        <f>VLOOKUP($C1857,在庫一覧!$B$3:$C$53,2,FALSE)</f>
        <v>#N/A</v>
      </c>
      <c r="M1857" s="42" t="e">
        <f>VLOOKUP($C1857,詳細!$A$3:$C$100,3,FALSE)</f>
        <v>#N/A</v>
      </c>
      <c r="N1857" s="48"/>
    </row>
    <row r="1858" spans="1:14" ht="13.5" customHeight="1" x14ac:dyDescent="0.15">
      <c r="A1858">
        <v>1855</v>
      </c>
      <c r="B1858" s="60"/>
      <c r="C1858" s="86"/>
      <c r="D1858" s="50"/>
      <c r="E1858" s="45"/>
      <c r="F1858" s="45"/>
      <c r="G1858" s="144"/>
      <c r="H1858" s="144"/>
      <c r="I1858" s="64"/>
      <c r="J1858" s="52"/>
      <c r="K1858" s="52"/>
      <c r="L1858" s="54" t="e">
        <f>VLOOKUP($C1858,在庫一覧!$B$3:$C$53,2,FALSE)</f>
        <v>#N/A</v>
      </c>
      <c r="M1858" s="42" t="e">
        <f>VLOOKUP($C1858,詳細!$A$3:$C$100,3,FALSE)</f>
        <v>#N/A</v>
      </c>
      <c r="N1858" s="48"/>
    </row>
    <row r="1859" spans="1:14" ht="13.5" customHeight="1" x14ac:dyDescent="0.15">
      <c r="A1859">
        <v>1856</v>
      </c>
      <c r="B1859" s="60"/>
      <c r="C1859" s="86"/>
      <c r="D1859" s="50"/>
      <c r="E1859" s="45"/>
      <c r="F1859" s="45"/>
      <c r="G1859" s="144"/>
      <c r="H1859" s="144"/>
      <c r="I1859" s="64"/>
      <c r="J1859" s="52"/>
      <c r="K1859" s="52"/>
      <c r="L1859" s="54" t="e">
        <f>VLOOKUP($C1859,在庫一覧!$B$3:$C$53,2,FALSE)</f>
        <v>#N/A</v>
      </c>
      <c r="M1859" s="42" t="e">
        <f>VLOOKUP($C1859,詳細!$A$3:$C$100,3,FALSE)</f>
        <v>#N/A</v>
      </c>
      <c r="N1859" s="48"/>
    </row>
    <row r="1860" spans="1:14" ht="13.5" customHeight="1" x14ac:dyDescent="0.15">
      <c r="A1860">
        <v>1857</v>
      </c>
      <c r="B1860" s="60"/>
      <c r="C1860" s="86"/>
      <c r="D1860" s="50"/>
      <c r="E1860" s="45"/>
      <c r="F1860" s="45"/>
      <c r="G1860" s="144"/>
      <c r="H1860" s="144"/>
      <c r="I1860" s="64"/>
      <c r="J1860" s="52"/>
      <c r="K1860" s="52"/>
      <c r="L1860" s="54" t="e">
        <f>VLOOKUP($C1860,在庫一覧!$B$3:$C$53,2,FALSE)</f>
        <v>#N/A</v>
      </c>
      <c r="M1860" s="42" t="e">
        <f>VLOOKUP($C1860,詳細!$A$3:$C$100,3,FALSE)</f>
        <v>#N/A</v>
      </c>
      <c r="N1860" s="48"/>
    </row>
    <row r="1861" spans="1:14" ht="13.5" customHeight="1" x14ac:dyDescent="0.15">
      <c r="A1861">
        <v>1858</v>
      </c>
      <c r="B1861" s="60"/>
      <c r="C1861" s="86"/>
      <c r="D1861" s="50"/>
      <c r="E1861" s="45"/>
      <c r="F1861" s="45"/>
      <c r="G1861" s="144"/>
      <c r="H1861" s="144"/>
      <c r="I1861" s="64"/>
      <c r="J1861" s="52"/>
      <c r="K1861" s="52"/>
      <c r="L1861" s="54" t="e">
        <f>VLOOKUP($C1861,在庫一覧!$B$3:$C$53,2,FALSE)</f>
        <v>#N/A</v>
      </c>
      <c r="M1861" s="42" t="e">
        <f>VLOOKUP($C1861,詳細!$A$3:$C$100,3,FALSE)</f>
        <v>#N/A</v>
      </c>
      <c r="N1861" s="48"/>
    </row>
    <row r="1862" spans="1:14" ht="13.5" customHeight="1" x14ac:dyDescent="0.15">
      <c r="A1862">
        <v>1859</v>
      </c>
      <c r="B1862" s="60"/>
      <c r="C1862" s="86"/>
      <c r="D1862" s="50"/>
      <c r="E1862" s="45"/>
      <c r="F1862" s="45"/>
      <c r="G1862" s="144"/>
      <c r="H1862" s="144"/>
      <c r="I1862" s="64"/>
      <c r="J1862" s="52"/>
      <c r="K1862" s="52"/>
      <c r="L1862" s="54" t="e">
        <f>VLOOKUP($C1862,在庫一覧!$B$3:$C$53,2,FALSE)</f>
        <v>#N/A</v>
      </c>
      <c r="M1862" s="42" t="e">
        <f>VLOOKUP($C1862,詳細!$A$3:$C$100,3,FALSE)</f>
        <v>#N/A</v>
      </c>
      <c r="N1862" s="48"/>
    </row>
    <row r="1863" spans="1:14" ht="13.5" customHeight="1" x14ac:dyDescent="0.15">
      <c r="A1863">
        <v>1860</v>
      </c>
      <c r="B1863" s="60"/>
      <c r="C1863" s="86"/>
      <c r="D1863" s="50"/>
      <c r="E1863" s="45"/>
      <c r="F1863" s="45"/>
      <c r="G1863" s="144"/>
      <c r="H1863" s="144"/>
      <c r="I1863" s="64"/>
      <c r="J1863" s="52"/>
      <c r="K1863" s="52"/>
      <c r="L1863" s="54" t="e">
        <f>VLOOKUP($C1863,在庫一覧!$B$3:$C$53,2,FALSE)</f>
        <v>#N/A</v>
      </c>
      <c r="M1863" s="42" t="e">
        <f>VLOOKUP($C1863,詳細!$A$3:$C$100,3,FALSE)</f>
        <v>#N/A</v>
      </c>
      <c r="N1863" s="48"/>
    </row>
    <row r="1864" spans="1:14" ht="13.5" customHeight="1" x14ac:dyDescent="0.15">
      <c r="A1864">
        <v>1861</v>
      </c>
      <c r="B1864" s="60"/>
      <c r="C1864" s="86"/>
      <c r="D1864" s="50"/>
      <c r="E1864" s="45"/>
      <c r="F1864" s="45"/>
      <c r="G1864" s="144"/>
      <c r="H1864" s="144"/>
      <c r="I1864" s="64"/>
      <c r="J1864" s="52"/>
      <c r="K1864" s="52"/>
      <c r="L1864" s="54" t="e">
        <f>VLOOKUP($C1864,在庫一覧!$B$3:$C$53,2,FALSE)</f>
        <v>#N/A</v>
      </c>
      <c r="M1864" s="42" t="e">
        <f>VLOOKUP($C1864,詳細!$A$3:$C$100,3,FALSE)</f>
        <v>#N/A</v>
      </c>
      <c r="N1864" s="48"/>
    </row>
    <row r="1865" spans="1:14" ht="13.5" customHeight="1" x14ac:dyDescent="0.15">
      <c r="A1865">
        <v>1862</v>
      </c>
      <c r="B1865" s="60"/>
      <c r="C1865" s="86"/>
      <c r="D1865" s="50"/>
      <c r="E1865" s="45"/>
      <c r="F1865" s="45"/>
      <c r="G1865" s="144"/>
      <c r="H1865" s="144"/>
      <c r="I1865" s="64"/>
      <c r="J1865" s="52"/>
      <c r="K1865" s="52"/>
      <c r="L1865" s="54" t="e">
        <f>VLOOKUP($C1865,在庫一覧!$B$3:$C$53,2,FALSE)</f>
        <v>#N/A</v>
      </c>
      <c r="M1865" s="42" t="e">
        <f>VLOOKUP($C1865,詳細!$A$3:$C$100,3,FALSE)</f>
        <v>#N/A</v>
      </c>
      <c r="N1865" s="48"/>
    </row>
    <row r="1866" spans="1:14" ht="13.5" customHeight="1" x14ac:dyDescent="0.15">
      <c r="A1866">
        <v>1863</v>
      </c>
      <c r="B1866" s="60"/>
      <c r="C1866" s="86"/>
      <c r="D1866" s="50"/>
      <c r="E1866" s="45"/>
      <c r="F1866" s="45"/>
      <c r="G1866" s="144"/>
      <c r="H1866" s="144"/>
      <c r="I1866" s="67"/>
      <c r="J1866" s="52"/>
      <c r="K1866" s="52"/>
      <c r="L1866" s="54" t="e">
        <f>VLOOKUP($C1866,在庫一覧!$B$3:$C$53,2,FALSE)</f>
        <v>#N/A</v>
      </c>
      <c r="M1866" s="42" t="e">
        <f>VLOOKUP($C1866,詳細!$A$3:$C$100,3,FALSE)</f>
        <v>#N/A</v>
      </c>
      <c r="N1866" s="48"/>
    </row>
    <row r="1867" spans="1:14" ht="13.5" customHeight="1" x14ac:dyDescent="0.15">
      <c r="A1867">
        <v>1864</v>
      </c>
      <c r="B1867" s="60"/>
      <c r="C1867" s="95"/>
      <c r="D1867" s="50"/>
      <c r="E1867" s="45"/>
      <c r="F1867" s="45"/>
      <c r="G1867" s="144"/>
      <c r="H1867" s="144"/>
      <c r="I1867" s="67"/>
      <c r="J1867" s="52"/>
      <c r="K1867" s="52"/>
      <c r="L1867" s="54" t="e">
        <f>VLOOKUP($C1867,在庫一覧!$B$3:$C$53,2,FALSE)</f>
        <v>#N/A</v>
      </c>
      <c r="M1867" s="42" t="e">
        <f>VLOOKUP($C1867,詳細!$A$3:$C$100,3,FALSE)</f>
        <v>#N/A</v>
      </c>
      <c r="N1867" s="48"/>
    </row>
    <row r="1868" spans="1:14" ht="13.5" customHeight="1" x14ac:dyDescent="0.15">
      <c r="A1868">
        <v>1865</v>
      </c>
      <c r="B1868" s="60"/>
      <c r="C1868" s="95"/>
      <c r="D1868" s="50"/>
      <c r="E1868" s="45"/>
      <c r="F1868" s="45"/>
      <c r="G1868" s="144"/>
      <c r="H1868" s="144"/>
      <c r="I1868" s="67"/>
      <c r="J1868" s="52"/>
      <c r="K1868" s="52"/>
      <c r="L1868" s="54" t="e">
        <f>VLOOKUP($C1868,在庫一覧!$B$3:$C$53,2,FALSE)</f>
        <v>#N/A</v>
      </c>
      <c r="M1868" s="42" t="e">
        <f>VLOOKUP($C1868,詳細!$A$3:$C$100,3,FALSE)</f>
        <v>#N/A</v>
      </c>
      <c r="N1868" s="48"/>
    </row>
    <row r="1869" spans="1:14" ht="13.5" customHeight="1" x14ac:dyDescent="0.15">
      <c r="A1869">
        <v>1866</v>
      </c>
      <c r="B1869" s="71"/>
      <c r="C1869" s="95"/>
      <c r="D1869" s="50"/>
      <c r="E1869" s="45"/>
      <c r="F1869" s="45"/>
      <c r="G1869" s="144"/>
      <c r="H1869" s="144"/>
      <c r="I1869" s="67"/>
      <c r="J1869" s="52"/>
      <c r="K1869" s="52"/>
      <c r="L1869" s="54" t="e">
        <f>VLOOKUP($C1869,在庫一覧!$B$3:$C$53,2,FALSE)</f>
        <v>#N/A</v>
      </c>
      <c r="M1869" s="42" t="e">
        <f>VLOOKUP($C1869,詳細!$A$3:$C$100,3,FALSE)</f>
        <v>#N/A</v>
      </c>
      <c r="N1869" s="48"/>
    </row>
    <row r="1870" spans="1:14" ht="13.5" customHeight="1" x14ac:dyDescent="0.15">
      <c r="A1870">
        <v>1867</v>
      </c>
      <c r="B1870" s="71"/>
      <c r="C1870" s="95"/>
      <c r="D1870" s="50"/>
      <c r="E1870" s="45"/>
      <c r="F1870" s="45"/>
      <c r="G1870" s="144"/>
      <c r="H1870" s="144"/>
      <c r="I1870" s="67"/>
      <c r="J1870" s="52"/>
      <c r="K1870" s="52"/>
      <c r="L1870" s="54" t="e">
        <f>VLOOKUP($C1870,在庫一覧!$B$3:$C$53,2,FALSE)</f>
        <v>#N/A</v>
      </c>
      <c r="M1870" s="42" t="e">
        <f>VLOOKUP($C1870,詳細!$A$3:$C$100,3,FALSE)</f>
        <v>#N/A</v>
      </c>
      <c r="N1870" s="48"/>
    </row>
    <row r="1871" spans="1:14" ht="13.5" customHeight="1" x14ac:dyDescent="0.15">
      <c r="A1871">
        <v>1868</v>
      </c>
      <c r="B1871" s="71"/>
      <c r="C1871" s="95"/>
      <c r="D1871" s="50"/>
      <c r="E1871" s="45"/>
      <c r="F1871" s="45"/>
      <c r="G1871" s="144"/>
      <c r="H1871" s="144"/>
      <c r="I1871" s="67"/>
      <c r="J1871" s="52"/>
      <c r="K1871" s="52"/>
      <c r="L1871" s="54" t="e">
        <f>VLOOKUP($C1871,在庫一覧!$B$3:$C$53,2,FALSE)</f>
        <v>#N/A</v>
      </c>
      <c r="M1871" s="42" t="e">
        <f>VLOOKUP($C1871,詳細!$A$3:$C$100,3,FALSE)</f>
        <v>#N/A</v>
      </c>
      <c r="N1871" s="48"/>
    </row>
    <row r="1872" spans="1:14" ht="13.5" customHeight="1" x14ac:dyDescent="0.15">
      <c r="A1872">
        <v>1869</v>
      </c>
      <c r="B1872" s="71"/>
      <c r="C1872" s="95"/>
      <c r="D1872" s="50"/>
      <c r="E1872" s="45"/>
      <c r="F1872" s="45"/>
      <c r="G1872" s="144"/>
      <c r="H1872" s="144"/>
      <c r="I1872" s="67"/>
      <c r="J1872" s="52"/>
      <c r="K1872" s="52"/>
      <c r="L1872" s="54" t="e">
        <f>VLOOKUP($C1872,在庫一覧!$B$3:$C$53,2,FALSE)</f>
        <v>#N/A</v>
      </c>
      <c r="M1872" s="42" t="e">
        <f>VLOOKUP($C1872,詳細!$A$3:$C$100,3,FALSE)</f>
        <v>#N/A</v>
      </c>
      <c r="N1872" s="48"/>
    </row>
    <row r="1873" spans="1:14" ht="13.5" customHeight="1" x14ac:dyDescent="0.15">
      <c r="A1873">
        <v>1870</v>
      </c>
      <c r="B1873" s="71"/>
      <c r="C1873" s="95"/>
      <c r="D1873" s="50"/>
      <c r="E1873" s="45"/>
      <c r="F1873" s="45"/>
      <c r="G1873" s="144"/>
      <c r="H1873" s="144"/>
      <c r="I1873" s="67"/>
      <c r="J1873" s="52"/>
      <c r="K1873" s="52"/>
      <c r="L1873" s="54" t="e">
        <f>VLOOKUP($C1873,在庫一覧!$B$3:$C$53,2,FALSE)</f>
        <v>#N/A</v>
      </c>
      <c r="M1873" s="42" t="e">
        <f>VLOOKUP($C1873,詳細!$A$3:$C$100,3,FALSE)</f>
        <v>#N/A</v>
      </c>
      <c r="N1873" s="48"/>
    </row>
    <row r="1874" spans="1:14" ht="13.5" customHeight="1" x14ac:dyDescent="0.15">
      <c r="A1874">
        <v>1871</v>
      </c>
      <c r="B1874" s="71"/>
      <c r="C1874" s="95"/>
      <c r="D1874" s="50"/>
      <c r="E1874" s="45"/>
      <c r="F1874" s="45"/>
      <c r="G1874" s="144"/>
      <c r="H1874" s="144"/>
      <c r="I1874" s="67"/>
      <c r="J1874" s="52"/>
      <c r="K1874" s="52"/>
      <c r="L1874" s="54" t="e">
        <f>VLOOKUP($C1874,在庫一覧!$B$3:$C$53,2,FALSE)</f>
        <v>#N/A</v>
      </c>
      <c r="M1874" s="42" t="e">
        <f>VLOOKUP($C1874,詳細!$A$3:$C$100,3,FALSE)</f>
        <v>#N/A</v>
      </c>
      <c r="N1874" s="48"/>
    </row>
    <row r="1875" spans="1:14" ht="13.5" customHeight="1" x14ac:dyDescent="0.15">
      <c r="A1875">
        <v>1872</v>
      </c>
      <c r="B1875" s="71"/>
      <c r="C1875" s="95"/>
      <c r="D1875" s="50"/>
      <c r="E1875" s="45"/>
      <c r="F1875" s="45"/>
      <c r="G1875" s="144"/>
      <c r="H1875" s="144"/>
      <c r="I1875" s="67"/>
      <c r="J1875" s="52"/>
      <c r="K1875" s="52"/>
      <c r="L1875" s="54" t="e">
        <f>VLOOKUP($C1875,在庫一覧!$B$3:$C$53,2,FALSE)</f>
        <v>#N/A</v>
      </c>
      <c r="M1875" s="42" t="e">
        <f>VLOOKUP($C1875,詳細!$A$3:$C$100,3,FALSE)</f>
        <v>#N/A</v>
      </c>
      <c r="N1875" s="48"/>
    </row>
    <row r="1876" spans="1:14" ht="13.5" customHeight="1" x14ac:dyDescent="0.15">
      <c r="A1876">
        <v>1873</v>
      </c>
      <c r="B1876" s="71"/>
      <c r="C1876" s="95"/>
      <c r="D1876" s="50"/>
      <c r="E1876" s="45"/>
      <c r="F1876" s="45"/>
      <c r="G1876" s="144"/>
      <c r="H1876" s="144"/>
      <c r="I1876" s="67"/>
      <c r="J1876" s="52"/>
      <c r="K1876" s="52"/>
      <c r="L1876" s="54" t="e">
        <f>VLOOKUP($C1876,在庫一覧!$B$3:$C$53,2,FALSE)</f>
        <v>#N/A</v>
      </c>
      <c r="M1876" s="42" t="e">
        <f>VLOOKUP($C1876,詳細!$A$3:$C$100,3,FALSE)</f>
        <v>#N/A</v>
      </c>
      <c r="N1876" s="48"/>
    </row>
    <row r="1877" spans="1:14" ht="13.5" customHeight="1" x14ac:dyDescent="0.15">
      <c r="A1877">
        <v>1874</v>
      </c>
      <c r="B1877" s="71"/>
      <c r="C1877" s="95"/>
      <c r="D1877" s="50"/>
      <c r="E1877" s="45"/>
      <c r="F1877" s="45"/>
      <c r="G1877" s="144"/>
      <c r="H1877" s="144"/>
      <c r="I1877" s="67"/>
      <c r="J1877" s="52"/>
      <c r="K1877" s="52"/>
      <c r="L1877" s="54" t="e">
        <f>VLOOKUP($C1877,在庫一覧!$B$3:$C$53,2,FALSE)</f>
        <v>#N/A</v>
      </c>
      <c r="M1877" s="42" t="e">
        <f>VLOOKUP($C1877,詳細!$A$3:$C$100,3,FALSE)</f>
        <v>#N/A</v>
      </c>
      <c r="N1877" s="48"/>
    </row>
    <row r="1878" spans="1:14" ht="13.5" customHeight="1" x14ac:dyDescent="0.15">
      <c r="A1878">
        <v>1875</v>
      </c>
      <c r="B1878" s="71"/>
      <c r="C1878" s="95"/>
      <c r="D1878" s="50"/>
      <c r="E1878" s="45"/>
      <c r="F1878" s="45"/>
      <c r="G1878" s="144"/>
      <c r="H1878" s="144"/>
      <c r="I1878" s="67"/>
      <c r="J1878" s="52"/>
      <c r="K1878" s="52"/>
      <c r="L1878" s="54" t="e">
        <f>VLOOKUP($C1878,在庫一覧!$B$3:$C$53,2,FALSE)</f>
        <v>#N/A</v>
      </c>
      <c r="M1878" s="42" t="e">
        <f>VLOOKUP($C1878,詳細!$A$3:$C$100,3,FALSE)</f>
        <v>#N/A</v>
      </c>
      <c r="N1878" s="48"/>
    </row>
    <row r="1879" spans="1:14" ht="13.5" customHeight="1" x14ac:dyDescent="0.15">
      <c r="A1879">
        <v>1876</v>
      </c>
      <c r="B1879" s="71"/>
      <c r="C1879" s="95"/>
      <c r="D1879" s="50"/>
      <c r="E1879" s="45"/>
      <c r="F1879" s="45"/>
      <c r="G1879" s="144"/>
      <c r="H1879" s="144"/>
      <c r="I1879" s="67"/>
      <c r="J1879" s="52"/>
      <c r="K1879" s="52"/>
      <c r="L1879" s="54" t="e">
        <f>VLOOKUP($C1879,在庫一覧!$B$3:$C$53,2,FALSE)</f>
        <v>#N/A</v>
      </c>
      <c r="M1879" s="42" t="e">
        <f>VLOOKUP($C1879,詳細!$A$3:$C$100,3,FALSE)</f>
        <v>#N/A</v>
      </c>
      <c r="N1879" s="48"/>
    </row>
    <row r="1880" spans="1:14" ht="13.5" customHeight="1" x14ac:dyDescent="0.15">
      <c r="A1880">
        <v>1877</v>
      </c>
      <c r="B1880" s="71"/>
      <c r="C1880" s="95"/>
      <c r="D1880" s="50"/>
      <c r="E1880" s="45"/>
      <c r="F1880" s="45"/>
      <c r="G1880" s="144"/>
      <c r="H1880" s="144"/>
      <c r="I1880" s="67"/>
      <c r="J1880" s="52"/>
      <c r="K1880" s="52"/>
      <c r="L1880" s="54" t="e">
        <f>VLOOKUP($C1880,在庫一覧!$B$3:$C$53,2,FALSE)</f>
        <v>#N/A</v>
      </c>
      <c r="M1880" s="42" t="e">
        <f>VLOOKUP($C1880,詳細!$A$3:$C$100,3,FALSE)</f>
        <v>#N/A</v>
      </c>
      <c r="N1880" s="48"/>
    </row>
    <row r="1881" spans="1:14" ht="13.5" customHeight="1" x14ac:dyDescent="0.15">
      <c r="A1881">
        <v>1878</v>
      </c>
      <c r="B1881" s="71"/>
      <c r="C1881" s="95"/>
      <c r="D1881" s="50"/>
      <c r="E1881" s="45"/>
      <c r="F1881" s="45"/>
      <c r="G1881" s="144"/>
      <c r="H1881" s="144"/>
      <c r="I1881" s="67"/>
      <c r="J1881" s="52"/>
      <c r="K1881" s="52"/>
      <c r="L1881" s="54" t="e">
        <f>VLOOKUP($C1881,在庫一覧!$B$3:$C$53,2,FALSE)</f>
        <v>#N/A</v>
      </c>
      <c r="M1881" s="42" t="e">
        <f>VLOOKUP($C1881,詳細!$A$3:$C$100,3,FALSE)</f>
        <v>#N/A</v>
      </c>
      <c r="N1881" s="48"/>
    </row>
    <row r="1882" spans="1:14" ht="13.5" customHeight="1" x14ac:dyDescent="0.15">
      <c r="A1882">
        <v>1879</v>
      </c>
      <c r="B1882" s="71"/>
      <c r="C1882" s="95"/>
      <c r="D1882" s="50"/>
      <c r="E1882" s="45"/>
      <c r="F1882" s="45"/>
      <c r="G1882" s="144"/>
      <c r="H1882" s="144"/>
      <c r="I1882" s="67"/>
      <c r="J1882" s="52"/>
      <c r="K1882" s="52"/>
      <c r="L1882" s="54" t="e">
        <f>VLOOKUP($C1882,在庫一覧!$B$3:$C$53,2,FALSE)</f>
        <v>#N/A</v>
      </c>
      <c r="M1882" s="42" t="e">
        <f>VLOOKUP($C1882,詳細!$A$3:$C$100,3,FALSE)</f>
        <v>#N/A</v>
      </c>
      <c r="N1882" s="48"/>
    </row>
    <row r="1883" spans="1:14" ht="13.5" customHeight="1" x14ac:dyDescent="0.15">
      <c r="A1883">
        <v>1880</v>
      </c>
      <c r="B1883" s="71"/>
      <c r="C1883" s="95"/>
      <c r="D1883" s="50"/>
      <c r="E1883" s="45"/>
      <c r="F1883" s="45"/>
      <c r="G1883" s="144"/>
      <c r="H1883" s="144"/>
      <c r="I1883" s="67"/>
      <c r="J1883" s="52"/>
      <c r="K1883" s="52"/>
      <c r="L1883" s="54" t="e">
        <f>VLOOKUP($C1883,在庫一覧!$B$3:$C$53,2,FALSE)</f>
        <v>#N/A</v>
      </c>
      <c r="M1883" s="42" t="e">
        <f>VLOOKUP($C1883,詳細!$A$3:$C$100,3,FALSE)</f>
        <v>#N/A</v>
      </c>
      <c r="N1883" s="48"/>
    </row>
    <row r="1884" spans="1:14" ht="13.5" customHeight="1" x14ac:dyDescent="0.15">
      <c r="A1884">
        <v>1881</v>
      </c>
      <c r="B1884" s="71"/>
      <c r="C1884" s="95"/>
      <c r="D1884" s="50"/>
      <c r="E1884" s="45"/>
      <c r="F1884" s="45"/>
      <c r="G1884" s="144"/>
      <c r="H1884" s="144"/>
      <c r="I1884" s="67"/>
      <c r="J1884" s="52"/>
      <c r="K1884" s="52"/>
      <c r="L1884" s="54" t="e">
        <f>VLOOKUP($C1884,在庫一覧!$B$3:$C$53,2,FALSE)</f>
        <v>#N/A</v>
      </c>
      <c r="M1884" s="42" t="e">
        <f>VLOOKUP($C1884,詳細!$A$3:$C$100,3,FALSE)</f>
        <v>#N/A</v>
      </c>
      <c r="N1884" s="48"/>
    </row>
    <row r="1885" spans="1:14" ht="13.5" customHeight="1" x14ac:dyDescent="0.15">
      <c r="A1885">
        <v>1882</v>
      </c>
      <c r="B1885" s="71"/>
      <c r="C1885" s="95"/>
      <c r="D1885" s="50"/>
      <c r="E1885" s="45"/>
      <c r="F1885" s="45"/>
      <c r="G1885" s="144"/>
      <c r="H1885" s="144"/>
      <c r="I1885" s="67"/>
      <c r="J1885" s="52"/>
      <c r="K1885" s="52"/>
      <c r="L1885" s="54" t="e">
        <f>VLOOKUP($C1885,在庫一覧!$B$3:$C$53,2,FALSE)</f>
        <v>#N/A</v>
      </c>
      <c r="M1885" s="42" t="e">
        <f>VLOOKUP($C1885,詳細!$A$3:$C$100,3,FALSE)</f>
        <v>#N/A</v>
      </c>
      <c r="N1885" s="48"/>
    </row>
    <row r="1886" spans="1:14" ht="13.5" customHeight="1" x14ac:dyDescent="0.15">
      <c r="A1886">
        <v>1883</v>
      </c>
      <c r="B1886" s="71"/>
      <c r="C1886" s="95"/>
      <c r="D1886" s="50"/>
      <c r="E1886" s="45"/>
      <c r="F1886" s="45"/>
      <c r="G1886" s="144"/>
      <c r="H1886" s="144"/>
      <c r="I1886" s="67"/>
      <c r="J1886" s="52"/>
      <c r="K1886" s="52"/>
      <c r="L1886" s="54" t="e">
        <f>VLOOKUP($C1886,在庫一覧!$B$3:$C$53,2,FALSE)</f>
        <v>#N/A</v>
      </c>
      <c r="M1886" s="42" t="e">
        <f>VLOOKUP($C1886,詳細!$A$3:$C$100,3,FALSE)</f>
        <v>#N/A</v>
      </c>
      <c r="N1886" s="48"/>
    </row>
    <row r="1887" spans="1:14" ht="13.5" customHeight="1" x14ac:dyDescent="0.15">
      <c r="A1887">
        <v>1884</v>
      </c>
      <c r="B1887" s="71"/>
      <c r="C1887" s="95"/>
      <c r="D1887" s="50"/>
      <c r="E1887" s="45"/>
      <c r="F1887" s="45"/>
      <c r="G1887" s="144"/>
      <c r="H1887" s="144"/>
      <c r="I1887" s="67"/>
      <c r="J1887" s="52"/>
      <c r="K1887" s="52"/>
      <c r="L1887" s="54" t="e">
        <f>VLOOKUP($C1887,在庫一覧!$B$3:$C$53,2,FALSE)</f>
        <v>#N/A</v>
      </c>
      <c r="M1887" s="42" t="e">
        <f>VLOOKUP($C1887,詳細!$A$3:$C$100,3,FALSE)</f>
        <v>#N/A</v>
      </c>
      <c r="N1887" s="48"/>
    </row>
    <row r="1888" spans="1:14" ht="13.5" customHeight="1" x14ac:dyDescent="0.15">
      <c r="A1888">
        <v>1885</v>
      </c>
      <c r="B1888" s="71"/>
      <c r="C1888" s="95"/>
      <c r="D1888" s="50"/>
      <c r="E1888" s="45"/>
      <c r="F1888" s="45"/>
      <c r="G1888" s="144"/>
      <c r="H1888" s="144"/>
      <c r="I1888" s="67"/>
      <c r="J1888" s="52"/>
      <c r="K1888" s="52"/>
      <c r="L1888" s="54" t="e">
        <f>VLOOKUP($C1888,在庫一覧!$B$3:$C$53,2,FALSE)</f>
        <v>#N/A</v>
      </c>
      <c r="M1888" s="42" t="e">
        <f>VLOOKUP($C1888,詳細!$A$3:$C$100,3,FALSE)</f>
        <v>#N/A</v>
      </c>
      <c r="N1888" s="48"/>
    </row>
    <row r="1889" spans="1:14" ht="13.5" customHeight="1" x14ac:dyDescent="0.15">
      <c r="A1889">
        <v>1886</v>
      </c>
      <c r="B1889" s="71"/>
      <c r="C1889" s="95"/>
      <c r="D1889" s="50"/>
      <c r="E1889" s="45"/>
      <c r="F1889" s="45"/>
      <c r="G1889" s="144"/>
      <c r="H1889" s="144"/>
      <c r="I1889" s="67"/>
      <c r="J1889" s="52"/>
      <c r="K1889" s="52"/>
      <c r="L1889" s="54" t="e">
        <f>VLOOKUP($C1889,在庫一覧!$B$3:$C$53,2,FALSE)</f>
        <v>#N/A</v>
      </c>
      <c r="M1889" s="42" t="e">
        <f>VLOOKUP($C1889,詳細!$A$3:$C$100,3,FALSE)</f>
        <v>#N/A</v>
      </c>
      <c r="N1889" s="48"/>
    </row>
    <row r="1890" spans="1:14" ht="13.5" customHeight="1" x14ac:dyDescent="0.15">
      <c r="A1890">
        <v>1887</v>
      </c>
      <c r="B1890" s="71"/>
      <c r="C1890" s="95"/>
      <c r="D1890" s="50"/>
      <c r="E1890" s="45"/>
      <c r="F1890" s="45"/>
      <c r="G1890" s="144"/>
      <c r="H1890" s="144"/>
      <c r="I1890" s="67"/>
      <c r="J1890" s="52"/>
      <c r="K1890" s="52"/>
      <c r="L1890" s="54" t="e">
        <f>VLOOKUP($C1890,在庫一覧!$B$3:$C$53,2,FALSE)</f>
        <v>#N/A</v>
      </c>
      <c r="M1890" s="42" t="e">
        <f>VLOOKUP($C1890,詳細!$A$3:$C$100,3,FALSE)</f>
        <v>#N/A</v>
      </c>
      <c r="N1890" s="48"/>
    </row>
    <row r="1891" spans="1:14" ht="13.5" customHeight="1" x14ac:dyDescent="0.15">
      <c r="A1891">
        <v>1888</v>
      </c>
      <c r="B1891" s="71"/>
      <c r="C1891" s="95"/>
      <c r="D1891" s="50"/>
      <c r="E1891" s="45"/>
      <c r="F1891" s="45"/>
      <c r="G1891" s="144"/>
      <c r="H1891" s="144"/>
      <c r="I1891" s="67"/>
      <c r="J1891" s="52"/>
      <c r="K1891" s="52"/>
      <c r="L1891" s="54" t="e">
        <f>VLOOKUP($C1891,在庫一覧!$B$3:$C$53,2,FALSE)</f>
        <v>#N/A</v>
      </c>
      <c r="M1891" s="42" t="e">
        <f>VLOOKUP($C1891,詳細!$A$3:$C$100,3,FALSE)</f>
        <v>#N/A</v>
      </c>
      <c r="N1891" s="48"/>
    </row>
    <row r="1892" spans="1:14" ht="13.5" customHeight="1" x14ac:dyDescent="0.15">
      <c r="A1892">
        <v>1889</v>
      </c>
      <c r="B1892" s="71"/>
      <c r="C1892" s="95"/>
      <c r="D1892" s="50"/>
      <c r="E1892" s="45"/>
      <c r="F1892" s="45"/>
      <c r="G1892" s="144"/>
      <c r="H1892" s="144"/>
      <c r="I1892" s="67"/>
      <c r="J1892" s="52"/>
      <c r="K1892" s="52"/>
      <c r="L1892" s="54" t="e">
        <f>VLOOKUP($C1892,在庫一覧!$B$3:$C$53,2,FALSE)</f>
        <v>#N/A</v>
      </c>
      <c r="M1892" s="42" t="e">
        <f>VLOOKUP($C1892,詳細!$A$3:$C$100,3,FALSE)</f>
        <v>#N/A</v>
      </c>
      <c r="N1892" s="48"/>
    </row>
    <row r="1893" spans="1:14" ht="13.5" customHeight="1" x14ac:dyDescent="0.15">
      <c r="A1893">
        <v>1890</v>
      </c>
      <c r="B1893" s="71"/>
      <c r="C1893" s="95"/>
      <c r="D1893" s="50"/>
      <c r="E1893" s="45"/>
      <c r="F1893" s="45"/>
      <c r="G1893" s="144"/>
      <c r="H1893" s="144"/>
      <c r="I1893" s="67"/>
      <c r="J1893" s="52"/>
      <c r="K1893" s="52"/>
      <c r="L1893" s="54" t="e">
        <f>VLOOKUP($C1893,在庫一覧!$B$3:$C$53,2,FALSE)</f>
        <v>#N/A</v>
      </c>
      <c r="M1893" s="42" t="e">
        <f>VLOOKUP($C1893,詳細!$A$3:$C$100,3,FALSE)</f>
        <v>#N/A</v>
      </c>
      <c r="N1893" s="48"/>
    </row>
    <row r="1894" spans="1:14" ht="13.5" customHeight="1" x14ac:dyDescent="0.15">
      <c r="A1894">
        <v>1891</v>
      </c>
      <c r="B1894" s="71"/>
      <c r="C1894" s="95"/>
      <c r="D1894" s="50"/>
      <c r="E1894" s="45"/>
      <c r="F1894" s="45"/>
      <c r="G1894" s="144"/>
      <c r="H1894" s="144"/>
      <c r="I1894" s="67"/>
      <c r="J1894" s="52"/>
      <c r="K1894" s="52"/>
      <c r="L1894" s="54" t="e">
        <f>VLOOKUP($C1894,在庫一覧!$B$3:$C$53,2,FALSE)</f>
        <v>#N/A</v>
      </c>
      <c r="M1894" s="42" t="e">
        <f>VLOOKUP($C1894,詳細!$A$3:$C$100,3,FALSE)</f>
        <v>#N/A</v>
      </c>
      <c r="N1894" s="48"/>
    </row>
    <row r="1895" spans="1:14" ht="13.5" customHeight="1" x14ac:dyDescent="0.15">
      <c r="A1895">
        <v>1892</v>
      </c>
      <c r="B1895" s="71"/>
      <c r="C1895" s="95"/>
      <c r="D1895" s="50"/>
      <c r="E1895" s="45"/>
      <c r="F1895" s="45"/>
      <c r="G1895" s="144"/>
      <c r="H1895" s="144"/>
      <c r="I1895" s="67"/>
      <c r="J1895" s="52"/>
      <c r="K1895" s="52"/>
      <c r="L1895" s="54" t="e">
        <f>VLOOKUP($C1895,在庫一覧!$B$3:$C$53,2,FALSE)</f>
        <v>#N/A</v>
      </c>
      <c r="M1895" s="42" t="e">
        <f>VLOOKUP($C1895,詳細!$A$3:$C$100,3,FALSE)</f>
        <v>#N/A</v>
      </c>
      <c r="N1895" s="48"/>
    </row>
    <row r="1896" spans="1:14" ht="13.5" customHeight="1" x14ac:dyDescent="0.15">
      <c r="A1896">
        <v>1893</v>
      </c>
      <c r="B1896" s="71"/>
      <c r="C1896" s="95"/>
      <c r="D1896" s="50"/>
      <c r="E1896" s="45"/>
      <c r="F1896" s="45"/>
      <c r="G1896" s="144"/>
      <c r="H1896" s="144"/>
      <c r="I1896" s="67"/>
      <c r="J1896" s="52"/>
      <c r="K1896" s="52"/>
      <c r="L1896" s="54" t="e">
        <f>VLOOKUP($C1896,在庫一覧!$B$3:$C$53,2,FALSE)</f>
        <v>#N/A</v>
      </c>
      <c r="M1896" s="42" t="e">
        <f>VLOOKUP($C1896,詳細!$A$3:$C$100,3,FALSE)</f>
        <v>#N/A</v>
      </c>
      <c r="N1896" s="48"/>
    </row>
    <row r="1897" spans="1:14" ht="13.5" customHeight="1" x14ac:dyDescent="0.15">
      <c r="A1897">
        <v>1894</v>
      </c>
      <c r="B1897" s="71"/>
      <c r="C1897" s="95"/>
      <c r="D1897" s="50"/>
      <c r="E1897" s="45"/>
      <c r="F1897" s="45"/>
      <c r="G1897" s="144"/>
      <c r="H1897" s="144"/>
      <c r="I1897" s="67"/>
      <c r="J1897" s="52"/>
      <c r="K1897" s="52"/>
      <c r="L1897" s="54" t="e">
        <f>VLOOKUP($C1897,在庫一覧!$B$3:$C$53,2,FALSE)</f>
        <v>#N/A</v>
      </c>
      <c r="M1897" s="42" t="e">
        <f>VLOOKUP($C1897,詳細!$A$3:$C$100,3,FALSE)</f>
        <v>#N/A</v>
      </c>
      <c r="N1897" s="48"/>
    </row>
    <row r="1898" spans="1:14" ht="13.5" customHeight="1" x14ac:dyDescent="0.15">
      <c r="A1898">
        <v>1895</v>
      </c>
      <c r="B1898" s="71"/>
      <c r="C1898" s="95"/>
      <c r="D1898" s="50"/>
      <c r="E1898" s="45"/>
      <c r="F1898" s="45"/>
      <c r="G1898" s="144"/>
      <c r="H1898" s="144"/>
      <c r="I1898" s="67"/>
      <c r="J1898" s="52"/>
      <c r="K1898" s="52"/>
      <c r="L1898" s="54" t="e">
        <f>VLOOKUP($C1898,在庫一覧!$B$3:$C$53,2,FALSE)</f>
        <v>#N/A</v>
      </c>
      <c r="M1898" s="42" t="e">
        <f>VLOOKUP($C1898,詳細!$A$3:$C$100,3,FALSE)</f>
        <v>#N/A</v>
      </c>
      <c r="N1898" s="48"/>
    </row>
    <row r="1899" spans="1:14" ht="13.5" customHeight="1" x14ac:dyDescent="0.15">
      <c r="A1899">
        <v>1896</v>
      </c>
      <c r="B1899" s="71"/>
      <c r="C1899" s="95"/>
      <c r="D1899" s="50"/>
      <c r="E1899" s="45"/>
      <c r="F1899" s="45"/>
      <c r="G1899" s="144"/>
      <c r="H1899" s="144"/>
      <c r="I1899" s="67"/>
      <c r="J1899" s="52"/>
      <c r="K1899" s="52"/>
      <c r="L1899" s="54" t="e">
        <f>VLOOKUP($C1899,在庫一覧!$B$3:$C$53,2,FALSE)</f>
        <v>#N/A</v>
      </c>
      <c r="M1899" s="42" t="e">
        <f>VLOOKUP($C1899,詳細!$A$3:$C$100,3,FALSE)</f>
        <v>#N/A</v>
      </c>
      <c r="N1899" s="48"/>
    </row>
    <row r="1900" spans="1:14" ht="13.5" customHeight="1" x14ac:dyDescent="0.15">
      <c r="A1900">
        <v>1897</v>
      </c>
      <c r="B1900" s="71"/>
      <c r="C1900" s="95"/>
      <c r="D1900" s="50"/>
      <c r="E1900" s="45"/>
      <c r="F1900" s="45"/>
      <c r="G1900" s="144"/>
      <c r="H1900" s="144"/>
      <c r="I1900" s="67"/>
      <c r="J1900" s="52"/>
      <c r="K1900" s="52"/>
      <c r="L1900" s="54" t="e">
        <f>VLOOKUP($C1900,在庫一覧!$B$3:$C$53,2,FALSE)</f>
        <v>#N/A</v>
      </c>
      <c r="M1900" s="42" t="e">
        <f>VLOOKUP($C1900,詳細!$A$3:$C$100,3,FALSE)</f>
        <v>#N/A</v>
      </c>
      <c r="N1900" s="48"/>
    </row>
    <row r="1901" spans="1:14" ht="13.5" customHeight="1" x14ac:dyDescent="0.15">
      <c r="A1901">
        <v>1898</v>
      </c>
      <c r="B1901" s="71"/>
      <c r="C1901" s="95"/>
      <c r="D1901" s="50"/>
      <c r="E1901" s="45"/>
      <c r="F1901" s="45"/>
      <c r="G1901" s="144"/>
      <c r="H1901" s="144"/>
      <c r="I1901" s="67"/>
      <c r="J1901" s="52"/>
      <c r="K1901" s="52"/>
      <c r="L1901" s="54" t="e">
        <f>VLOOKUP($C1901,在庫一覧!$B$3:$C$53,2,FALSE)</f>
        <v>#N/A</v>
      </c>
      <c r="M1901" s="42" t="e">
        <f>VLOOKUP($C1901,詳細!$A$3:$C$100,3,FALSE)</f>
        <v>#N/A</v>
      </c>
      <c r="N1901" s="48"/>
    </row>
    <row r="1902" spans="1:14" ht="13.5" customHeight="1" x14ac:dyDescent="0.15">
      <c r="A1902">
        <v>1899</v>
      </c>
      <c r="B1902" s="71"/>
      <c r="C1902" s="95"/>
      <c r="D1902" s="50"/>
      <c r="E1902" s="45"/>
      <c r="F1902" s="45"/>
      <c r="G1902" s="144"/>
      <c r="H1902" s="144"/>
      <c r="I1902" s="67"/>
      <c r="J1902" s="52"/>
      <c r="K1902" s="52"/>
      <c r="L1902" s="54" t="e">
        <f>VLOOKUP($C1902,在庫一覧!$B$3:$C$53,2,FALSE)</f>
        <v>#N/A</v>
      </c>
      <c r="M1902" s="42" t="e">
        <f>VLOOKUP($C1902,詳細!$A$3:$C$100,3,FALSE)</f>
        <v>#N/A</v>
      </c>
      <c r="N1902" s="48"/>
    </row>
    <row r="1903" spans="1:14" ht="13.5" customHeight="1" x14ac:dyDescent="0.15">
      <c r="A1903">
        <v>1900</v>
      </c>
      <c r="B1903" s="71"/>
      <c r="C1903" s="95"/>
      <c r="D1903" s="50"/>
      <c r="E1903" s="45"/>
      <c r="F1903" s="45"/>
      <c r="G1903" s="144"/>
      <c r="H1903" s="144"/>
      <c r="I1903" s="67"/>
      <c r="J1903" s="52"/>
      <c r="K1903" s="52"/>
      <c r="L1903" s="54" t="e">
        <f>VLOOKUP($C1903,在庫一覧!$B$3:$C$53,2,FALSE)</f>
        <v>#N/A</v>
      </c>
      <c r="M1903" s="42" t="e">
        <f>VLOOKUP($C1903,詳細!$A$3:$C$100,3,FALSE)</f>
        <v>#N/A</v>
      </c>
      <c r="N1903" s="48"/>
    </row>
    <row r="1904" spans="1:14" ht="13.5" customHeight="1" x14ac:dyDescent="0.15">
      <c r="A1904">
        <v>1901</v>
      </c>
      <c r="B1904" s="71"/>
      <c r="C1904" s="95"/>
      <c r="D1904" s="50"/>
      <c r="E1904" s="45"/>
      <c r="F1904" s="45"/>
      <c r="G1904" s="144"/>
      <c r="H1904" s="144"/>
      <c r="I1904" s="67"/>
      <c r="J1904" s="52"/>
      <c r="K1904" s="52"/>
      <c r="L1904" s="54" t="e">
        <f>VLOOKUP($C1904,在庫一覧!$B$3:$C$53,2,FALSE)</f>
        <v>#N/A</v>
      </c>
      <c r="M1904" s="42" t="e">
        <f>VLOOKUP($C1904,詳細!$A$3:$C$100,3,FALSE)</f>
        <v>#N/A</v>
      </c>
      <c r="N1904" s="48"/>
    </row>
    <row r="1905" spans="1:14" ht="13.5" customHeight="1" x14ac:dyDescent="0.15">
      <c r="A1905">
        <v>1902</v>
      </c>
      <c r="B1905" s="71"/>
      <c r="C1905" s="95"/>
      <c r="D1905" s="50"/>
      <c r="E1905" s="45"/>
      <c r="F1905" s="45"/>
      <c r="G1905" s="144"/>
      <c r="H1905" s="144"/>
      <c r="I1905" s="67"/>
      <c r="J1905" s="52"/>
      <c r="K1905" s="52"/>
      <c r="L1905" s="54" t="e">
        <f>VLOOKUP($C1905,在庫一覧!$B$3:$C$53,2,FALSE)</f>
        <v>#N/A</v>
      </c>
      <c r="M1905" s="42" t="e">
        <f>VLOOKUP($C1905,詳細!$A$3:$C$100,3,FALSE)</f>
        <v>#N/A</v>
      </c>
      <c r="N1905" s="48"/>
    </row>
    <row r="1906" spans="1:14" ht="13.5" customHeight="1" x14ac:dyDescent="0.15">
      <c r="A1906">
        <v>1903</v>
      </c>
      <c r="B1906" s="71"/>
      <c r="C1906" s="95"/>
      <c r="D1906" s="50"/>
      <c r="E1906" s="45"/>
      <c r="F1906" s="45"/>
      <c r="G1906" s="144"/>
      <c r="H1906" s="144"/>
      <c r="I1906" s="67"/>
      <c r="J1906" s="52"/>
      <c r="K1906" s="52"/>
      <c r="L1906" s="54" t="e">
        <f>VLOOKUP($C1906,在庫一覧!$B$3:$C$53,2,FALSE)</f>
        <v>#N/A</v>
      </c>
      <c r="M1906" s="42" t="e">
        <f>VLOOKUP($C1906,詳細!$A$3:$C$100,3,FALSE)</f>
        <v>#N/A</v>
      </c>
      <c r="N1906" s="48"/>
    </row>
    <row r="1907" spans="1:14" ht="13.5" customHeight="1" x14ac:dyDescent="0.15">
      <c r="A1907">
        <v>1904</v>
      </c>
      <c r="B1907" s="71"/>
      <c r="C1907" s="95"/>
      <c r="D1907" s="50"/>
      <c r="E1907" s="45"/>
      <c r="F1907" s="45"/>
      <c r="G1907" s="144"/>
      <c r="H1907" s="144"/>
      <c r="I1907" s="67"/>
      <c r="J1907" s="52"/>
      <c r="K1907" s="52"/>
      <c r="L1907" s="54" t="e">
        <f>VLOOKUP($C1907,在庫一覧!$B$3:$C$53,2,FALSE)</f>
        <v>#N/A</v>
      </c>
      <c r="M1907" s="42" t="e">
        <f>VLOOKUP($C1907,詳細!$A$3:$C$100,3,FALSE)</f>
        <v>#N/A</v>
      </c>
      <c r="N1907" s="48"/>
    </row>
    <row r="1908" spans="1:14" ht="13.5" customHeight="1" x14ac:dyDescent="0.15">
      <c r="A1908">
        <v>1905</v>
      </c>
      <c r="B1908" s="71"/>
      <c r="C1908" s="95"/>
      <c r="D1908" s="50"/>
      <c r="E1908" s="45"/>
      <c r="F1908" s="45"/>
      <c r="G1908" s="144"/>
      <c r="H1908" s="144"/>
      <c r="I1908" s="67"/>
      <c r="J1908" s="52"/>
      <c r="K1908" s="52"/>
      <c r="L1908" s="54" t="e">
        <f>VLOOKUP($C1908,在庫一覧!$B$3:$C$53,2,FALSE)</f>
        <v>#N/A</v>
      </c>
      <c r="M1908" s="42" t="e">
        <f>VLOOKUP($C1908,詳細!$A$3:$C$100,3,FALSE)</f>
        <v>#N/A</v>
      </c>
      <c r="N1908" s="48"/>
    </row>
    <row r="1909" spans="1:14" ht="13.5" customHeight="1" x14ac:dyDescent="0.15">
      <c r="A1909">
        <v>1906</v>
      </c>
      <c r="B1909" s="71"/>
      <c r="C1909" s="95"/>
      <c r="D1909" s="50"/>
      <c r="E1909" s="45"/>
      <c r="F1909" s="45"/>
      <c r="G1909" s="144"/>
      <c r="H1909" s="144"/>
      <c r="I1909" s="67"/>
      <c r="J1909" s="52"/>
      <c r="K1909" s="52"/>
      <c r="L1909" s="54" t="e">
        <f>VLOOKUP($C1909,在庫一覧!$B$3:$C$53,2,FALSE)</f>
        <v>#N/A</v>
      </c>
      <c r="M1909" s="42" t="e">
        <f>VLOOKUP($C1909,詳細!$A$3:$C$100,3,FALSE)</f>
        <v>#N/A</v>
      </c>
      <c r="N1909" s="48"/>
    </row>
    <row r="1910" spans="1:14" ht="13.5" customHeight="1" x14ac:dyDescent="0.15">
      <c r="A1910">
        <v>1907</v>
      </c>
      <c r="B1910" s="71"/>
      <c r="C1910" s="95"/>
      <c r="D1910" s="50"/>
      <c r="E1910" s="45"/>
      <c r="F1910" s="45"/>
      <c r="G1910" s="144"/>
      <c r="H1910" s="144"/>
      <c r="I1910" s="67"/>
      <c r="J1910" s="52"/>
      <c r="K1910" s="52"/>
      <c r="L1910" s="54" t="e">
        <f>VLOOKUP($C1910,在庫一覧!$B$3:$C$53,2,FALSE)</f>
        <v>#N/A</v>
      </c>
      <c r="M1910" s="42" t="e">
        <f>VLOOKUP($C1910,詳細!$A$3:$C$100,3,FALSE)</f>
        <v>#N/A</v>
      </c>
      <c r="N1910" s="48"/>
    </row>
    <row r="1911" spans="1:14" ht="13.5" customHeight="1" x14ac:dyDescent="0.15">
      <c r="A1911">
        <v>1908</v>
      </c>
      <c r="B1911" s="71"/>
      <c r="C1911" s="95"/>
      <c r="D1911" s="50"/>
      <c r="E1911" s="45"/>
      <c r="F1911" s="45"/>
      <c r="G1911" s="144"/>
      <c r="H1911" s="144"/>
      <c r="I1911" s="67"/>
      <c r="J1911" s="52"/>
      <c r="K1911" s="52"/>
      <c r="L1911" s="54" t="e">
        <f>VLOOKUP($C1911,在庫一覧!$B$3:$C$53,2,FALSE)</f>
        <v>#N/A</v>
      </c>
      <c r="M1911" s="42" t="e">
        <f>VLOOKUP($C1911,詳細!$A$3:$C$100,3,FALSE)</f>
        <v>#N/A</v>
      </c>
      <c r="N1911" s="48"/>
    </row>
    <row r="1912" spans="1:14" ht="13.5" customHeight="1" x14ac:dyDescent="0.15">
      <c r="A1912">
        <v>1909</v>
      </c>
      <c r="B1912" s="71"/>
      <c r="C1912" s="95"/>
      <c r="D1912" s="50"/>
      <c r="E1912" s="45"/>
      <c r="F1912" s="45"/>
      <c r="G1912" s="144"/>
      <c r="H1912" s="144"/>
      <c r="I1912" s="67"/>
      <c r="J1912" s="52"/>
      <c r="K1912" s="52"/>
      <c r="L1912" s="54" t="e">
        <f>VLOOKUP($C1912,在庫一覧!$B$3:$C$53,2,FALSE)</f>
        <v>#N/A</v>
      </c>
      <c r="M1912" s="42" t="e">
        <f>VLOOKUP($C1912,詳細!$A$3:$C$100,3,FALSE)</f>
        <v>#N/A</v>
      </c>
      <c r="N1912" s="48"/>
    </row>
    <row r="1913" spans="1:14" ht="13.5" customHeight="1" x14ac:dyDescent="0.15">
      <c r="A1913">
        <v>1910</v>
      </c>
      <c r="B1913" s="71"/>
      <c r="C1913" s="86"/>
      <c r="D1913" s="50"/>
      <c r="E1913" s="45"/>
      <c r="F1913" s="45"/>
      <c r="G1913" s="144"/>
      <c r="H1913" s="144"/>
      <c r="I1913" s="67"/>
      <c r="J1913" s="52"/>
      <c r="K1913" s="52"/>
      <c r="L1913" s="54" t="e">
        <f>VLOOKUP($C1913,在庫一覧!$B$3:$C$53,2,FALSE)</f>
        <v>#N/A</v>
      </c>
      <c r="M1913" s="42" t="e">
        <f>VLOOKUP($C1913,詳細!$A$3:$C$100,3,FALSE)</f>
        <v>#N/A</v>
      </c>
      <c r="N1913" s="48"/>
    </row>
    <row r="1914" spans="1:14" ht="13.5" customHeight="1" x14ac:dyDescent="0.15">
      <c r="A1914">
        <v>1911</v>
      </c>
      <c r="B1914" s="71"/>
      <c r="C1914" s="98"/>
      <c r="D1914" s="50"/>
      <c r="E1914" s="45"/>
      <c r="F1914" s="45"/>
      <c r="G1914" s="144"/>
      <c r="H1914" s="144"/>
      <c r="I1914" s="67"/>
      <c r="J1914" s="52"/>
      <c r="K1914" s="52"/>
      <c r="L1914" s="54" t="e">
        <f>VLOOKUP($C1914,在庫一覧!$B$3:$C$53,2,FALSE)</f>
        <v>#N/A</v>
      </c>
      <c r="M1914" s="42" t="e">
        <f>VLOOKUP($C1914,詳細!$A$3:$C$100,3,FALSE)</f>
        <v>#N/A</v>
      </c>
      <c r="N1914" s="48"/>
    </row>
    <row r="1915" spans="1:14" ht="13.5" customHeight="1" x14ac:dyDescent="0.15">
      <c r="A1915">
        <v>1912</v>
      </c>
      <c r="B1915" s="71"/>
      <c r="C1915" s="95"/>
      <c r="D1915" s="50"/>
      <c r="E1915" s="45"/>
      <c r="F1915" s="45"/>
      <c r="G1915" s="144"/>
      <c r="H1915" s="144"/>
      <c r="I1915" s="67"/>
      <c r="J1915" s="52"/>
      <c r="K1915" s="52"/>
      <c r="L1915" s="54" t="e">
        <f>VLOOKUP($C1915,在庫一覧!$B$3:$C$53,2,FALSE)</f>
        <v>#N/A</v>
      </c>
      <c r="M1915" s="42" t="e">
        <f>VLOOKUP($C1915,詳細!$A$3:$C$100,3,FALSE)</f>
        <v>#N/A</v>
      </c>
      <c r="N1915" s="48"/>
    </row>
    <row r="1916" spans="1:14" ht="13.5" customHeight="1" x14ac:dyDescent="0.15">
      <c r="A1916">
        <v>1913</v>
      </c>
      <c r="B1916" s="71"/>
      <c r="C1916" s="95"/>
      <c r="D1916" s="50"/>
      <c r="E1916" s="45"/>
      <c r="F1916" s="45"/>
      <c r="G1916" s="144"/>
      <c r="H1916" s="144"/>
      <c r="I1916" s="67"/>
      <c r="J1916" s="52"/>
      <c r="K1916" s="52"/>
      <c r="L1916" s="54" t="e">
        <f>VLOOKUP($C1916,在庫一覧!$B$3:$C$53,2,FALSE)</f>
        <v>#N/A</v>
      </c>
      <c r="M1916" s="42" t="e">
        <f>VLOOKUP($C1916,詳細!$A$3:$C$100,3,FALSE)</f>
        <v>#N/A</v>
      </c>
      <c r="N1916" s="48"/>
    </row>
    <row r="1917" spans="1:14" ht="13.5" customHeight="1" x14ac:dyDescent="0.15">
      <c r="A1917">
        <v>1914</v>
      </c>
      <c r="B1917" s="71"/>
      <c r="C1917" s="95"/>
      <c r="D1917" s="50"/>
      <c r="E1917" s="45"/>
      <c r="F1917" s="45"/>
      <c r="G1917" s="144"/>
      <c r="H1917" s="144"/>
      <c r="I1917" s="67"/>
      <c r="J1917" s="52"/>
      <c r="K1917" s="52"/>
      <c r="L1917" s="54" t="e">
        <f>VLOOKUP($C1917,在庫一覧!$B$3:$C$53,2,FALSE)</f>
        <v>#N/A</v>
      </c>
      <c r="M1917" s="42" t="e">
        <f>VLOOKUP($C1917,詳細!$A$3:$C$100,3,FALSE)</f>
        <v>#N/A</v>
      </c>
      <c r="N1917" s="48"/>
    </row>
    <row r="1918" spans="1:14" ht="13.5" customHeight="1" x14ac:dyDescent="0.15">
      <c r="A1918">
        <v>1915</v>
      </c>
      <c r="B1918" s="71"/>
      <c r="C1918" s="95"/>
      <c r="D1918" s="50"/>
      <c r="E1918" s="45"/>
      <c r="F1918" s="45"/>
      <c r="G1918" s="144"/>
      <c r="H1918" s="144"/>
      <c r="I1918" s="67"/>
      <c r="J1918" s="52"/>
      <c r="K1918" s="52"/>
      <c r="L1918" s="54" t="e">
        <f>VLOOKUP($C1918,在庫一覧!$B$3:$C$53,2,FALSE)</f>
        <v>#N/A</v>
      </c>
      <c r="M1918" s="42" t="e">
        <f>VLOOKUP($C1918,詳細!$A$3:$C$100,3,FALSE)</f>
        <v>#N/A</v>
      </c>
      <c r="N1918" s="48"/>
    </row>
    <row r="1919" spans="1:14" ht="13.5" customHeight="1" x14ac:dyDescent="0.15">
      <c r="A1919">
        <v>1916</v>
      </c>
      <c r="B1919" s="71"/>
      <c r="C1919" s="95"/>
      <c r="D1919" s="50"/>
      <c r="E1919" s="45"/>
      <c r="F1919" s="45"/>
      <c r="G1919" s="144"/>
      <c r="H1919" s="144"/>
      <c r="I1919" s="67"/>
      <c r="J1919" s="52"/>
      <c r="K1919" s="52"/>
      <c r="L1919" s="54" t="e">
        <f>VLOOKUP($C1919,在庫一覧!$B$3:$C$53,2,FALSE)</f>
        <v>#N/A</v>
      </c>
      <c r="M1919" s="42" t="e">
        <f>VLOOKUP($C1919,詳細!$A$3:$C$100,3,FALSE)</f>
        <v>#N/A</v>
      </c>
      <c r="N1919" s="48"/>
    </row>
    <row r="1920" spans="1:14" ht="13.5" customHeight="1" x14ac:dyDescent="0.15">
      <c r="A1920">
        <v>1917</v>
      </c>
      <c r="B1920" s="71"/>
      <c r="C1920" s="95"/>
      <c r="D1920" s="50"/>
      <c r="E1920" s="45"/>
      <c r="F1920" s="45"/>
      <c r="G1920" s="144"/>
      <c r="H1920" s="144"/>
      <c r="I1920" s="67"/>
      <c r="J1920" s="52"/>
      <c r="K1920" s="52"/>
      <c r="L1920" s="54" t="e">
        <f>VLOOKUP($C1920,在庫一覧!$B$3:$C$53,2,FALSE)</f>
        <v>#N/A</v>
      </c>
      <c r="M1920" s="42" t="e">
        <f>VLOOKUP($C1920,詳細!$A$3:$C$100,3,FALSE)</f>
        <v>#N/A</v>
      </c>
      <c r="N1920" s="48"/>
    </row>
    <row r="1921" spans="1:14" ht="13.5" customHeight="1" x14ac:dyDescent="0.15">
      <c r="A1921">
        <v>1918</v>
      </c>
      <c r="B1921" s="71"/>
      <c r="C1921" s="95"/>
      <c r="D1921" s="50"/>
      <c r="E1921" s="45"/>
      <c r="F1921" s="45"/>
      <c r="G1921" s="144"/>
      <c r="H1921" s="144"/>
      <c r="I1921" s="67"/>
      <c r="J1921" s="52"/>
      <c r="K1921" s="52"/>
      <c r="L1921" s="54" t="e">
        <f>VLOOKUP($C1921,在庫一覧!$B$3:$C$53,2,FALSE)</f>
        <v>#N/A</v>
      </c>
      <c r="M1921" s="42" t="e">
        <f>VLOOKUP($C1921,詳細!$A$3:$C$100,3,FALSE)</f>
        <v>#N/A</v>
      </c>
      <c r="N1921" s="48"/>
    </row>
    <row r="1922" spans="1:14" ht="13.5" customHeight="1" x14ac:dyDescent="0.15">
      <c r="A1922">
        <v>1919</v>
      </c>
      <c r="B1922" s="71"/>
      <c r="C1922" s="95"/>
      <c r="D1922" s="50"/>
      <c r="E1922" s="45"/>
      <c r="F1922" s="45"/>
      <c r="G1922" s="144"/>
      <c r="H1922" s="144"/>
      <c r="I1922" s="67"/>
      <c r="J1922" s="52"/>
      <c r="K1922" s="52"/>
      <c r="L1922" s="54" t="e">
        <f>VLOOKUP($C1922,在庫一覧!$B$3:$C$53,2,FALSE)</f>
        <v>#N/A</v>
      </c>
      <c r="M1922" s="42" t="e">
        <f>VLOOKUP($C1922,詳細!$A$3:$C$100,3,FALSE)</f>
        <v>#N/A</v>
      </c>
      <c r="N1922" s="48"/>
    </row>
    <row r="1923" spans="1:14" ht="13.5" customHeight="1" x14ac:dyDescent="0.15">
      <c r="A1923">
        <v>1920</v>
      </c>
      <c r="B1923" s="71"/>
      <c r="C1923" s="95"/>
      <c r="D1923" s="50"/>
      <c r="E1923" s="45"/>
      <c r="F1923" s="45"/>
      <c r="G1923" s="144"/>
      <c r="H1923" s="144"/>
      <c r="I1923" s="67"/>
      <c r="J1923" s="52"/>
      <c r="K1923" s="52"/>
      <c r="L1923" s="54" t="e">
        <f>VLOOKUP($C1923,在庫一覧!$B$3:$C$53,2,FALSE)</f>
        <v>#N/A</v>
      </c>
      <c r="M1923" s="42" t="e">
        <f>VLOOKUP($C1923,詳細!$A$3:$C$100,3,FALSE)</f>
        <v>#N/A</v>
      </c>
      <c r="N1923" s="48"/>
    </row>
    <row r="1924" spans="1:14" ht="13.5" customHeight="1" x14ac:dyDescent="0.15">
      <c r="A1924">
        <v>1921</v>
      </c>
      <c r="B1924" s="71"/>
      <c r="C1924" s="95"/>
      <c r="D1924" s="50"/>
      <c r="E1924" s="45"/>
      <c r="F1924" s="45"/>
      <c r="G1924" s="144"/>
      <c r="H1924" s="144"/>
      <c r="I1924" s="67"/>
      <c r="J1924" s="52"/>
      <c r="K1924" s="52"/>
      <c r="L1924" s="54" t="e">
        <f>VLOOKUP($C1924,在庫一覧!$B$3:$C$53,2,FALSE)</f>
        <v>#N/A</v>
      </c>
      <c r="M1924" s="42" t="e">
        <f>VLOOKUP($C1924,詳細!$A$3:$C$100,3,FALSE)</f>
        <v>#N/A</v>
      </c>
      <c r="N1924" s="48"/>
    </row>
    <row r="1925" spans="1:14" ht="13.5" customHeight="1" x14ac:dyDescent="0.15">
      <c r="A1925">
        <v>1922</v>
      </c>
      <c r="B1925" s="71"/>
      <c r="C1925" s="95"/>
      <c r="D1925" s="50"/>
      <c r="E1925" s="45"/>
      <c r="F1925" s="45"/>
      <c r="G1925" s="144"/>
      <c r="H1925" s="144"/>
      <c r="I1925" s="67"/>
      <c r="J1925" s="52"/>
      <c r="K1925" s="52"/>
      <c r="L1925" s="54" t="e">
        <f>VLOOKUP($C1925,在庫一覧!$B$3:$C$53,2,FALSE)</f>
        <v>#N/A</v>
      </c>
      <c r="M1925" s="42" t="e">
        <f>VLOOKUP($C1925,詳細!$A$3:$C$100,3,FALSE)</f>
        <v>#N/A</v>
      </c>
      <c r="N1925" s="48"/>
    </row>
    <row r="1926" spans="1:14" ht="13.5" customHeight="1" x14ac:dyDescent="0.15">
      <c r="A1926">
        <v>1923</v>
      </c>
      <c r="B1926" s="71"/>
      <c r="C1926" s="95"/>
      <c r="D1926" s="50"/>
      <c r="E1926" s="45"/>
      <c r="F1926" s="45"/>
      <c r="G1926" s="144"/>
      <c r="H1926" s="144"/>
      <c r="I1926" s="67"/>
      <c r="J1926" s="52"/>
      <c r="K1926" s="52"/>
      <c r="L1926" s="54" t="e">
        <f>VLOOKUP($C1926,在庫一覧!$B$3:$C$53,2,FALSE)</f>
        <v>#N/A</v>
      </c>
      <c r="M1926" s="42" t="e">
        <f>VLOOKUP($C1926,詳細!$A$3:$C$100,3,FALSE)</f>
        <v>#N/A</v>
      </c>
      <c r="N1926" s="48"/>
    </row>
    <row r="1927" spans="1:14" ht="13.5" customHeight="1" x14ac:dyDescent="0.15">
      <c r="A1927">
        <v>1924</v>
      </c>
      <c r="B1927" s="71"/>
      <c r="C1927" s="95"/>
      <c r="D1927" s="50"/>
      <c r="E1927" s="45"/>
      <c r="F1927" s="45"/>
      <c r="G1927" s="144"/>
      <c r="H1927" s="144"/>
      <c r="I1927" s="67"/>
      <c r="J1927" s="52"/>
      <c r="K1927" s="52"/>
      <c r="L1927" s="54" t="e">
        <f>VLOOKUP($C1927,在庫一覧!$B$3:$C$53,2,FALSE)</f>
        <v>#N/A</v>
      </c>
      <c r="M1927" s="42" t="e">
        <f>VLOOKUP($C1927,詳細!$A$3:$C$100,3,FALSE)</f>
        <v>#N/A</v>
      </c>
      <c r="N1927" s="48"/>
    </row>
    <row r="1928" spans="1:14" ht="13.5" customHeight="1" x14ac:dyDescent="0.15">
      <c r="A1928">
        <v>1925</v>
      </c>
      <c r="B1928" s="71"/>
      <c r="C1928" s="95"/>
      <c r="D1928" s="50"/>
      <c r="E1928" s="45"/>
      <c r="F1928" s="45"/>
      <c r="G1928" s="144"/>
      <c r="H1928" s="144"/>
      <c r="I1928" s="67"/>
      <c r="J1928" s="52"/>
      <c r="K1928" s="52"/>
      <c r="L1928" s="54" t="e">
        <f>VLOOKUP($C1928,在庫一覧!$B$3:$C$53,2,FALSE)</f>
        <v>#N/A</v>
      </c>
      <c r="M1928" s="42" t="e">
        <f>VLOOKUP($C1928,詳細!$A$3:$C$100,3,FALSE)</f>
        <v>#N/A</v>
      </c>
      <c r="N1928" s="48"/>
    </row>
    <row r="1929" spans="1:14" ht="13.5" customHeight="1" x14ac:dyDescent="0.15">
      <c r="A1929">
        <v>1926</v>
      </c>
      <c r="B1929" s="71"/>
      <c r="C1929" s="95"/>
      <c r="D1929" s="50"/>
      <c r="E1929" s="45"/>
      <c r="F1929" s="45"/>
      <c r="G1929" s="144"/>
      <c r="H1929" s="144"/>
      <c r="I1929" s="67"/>
      <c r="J1929" s="52"/>
      <c r="K1929" s="52"/>
      <c r="L1929" s="54" t="e">
        <f>VLOOKUP($C1929,在庫一覧!$B$3:$C$53,2,FALSE)</f>
        <v>#N/A</v>
      </c>
      <c r="M1929" s="42" t="e">
        <f>VLOOKUP($C1929,詳細!$A$3:$C$100,3,FALSE)</f>
        <v>#N/A</v>
      </c>
      <c r="N1929" s="48"/>
    </row>
    <row r="1930" spans="1:14" ht="13.5" customHeight="1" x14ac:dyDescent="0.15">
      <c r="A1930">
        <v>1927</v>
      </c>
      <c r="B1930" s="71"/>
      <c r="C1930" s="95"/>
      <c r="D1930" s="50"/>
      <c r="E1930" s="45"/>
      <c r="F1930" s="45"/>
      <c r="G1930" s="144"/>
      <c r="H1930" s="144"/>
      <c r="I1930" s="67"/>
      <c r="J1930" s="52"/>
      <c r="K1930" s="52"/>
      <c r="L1930" s="54" t="e">
        <f>VLOOKUP($C1930,在庫一覧!$B$3:$C$53,2,FALSE)</f>
        <v>#N/A</v>
      </c>
      <c r="M1930" s="42" t="e">
        <f>VLOOKUP($C1930,詳細!$A$3:$C$100,3,FALSE)</f>
        <v>#N/A</v>
      </c>
      <c r="N1930" s="48"/>
    </row>
    <row r="1931" spans="1:14" ht="13.5" customHeight="1" x14ac:dyDescent="0.15">
      <c r="A1931">
        <v>1928</v>
      </c>
      <c r="B1931" s="71"/>
      <c r="C1931" s="95"/>
      <c r="D1931" s="50"/>
      <c r="E1931" s="45"/>
      <c r="F1931" s="45"/>
      <c r="G1931" s="144"/>
      <c r="H1931" s="144"/>
      <c r="I1931" s="67"/>
      <c r="J1931" s="52"/>
      <c r="K1931" s="52"/>
      <c r="L1931" s="54" t="e">
        <f>VLOOKUP($C1931,在庫一覧!$B$3:$C$53,2,FALSE)</f>
        <v>#N/A</v>
      </c>
      <c r="M1931" s="42" t="e">
        <f>VLOOKUP($C1931,詳細!$A$3:$C$100,3,FALSE)</f>
        <v>#N/A</v>
      </c>
      <c r="N1931" s="48"/>
    </row>
    <row r="1932" spans="1:14" ht="13.5" customHeight="1" x14ac:dyDescent="0.15">
      <c r="A1932">
        <v>1929</v>
      </c>
      <c r="B1932" s="71"/>
      <c r="C1932" s="95"/>
      <c r="D1932" s="50"/>
      <c r="E1932" s="45"/>
      <c r="F1932" s="45"/>
      <c r="G1932" s="144"/>
      <c r="H1932" s="144"/>
      <c r="I1932" s="67"/>
      <c r="J1932" s="52"/>
      <c r="K1932" s="52"/>
      <c r="L1932" s="54" t="e">
        <f>VLOOKUP($C1932,在庫一覧!$B$3:$C$53,2,FALSE)</f>
        <v>#N/A</v>
      </c>
      <c r="M1932" s="42" t="e">
        <f>VLOOKUP($C1932,詳細!$A$3:$C$100,3,FALSE)</f>
        <v>#N/A</v>
      </c>
      <c r="N1932" s="48"/>
    </row>
    <row r="1933" spans="1:14" ht="13.5" customHeight="1" x14ac:dyDescent="0.15">
      <c r="A1933">
        <v>1930</v>
      </c>
      <c r="B1933" s="71"/>
      <c r="C1933" s="95"/>
      <c r="D1933" s="50"/>
      <c r="E1933" s="45"/>
      <c r="F1933" s="45"/>
      <c r="G1933" s="144"/>
      <c r="H1933" s="144"/>
      <c r="I1933" s="67"/>
      <c r="J1933" s="52"/>
      <c r="K1933" s="52"/>
      <c r="L1933" s="54" t="e">
        <f>VLOOKUP($C1933,在庫一覧!$B$3:$C$53,2,FALSE)</f>
        <v>#N/A</v>
      </c>
      <c r="M1933" s="42" t="e">
        <f>VLOOKUP($C1933,詳細!$A$3:$C$100,3,FALSE)</f>
        <v>#N/A</v>
      </c>
      <c r="N1933" s="48"/>
    </row>
    <row r="1934" spans="1:14" ht="13.5" customHeight="1" x14ac:dyDescent="0.15">
      <c r="A1934">
        <v>1931</v>
      </c>
      <c r="B1934" s="71"/>
      <c r="C1934" s="95"/>
      <c r="D1934" s="50"/>
      <c r="E1934" s="45"/>
      <c r="F1934" s="45"/>
      <c r="G1934" s="144"/>
      <c r="H1934" s="144"/>
      <c r="I1934" s="67"/>
      <c r="J1934" s="52"/>
      <c r="K1934" s="52"/>
      <c r="L1934" s="54" t="e">
        <f>VLOOKUP($C1934,在庫一覧!$B$3:$C$53,2,FALSE)</f>
        <v>#N/A</v>
      </c>
      <c r="M1934" s="42" t="e">
        <f>VLOOKUP($C1934,詳細!$A$3:$C$100,3,FALSE)</f>
        <v>#N/A</v>
      </c>
      <c r="N1934" s="48"/>
    </row>
    <row r="1935" spans="1:14" ht="13.5" customHeight="1" x14ac:dyDescent="0.15">
      <c r="A1935">
        <v>1932</v>
      </c>
      <c r="B1935" s="71"/>
      <c r="C1935" s="95"/>
      <c r="D1935" s="50"/>
      <c r="E1935" s="45"/>
      <c r="F1935" s="45"/>
      <c r="G1935" s="144"/>
      <c r="H1935" s="144"/>
      <c r="I1935" s="67"/>
      <c r="J1935" s="52"/>
      <c r="K1935" s="52"/>
      <c r="L1935" s="54" t="e">
        <f>VLOOKUP($C1935,在庫一覧!$B$3:$C$53,2,FALSE)</f>
        <v>#N/A</v>
      </c>
      <c r="M1935" s="42" t="e">
        <f>VLOOKUP($C1935,詳細!$A$3:$C$100,3,FALSE)</f>
        <v>#N/A</v>
      </c>
      <c r="N1935" s="48"/>
    </row>
    <row r="1936" spans="1:14" ht="13.5" customHeight="1" x14ac:dyDescent="0.15">
      <c r="A1936">
        <v>1933</v>
      </c>
      <c r="B1936" s="71"/>
      <c r="C1936" s="95"/>
      <c r="D1936" s="50"/>
      <c r="E1936" s="45"/>
      <c r="F1936" s="45"/>
      <c r="G1936" s="144"/>
      <c r="H1936" s="144"/>
      <c r="I1936" s="67"/>
      <c r="J1936" s="52"/>
      <c r="K1936" s="52"/>
      <c r="L1936" s="54" t="e">
        <f>VLOOKUP($C1936,在庫一覧!$B$3:$C$53,2,FALSE)</f>
        <v>#N/A</v>
      </c>
      <c r="M1936" s="42" t="e">
        <f>VLOOKUP($C1936,詳細!$A$3:$C$100,3,FALSE)</f>
        <v>#N/A</v>
      </c>
      <c r="N1936" s="48"/>
    </row>
    <row r="1937" spans="1:14" ht="13.5" customHeight="1" x14ac:dyDescent="0.15">
      <c r="A1937">
        <v>1934</v>
      </c>
      <c r="B1937" s="71"/>
      <c r="C1937" s="95"/>
      <c r="D1937" s="50"/>
      <c r="E1937" s="45"/>
      <c r="F1937" s="45"/>
      <c r="G1937" s="144"/>
      <c r="H1937" s="144"/>
      <c r="I1937" s="67"/>
      <c r="J1937" s="52"/>
      <c r="K1937" s="52"/>
      <c r="L1937" s="54" t="e">
        <f>VLOOKUP($C1937,在庫一覧!$B$3:$C$53,2,FALSE)</f>
        <v>#N/A</v>
      </c>
      <c r="M1937" s="42" t="e">
        <f>VLOOKUP($C1937,詳細!$A$3:$C$100,3,FALSE)</f>
        <v>#N/A</v>
      </c>
      <c r="N1937" s="48"/>
    </row>
    <row r="1938" spans="1:14" ht="13.5" customHeight="1" x14ac:dyDescent="0.15">
      <c r="A1938">
        <v>1935</v>
      </c>
      <c r="B1938" s="71"/>
      <c r="C1938" s="95"/>
      <c r="D1938" s="50"/>
      <c r="E1938" s="45"/>
      <c r="F1938" s="45"/>
      <c r="G1938" s="144"/>
      <c r="H1938" s="144"/>
      <c r="I1938" s="67"/>
      <c r="J1938" s="52"/>
      <c r="K1938" s="52"/>
      <c r="L1938" s="54" t="e">
        <f>VLOOKUP($C1938,在庫一覧!$B$3:$C$53,2,FALSE)</f>
        <v>#N/A</v>
      </c>
      <c r="M1938" s="42" t="e">
        <f>VLOOKUP($C1938,詳細!$A$3:$C$100,3,FALSE)</f>
        <v>#N/A</v>
      </c>
      <c r="N1938" s="48"/>
    </row>
    <row r="1939" spans="1:14" ht="13.5" customHeight="1" x14ac:dyDescent="0.15">
      <c r="A1939">
        <v>1936</v>
      </c>
      <c r="B1939" s="71"/>
      <c r="C1939" s="95"/>
      <c r="D1939" s="50"/>
      <c r="E1939" s="45"/>
      <c r="F1939" s="45"/>
      <c r="G1939" s="144"/>
      <c r="H1939" s="144"/>
      <c r="I1939" s="67"/>
      <c r="J1939" s="52"/>
      <c r="K1939" s="52"/>
      <c r="L1939" s="54" t="e">
        <f>VLOOKUP($C1939,在庫一覧!$B$3:$C$53,2,FALSE)</f>
        <v>#N/A</v>
      </c>
      <c r="M1939" s="42" t="e">
        <f>VLOOKUP($C1939,詳細!$A$3:$C$100,3,FALSE)</f>
        <v>#N/A</v>
      </c>
      <c r="N1939" s="48"/>
    </row>
    <row r="1940" spans="1:14" ht="13.5" customHeight="1" x14ac:dyDescent="0.15">
      <c r="A1940">
        <v>1937</v>
      </c>
      <c r="B1940" s="71"/>
      <c r="C1940" s="95"/>
      <c r="D1940" s="50"/>
      <c r="E1940" s="45"/>
      <c r="F1940" s="45"/>
      <c r="G1940" s="144"/>
      <c r="H1940" s="144"/>
      <c r="I1940" s="67"/>
      <c r="J1940" s="52"/>
      <c r="K1940" s="52"/>
      <c r="L1940" s="54" t="e">
        <f>VLOOKUP($C1940,在庫一覧!$B$3:$C$53,2,FALSE)</f>
        <v>#N/A</v>
      </c>
      <c r="M1940" s="42" t="e">
        <f>VLOOKUP($C1940,詳細!$A$3:$C$100,3,FALSE)</f>
        <v>#N/A</v>
      </c>
      <c r="N1940" s="48"/>
    </row>
    <row r="1941" spans="1:14" ht="13.5" customHeight="1" x14ac:dyDescent="0.15">
      <c r="A1941">
        <v>1938</v>
      </c>
      <c r="B1941" s="71"/>
      <c r="C1941" s="95"/>
      <c r="D1941" s="50"/>
      <c r="E1941" s="45"/>
      <c r="F1941" s="45"/>
      <c r="G1941" s="144"/>
      <c r="H1941" s="144"/>
      <c r="I1941" s="67"/>
      <c r="J1941" s="52"/>
      <c r="K1941" s="52"/>
      <c r="L1941" s="54" t="e">
        <f>VLOOKUP($C1941,在庫一覧!$B$3:$C$53,2,FALSE)</f>
        <v>#N/A</v>
      </c>
      <c r="M1941" s="42" t="e">
        <f>VLOOKUP($C1941,詳細!$A$3:$C$100,3,FALSE)</f>
        <v>#N/A</v>
      </c>
      <c r="N1941" s="48"/>
    </row>
    <row r="1942" spans="1:14" ht="13.5" customHeight="1" x14ac:dyDescent="0.15">
      <c r="A1942">
        <v>1939</v>
      </c>
      <c r="B1942" s="71"/>
      <c r="C1942" s="95"/>
      <c r="D1942" s="50"/>
      <c r="E1942" s="45"/>
      <c r="F1942" s="45"/>
      <c r="G1942" s="144"/>
      <c r="H1942" s="144"/>
      <c r="I1942" s="67"/>
      <c r="J1942" s="52"/>
      <c r="K1942" s="52"/>
      <c r="L1942" s="54" t="e">
        <f>VLOOKUP($C1942,在庫一覧!$B$3:$C$53,2,FALSE)</f>
        <v>#N/A</v>
      </c>
      <c r="M1942" s="42" t="e">
        <f>VLOOKUP($C1942,詳細!$A$3:$C$100,3,FALSE)</f>
        <v>#N/A</v>
      </c>
      <c r="N1942" s="48"/>
    </row>
    <row r="1943" spans="1:14" ht="13.5" customHeight="1" x14ac:dyDescent="0.15">
      <c r="A1943">
        <v>1940</v>
      </c>
      <c r="B1943" s="71"/>
      <c r="C1943" s="95"/>
      <c r="D1943" s="50"/>
      <c r="E1943" s="45"/>
      <c r="F1943" s="45"/>
      <c r="G1943" s="144"/>
      <c r="H1943" s="144"/>
      <c r="I1943" s="67"/>
      <c r="J1943" s="52"/>
      <c r="K1943" s="52"/>
      <c r="L1943" s="54" t="e">
        <f>VLOOKUP($C1943,在庫一覧!$B$3:$C$53,2,FALSE)</f>
        <v>#N/A</v>
      </c>
      <c r="M1943" s="42" t="e">
        <f>VLOOKUP($C1943,詳細!$A$3:$C$100,3,FALSE)</f>
        <v>#N/A</v>
      </c>
      <c r="N1943" s="48"/>
    </row>
    <row r="1944" spans="1:14" ht="13.5" customHeight="1" x14ac:dyDescent="0.15">
      <c r="A1944">
        <v>1941</v>
      </c>
      <c r="B1944" s="71"/>
      <c r="C1944" s="95"/>
      <c r="D1944" s="50"/>
      <c r="E1944" s="45"/>
      <c r="F1944" s="45"/>
      <c r="G1944" s="144"/>
      <c r="H1944" s="144"/>
      <c r="I1944" s="67"/>
      <c r="J1944" s="52"/>
      <c r="K1944" s="52"/>
      <c r="L1944" s="54" t="e">
        <f>VLOOKUP($C1944,在庫一覧!$B$3:$C$53,2,FALSE)</f>
        <v>#N/A</v>
      </c>
      <c r="M1944" s="42" t="e">
        <f>VLOOKUP($C1944,詳細!$A$3:$C$100,3,FALSE)</f>
        <v>#N/A</v>
      </c>
      <c r="N1944" s="48"/>
    </row>
    <row r="1945" spans="1:14" ht="13.5" customHeight="1" x14ac:dyDescent="0.15">
      <c r="A1945">
        <v>1942</v>
      </c>
      <c r="B1945" s="71"/>
      <c r="C1945" s="95"/>
      <c r="D1945" s="50"/>
      <c r="E1945" s="45"/>
      <c r="F1945" s="45"/>
      <c r="G1945" s="144"/>
      <c r="H1945" s="144"/>
      <c r="I1945" s="67"/>
      <c r="J1945" s="52"/>
      <c r="K1945" s="52"/>
      <c r="L1945" s="54" t="e">
        <f>VLOOKUP($C1945,在庫一覧!$B$3:$C$53,2,FALSE)</f>
        <v>#N/A</v>
      </c>
      <c r="M1945" s="42" t="e">
        <f>VLOOKUP($C1945,詳細!$A$3:$C$100,3,FALSE)</f>
        <v>#N/A</v>
      </c>
      <c r="N1945" s="48"/>
    </row>
    <row r="1946" spans="1:14" ht="13.5" customHeight="1" x14ac:dyDescent="0.15">
      <c r="A1946">
        <v>1943</v>
      </c>
      <c r="B1946" s="71"/>
      <c r="C1946" s="95"/>
      <c r="D1946" s="50"/>
      <c r="E1946" s="45"/>
      <c r="F1946" s="45"/>
      <c r="G1946" s="144"/>
      <c r="H1946" s="144"/>
      <c r="I1946" s="67"/>
      <c r="J1946" s="52"/>
      <c r="K1946" s="52"/>
      <c r="L1946" s="54" t="e">
        <f>VLOOKUP($C1946,在庫一覧!$B$3:$C$53,2,FALSE)</f>
        <v>#N/A</v>
      </c>
      <c r="M1946" s="42" t="e">
        <f>VLOOKUP($C1946,詳細!$A$3:$C$100,3,FALSE)</f>
        <v>#N/A</v>
      </c>
      <c r="N1946" s="48"/>
    </row>
    <row r="1947" spans="1:14" ht="13.5" customHeight="1" x14ac:dyDescent="0.15">
      <c r="A1947">
        <v>1944</v>
      </c>
      <c r="B1947" s="71"/>
      <c r="C1947" s="95"/>
      <c r="D1947" s="50"/>
      <c r="E1947" s="45"/>
      <c r="F1947" s="45"/>
      <c r="G1947" s="144"/>
      <c r="H1947" s="144"/>
      <c r="I1947" s="67"/>
      <c r="J1947" s="52"/>
      <c r="K1947" s="52"/>
      <c r="L1947" s="54" t="e">
        <f>VLOOKUP($C1947,在庫一覧!$B$3:$C$53,2,FALSE)</f>
        <v>#N/A</v>
      </c>
      <c r="M1947" s="42" t="e">
        <f>VLOOKUP($C1947,詳細!$A$3:$C$100,3,FALSE)</f>
        <v>#N/A</v>
      </c>
      <c r="N1947" s="48"/>
    </row>
    <row r="1948" spans="1:14" ht="13.5" customHeight="1" x14ac:dyDescent="0.15">
      <c r="A1948">
        <v>1945</v>
      </c>
      <c r="B1948" s="71"/>
      <c r="C1948" s="86"/>
      <c r="D1948" s="50"/>
      <c r="E1948" s="45"/>
      <c r="F1948" s="45"/>
      <c r="G1948" s="144"/>
      <c r="H1948" s="144"/>
      <c r="I1948" s="67"/>
      <c r="J1948" s="52"/>
      <c r="K1948" s="52"/>
      <c r="L1948" s="54" t="e">
        <f>VLOOKUP($C1948,在庫一覧!$B$3:$C$53,2,FALSE)</f>
        <v>#N/A</v>
      </c>
      <c r="M1948" s="42" t="e">
        <f>VLOOKUP($C1948,詳細!$A$3:$C$100,3,FALSE)</f>
        <v>#N/A</v>
      </c>
      <c r="N1948" s="48"/>
    </row>
    <row r="1949" spans="1:14" ht="13.5" customHeight="1" x14ac:dyDescent="0.15">
      <c r="A1949">
        <v>1946</v>
      </c>
      <c r="B1949" s="71"/>
      <c r="C1949" s="86"/>
      <c r="D1949" s="50"/>
      <c r="E1949" s="45"/>
      <c r="F1949" s="45"/>
      <c r="G1949" s="144"/>
      <c r="H1949" s="144"/>
      <c r="I1949" s="67"/>
      <c r="J1949" s="52"/>
      <c r="K1949" s="52"/>
      <c r="L1949" s="54" t="e">
        <f>VLOOKUP($C1949,在庫一覧!$B$3:$C$53,2,FALSE)</f>
        <v>#N/A</v>
      </c>
      <c r="M1949" s="42" t="e">
        <f>VLOOKUP($C1949,詳細!$A$3:$C$100,3,FALSE)</f>
        <v>#N/A</v>
      </c>
      <c r="N1949" s="48"/>
    </row>
    <row r="1950" spans="1:14" ht="13.5" customHeight="1" x14ac:dyDescent="0.15">
      <c r="A1950">
        <v>1947</v>
      </c>
      <c r="B1950" s="71"/>
      <c r="C1950" s="86"/>
      <c r="D1950" s="50"/>
      <c r="E1950" s="45"/>
      <c r="F1950" s="45"/>
      <c r="G1950" s="144"/>
      <c r="H1950" s="144"/>
      <c r="I1950" s="67"/>
      <c r="J1950" s="52"/>
      <c r="K1950" s="52"/>
      <c r="L1950" s="54" t="e">
        <f>VLOOKUP($C1950,在庫一覧!$B$3:$C$53,2,FALSE)</f>
        <v>#N/A</v>
      </c>
      <c r="M1950" s="42" t="e">
        <f>VLOOKUP($C1950,詳細!$A$3:$C$100,3,FALSE)</f>
        <v>#N/A</v>
      </c>
      <c r="N1950" s="48"/>
    </row>
    <row r="1951" spans="1:14" ht="13.5" customHeight="1" x14ac:dyDescent="0.15">
      <c r="A1951">
        <v>1948</v>
      </c>
      <c r="B1951" s="71"/>
      <c r="C1951" s="86"/>
      <c r="D1951" s="50"/>
      <c r="E1951" s="45"/>
      <c r="F1951" s="45"/>
      <c r="G1951" s="144"/>
      <c r="H1951" s="144"/>
      <c r="I1951" s="67"/>
      <c r="J1951" s="52"/>
      <c r="K1951" s="52"/>
      <c r="L1951" s="54" t="e">
        <f>VLOOKUP($C1951,在庫一覧!$B$3:$C$53,2,FALSE)</f>
        <v>#N/A</v>
      </c>
      <c r="M1951" s="42" t="e">
        <f>VLOOKUP($C1951,詳細!$A$3:$C$100,3,FALSE)</f>
        <v>#N/A</v>
      </c>
      <c r="N1951" s="48"/>
    </row>
    <row r="1952" spans="1:14" ht="13.5" customHeight="1" x14ac:dyDescent="0.15">
      <c r="A1952">
        <v>1949</v>
      </c>
      <c r="B1952" s="71"/>
      <c r="C1952" s="86"/>
      <c r="D1952" s="50"/>
      <c r="E1952" s="45"/>
      <c r="F1952" s="45"/>
      <c r="G1952" s="144"/>
      <c r="H1952" s="144"/>
      <c r="I1952" s="67"/>
      <c r="J1952" s="52"/>
      <c r="K1952" s="52"/>
      <c r="L1952" s="54" t="e">
        <f>VLOOKUP($C1952,在庫一覧!$B$3:$C$53,2,FALSE)</f>
        <v>#N/A</v>
      </c>
      <c r="M1952" s="42" t="e">
        <f>VLOOKUP($C1952,詳細!$A$3:$C$100,3,FALSE)</f>
        <v>#N/A</v>
      </c>
      <c r="N1952" s="48"/>
    </row>
    <row r="1953" spans="1:14" ht="13.5" customHeight="1" x14ac:dyDescent="0.15">
      <c r="A1953">
        <v>1950</v>
      </c>
      <c r="B1953" s="71"/>
      <c r="C1953" s="86"/>
      <c r="D1953" s="50"/>
      <c r="E1953" s="45"/>
      <c r="F1953" s="45"/>
      <c r="G1953" s="144"/>
      <c r="H1953" s="144"/>
      <c r="I1953" s="67"/>
      <c r="J1953" s="52"/>
      <c r="K1953" s="52"/>
      <c r="L1953" s="54" t="e">
        <f>VLOOKUP($C1953,在庫一覧!$B$3:$C$53,2,FALSE)</f>
        <v>#N/A</v>
      </c>
      <c r="M1953" s="42" t="e">
        <f>VLOOKUP($C1953,詳細!$A$3:$C$100,3,FALSE)</f>
        <v>#N/A</v>
      </c>
      <c r="N1953" s="48"/>
    </row>
    <row r="1954" spans="1:14" ht="13.5" customHeight="1" x14ac:dyDescent="0.15">
      <c r="A1954">
        <v>1951</v>
      </c>
      <c r="B1954" s="71"/>
      <c r="C1954" s="86"/>
      <c r="D1954" s="50"/>
      <c r="E1954" s="45"/>
      <c r="F1954" s="45"/>
      <c r="G1954" s="144"/>
      <c r="H1954" s="144"/>
      <c r="I1954" s="67"/>
      <c r="J1954" s="52"/>
      <c r="K1954" s="52"/>
      <c r="L1954" s="54" t="e">
        <f>VLOOKUP($C1954,在庫一覧!$B$3:$C$53,2,FALSE)</f>
        <v>#N/A</v>
      </c>
      <c r="M1954" s="42" t="e">
        <f>VLOOKUP($C1954,詳細!$A$3:$C$100,3,FALSE)</f>
        <v>#N/A</v>
      </c>
      <c r="N1954" s="48"/>
    </row>
    <row r="1955" spans="1:14" ht="13.5" customHeight="1" x14ac:dyDescent="0.15">
      <c r="A1955">
        <v>1952</v>
      </c>
      <c r="B1955" s="71"/>
      <c r="C1955" s="86"/>
      <c r="D1955" s="50"/>
      <c r="E1955" s="45"/>
      <c r="F1955" s="45"/>
      <c r="G1955" s="144"/>
      <c r="H1955" s="144"/>
      <c r="I1955" s="67"/>
      <c r="J1955" s="52"/>
      <c r="K1955" s="52"/>
      <c r="L1955" s="54" t="e">
        <f>VLOOKUP($C1955,在庫一覧!$B$3:$C$53,2,FALSE)</f>
        <v>#N/A</v>
      </c>
      <c r="M1955" s="42" t="e">
        <f>VLOOKUP($C1955,詳細!$A$3:$C$100,3,FALSE)</f>
        <v>#N/A</v>
      </c>
      <c r="N1955" s="48"/>
    </row>
    <row r="1956" spans="1:14" ht="13.5" customHeight="1" x14ac:dyDescent="0.15">
      <c r="A1956">
        <v>1953</v>
      </c>
      <c r="B1956" s="71"/>
      <c r="C1956" s="86"/>
      <c r="D1956" s="50"/>
      <c r="E1956" s="45"/>
      <c r="F1956" s="45"/>
      <c r="G1956" s="144"/>
      <c r="H1956" s="144"/>
      <c r="I1956" s="67"/>
      <c r="J1956" s="52"/>
      <c r="K1956" s="52"/>
      <c r="L1956" s="54" t="e">
        <f>VLOOKUP($C1956,在庫一覧!$B$3:$C$53,2,FALSE)</f>
        <v>#N/A</v>
      </c>
      <c r="M1956" s="42" t="e">
        <f>VLOOKUP($C1956,詳細!$A$3:$C$100,3,FALSE)</f>
        <v>#N/A</v>
      </c>
      <c r="N1956" s="48"/>
    </row>
    <row r="1957" spans="1:14" ht="13.5" customHeight="1" x14ac:dyDescent="0.15">
      <c r="A1957">
        <v>1954</v>
      </c>
      <c r="B1957" s="71"/>
      <c r="C1957" s="86"/>
      <c r="D1957" s="50"/>
      <c r="E1957" s="45"/>
      <c r="F1957" s="45"/>
      <c r="G1957" s="144"/>
      <c r="H1957" s="144"/>
      <c r="I1957" s="67"/>
      <c r="J1957" s="52"/>
      <c r="K1957" s="52"/>
      <c r="L1957" s="54" t="e">
        <f>VLOOKUP($C1957,在庫一覧!$B$3:$C$53,2,FALSE)</f>
        <v>#N/A</v>
      </c>
      <c r="M1957" s="42" t="e">
        <f>VLOOKUP($C1957,詳細!$A$3:$C$100,3,FALSE)</f>
        <v>#N/A</v>
      </c>
      <c r="N1957" s="48"/>
    </row>
    <row r="1958" spans="1:14" ht="13.5" customHeight="1" x14ac:dyDescent="0.15">
      <c r="A1958">
        <v>1955</v>
      </c>
      <c r="B1958" s="71"/>
      <c r="C1958" s="86"/>
      <c r="D1958" s="50"/>
      <c r="E1958" s="45"/>
      <c r="F1958" s="45"/>
      <c r="G1958" s="144"/>
      <c r="H1958" s="144"/>
      <c r="I1958" s="67"/>
      <c r="J1958" s="52"/>
      <c r="K1958" s="52"/>
      <c r="L1958" s="54" t="e">
        <f>VLOOKUP($C1958,在庫一覧!$B$3:$C$53,2,FALSE)</f>
        <v>#N/A</v>
      </c>
      <c r="M1958" s="42" t="e">
        <f>VLOOKUP($C1958,詳細!$A$3:$C$100,3,FALSE)</f>
        <v>#N/A</v>
      </c>
      <c r="N1958" s="48"/>
    </row>
    <row r="1959" spans="1:14" ht="13.5" customHeight="1" x14ac:dyDescent="0.15">
      <c r="A1959">
        <v>1956</v>
      </c>
      <c r="B1959" s="71"/>
      <c r="C1959" s="86"/>
      <c r="D1959" s="50"/>
      <c r="E1959" s="45"/>
      <c r="F1959" s="45"/>
      <c r="G1959" s="144"/>
      <c r="H1959" s="144"/>
      <c r="I1959" s="67"/>
      <c r="J1959" s="52"/>
      <c r="K1959" s="52"/>
      <c r="L1959" s="54" t="e">
        <f>VLOOKUP($C1959,在庫一覧!$B$3:$C$53,2,FALSE)</f>
        <v>#N/A</v>
      </c>
      <c r="M1959" s="42" t="e">
        <f>VLOOKUP($C1959,詳細!$A$3:$C$100,3,FALSE)</f>
        <v>#N/A</v>
      </c>
      <c r="N1959" s="48"/>
    </row>
    <row r="1960" spans="1:14" ht="13.5" customHeight="1" x14ac:dyDescent="0.15">
      <c r="A1960">
        <v>1957</v>
      </c>
      <c r="B1960" s="71"/>
      <c r="C1960" s="86"/>
      <c r="D1960" s="50"/>
      <c r="E1960" s="45"/>
      <c r="F1960" s="45"/>
      <c r="G1960" s="144"/>
      <c r="H1960" s="144"/>
      <c r="I1960" s="67"/>
      <c r="J1960" s="52"/>
      <c r="K1960" s="52"/>
      <c r="L1960" s="54" t="e">
        <f>VLOOKUP($C1960,在庫一覧!$B$3:$C$53,2,FALSE)</f>
        <v>#N/A</v>
      </c>
      <c r="M1960" s="42" t="e">
        <f>VLOOKUP($C1960,詳細!$A$3:$C$100,3,FALSE)</f>
        <v>#N/A</v>
      </c>
      <c r="N1960" s="48"/>
    </row>
    <row r="1961" spans="1:14" ht="13.5" customHeight="1" x14ac:dyDescent="0.15">
      <c r="A1961">
        <v>1958</v>
      </c>
      <c r="B1961" s="71"/>
      <c r="C1961" s="86"/>
      <c r="D1961" s="50"/>
      <c r="E1961" s="45"/>
      <c r="F1961" s="45"/>
      <c r="G1961" s="144"/>
      <c r="H1961" s="144"/>
      <c r="I1961" s="67"/>
      <c r="J1961" s="52"/>
      <c r="K1961" s="52"/>
      <c r="L1961" s="54" t="e">
        <f>VLOOKUP($C1961,在庫一覧!$B$3:$C$53,2,FALSE)</f>
        <v>#N/A</v>
      </c>
      <c r="M1961" s="42" t="e">
        <f>VLOOKUP($C1961,詳細!$A$3:$C$100,3,FALSE)</f>
        <v>#N/A</v>
      </c>
      <c r="N1961" s="48"/>
    </row>
    <row r="1962" spans="1:14" ht="13.5" customHeight="1" x14ac:dyDescent="0.15">
      <c r="A1962">
        <v>1959</v>
      </c>
      <c r="B1962" s="71"/>
      <c r="C1962" s="86"/>
      <c r="D1962" s="50"/>
      <c r="E1962" s="45"/>
      <c r="F1962" s="45"/>
      <c r="G1962" s="144"/>
      <c r="H1962" s="144"/>
      <c r="I1962" s="67"/>
      <c r="J1962" s="52"/>
      <c r="K1962" s="52"/>
      <c r="L1962" s="54" t="e">
        <f>VLOOKUP($C1962,在庫一覧!$B$3:$C$53,2,FALSE)</f>
        <v>#N/A</v>
      </c>
      <c r="M1962" s="42" t="e">
        <f>VLOOKUP($C1962,詳細!$A$3:$C$100,3,FALSE)</f>
        <v>#N/A</v>
      </c>
      <c r="N1962" s="48"/>
    </row>
    <row r="1963" spans="1:14" ht="13.5" customHeight="1" x14ac:dyDescent="0.15">
      <c r="A1963">
        <v>1960</v>
      </c>
      <c r="B1963" s="71"/>
      <c r="C1963" s="86"/>
      <c r="D1963" s="50"/>
      <c r="E1963" s="45"/>
      <c r="F1963" s="45"/>
      <c r="G1963" s="144"/>
      <c r="H1963" s="144"/>
      <c r="I1963" s="67"/>
      <c r="J1963" s="52"/>
      <c r="K1963" s="52"/>
      <c r="L1963" s="54" t="e">
        <f>VLOOKUP($C1963,在庫一覧!$B$3:$C$53,2,FALSE)</f>
        <v>#N/A</v>
      </c>
      <c r="M1963" s="42" t="e">
        <f>VLOOKUP($C1963,詳細!$A$3:$C$100,3,FALSE)</f>
        <v>#N/A</v>
      </c>
      <c r="N1963" s="48"/>
    </row>
    <row r="1964" spans="1:14" ht="13.5" customHeight="1" x14ac:dyDescent="0.15">
      <c r="A1964">
        <v>1961</v>
      </c>
      <c r="B1964" s="71"/>
      <c r="C1964" s="86"/>
      <c r="D1964" s="50"/>
      <c r="E1964" s="45"/>
      <c r="F1964" s="45"/>
      <c r="G1964" s="144"/>
      <c r="H1964" s="144"/>
      <c r="I1964" s="67"/>
      <c r="J1964" s="52"/>
      <c r="K1964" s="52"/>
      <c r="L1964" s="54" t="e">
        <f>VLOOKUP($C1964,在庫一覧!$B$3:$C$53,2,FALSE)</f>
        <v>#N/A</v>
      </c>
      <c r="M1964" s="42" t="e">
        <f>VLOOKUP($C1964,詳細!$A$3:$C$100,3,FALSE)</f>
        <v>#N/A</v>
      </c>
      <c r="N1964" s="48"/>
    </row>
    <row r="1965" spans="1:14" ht="13.5" customHeight="1" x14ac:dyDescent="0.15">
      <c r="A1965">
        <v>1962</v>
      </c>
      <c r="B1965" s="71"/>
      <c r="C1965" s="95"/>
      <c r="D1965" s="50"/>
      <c r="E1965" s="45"/>
      <c r="F1965" s="45"/>
      <c r="G1965" s="144"/>
      <c r="H1965" s="144"/>
      <c r="I1965" s="67"/>
      <c r="J1965" s="52"/>
      <c r="K1965" s="52"/>
      <c r="L1965" s="54" t="e">
        <f>VLOOKUP($C1965,在庫一覧!$B$3:$C$53,2,FALSE)</f>
        <v>#N/A</v>
      </c>
      <c r="M1965" s="42" t="e">
        <f>VLOOKUP($C1965,詳細!$A$3:$C$100,3,FALSE)</f>
        <v>#N/A</v>
      </c>
      <c r="N1965" s="48"/>
    </row>
    <row r="1966" spans="1:14" ht="13.5" customHeight="1" x14ac:dyDescent="0.15">
      <c r="A1966">
        <v>1963</v>
      </c>
      <c r="B1966" s="71"/>
      <c r="C1966" s="95"/>
      <c r="D1966" s="50"/>
      <c r="E1966" s="45"/>
      <c r="F1966" s="45"/>
      <c r="G1966" s="144"/>
      <c r="H1966" s="144"/>
      <c r="I1966" s="67"/>
      <c r="J1966" s="52"/>
      <c r="K1966" s="52"/>
      <c r="L1966" s="54" t="e">
        <f>VLOOKUP($C1966,在庫一覧!$B$3:$C$53,2,FALSE)</f>
        <v>#N/A</v>
      </c>
      <c r="M1966" s="42" t="e">
        <f>VLOOKUP($C1966,詳細!$A$3:$C$100,3,FALSE)</f>
        <v>#N/A</v>
      </c>
      <c r="N1966" s="48"/>
    </row>
    <row r="1967" spans="1:14" ht="13.5" customHeight="1" x14ac:dyDescent="0.15">
      <c r="A1967">
        <v>1964</v>
      </c>
      <c r="B1967" s="71"/>
      <c r="C1967" s="95"/>
      <c r="D1967" s="50"/>
      <c r="E1967" s="45"/>
      <c r="F1967" s="45"/>
      <c r="G1967" s="144"/>
      <c r="H1967" s="144"/>
      <c r="I1967" s="67"/>
      <c r="J1967" s="52"/>
      <c r="K1967" s="52"/>
      <c r="L1967" s="54" t="e">
        <f>VLOOKUP($C1967,在庫一覧!$B$3:$C$53,2,FALSE)</f>
        <v>#N/A</v>
      </c>
      <c r="M1967" s="42" t="e">
        <f>VLOOKUP($C1967,詳細!$A$3:$C$100,3,FALSE)</f>
        <v>#N/A</v>
      </c>
      <c r="N1967" s="48"/>
    </row>
    <row r="1968" spans="1:14" ht="13.5" customHeight="1" x14ac:dyDescent="0.15">
      <c r="A1968">
        <v>1965</v>
      </c>
      <c r="B1968" s="71"/>
      <c r="C1968" s="95"/>
      <c r="D1968" s="50"/>
      <c r="E1968" s="45"/>
      <c r="F1968" s="45"/>
      <c r="G1968" s="144"/>
      <c r="H1968" s="144"/>
      <c r="I1968" s="67"/>
      <c r="J1968" s="52"/>
      <c r="K1968" s="52"/>
      <c r="L1968" s="54" t="e">
        <f>VLOOKUP($C1968,在庫一覧!$B$3:$C$53,2,FALSE)</f>
        <v>#N/A</v>
      </c>
      <c r="M1968" s="42" t="e">
        <f>VLOOKUP($C1968,詳細!$A$3:$C$100,3,FALSE)</f>
        <v>#N/A</v>
      </c>
      <c r="N1968" s="48"/>
    </row>
    <row r="1969" spans="1:14" ht="13.5" customHeight="1" x14ac:dyDescent="0.15">
      <c r="A1969">
        <v>1966</v>
      </c>
      <c r="B1969" s="71"/>
      <c r="C1969" s="95"/>
      <c r="D1969" s="50"/>
      <c r="E1969" s="45"/>
      <c r="F1969" s="45"/>
      <c r="G1969" s="144"/>
      <c r="H1969" s="144"/>
      <c r="I1969" s="67"/>
      <c r="J1969" s="52"/>
      <c r="K1969" s="52"/>
      <c r="L1969" s="54" t="e">
        <f>VLOOKUP($C1969,在庫一覧!$B$3:$C$53,2,FALSE)</f>
        <v>#N/A</v>
      </c>
      <c r="M1969" s="42" t="e">
        <f>VLOOKUP($C1969,詳細!$A$3:$C$100,3,FALSE)</f>
        <v>#N/A</v>
      </c>
      <c r="N1969" s="48"/>
    </row>
    <row r="1970" spans="1:14" ht="13.5" customHeight="1" x14ac:dyDescent="0.15">
      <c r="A1970">
        <v>1967</v>
      </c>
      <c r="B1970" s="71"/>
      <c r="C1970" s="95"/>
      <c r="D1970" s="50"/>
      <c r="E1970" s="45"/>
      <c r="F1970" s="45"/>
      <c r="G1970" s="144"/>
      <c r="H1970" s="144"/>
      <c r="I1970" s="67"/>
      <c r="J1970" s="52"/>
      <c r="K1970" s="52"/>
      <c r="L1970" s="54" t="e">
        <f>VLOOKUP($C1970,在庫一覧!$B$3:$C$53,2,FALSE)</f>
        <v>#N/A</v>
      </c>
      <c r="M1970" s="42" t="e">
        <f>VLOOKUP($C1970,詳細!$A$3:$C$100,3,FALSE)</f>
        <v>#N/A</v>
      </c>
      <c r="N1970" s="48"/>
    </row>
    <row r="1971" spans="1:14" ht="13.5" customHeight="1" x14ac:dyDescent="0.15">
      <c r="A1971">
        <v>1968</v>
      </c>
      <c r="B1971" s="71"/>
      <c r="C1971" s="95"/>
      <c r="D1971" s="50"/>
      <c r="E1971" s="45"/>
      <c r="F1971" s="45"/>
      <c r="G1971" s="144"/>
      <c r="H1971" s="144"/>
      <c r="I1971" s="67"/>
      <c r="J1971" s="52"/>
      <c r="K1971" s="52"/>
      <c r="L1971" s="54" t="e">
        <f>VLOOKUP($C1971,在庫一覧!$B$3:$C$53,2,FALSE)</f>
        <v>#N/A</v>
      </c>
      <c r="M1971" s="42" t="e">
        <f>VLOOKUP($C1971,詳細!$A$3:$C$100,3,FALSE)</f>
        <v>#N/A</v>
      </c>
      <c r="N1971" s="48"/>
    </row>
    <row r="1972" spans="1:14" ht="13.5" customHeight="1" x14ac:dyDescent="0.15">
      <c r="A1972">
        <v>1969</v>
      </c>
      <c r="B1972" s="71"/>
      <c r="C1972" s="95"/>
      <c r="D1972" s="50"/>
      <c r="E1972" s="45"/>
      <c r="F1972" s="45"/>
      <c r="G1972" s="144"/>
      <c r="H1972" s="144"/>
      <c r="I1972" s="67"/>
      <c r="J1972" s="52"/>
      <c r="K1972" s="52"/>
      <c r="L1972" s="54" t="e">
        <f>VLOOKUP($C1972,在庫一覧!$B$3:$C$53,2,FALSE)</f>
        <v>#N/A</v>
      </c>
      <c r="M1972" s="42" t="e">
        <f>VLOOKUP($C1972,詳細!$A$3:$C$100,3,FALSE)</f>
        <v>#N/A</v>
      </c>
      <c r="N1972" s="48"/>
    </row>
    <row r="1973" spans="1:14" ht="13.5" customHeight="1" x14ac:dyDescent="0.15">
      <c r="A1973">
        <v>1970</v>
      </c>
      <c r="B1973" s="71"/>
      <c r="C1973" s="95"/>
      <c r="D1973" s="50"/>
      <c r="E1973" s="45"/>
      <c r="F1973" s="45"/>
      <c r="G1973" s="144"/>
      <c r="H1973" s="144"/>
      <c r="I1973" s="67"/>
      <c r="J1973" s="52"/>
      <c r="K1973" s="52"/>
      <c r="L1973" s="54" t="e">
        <f>VLOOKUP($C1973,在庫一覧!$B$3:$C$53,2,FALSE)</f>
        <v>#N/A</v>
      </c>
      <c r="M1973" s="42" t="e">
        <f>VLOOKUP($C1973,詳細!$A$3:$C$100,3,FALSE)</f>
        <v>#N/A</v>
      </c>
      <c r="N1973" s="48"/>
    </row>
    <row r="1974" spans="1:14" ht="13.5" customHeight="1" x14ac:dyDescent="0.15">
      <c r="A1974">
        <v>1971</v>
      </c>
      <c r="B1974" s="71"/>
      <c r="C1974" s="95"/>
      <c r="D1974" s="50"/>
      <c r="E1974" s="45"/>
      <c r="F1974" s="45"/>
      <c r="G1974" s="144"/>
      <c r="H1974" s="144"/>
      <c r="I1974" s="67"/>
      <c r="J1974" s="52"/>
      <c r="K1974" s="52"/>
      <c r="L1974" s="54" t="e">
        <f>VLOOKUP($C1974,在庫一覧!$B$3:$C$53,2,FALSE)</f>
        <v>#N/A</v>
      </c>
      <c r="M1974" s="42" t="e">
        <f>VLOOKUP($C1974,詳細!$A$3:$C$100,3,FALSE)</f>
        <v>#N/A</v>
      </c>
      <c r="N1974" s="48"/>
    </row>
    <row r="1975" spans="1:14" ht="13.5" customHeight="1" x14ac:dyDescent="0.15">
      <c r="A1975">
        <v>1972</v>
      </c>
      <c r="B1975" s="71"/>
      <c r="C1975" s="95"/>
      <c r="D1975" s="50"/>
      <c r="E1975" s="45"/>
      <c r="F1975" s="45"/>
      <c r="G1975" s="144"/>
      <c r="H1975" s="144"/>
      <c r="I1975" s="67"/>
      <c r="J1975" s="52"/>
      <c r="K1975" s="52"/>
      <c r="L1975" s="54" t="e">
        <f>VLOOKUP($C1975,在庫一覧!$B$3:$C$53,2,FALSE)</f>
        <v>#N/A</v>
      </c>
      <c r="M1975" s="42" t="e">
        <f>VLOOKUP($C1975,詳細!$A$3:$C$100,3,FALSE)</f>
        <v>#N/A</v>
      </c>
      <c r="N1975" s="48"/>
    </row>
    <row r="1976" spans="1:14" ht="13.5" customHeight="1" x14ac:dyDescent="0.15">
      <c r="A1976">
        <v>1973</v>
      </c>
      <c r="B1976" s="71"/>
      <c r="C1976" s="95"/>
      <c r="D1976" s="50"/>
      <c r="E1976" s="45"/>
      <c r="F1976" s="45"/>
      <c r="G1976" s="144"/>
      <c r="H1976" s="144"/>
      <c r="I1976" s="67"/>
      <c r="J1976" s="52"/>
      <c r="K1976" s="52"/>
      <c r="L1976" s="54" t="e">
        <f>VLOOKUP($C1976,在庫一覧!$B$3:$C$53,2,FALSE)</f>
        <v>#N/A</v>
      </c>
      <c r="M1976" s="42" t="e">
        <f>VLOOKUP($C1976,詳細!$A$3:$C$100,3,FALSE)</f>
        <v>#N/A</v>
      </c>
      <c r="N1976" s="48"/>
    </row>
    <row r="1977" spans="1:14" ht="13.5" customHeight="1" x14ac:dyDescent="0.15">
      <c r="A1977">
        <v>1974</v>
      </c>
      <c r="B1977" s="71"/>
      <c r="C1977" s="95"/>
      <c r="D1977" s="50"/>
      <c r="E1977" s="45"/>
      <c r="F1977" s="45"/>
      <c r="G1977" s="144"/>
      <c r="H1977" s="144"/>
      <c r="I1977" s="67"/>
      <c r="J1977" s="52"/>
      <c r="K1977" s="52"/>
      <c r="L1977" s="54" t="e">
        <f>VLOOKUP($C1977,在庫一覧!$B$3:$C$53,2,FALSE)</f>
        <v>#N/A</v>
      </c>
      <c r="M1977" s="42" t="e">
        <f>VLOOKUP($C1977,詳細!$A$3:$C$100,3,FALSE)</f>
        <v>#N/A</v>
      </c>
      <c r="N1977" s="48"/>
    </row>
    <row r="1978" spans="1:14" ht="13.5" customHeight="1" x14ac:dyDescent="0.15">
      <c r="A1978">
        <v>1975</v>
      </c>
      <c r="B1978" s="71"/>
      <c r="C1978" s="95"/>
      <c r="D1978" s="50"/>
      <c r="E1978" s="45"/>
      <c r="F1978" s="45"/>
      <c r="G1978" s="144"/>
      <c r="H1978" s="144"/>
      <c r="I1978" s="67"/>
      <c r="J1978" s="52"/>
      <c r="K1978" s="52"/>
      <c r="L1978" s="54" t="e">
        <f>VLOOKUP($C1978,在庫一覧!$B$3:$C$53,2,FALSE)</f>
        <v>#N/A</v>
      </c>
      <c r="M1978" s="42" t="e">
        <f>VLOOKUP($C1978,詳細!$A$3:$C$100,3,FALSE)</f>
        <v>#N/A</v>
      </c>
      <c r="N1978" s="48"/>
    </row>
    <row r="1979" spans="1:14" ht="13.5" customHeight="1" x14ac:dyDescent="0.15">
      <c r="A1979">
        <v>1976</v>
      </c>
      <c r="B1979" s="71"/>
      <c r="C1979" s="95"/>
      <c r="D1979" s="50"/>
      <c r="E1979" s="45"/>
      <c r="F1979" s="45"/>
      <c r="G1979" s="144"/>
      <c r="H1979" s="144"/>
      <c r="I1979" s="67"/>
      <c r="J1979" s="52"/>
      <c r="K1979" s="52"/>
      <c r="L1979" s="54" t="e">
        <f>VLOOKUP($C1979,在庫一覧!$B$3:$C$53,2,FALSE)</f>
        <v>#N/A</v>
      </c>
      <c r="M1979" s="42" t="e">
        <f>VLOOKUP($C1979,詳細!$A$3:$C$100,3,FALSE)</f>
        <v>#N/A</v>
      </c>
      <c r="N1979" s="48"/>
    </row>
    <row r="1980" spans="1:14" ht="13.5" customHeight="1" x14ac:dyDescent="0.15">
      <c r="A1980">
        <v>1977</v>
      </c>
      <c r="B1980" s="71"/>
      <c r="C1980" s="95"/>
      <c r="D1980" s="50"/>
      <c r="E1980" s="45"/>
      <c r="F1980" s="45"/>
      <c r="G1980" s="144"/>
      <c r="H1980" s="144"/>
      <c r="I1980" s="67"/>
      <c r="J1980" s="52"/>
      <c r="K1980" s="52"/>
      <c r="L1980" s="54" t="e">
        <f>VLOOKUP($C1980,在庫一覧!$B$3:$C$53,2,FALSE)</f>
        <v>#N/A</v>
      </c>
      <c r="M1980" s="42" t="e">
        <f>VLOOKUP($C1980,詳細!$A$3:$C$100,3,FALSE)</f>
        <v>#N/A</v>
      </c>
      <c r="N1980" s="48"/>
    </row>
    <row r="1981" spans="1:14" ht="13.5" customHeight="1" x14ac:dyDescent="0.15">
      <c r="A1981">
        <v>1978</v>
      </c>
      <c r="B1981" s="71"/>
      <c r="C1981" s="95"/>
      <c r="D1981" s="50"/>
      <c r="E1981" s="45"/>
      <c r="F1981" s="45"/>
      <c r="G1981" s="144"/>
      <c r="H1981" s="144"/>
      <c r="I1981" s="67"/>
      <c r="J1981" s="52"/>
      <c r="K1981" s="52"/>
      <c r="L1981" s="54" t="e">
        <f>VLOOKUP($C1981,在庫一覧!$B$3:$C$53,2,FALSE)</f>
        <v>#N/A</v>
      </c>
      <c r="M1981" s="42" t="e">
        <f>VLOOKUP($C1981,詳細!$A$3:$C$100,3,FALSE)</f>
        <v>#N/A</v>
      </c>
      <c r="N1981" s="48"/>
    </row>
    <row r="1982" spans="1:14" ht="13.5" customHeight="1" x14ac:dyDescent="0.15">
      <c r="A1982">
        <v>1979</v>
      </c>
      <c r="B1982" s="71"/>
      <c r="C1982" s="95"/>
      <c r="D1982" s="50"/>
      <c r="E1982" s="45"/>
      <c r="F1982" s="45"/>
      <c r="G1982" s="144"/>
      <c r="H1982" s="144"/>
      <c r="I1982" s="67"/>
      <c r="J1982" s="52"/>
      <c r="K1982" s="52"/>
      <c r="L1982" s="54" t="e">
        <f>VLOOKUP($C1982,在庫一覧!$B$3:$C$53,2,FALSE)</f>
        <v>#N/A</v>
      </c>
      <c r="M1982" s="42" t="e">
        <f>VLOOKUP($C1982,詳細!$A$3:$C$100,3,FALSE)</f>
        <v>#N/A</v>
      </c>
      <c r="N1982" s="48"/>
    </row>
    <row r="1983" spans="1:14" ht="13.5" customHeight="1" x14ac:dyDescent="0.15">
      <c r="A1983">
        <v>1980</v>
      </c>
      <c r="B1983" s="71"/>
      <c r="C1983" s="95"/>
      <c r="D1983" s="50"/>
      <c r="E1983" s="45"/>
      <c r="F1983" s="45"/>
      <c r="G1983" s="144"/>
      <c r="H1983" s="144"/>
      <c r="I1983" s="67"/>
      <c r="J1983" s="52"/>
      <c r="K1983" s="52"/>
      <c r="L1983" s="54" t="e">
        <f>VLOOKUP($C1983,在庫一覧!$B$3:$C$53,2,FALSE)</f>
        <v>#N/A</v>
      </c>
      <c r="M1983" s="42" t="e">
        <f>VLOOKUP($C1983,詳細!$A$3:$C$100,3,FALSE)</f>
        <v>#N/A</v>
      </c>
      <c r="N1983" s="48"/>
    </row>
    <row r="1984" spans="1:14" ht="13.5" customHeight="1" x14ac:dyDescent="0.15">
      <c r="A1984">
        <v>1981</v>
      </c>
      <c r="B1984" s="71"/>
      <c r="C1984" s="95"/>
      <c r="D1984" s="50"/>
      <c r="E1984" s="45"/>
      <c r="F1984" s="45"/>
      <c r="G1984" s="144"/>
      <c r="H1984" s="144"/>
      <c r="I1984" s="67"/>
      <c r="J1984" s="52"/>
      <c r="K1984" s="52"/>
      <c r="L1984" s="54" t="e">
        <f>VLOOKUP($C1984,在庫一覧!$B$3:$C$53,2,FALSE)</f>
        <v>#N/A</v>
      </c>
      <c r="M1984" s="42" t="e">
        <f>VLOOKUP($C1984,詳細!$A$3:$C$100,3,FALSE)</f>
        <v>#N/A</v>
      </c>
      <c r="N1984" s="48"/>
    </row>
    <row r="1985" spans="1:14" ht="13.5" customHeight="1" x14ac:dyDescent="0.15">
      <c r="A1985">
        <v>1982</v>
      </c>
      <c r="B1985" s="71"/>
      <c r="C1985" s="86"/>
      <c r="D1985" s="50"/>
      <c r="E1985" s="45"/>
      <c r="F1985" s="45"/>
      <c r="G1985" s="144"/>
      <c r="H1985" s="144"/>
      <c r="I1985" s="67"/>
      <c r="J1985" s="52"/>
      <c r="K1985" s="52"/>
      <c r="L1985" s="54" t="e">
        <f>VLOOKUP($C1985,在庫一覧!$B$3:$C$53,2,FALSE)</f>
        <v>#N/A</v>
      </c>
      <c r="M1985" s="42" t="e">
        <f>VLOOKUP($C1985,詳細!$A$3:$C$100,3,FALSE)</f>
        <v>#N/A</v>
      </c>
      <c r="N1985" s="48"/>
    </row>
    <row r="1986" spans="1:14" ht="13.5" customHeight="1" x14ac:dyDescent="0.15">
      <c r="A1986">
        <v>1983</v>
      </c>
      <c r="B1986" s="71"/>
      <c r="C1986" s="86"/>
      <c r="D1986" s="50"/>
      <c r="E1986" s="45"/>
      <c r="F1986" s="45"/>
      <c r="G1986" s="144"/>
      <c r="H1986" s="144"/>
      <c r="I1986" s="67"/>
      <c r="J1986" s="52"/>
      <c r="K1986" s="52"/>
      <c r="L1986" s="54" t="e">
        <f>VLOOKUP($C1986,在庫一覧!$B$3:$C$53,2,FALSE)</f>
        <v>#N/A</v>
      </c>
      <c r="M1986" s="42" t="e">
        <f>VLOOKUP($C1986,詳細!$A$3:$C$100,3,FALSE)</f>
        <v>#N/A</v>
      </c>
      <c r="N1986" s="48"/>
    </row>
    <row r="1987" spans="1:14" ht="13.5" customHeight="1" x14ac:dyDescent="0.15">
      <c r="A1987">
        <v>1984</v>
      </c>
      <c r="B1987" s="71"/>
      <c r="C1987" s="86"/>
      <c r="D1987" s="50"/>
      <c r="E1987" s="45"/>
      <c r="F1987" s="45"/>
      <c r="G1987" s="144"/>
      <c r="H1987" s="144"/>
      <c r="I1987" s="67"/>
      <c r="J1987" s="52"/>
      <c r="K1987" s="52"/>
      <c r="L1987" s="54" t="e">
        <f>VLOOKUP($C1987,在庫一覧!$B$3:$C$53,2,FALSE)</f>
        <v>#N/A</v>
      </c>
      <c r="M1987" s="42" t="e">
        <f>VLOOKUP($C1987,詳細!$A$3:$C$100,3,FALSE)</f>
        <v>#N/A</v>
      </c>
      <c r="N1987" s="48"/>
    </row>
    <row r="1988" spans="1:14" ht="13.5" customHeight="1" x14ac:dyDescent="0.15">
      <c r="A1988">
        <v>1985</v>
      </c>
      <c r="B1988" s="71"/>
      <c r="C1988" s="86"/>
      <c r="D1988" s="50"/>
      <c r="E1988" s="45"/>
      <c r="F1988" s="45"/>
      <c r="G1988" s="144"/>
      <c r="H1988" s="144"/>
      <c r="I1988" s="67"/>
      <c r="J1988" s="52"/>
      <c r="K1988" s="52"/>
      <c r="L1988" s="54" t="e">
        <f>VLOOKUP($C1988,在庫一覧!$B$3:$C$53,2,FALSE)</f>
        <v>#N/A</v>
      </c>
      <c r="M1988" s="42" t="e">
        <f>VLOOKUP($C1988,詳細!$A$3:$C$100,3,FALSE)</f>
        <v>#N/A</v>
      </c>
      <c r="N1988" s="48"/>
    </row>
    <row r="1989" spans="1:14" ht="13.5" customHeight="1" x14ac:dyDescent="0.15">
      <c r="A1989">
        <v>1986</v>
      </c>
      <c r="B1989" s="71"/>
      <c r="C1989" s="86"/>
      <c r="D1989" s="50"/>
      <c r="E1989" s="45"/>
      <c r="F1989" s="45"/>
      <c r="G1989" s="144"/>
      <c r="H1989" s="144"/>
      <c r="I1989" s="67"/>
      <c r="J1989" s="52"/>
      <c r="K1989" s="52"/>
      <c r="L1989" s="54" t="e">
        <f>VLOOKUP($C1989,在庫一覧!$B$3:$C$53,2,FALSE)</f>
        <v>#N/A</v>
      </c>
      <c r="M1989" s="42" t="e">
        <f>VLOOKUP($C1989,詳細!$A$3:$C$100,3,FALSE)</f>
        <v>#N/A</v>
      </c>
      <c r="N1989" s="48"/>
    </row>
    <row r="1990" spans="1:14" ht="13.5" customHeight="1" x14ac:dyDescent="0.15">
      <c r="A1990">
        <v>1987</v>
      </c>
      <c r="B1990" s="71"/>
      <c r="C1990" s="86"/>
      <c r="D1990" s="50"/>
      <c r="E1990" s="45"/>
      <c r="F1990" s="45"/>
      <c r="G1990" s="144"/>
      <c r="H1990" s="144"/>
      <c r="I1990" s="67"/>
      <c r="J1990" s="52"/>
      <c r="K1990" s="52"/>
      <c r="L1990" s="54" t="e">
        <f>VLOOKUP($C1990,在庫一覧!$B$3:$C$53,2,FALSE)</f>
        <v>#N/A</v>
      </c>
      <c r="M1990" s="42" t="e">
        <f>VLOOKUP($C1990,詳細!$A$3:$C$100,3,FALSE)</f>
        <v>#N/A</v>
      </c>
      <c r="N1990" s="48"/>
    </row>
    <row r="1991" spans="1:14" ht="13.5" customHeight="1" x14ac:dyDescent="0.15">
      <c r="A1991">
        <v>1988</v>
      </c>
      <c r="B1991" s="71"/>
      <c r="C1991" s="86"/>
      <c r="D1991" s="50"/>
      <c r="E1991" s="45"/>
      <c r="F1991" s="45"/>
      <c r="G1991" s="144"/>
      <c r="H1991" s="144"/>
      <c r="I1991" s="67"/>
      <c r="J1991" s="52"/>
      <c r="K1991" s="52"/>
      <c r="L1991" s="54" t="e">
        <f>VLOOKUP($C1991,在庫一覧!$B$3:$C$53,2,FALSE)</f>
        <v>#N/A</v>
      </c>
      <c r="M1991" s="42" t="e">
        <f>VLOOKUP($C1991,詳細!$A$3:$C$100,3,FALSE)</f>
        <v>#N/A</v>
      </c>
      <c r="N1991" s="48"/>
    </row>
    <row r="1992" spans="1:14" ht="13.5" customHeight="1" x14ac:dyDescent="0.15">
      <c r="A1992">
        <v>1989</v>
      </c>
      <c r="B1992" s="71"/>
      <c r="C1992" s="86"/>
      <c r="D1992" s="50"/>
      <c r="E1992" s="45"/>
      <c r="F1992" s="45"/>
      <c r="G1992" s="144"/>
      <c r="H1992" s="144"/>
      <c r="I1992" s="67"/>
      <c r="J1992" s="52"/>
      <c r="K1992" s="52"/>
      <c r="L1992" s="54" t="e">
        <f>VLOOKUP($C1992,在庫一覧!$B$3:$C$53,2,FALSE)</f>
        <v>#N/A</v>
      </c>
      <c r="M1992" s="42" t="e">
        <f>VLOOKUP($C1992,詳細!$A$3:$C$100,3,FALSE)</f>
        <v>#N/A</v>
      </c>
      <c r="N1992" s="48"/>
    </row>
    <row r="1993" spans="1:14" ht="13.5" customHeight="1" x14ac:dyDescent="0.15">
      <c r="A1993">
        <v>1990</v>
      </c>
      <c r="B1993" s="71"/>
      <c r="C1993" s="86"/>
      <c r="D1993" s="50"/>
      <c r="E1993" s="45"/>
      <c r="F1993" s="45"/>
      <c r="G1993" s="144"/>
      <c r="H1993" s="144"/>
      <c r="I1993" s="67"/>
      <c r="J1993" s="52"/>
      <c r="K1993" s="52"/>
      <c r="L1993" s="54" t="e">
        <f>VLOOKUP($C1993,在庫一覧!$B$3:$C$53,2,FALSE)</f>
        <v>#N/A</v>
      </c>
      <c r="M1993" s="42" t="e">
        <f>VLOOKUP($C1993,詳細!$A$3:$C$100,3,FALSE)</f>
        <v>#N/A</v>
      </c>
      <c r="N1993" s="48"/>
    </row>
    <row r="1994" spans="1:14" ht="13.5" customHeight="1" x14ac:dyDescent="0.15">
      <c r="A1994">
        <v>1991</v>
      </c>
      <c r="B1994" s="71"/>
      <c r="C1994" s="86"/>
      <c r="D1994" s="50"/>
      <c r="E1994" s="45"/>
      <c r="F1994" s="45"/>
      <c r="G1994" s="144"/>
      <c r="H1994" s="144"/>
      <c r="I1994" s="67"/>
      <c r="J1994" s="52"/>
      <c r="K1994" s="52"/>
      <c r="L1994" s="54" t="e">
        <f>VLOOKUP($C1994,在庫一覧!$B$3:$C$53,2,FALSE)</f>
        <v>#N/A</v>
      </c>
      <c r="M1994" s="42" t="e">
        <f>VLOOKUP($C1994,詳細!$A$3:$C$100,3,FALSE)</f>
        <v>#N/A</v>
      </c>
      <c r="N1994" s="48"/>
    </row>
    <row r="1995" spans="1:14" ht="13.5" customHeight="1" x14ac:dyDescent="0.15">
      <c r="A1995">
        <v>1992</v>
      </c>
      <c r="B1995" s="71"/>
      <c r="C1995" s="86"/>
      <c r="D1995" s="50"/>
      <c r="E1995" s="45"/>
      <c r="F1995" s="45"/>
      <c r="G1995" s="144"/>
      <c r="H1995" s="144"/>
      <c r="I1995" s="67"/>
      <c r="J1995" s="52"/>
      <c r="K1995" s="52"/>
      <c r="L1995" s="54" t="e">
        <f>VLOOKUP($C1995,在庫一覧!$B$3:$C$53,2,FALSE)</f>
        <v>#N/A</v>
      </c>
      <c r="M1995" s="42" t="e">
        <f>VLOOKUP($C1995,詳細!$A$3:$C$100,3,FALSE)</f>
        <v>#N/A</v>
      </c>
      <c r="N1995" s="48"/>
    </row>
    <row r="1996" spans="1:14" ht="13.5" customHeight="1" x14ac:dyDescent="0.15">
      <c r="A1996">
        <v>1993</v>
      </c>
      <c r="B1996" s="71"/>
      <c r="C1996" s="86"/>
      <c r="D1996" s="50"/>
      <c r="E1996" s="45"/>
      <c r="F1996" s="45"/>
      <c r="G1996" s="144"/>
      <c r="H1996" s="144"/>
      <c r="I1996" s="67"/>
      <c r="J1996" s="52"/>
      <c r="K1996" s="52"/>
      <c r="L1996" s="54" t="e">
        <f>VLOOKUP($C1996,在庫一覧!$B$3:$C$53,2,FALSE)</f>
        <v>#N/A</v>
      </c>
      <c r="M1996" s="42" t="e">
        <f>VLOOKUP($C1996,詳細!$A$3:$C$100,3,FALSE)</f>
        <v>#N/A</v>
      </c>
      <c r="N1996" s="48"/>
    </row>
    <row r="1997" spans="1:14" ht="13.5" customHeight="1" x14ac:dyDescent="0.15">
      <c r="A1997">
        <v>1994</v>
      </c>
      <c r="B1997" s="71"/>
      <c r="C1997" s="86"/>
      <c r="D1997" s="50"/>
      <c r="E1997" s="45"/>
      <c r="F1997" s="45"/>
      <c r="G1997" s="144"/>
      <c r="H1997" s="144"/>
      <c r="I1997" s="67"/>
      <c r="J1997" s="52"/>
      <c r="K1997" s="52"/>
      <c r="L1997" s="54" t="e">
        <f>VLOOKUP($C1997,在庫一覧!$B$3:$C$53,2,FALSE)</f>
        <v>#N/A</v>
      </c>
      <c r="M1997" s="42" t="e">
        <f>VLOOKUP($C1997,詳細!$A$3:$C$100,3,FALSE)</f>
        <v>#N/A</v>
      </c>
      <c r="N1997" s="48"/>
    </row>
    <row r="1998" spans="1:14" ht="13.5" customHeight="1" x14ac:dyDescent="0.15">
      <c r="A1998">
        <v>1995</v>
      </c>
      <c r="B1998" s="71"/>
      <c r="C1998" s="86"/>
      <c r="D1998" s="50"/>
      <c r="E1998" s="45"/>
      <c r="F1998" s="45"/>
      <c r="G1998" s="144"/>
      <c r="H1998" s="144"/>
      <c r="I1998" s="67"/>
      <c r="J1998" s="52"/>
      <c r="K1998" s="52"/>
      <c r="L1998" s="54" t="e">
        <f>VLOOKUP($C1998,在庫一覧!$B$3:$C$53,2,FALSE)</f>
        <v>#N/A</v>
      </c>
      <c r="M1998" s="42" t="e">
        <f>VLOOKUP($C1998,詳細!$A$3:$C$100,3,FALSE)</f>
        <v>#N/A</v>
      </c>
      <c r="N1998" s="48"/>
    </row>
    <row r="1999" spans="1:14" ht="13.5" customHeight="1" x14ac:dyDescent="0.15">
      <c r="A1999">
        <v>1996</v>
      </c>
      <c r="B1999" s="71"/>
      <c r="C1999" s="86"/>
      <c r="D1999" s="50"/>
      <c r="E1999" s="45"/>
      <c r="F1999" s="45"/>
      <c r="G1999" s="144"/>
      <c r="H1999" s="144"/>
      <c r="I1999" s="67"/>
      <c r="J1999" s="52"/>
      <c r="K1999" s="52"/>
      <c r="L1999" s="54" t="e">
        <f>VLOOKUP($C1999,在庫一覧!$B$3:$C$53,2,FALSE)</f>
        <v>#N/A</v>
      </c>
      <c r="M1999" s="42" t="e">
        <f>VLOOKUP($C1999,詳細!$A$3:$C$100,3,FALSE)</f>
        <v>#N/A</v>
      </c>
      <c r="N1999" s="48"/>
    </row>
    <row r="2000" spans="1:14" ht="13.5" customHeight="1" x14ac:dyDescent="0.15">
      <c r="A2000">
        <v>1997</v>
      </c>
      <c r="B2000" s="71"/>
      <c r="C2000" s="86"/>
      <c r="D2000" s="50"/>
      <c r="E2000" s="45"/>
      <c r="F2000" s="45"/>
      <c r="G2000" s="144"/>
      <c r="H2000" s="144"/>
      <c r="I2000" s="67"/>
      <c r="J2000" s="52"/>
      <c r="K2000" s="52"/>
      <c r="L2000" s="54" t="e">
        <f>VLOOKUP($C2000,在庫一覧!$B$3:$C$53,2,FALSE)</f>
        <v>#N/A</v>
      </c>
      <c r="M2000" s="42" t="e">
        <f>VLOOKUP($C2000,詳細!$A$3:$C$100,3,FALSE)</f>
        <v>#N/A</v>
      </c>
      <c r="N2000" s="48"/>
    </row>
    <row r="2001" spans="1:14" ht="13.5" customHeight="1" x14ac:dyDescent="0.15">
      <c r="A2001">
        <v>1998</v>
      </c>
      <c r="B2001" s="71"/>
      <c r="C2001" s="86"/>
      <c r="D2001" s="50"/>
      <c r="E2001" s="45"/>
      <c r="F2001" s="45"/>
      <c r="G2001" s="144"/>
      <c r="H2001" s="144"/>
      <c r="I2001" s="67"/>
      <c r="J2001" s="52"/>
      <c r="K2001" s="52"/>
      <c r="L2001" s="54" t="e">
        <f>VLOOKUP($C2001,在庫一覧!$B$3:$C$53,2,FALSE)</f>
        <v>#N/A</v>
      </c>
      <c r="M2001" s="42" t="e">
        <f>VLOOKUP($C2001,詳細!$A$3:$C$100,3,FALSE)</f>
        <v>#N/A</v>
      </c>
      <c r="N2001" s="48"/>
    </row>
    <row r="2002" spans="1:14" ht="13.5" customHeight="1" x14ac:dyDescent="0.15">
      <c r="A2002">
        <v>1999</v>
      </c>
      <c r="B2002" s="71"/>
      <c r="C2002" s="86"/>
      <c r="D2002" s="50"/>
      <c r="E2002" s="45"/>
      <c r="F2002" s="45"/>
      <c r="G2002" s="144"/>
      <c r="H2002" s="144"/>
      <c r="I2002" s="67"/>
      <c r="J2002" s="52"/>
      <c r="K2002" s="52"/>
      <c r="L2002" s="54" t="e">
        <f>VLOOKUP($C2002,在庫一覧!$B$3:$C$53,2,FALSE)</f>
        <v>#N/A</v>
      </c>
      <c r="M2002" s="42" t="e">
        <f>VLOOKUP($C2002,詳細!$A$3:$C$100,3,FALSE)</f>
        <v>#N/A</v>
      </c>
      <c r="N2002" s="48"/>
    </row>
    <row r="2003" spans="1:14" ht="13.5" customHeight="1" x14ac:dyDescent="0.15">
      <c r="A2003">
        <v>2000</v>
      </c>
      <c r="B2003" s="71"/>
      <c r="C2003" s="86"/>
      <c r="D2003" s="50"/>
      <c r="E2003" s="45"/>
      <c r="F2003" s="45"/>
      <c r="G2003" s="144"/>
      <c r="H2003" s="144"/>
      <c r="I2003" s="67"/>
      <c r="J2003" s="52"/>
      <c r="K2003" s="52"/>
      <c r="L2003" s="54" t="e">
        <f>VLOOKUP($C2003,在庫一覧!$B$3:$C$53,2,FALSE)</f>
        <v>#N/A</v>
      </c>
      <c r="M2003" s="42" t="e">
        <f>VLOOKUP($C2003,詳細!$A$3:$C$100,3,FALSE)</f>
        <v>#N/A</v>
      </c>
      <c r="N2003" s="48"/>
    </row>
    <row r="2004" spans="1:14" ht="13.5" customHeight="1" x14ac:dyDescent="0.15">
      <c r="A2004">
        <v>2001</v>
      </c>
      <c r="B2004" s="71"/>
      <c r="C2004" s="86"/>
      <c r="D2004" s="50"/>
      <c r="E2004" s="45"/>
      <c r="F2004" s="45"/>
      <c r="G2004" s="144"/>
      <c r="H2004" s="144"/>
      <c r="I2004" s="67"/>
      <c r="J2004" s="52"/>
      <c r="K2004" s="52"/>
      <c r="L2004" s="54" t="e">
        <f>VLOOKUP($C2004,在庫一覧!$B$3:$C$53,2,FALSE)</f>
        <v>#N/A</v>
      </c>
      <c r="M2004" s="42" t="e">
        <f>VLOOKUP($C2004,詳細!$A$3:$C$100,3,FALSE)</f>
        <v>#N/A</v>
      </c>
      <c r="N2004" s="48"/>
    </row>
    <row r="2005" spans="1:14" ht="13.5" customHeight="1" x14ac:dyDescent="0.15">
      <c r="A2005">
        <v>2002</v>
      </c>
      <c r="B2005" s="71"/>
      <c r="C2005" s="86"/>
      <c r="D2005" s="50"/>
      <c r="E2005" s="45"/>
      <c r="F2005" s="45"/>
      <c r="G2005" s="144"/>
      <c r="H2005" s="144"/>
      <c r="I2005" s="67"/>
      <c r="J2005" s="52"/>
      <c r="K2005" s="52"/>
      <c r="L2005" s="54" t="e">
        <f>VLOOKUP($C2005,在庫一覧!$B$3:$C$53,2,FALSE)</f>
        <v>#N/A</v>
      </c>
      <c r="M2005" s="42" t="e">
        <f>VLOOKUP($C2005,詳細!$A$3:$C$100,3,FALSE)</f>
        <v>#N/A</v>
      </c>
      <c r="N2005" s="48"/>
    </row>
    <row r="2006" spans="1:14" ht="13.5" customHeight="1" x14ac:dyDescent="0.15">
      <c r="A2006">
        <v>2003</v>
      </c>
      <c r="B2006" s="71"/>
      <c r="C2006" s="86"/>
      <c r="D2006" s="50"/>
      <c r="E2006" s="45"/>
      <c r="F2006" s="45"/>
      <c r="G2006" s="144"/>
      <c r="H2006" s="144"/>
      <c r="I2006" s="67"/>
      <c r="J2006" s="52"/>
      <c r="K2006" s="52"/>
      <c r="L2006" s="54" t="e">
        <f>VLOOKUP($C2006,在庫一覧!$B$3:$C$53,2,FALSE)</f>
        <v>#N/A</v>
      </c>
      <c r="M2006" s="42" t="e">
        <f>VLOOKUP($C2006,詳細!$A$3:$C$100,3,FALSE)</f>
        <v>#N/A</v>
      </c>
      <c r="N2006" s="48"/>
    </row>
    <row r="2007" spans="1:14" ht="13.5" customHeight="1" x14ac:dyDescent="0.15">
      <c r="A2007">
        <v>2004</v>
      </c>
      <c r="B2007" s="71"/>
      <c r="C2007" s="86"/>
      <c r="D2007" s="50"/>
      <c r="E2007" s="45"/>
      <c r="F2007" s="45"/>
      <c r="G2007" s="144"/>
      <c r="H2007" s="144"/>
      <c r="I2007" s="67"/>
      <c r="J2007" s="52"/>
      <c r="K2007" s="52"/>
      <c r="L2007" s="54" t="e">
        <f>VLOOKUP($C2007,在庫一覧!$B$3:$C$53,2,FALSE)</f>
        <v>#N/A</v>
      </c>
      <c r="M2007" s="42" t="e">
        <f>VLOOKUP($C2007,詳細!$A$3:$C$100,3,FALSE)</f>
        <v>#N/A</v>
      </c>
      <c r="N2007" s="48"/>
    </row>
    <row r="2008" spans="1:14" ht="13.5" customHeight="1" x14ac:dyDescent="0.15">
      <c r="A2008">
        <v>2005</v>
      </c>
      <c r="B2008" s="71"/>
      <c r="C2008" s="86"/>
      <c r="D2008" s="50"/>
      <c r="E2008" s="45"/>
      <c r="F2008" s="45"/>
      <c r="G2008" s="144"/>
      <c r="H2008" s="144"/>
      <c r="I2008" s="67"/>
      <c r="J2008" s="52"/>
      <c r="K2008" s="52"/>
      <c r="L2008" s="54" t="e">
        <f>VLOOKUP($C2008,在庫一覧!$B$3:$C$53,2,FALSE)</f>
        <v>#N/A</v>
      </c>
      <c r="M2008" s="42" t="e">
        <f>VLOOKUP($C2008,詳細!$A$3:$C$100,3,FALSE)</f>
        <v>#N/A</v>
      </c>
      <c r="N2008" s="48"/>
    </row>
    <row r="2009" spans="1:14" ht="13.5" customHeight="1" x14ac:dyDescent="0.15">
      <c r="A2009">
        <v>2006</v>
      </c>
      <c r="B2009" s="71"/>
      <c r="C2009" s="86"/>
      <c r="D2009" s="50"/>
      <c r="E2009" s="45"/>
      <c r="F2009" s="45"/>
      <c r="G2009" s="144"/>
      <c r="H2009" s="144"/>
      <c r="I2009" s="67"/>
      <c r="J2009" s="52"/>
      <c r="K2009" s="52"/>
      <c r="L2009" s="54" t="e">
        <f>VLOOKUP($C2009,在庫一覧!$B$3:$C$53,2,FALSE)</f>
        <v>#N/A</v>
      </c>
      <c r="M2009" s="42" t="e">
        <f>VLOOKUP($C2009,詳細!$A$3:$C$100,3,FALSE)</f>
        <v>#N/A</v>
      </c>
      <c r="N2009" s="48"/>
    </row>
    <row r="2010" spans="1:14" ht="13.5" customHeight="1" x14ac:dyDescent="0.15">
      <c r="A2010">
        <v>2007</v>
      </c>
      <c r="B2010" s="71"/>
      <c r="C2010" s="86"/>
      <c r="D2010" s="50"/>
      <c r="E2010" s="45"/>
      <c r="F2010" s="45"/>
      <c r="G2010" s="144"/>
      <c r="H2010" s="144"/>
      <c r="I2010" s="67"/>
      <c r="J2010" s="52"/>
      <c r="K2010" s="52"/>
      <c r="L2010" s="54" t="e">
        <f>VLOOKUP($C2010,在庫一覧!$B$3:$C$53,2,FALSE)</f>
        <v>#N/A</v>
      </c>
      <c r="M2010" s="42" t="e">
        <f>VLOOKUP($C2010,詳細!$A$3:$C$100,3,FALSE)</f>
        <v>#N/A</v>
      </c>
      <c r="N2010" s="48"/>
    </row>
    <row r="2011" spans="1:14" ht="13.5" customHeight="1" x14ac:dyDescent="0.15">
      <c r="A2011">
        <v>2008</v>
      </c>
      <c r="B2011" s="71"/>
      <c r="C2011" s="86"/>
      <c r="D2011" s="50"/>
      <c r="E2011" s="45"/>
      <c r="F2011" s="45"/>
      <c r="G2011" s="144"/>
      <c r="H2011" s="144"/>
      <c r="I2011" s="67"/>
      <c r="J2011" s="52"/>
      <c r="K2011" s="52"/>
      <c r="L2011" s="54" t="e">
        <f>VLOOKUP($C2011,在庫一覧!$B$3:$C$53,2,FALSE)</f>
        <v>#N/A</v>
      </c>
      <c r="M2011" s="42" t="e">
        <f>VLOOKUP($C2011,詳細!$A$3:$C$100,3,FALSE)</f>
        <v>#N/A</v>
      </c>
      <c r="N2011" s="48"/>
    </row>
    <row r="2012" spans="1:14" ht="13.5" customHeight="1" x14ac:dyDescent="0.15">
      <c r="A2012">
        <v>2009</v>
      </c>
      <c r="B2012" s="71"/>
      <c r="C2012" s="86"/>
      <c r="D2012" s="50"/>
      <c r="E2012" s="45"/>
      <c r="F2012" s="45"/>
      <c r="G2012" s="144"/>
      <c r="H2012" s="144"/>
      <c r="I2012" s="67"/>
      <c r="J2012" s="52"/>
      <c r="K2012" s="52"/>
      <c r="L2012" s="54" t="e">
        <f>VLOOKUP($C2012,在庫一覧!$B$3:$C$53,2,FALSE)</f>
        <v>#N/A</v>
      </c>
      <c r="M2012" s="42" t="e">
        <f>VLOOKUP($C2012,詳細!$A$3:$C$100,3,FALSE)</f>
        <v>#N/A</v>
      </c>
      <c r="N2012" s="48"/>
    </row>
    <row r="2013" spans="1:14" ht="13.5" customHeight="1" x14ac:dyDescent="0.15">
      <c r="A2013">
        <v>2010</v>
      </c>
      <c r="B2013" s="71"/>
      <c r="C2013" s="86"/>
      <c r="D2013" s="50"/>
      <c r="E2013" s="45"/>
      <c r="F2013" s="45"/>
      <c r="G2013" s="144"/>
      <c r="H2013" s="144"/>
      <c r="I2013" s="64"/>
      <c r="J2013" s="52"/>
      <c r="K2013" s="52"/>
      <c r="L2013" s="54" t="e">
        <f>VLOOKUP($C2013,在庫一覧!$B$3:$C$53,2,FALSE)</f>
        <v>#N/A</v>
      </c>
      <c r="M2013" s="42" t="e">
        <f>VLOOKUP($C2013,詳細!$A$3:$C$100,3,FALSE)</f>
        <v>#N/A</v>
      </c>
      <c r="N2013" s="48"/>
    </row>
    <row r="2014" spans="1:14" ht="13.5" customHeight="1" x14ac:dyDescent="0.15">
      <c r="A2014">
        <v>2011</v>
      </c>
      <c r="B2014" s="71"/>
      <c r="C2014" s="86"/>
      <c r="D2014" s="50"/>
      <c r="E2014" s="45"/>
      <c r="F2014" s="45"/>
      <c r="G2014" s="144"/>
      <c r="H2014" s="144"/>
      <c r="I2014" s="64"/>
      <c r="J2014" s="52"/>
      <c r="K2014" s="52"/>
      <c r="L2014" s="54" t="e">
        <f>VLOOKUP($C2014,在庫一覧!$B$3:$C$53,2,FALSE)</f>
        <v>#N/A</v>
      </c>
      <c r="M2014" s="42" t="e">
        <f>VLOOKUP($C2014,詳細!$A$3:$C$100,3,FALSE)</f>
        <v>#N/A</v>
      </c>
      <c r="N2014" s="48"/>
    </row>
    <row r="2015" spans="1:14" ht="13.5" customHeight="1" x14ac:dyDescent="0.15">
      <c r="A2015">
        <v>2012</v>
      </c>
      <c r="B2015" s="60"/>
      <c r="C2015" s="86"/>
      <c r="D2015" s="50"/>
      <c r="E2015" s="45"/>
      <c r="F2015" s="45"/>
      <c r="G2015" s="144"/>
      <c r="H2015" s="144"/>
      <c r="I2015" s="64"/>
      <c r="J2015" s="52"/>
      <c r="K2015" s="52"/>
      <c r="L2015" s="54" t="e">
        <f>VLOOKUP($C2015,在庫一覧!$B$3:$C$53,2,FALSE)</f>
        <v>#N/A</v>
      </c>
      <c r="M2015" s="42" t="e">
        <f>VLOOKUP($C2015,詳細!$A$3:$C$100,3,FALSE)</f>
        <v>#N/A</v>
      </c>
      <c r="N2015" s="48"/>
    </row>
    <row r="2016" spans="1:14" ht="13.5" customHeight="1" x14ac:dyDescent="0.15">
      <c r="A2016">
        <v>2013</v>
      </c>
      <c r="B2016" s="60"/>
      <c r="C2016" s="86"/>
      <c r="D2016" s="50"/>
      <c r="E2016" s="45"/>
      <c r="F2016" s="45"/>
      <c r="G2016" s="144"/>
      <c r="H2016" s="144"/>
      <c r="I2016" s="64"/>
      <c r="J2016" s="52"/>
      <c r="K2016" s="52"/>
      <c r="L2016" s="54" t="e">
        <f>VLOOKUP($C2016,在庫一覧!$B$3:$C$53,2,FALSE)</f>
        <v>#N/A</v>
      </c>
      <c r="M2016" s="42" t="e">
        <f>VLOOKUP($C2016,詳細!$A$3:$C$100,3,FALSE)</f>
        <v>#N/A</v>
      </c>
      <c r="N2016" s="48"/>
    </row>
    <row r="2017" spans="1:14" ht="13.5" customHeight="1" x14ac:dyDescent="0.15">
      <c r="A2017">
        <v>2014</v>
      </c>
      <c r="B2017" s="60"/>
      <c r="C2017" s="86"/>
      <c r="D2017" s="50"/>
      <c r="E2017" s="45"/>
      <c r="F2017" s="45"/>
      <c r="G2017" s="144"/>
      <c r="H2017" s="144"/>
      <c r="I2017" s="64"/>
      <c r="J2017" s="52"/>
      <c r="K2017" s="52"/>
      <c r="L2017" s="54" t="e">
        <f>VLOOKUP($C2017,在庫一覧!$B$3:$C$53,2,FALSE)</f>
        <v>#N/A</v>
      </c>
      <c r="M2017" s="42" t="e">
        <f>VLOOKUP($C2017,詳細!$A$3:$C$100,3,FALSE)</f>
        <v>#N/A</v>
      </c>
      <c r="N2017" s="48"/>
    </row>
    <row r="2018" spans="1:14" ht="13.5" customHeight="1" x14ac:dyDescent="0.15">
      <c r="A2018">
        <v>2015</v>
      </c>
      <c r="B2018" s="60"/>
      <c r="C2018" s="86"/>
      <c r="D2018" s="50"/>
      <c r="E2018" s="45"/>
      <c r="F2018" s="45"/>
      <c r="G2018" s="144"/>
      <c r="H2018" s="144"/>
      <c r="I2018" s="64"/>
      <c r="J2018" s="52"/>
      <c r="K2018" s="52"/>
      <c r="L2018" s="54" t="e">
        <f>VLOOKUP($C2018,在庫一覧!$B$3:$C$53,2,FALSE)</f>
        <v>#N/A</v>
      </c>
      <c r="M2018" s="42" t="e">
        <f>VLOOKUP($C2018,詳細!$A$3:$C$100,3,FALSE)</f>
        <v>#N/A</v>
      </c>
      <c r="N2018" s="48"/>
    </row>
    <row r="2019" spans="1:14" ht="13.5" customHeight="1" x14ac:dyDescent="0.15">
      <c r="A2019">
        <v>2016</v>
      </c>
      <c r="B2019" s="60"/>
      <c r="C2019" s="86"/>
      <c r="D2019" s="50"/>
      <c r="E2019" s="45"/>
      <c r="F2019" s="45"/>
      <c r="G2019" s="144"/>
      <c r="H2019" s="144"/>
      <c r="I2019" s="64"/>
      <c r="J2019" s="52"/>
      <c r="K2019" s="52"/>
      <c r="L2019" s="54" t="e">
        <f>VLOOKUP($C2019,在庫一覧!$B$3:$C$53,2,FALSE)</f>
        <v>#N/A</v>
      </c>
      <c r="M2019" s="42" t="e">
        <f>VLOOKUP($C2019,詳細!$A$3:$C$100,3,FALSE)</f>
        <v>#N/A</v>
      </c>
      <c r="N2019" s="48"/>
    </row>
    <row r="2020" spans="1:14" ht="13.5" customHeight="1" x14ac:dyDescent="0.15">
      <c r="A2020">
        <v>2017</v>
      </c>
      <c r="B2020" s="60"/>
      <c r="C2020" s="86"/>
      <c r="D2020" s="50"/>
      <c r="E2020" s="45"/>
      <c r="F2020" s="45"/>
      <c r="G2020" s="144"/>
      <c r="H2020" s="144"/>
      <c r="I2020" s="64"/>
      <c r="J2020" s="52"/>
      <c r="K2020" s="52"/>
      <c r="L2020" s="54" t="e">
        <f>VLOOKUP($C2020,在庫一覧!$B$3:$C$53,2,FALSE)</f>
        <v>#N/A</v>
      </c>
      <c r="M2020" s="42" t="e">
        <f>VLOOKUP($C2020,詳細!$A$3:$C$100,3,FALSE)</f>
        <v>#N/A</v>
      </c>
      <c r="N2020" s="48"/>
    </row>
    <row r="2021" spans="1:14" ht="13.5" customHeight="1" x14ac:dyDescent="0.15">
      <c r="A2021">
        <v>2018</v>
      </c>
      <c r="B2021" s="60"/>
      <c r="C2021" s="86"/>
      <c r="D2021" s="50"/>
      <c r="E2021" s="45"/>
      <c r="F2021" s="45"/>
      <c r="G2021" s="144"/>
      <c r="H2021" s="144"/>
      <c r="I2021" s="64"/>
      <c r="J2021" s="52"/>
      <c r="K2021" s="52"/>
      <c r="L2021" s="54" t="e">
        <f>VLOOKUP($C2021,在庫一覧!$B$3:$C$53,2,FALSE)</f>
        <v>#N/A</v>
      </c>
      <c r="M2021" s="42" t="e">
        <f>VLOOKUP($C2021,詳細!$A$3:$C$100,3,FALSE)</f>
        <v>#N/A</v>
      </c>
      <c r="N2021" s="48"/>
    </row>
    <row r="2022" spans="1:14" ht="13.5" customHeight="1" x14ac:dyDescent="0.15">
      <c r="A2022">
        <v>2019</v>
      </c>
      <c r="B2022" s="60"/>
      <c r="C2022" s="86"/>
      <c r="D2022" s="50"/>
      <c r="E2022" s="45"/>
      <c r="F2022" s="45"/>
      <c r="G2022" s="144"/>
      <c r="H2022" s="144"/>
      <c r="I2022" s="64"/>
      <c r="J2022" s="52"/>
      <c r="K2022" s="52"/>
      <c r="L2022" s="54" t="e">
        <f>VLOOKUP($C2022,在庫一覧!$B$3:$C$53,2,FALSE)</f>
        <v>#N/A</v>
      </c>
      <c r="M2022" s="42" t="e">
        <f>VLOOKUP($C2022,詳細!$A$3:$C$100,3,FALSE)</f>
        <v>#N/A</v>
      </c>
      <c r="N2022" s="48"/>
    </row>
    <row r="2023" spans="1:14" ht="13.5" customHeight="1" x14ac:dyDescent="0.15">
      <c r="A2023">
        <v>2020</v>
      </c>
      <c r="B2023" s="60"/>
      <c r="C2023" s="86"/>
      <c r="D2023" s="50"/>
      <c r="E2023" s="45"/>
      <c r="F2023" s="45"/>
      <c r="G2023" s="144"/>
      <c r="H2023" s="144"/>
      <c r="I2023" s="64"/>
      <c r="J2023" s="52"/>
      <c r="K2023" s="52"/>
      <c r="L2023" s="54" t="e">
        <f>VLOOKUP($C2023,在庫一覧!$B$3:$C$53,2,FALSE)</f>
        <v>#N/A</v>
      </c>
      <c r="M2023" s="42" t="e">
        <f>VLOOKUP($C2023,詳細!$A$3:$C$100,3,FALSE)</f>
        <v>#N/A</v>
      </c>
      <c r="N2023" s="48"/>
    </row>
    <row r="2024" spans="1:14" ht="13.5" customHeight="1" x14ac:dyDescent="0.15">
      <c r="A2024">
        <v>2021</v>
      </c>
      <c r="B2024" s="60"/>
      <c r="C2024" s="86"/>
      <c r="D2024" s="50"/>
      <c r="E2024" s="45"/>
      <c r="F2024" s="45"/>
      <c r="G2024" s="144"/>
      <c r="H2024" s="144"/>
      <c r="I2024" s="64"/>
      <c r="J2024" s="52"/>
      <c r="K2024" s="52"/>
      <c r="L2024" s="54" t="e">
        <f>VLOOKUP($C2024,在庫一覧!$B$3:$C$53,2,FALSE)</f>
        <v>#N/A</v>
      </c>
      <c r="M2024" s="42" t="e">
        <f>VLOOKUP($C2024,詳細!$A$3:$C$100,3,FALSE)</f>
        <v>#N/A</v>
      </c>
      <c r="N2024" s="48"/>
    </row>
    <row r="2025" spans="1:14" ht="13.5" customHeight="1" x14ac:dyDescent="0.15">
      <c r="A2025">
        <v>2022</v>
      </c>
      <c r="B2025" s="60"/>
      <c r="C2025" s="86"/>
      <c r="D2025" s="50"/>
      <c r="E2025" s="45"/>
      <c r="F2025" s="45"/>
      <c r="G2025" s="144"/>
      <c r="H2025" s="144"/>
      <c r="I2025" s="64"/>
      <c r="J2025" s="52"/>
      <c r="K2025" s="52"/>
      <c r="L2025" s="54" t="e">
        <f>VLOOKUP($C2025,在庫一覧!$B$3:$C$53,2,FALSE)</f>
        <v>#N/A</v>
      </c>
      <c r="M2025" s="42" t="e">
        <f>VLOOKUP($C2025,詳細!$A$3:$C$100,3,FALSE)</f>
        <v>#N/A</v>
      </c>
      <c r="N2025" s="48"/>
    </row>
    <row r="2026" spans="1:14" ht="13.5" customHeight="1" x14ac:dyDescent="0.15">
      <c r="A2026">
        <v>2023</v>
      </c>
      <c r="B2026" s="60"/>
      <c r="C2026" s="86"/>
      <c r="D2026" s="50"/>
      <c r="E2026" s="45"/>
      <c r="F2026" s="45"/>
      <c r="G2026" s="144"/>
      <c r="H2026" s="144"/>
      <c r="I2026" s="64"/>
      <c r="J2026" s="52"/>
      <c r="K2026" s="52"/>
      <c r="L2026" s="54" t="e">
        <f>VLOOKUP($C2026,在庫一覧!$B$3:$C$53,2,FALSE)</f>
        <v>#N/A</v>
      </c>
      <c r="M2026" s="42" t="e">
        <f>VLOOKUP($C2026,詳細!$A$3:$C$100,3,FALSE)</f>
        <v>#N/A</v>
      </c>
      <c r="N2026" s="48"/>
    </row>
    <row r="2027" spans="1:14" ht="13.5" customHeight="1" x14ac:dyDescent="0.15">
      <c r="A2027">
        <v>2024</v>
      </c>
      <c r="B2027" s="60"/>
      <c r="C2027" s="86"/>
      <c r="D2027" s="50"/>
      <c r="E2027" s="45"/>
      <c r="F2027" s="45"/>
      <c r="G2027" s="144"/>
      <c r="H2027" s="144"/>
      <c r="I2027" s="64"/>
      <c r="J2027" s="52"/>
      <c r="K2027" s="52"/>
      <c r="L2027" s="54" t="e">
        <f>VLOOKUP($C2027,在庫一覧!$B$3:$C$53,2,FALSE)</f>
        <v>#N/A</v>
      </c>
      <c r="M2027" s="42" t="e">
        <f>VLOOKUP($C2027,詳細!$A$3:$C$100,3,FALSE)</f>
        <v>#N/A</v>
      </c>
      <c r="N2027" s="48"/>
    </row>
    <row r="2028" spans="1:14" ht="13.5" customHeight="1" x14ac:dyDescent="0.15">
      <c r="A2028">
        <v>2025</v>
      </c>
      <c r="B2028" s="60"/>
      <c r="C2028" s="86"/>
      <c r="D2028" s="50"/>
      <c r="E2028" s="45"/>
      <c r="F2028" s="45"/>
      <c r="G2028" s="144"/>
      <c r="H2028" s="144"/>
      <c r="I2028" s="64"/>
      <c r="J2028" s="52"/>
      <c r="K2028" s="52"/>
      <c r="L2028" s="54" t="e">
        <f>VLOOKUP($C2028,在庫一覧!$B$3:$C$53,2,FALSE)</f>
        <v>#N/A</v>
      </c>
      <c r="M2028" s="42" t="e">
        <f>VLOOKUP($C2028,詳細!$A$3:$C$100,3,FALSE)</f>
        <v>#N/A</v>
      </c>
      <c r="N2028" s="48"/>
    </row>
    <row r="2029" spans="1:14" ht="13.5" customHeight="1" x14ac:dyDescent="0.15">
      <c r="A2029">
        <v>2026</v>
      </c>
      <c r="B2029" s="60"/>
      <c r="C2029" s="86"/>
      <c r="D2029" s="50"/>
      <c r="E2029" s="45"/>
      <c r="F2029" s="45"/>
      <c r="G2029" s="144"/>
      <c r="H2029" s="144"/>
      <c r="I2029" s="64"/>
      <c r="J2029" s="52"/>
      <c r="K2029" s="52"/>
      <c r="L2029" s="54" t="e">
        <f>VLOOKUP($C2029,在庫一覧!$B$3:$C$53,2,FALSE)</f>
        <v>#N/A</v>
      </c>
      <c r="M2029" s="42" t="e">
        <f>VLOOKUP($C2029,詳細!$A$3:$C$100,3,FALSE)</f>
        <v>#N/A</v>
      </c>
      <c r="N2029" s="48"/>
    </row>
    <row r="2030" spans="1:14" ht="13.5" customHeight="1" x14ac:dyDescent="0.15">
      <c r="A2030">
        <v>2027</v>
      </c>
      <c r="B2030" s="60"/>
      <c r="C2030" s="86"/>
      <c r="D2030" s="50"/>
      <c r="E2030" s="45"/>
      <c r="F2030" s="45"/>
      <c r="G2030" s="144"/>
      <c r="H2030" s="144"/>
      <c r="I2030" s="64"/>
      <c r="J2030" s="52"/>
      <c r="K2030" s="52"/>
      <c r="L2030" s="54" t="e">
        <f>VLOOKUP($C2030,在庫一覧!$B$3:$C$53,2,FALSE)</f>
        <v>#N/A</v>
      </c>
      <c r="M2030" s="42" t="e">
        <f>VLOOKUP($C2030,詳細!$A$3:$C$100,3,FALSE)</f>
        <v>#N/A</v>
      </c>
      <c r="N2030" s="48"/>
    </row>
    <row r="2031" spans="1:14" ht="13.5" customHeight="1" x14ac:dyDescent="0.15">
      <c r="A2031">
        <v>2028</v>
      </c>
      <c r="B2031" s="60"/>
      <c r="C2031" s="86"/>
      <c r="D2031" s="50"/>
      <c r="E2031" s="45"/>
      <c r="F2031" s="45"/>
      <c r="G2031" s="144"/>
      <c r="H2031" s="144"/>
      <c r="I2031" s="64"/>
      <c r="J2031" s="52"/>
      <c r="K2031" s="52"/>
      <c r="L2031" s="54" t="e">
        <f>VLOOKUP($C2031,在庫一覧!$B$3:$C$53,2,FALSE)</f>
        <v>#N/A</v>
      </c>
      <c r="M2031" s="42" t="e">
        <f>VLOOKUP($C2031,詳細!$A$3:$C$100,3,FALSE)</f>
        <v>#N/A</v>
      </c>
      <c r="N2031" s="48"/>
    </row>
    <row r="2032" spans="1:14" ht="13.5" customHeight="1" x14ac:dyDescent="0.15">
      <c r="A2032">
        <v>2029</v>
      </c>
      <c r="B2032" s="60"/>
      <c r="C2032" s="86"/>
      <c r="D2032" s="50"/>
      <c r="E2032" s="45"/>
      <c r="F2032" s="45"/>
      <c r="G2032" s="144"/>
      <c r="H2032" s="144"/>
      <c r="I2032" s="64"/>
      <c r="J2032" s="52"/>
      <c r="K2032" s="52"/>
      <c r="L2032" s="54" t="e">
        <f>VLOOKUP($C2032,在庫一覧!$B$3:$C$53,2,FALSE)</f>
        <v>#N/A</v>
      </c>
      <c r="M2032" s="42" t="e">
        <f>VLOOKUP($C2032,詳細!$A$3:$C$100,3,FALSE)</f>
        <v>#N/A</v>
      </c>
      <c r="N2032" s="48"/>
    </row>
    <row r="2033" spans="1:14" ht="13.5" customHeight="1" x14ac:dyDescent="0.15">
      <c r="A2033">
        <v>2030</v>
      </c>
      <c r="B2033" s="60"/>
      <c r="C2033" s="86"/>
      <c r="D2033" s="50"/>
      <c r="E2033" s="45"/>
      <c r="F2033" s="45"/>
      <c r="G2033" s="144"/>
      <c r="H2033" s="144"/>
      <c r="I2033" s="64"/>
      <c r="J2033" s="52"/>
      <c r="K2033" s="52"/>
      <c r="L2033" s="54" t="e">
        <f>VLOOKUP($C2033,在庫一覧!$B$3:$C$53,2,FALSE)</f>
        <v>#N/A</v>
      </c>
      <c r="M2033" s="42" t="e">
        <f>VLOOKUP($C2033,詳細!$A$3:$C$100,3,FALSE)</f>
        <v>#N/A</v>
      </c>
      <c r="N2033" s="48"/>
    </row>
    <row r="2034" spans="1:14" ht="13.5" customHeight="1" x14ac:dyDescent="0.15">
      <c r="A2034">
        <v>2031</v>
      </c>
      <c r="B2034" s="60"/>
      <c r="C2034" s="86"/>
      <c r="D2034" s="50"/>
      <c r="E2034" s="45"/>
      <c r="F2034" s="45"/>
      <c r="G2034" s="144"/>
      <c r="H2034" s="144"/>
      <c r="I2034" s="64"/>
      <c r="J2034" s="52"/>
      <c r="K2034" s="52"/>
      <c r="L2034" s="54" t="e">
        <f>VLOOKUP($C2034,在庫一覧!$B$3:$C$53,2,FALSE)</f>
        <v>#N/A</v>
      </c>
      <c r="M2034" s="42" t="e">
        <f>VLOOKUP($C2034,詳細!$A$3:$C$100,3,FALSE)</f>
        <v>#N/A</v>
      </c>
      <c r="N2034" s="48"/>
    </row>
    <row r="2035" spans="1:14" ht="13.5" customHeight="1" x14ac:dyDescent="0.15">
      <c r="A2035">
        <v>2032</v>
      </c>
      <c r="B2035" s="60"/>
      <c r="C2035" s="86"/>
      <c r="D2035" s="50"/>
      <c r="E2035" s="45"/>
      <c r="F2035" s="45"/>
      <c r="G2035" s="144"/>
      <c r="H2035" s="144"/>
      <c r="I2035" s="64"/>
      <c r="J2035" s="52"/>
      <c r="K2035" s="52"/>
      <c r="L2035" s="54" t="e">
        <f>VLOOKUP($C2035,在庫一覧!$B$3:$C$53,2,FALSE)</f>
        <v>#N/A</v>
      </c>
      <c r="M2035" s="42" t="e">
        <f>VLOOKUP($C2035,詳細!$A$3:$C$100,3,FALSE)</f>
        <v>#N/A</v>
      </c>
      <c r="N2035" s="48"/>
    </row>
    <row r="2036" spans="1:14" ht="13.5" customHeight="1" x14ac:dyDescent="0.15">
      <c r="A2036">
        <v>2033</v>
      </c>
      <c r="B2036" s="60"/>
      <c r="C2036" s="86"/>
      <c r="D2036" s="50"/>
      <c r="E2036" s="45"/>
      <c r="F2036" s="45"/>
      <c r="G2036" s="144"/>
      <c r="H2036" s="144"/>
      <c r="I2036" s="64"/>
      <c r="J2036" s="52"/>
      <c r="K2036" s="52"/>
      <c r="L2036" s="54" t="e">
        <f>VLOOKUP($C2036,在庫一覧!$B$3:$C$53,2,FALSE)</f>
        <v>#N/A</v>
      </c>
      <c r="M2036" s="42" t="e">
        <f>VLOOKUP($C2036,詳細!$A$3:$C$100,3,FALSE)</f>
        <v>#N/A</v>
      </c>
      <c r="N2036" s="48"/>
    </row>
    <row r="2037" spans="1:14" ht="13.5" customHeight="1" x14ac:dyDescent="0.15">
      <c r="A2037">
        <v>2034</v>
      </c>
      <c r="B2037" s="60"/>
      <c r="C2037" s="86"/>
      <c r="D2037" s="50"/>
      <c r="E2037" s="45"/>
      <c r="F2037" s="45"/>
      <c r="G2037" s="144"/>
      <c r="H2037" s="144"/>
      <c r="I2037" s="64"/>
      <c r="J2037" s="52"/>
      <c r="K2037" s="52"/>
      <c r="L2037" s="54" t="e">
        <f>VLOOKUP($C2037,在庫一覧!$B$3:$C$53,2,FALSE)</f>
        <v>#N/A</v>
      </c>
      <c r="M2037" s="42" t="e">
        <f>VLOOKUP($C2037,詳細!$A$3:$C$100,3,FALSE)</f>
        <v>#N/A</v>
      </c>
      <c r="N2037" s="48"/>
    </row>
    <row r="2038" spans="1:14" ht="13.5" customHeight="1" x14ac:dyDescent="0.15">
      <c r="A2038">
        <v>2035</v>
      </c>
      <c r="B2038" s="60"/>
      <c r="C2038" s="86"/>
      <c r="D2038" s="50"/>
      <c r="E2038" s="45"/>
      <c r="F2038" s="45"/>
      <c r="G2038" s="144"/>
      <c r="H2038" s="144"/>
      <c r="I2038" s="64"/>
      <c r="J2038" s="52"/>
      <c r="K2038" s="52"/>
      <c r="L2038" s="54" t="e">
        <f>VLOOKUP($C2038,在庫一覧!$B$3:$C$53,2,FALSE)</f>
        <v>#N/A</v>
      </c>
      <c r="M2038" s="42" t="e">
        <f>VLOOKUP($C2038,詳細!$A$3:$C$100,3,FALSE)</f>
        <v>#N/A</v>
      </c>
      <c r="N2038" s="48"/>
    </row>
    <row r="2039" spans="1:14" ht="13.5" customHeight="1" x14ac:dyDescent="0.15">
      <c r="A2039">
        <v>2036</v>
      </c>
      <c r="B2039" s="60"/>
      <c r="C2039" s="86"/>
      <c r="D2039" s="50"/>
      <c r="E2039" s="45"/>
      <c r="F2039" s="45"/>
      <c r="G2039" s="144"/>
      <c r="H2039" s="144"/>
      <c r="I2039" s="64"/>
      <c r="J2039" s="52"/>
      <c r="K2039" s="52"/>
      <c r="L2039" s="54" t="e">
        <f>VLOOKUP($C2039,在庫一覧!$B$3:$C$53,2,FALSE)</f>
        <v>#N/A</v>
      </c>
      <c r="M2039" s="42" t="e">
        <f>VLOOKUP($C2039,詳細!$A$3:$C$100,3,FALSE)</f>
        <v>#N/A</v>
      </c>
      <c r="N2039" s="48"/>
    </row>
    <row r="2040" spans="1:14" ht="13.5" customHeight="1" x14ac:dyDescent="0.15">
      <c r="A2040">
        <v>2037</v>
      </c>
      <c r="B2040" s="60"/>
      <c r="C2040" s="86"/>
      <c r="D2040" s="50"/>
      <c r="E2040" s="45"/>
      <c r="F2040" s="45"/>
      <c r="G2040" s="144"/>
      <c r="H2040" s="144"/>
      <c r="I2040" s="64"/>
      <c r="J2040" s="52"/>
      <c r="K2040" s="52"/>
      <c r="L2040" s="54" t="e">
        <f>VLOOKUP($C2040,在庫一覧!$B$3:$C$53,2,FALSE)</f>
        <v>#N/A</v>
      </c>
      <c r="M2040" s="42" t="e">
        <f>VLOOKUP($C2040,詳細!$A$3:$C$100,3,FALSE)</f>
        <v>#N/A</v>
      </c>
      <c r="N2040" s="48"/>
    </row>
    <row r="2041" spans="1:14" ht="13.5" customHeight="1" x14ac:dyDescent="0.15">
      <c r="A2041">
        <v>2038</v>
      </c>
      <c r="B2041" s="60"/>
      <c r="C2041" s="86"/>
      <c r="D2041" s="50"/>
      <c r="E2041" s="45"/>
      <c r="F2041" s="45"/>
      <c r="G2041" s="144"/>
      <c r="H2041" s="144"/>
      <c r="I2041" s="64"/>
      <c r="J2041" s="52"/>
      <c r="K2041" s="52"/>
      <c r="L2041" s="54" t="e">
        <f>VLOOKUP($C2041,在庫一覧!$B$3:$C$53,2,FALSE)</f>
        <v>#N/A</v>
      </c>
      <c r="M2041" s="42" t="e">
        <f>VLOOKUP($C2041,詳細!$A$3:$C$100,3,FALSE)</f>
        <v>#N/A</v>
      </c>
      <c r="N2041" s="48"/>
    </row>
    <row r="2042" spans="1:14" ht="13.5" customHeight="1" x14ac:dyDescent="0.15">
      <c r="A2042">
        <v>2039</v>
      </c>
      <c r="B2042" s="60"/>
      <c r="C2042" s="86"/>
      <c r="D2042" s="50"/>
      <c r="E2042" s="45"/>
      <c r="F2042" s="45"/>
      <c r="G2042" s="144"/>
      <c r="H2042" s="144"/>
      <c r="I2042" s="64"/>
      <c r="J2042" s="52"/>
      <c r="K2042" s="52"/>
      <c r="L2042" s="54" t="e">
        <f>VLOOKUP($C2042,在庫一覧!$B$3:$C$53,2,FALSE)</f>
        <v>#N/A</v>
      </c>
      <c r="M2042" s="42" t="e">
        <f>VLOOKUP($C2042,詳細!$A$3:$C$100,3,FALSE)</f>
        <v>#N/A</v>
      </c>
      <c r="N2042" s="48"/>
    </row>
    <row r="2043" spans="1:14" ht="13.5" customHeight="1" x14ac:dyDescent="0.15">
      <c r="A2043">
        <v>2040</v>
      </c>
      <c r="B2043" s="60"/>
      <c r="C2043" s="86"/>
      <c r="D2043" s="50"/>
      <c r="E2043" s="45"/>
      <c r="F2043" s="45"/>
      <c r="G2043" s="144"/>
      <c r="H2043" s="144"/>
      <c r="I2043" s="64"/>
      <c r="J2043" s="52"/>
      <c r="K2043" s="52"/>
      <c r="L2043" s="54" t="e">
        <f>VLOOKUP($C2043,在庫一覧!$B$3:$C$53,2,FALSE)</f>
        <v>#N/A</v>
      </c>
      <c r="M2043" s="42" t="e">
        <f>VLOOKUP($C2043,詳細!$A$3:$C$100,3,FALSE)</f>
        <v>#N/A</v>
      </c>
      <c r="N2043" s="48"/>
    </row>
    <row r="2044" spans="1:14" ht="13.5" customHeight="1" x14ac:dyDescent="0.15">
      <c r="A2044">
        <v>2041</v>
      </c>
      <c r="B2044" s="60"/>
      <c r="C2044" s="86"/>
      <c r="D2044" s="50"/>
      <c r="E2044" s="45"/>
      <c r="F2044" s="45"/>
      <c r="G2044" s="144"/>
      <c r="H2044" s="144"/>
      <c r="I2044" s="64"/>
      <c r="J2044" s="52"/>
      <c r="K2044" s="52"/>
      <c r="L2044" s="54" t="e">
        <f>VLOOKUP($C2044,在庫一覧!$B$3:$C$53,2,FALSE)</f>
        <v>#N/A</v>
      </c>
      <c r="M2044" s="42" t="e">
        <f>VLOOKUP($C2044,詳細!$A$3:$C$100,3,FALSE)</f>
        <v>#N/A</v>
      </c>
      <c r="N2044" s="48"/>
    </row>
    <row r="2045" spans="1:14" ht="13.5" customHeight="1" x14ac:dyDescent="0.15">
      <c r="A2045">
        <v>2042</v>
      </c>
      <c r="B2045" s="60"/>
      <c r="C2045" s="86"/>
      <c r="D2045" s="50"/>
      <c r="E2045" s="45"/>
      <c r="F2045" s="45"/>
      <c r="G2045" s="144"/>
      <c r="H2045" s="144"/>
      <c r="I2045" s="64"/>
      <c r="J2045" s="52"/>
      <c r="K2045" s="52"/>
      <c r="L2045" s="54" t="e">
        <f>VLOOKUP($C2045,在庫一覧!$B$3:$C$53,2,FALSE)</f>
        <v>#N/A</v>
      </c>
      <c r="M2045" s="42" t="e">
        <f>VLOOKUP($C2045,詳細!$A$3:$C$100,3,FALSE)</f>
        <v>#N/A</v>
      </c>
      <c r="N2045" s="48"/>
    </row>
    <row r="2046" spans="1:14" ht="13.5" customHeight="1" x14ac:dyDescent="0.15">
      <c r="A2046">
        <v>2043</v>
      </c>
      <c r="B2046" s="60"/>
      <c r="C2046" s="86"/>
      <c r="D2046" s="50"/>
      <c r="E2046" s="45"/>
      <c r="F2046" s="45"/>
      <c r="G2046" s="144"/>
      <c r="H2046" s="144"/>
      <c r="I2046" s="64"/>
      <c r="J2046" s="52"/>
      <c r="K2046" s="52"/>
      <c r="L2046" s="54" t="e">
        <f>VLOOKUP($C2046,在庫一覧!$B$3:$C$53,2,FALSE)</f>
        <v>#N/A</v>
      </c>
      <c r="M2046" s="42" t="e">
        <f>VLOOKUP($C2046,詳細!$A$3:$C$100,3,FALSE)</f>
        <v>#N/A</v>
      </c>
      <c r="N2046" s="48"/>
    </row>
    <row r="2047" spans="1:14" ht="13.5" customHeight="1" x14ac:dyDescent="0.15">
      <c r="A2047">
        <v>2044</v>
      </c>
      <c r="B2047" s="60"/>
      <c r="C2047" s="86"/>
      <c r="D2047" s="50"/>
      <c r="E2047" s="45"/>
      <c r="F2047" s="45"/>
      <c r="G2047" s="144"/>
      <c r="H2047" s="144"/>
      <c r="I2047" s="64"/>
      <c r="J2047" s="52"/>
      <c r="K2047" s="52"/>
      <c r="L2047" s="54" t="e">
        <f>VLOOKUP($C2047,在庫一覧!$B$3:$C$53,2,FALSE)</f>
        <v>#N/A</v>
      </c>
      <c r="M2047" s="42" t="e">
        <f>VLOOKUP($C2047,詳細!$A$3:$C$100,3,FALSE)</f>
        <v>#N/A</v>
      </c>
      <c r="N2047" s="48"/>
    </row>
    <row r="2048" spans="1:14" ht="13.5" customHeight="1" x14ac:dyDescent="0.15">
      <c r="A2048">
        <v>2045</v>
      </c>
      <c r="B2048" s="60"/>
      <c r="C2048" s="86"/>
      <c r="D2048" s="50"/>
      <c r="E2048" s="45"/>
      <c r="F2048" s="45"/>
      <c r="G2048" s="144"/>
      <c r="H2048" s="144"/>
      <c r="I2048" s="64"/>
      <c r="J2048" s="52"/>
      <c r="K2048" s="52"/>
      <c r="L2048" s="54" t="e">
        <f>VLOOKUP($C2048,在庫一覧!$B$3:$C$53,2,FALSE)</f>
        <v>#N/A</v>
      </c>
      <c r="M2048" s="42" t="e">
        <f>VLOOKUP($C2048,詳細!$A$3:$C$100,3,FALSE)</f>
        <v>#N/A</v>
      </c>
      <c r="N2048" s="48"/>
    </row>
    <row r="2049" spans="1:14" ht="13.5" customHeight="1" x14ac:dyDescent="0.15">
      <c r="A2049">
        <v>2046</v>
      </c>
      <c r="B2049" s="60"/>
      <c r="C2049" s="86"/>
      <c r="D2049" s="50"/>
      <c r="E2049" s="45"/>
      <c r="F2049" s="45"/>
      <c r="G2049" s="144"/>
      <c r="H2049" s="144"/>
      <c r="I2049" s="64"/>
      <c r="J2049" s="52"/>
      <c r="K2049" s="52"/>
      <c r="L2049" s="54" t="e">
        <f>VLOOKUP($C2049,在庫一覧!$B$3:$C$53,2,FALSE)</f>
        <v>#N/A</v>
      </c>
      <c r="M2049" s="42" t="e">
        <f>VLOOKUP($C2049,詳細!$A$3:$C$100,3,FALSE)</f>
        <v>#N/A</v>
      </c>
      <c r="N2049" s="48"/>
    </row>
    <row r="2050" spans="1:14" ht="13.5" customHeight="1" x14ac:dyDescent="0.15">
      <c r="A2050">
        <v>2047</v>
      </c>
      <c r="B2050" s="60"/>
      <c r="C2050" s="86"/>
      <c r="D2050" s="50"/>
      <c r="E2050" s="45"/>
      <c r="F2050" s="45"/>
      <c r="G2050" s="144"/>
      <c r="H2050" s="144"/>
      <c r="I2050" s="64"/>
      <c r="J2050" s="52"/>
      <c r="K2050" s="52"/>
      <c r="L2050" s="54" t="e">
        <f>VLOOKUP($C2050,在庫一覧!$B$3:$C$53,2,FALSE)</f>
        <v>#N/A</v>
      </c>
      <c r="M2050" s="42" t="e">
        <f>VLOOKUP($C2050,詳細!$A$3:$C$100,3,FALSE)</f>
        <v>#N/A</v>
      </c>
      <c r="N2050" s="48"/>
    </row>
    <row r="2051" spans="1:14" ht="13.5" customHeight="1" x14ac:dyDescent="0.15">
      <c r="A2051">
        <v>2048</v>
      </c>
      <c r="B2051" s="60"/>
      <c r="C2051" s="86"/>
      <c r="D2051" s="50"/>
      <c r="E2051" s="45"/>
      <c r="F2051" s="45"/>
      <c r="G2051" s="144"/>
      <c r="H2051" s="144"/>
      <c r="I2051" s="64"/>
      <c r="J2051" s="52"/>
      <c r="K2051" s="52"/>
      <c r="L2051" s="54" t="e">
        <f>VLOOKUP($C2051,在庫一覧!$B$3:$C$53,2,FALSE)</f>
        <v>#N/A</v>
      </c>
      <c r="M2051" s="42" t="e">
        <f>VLOOKUP($C2051,詳細!$A$3:$C$100,3,FALSE)</f>
        <v>#N/A</v>
      </c>
      <c r="N2051" s="48"/>
    </row>
    <row r="2052" spans="1:14" ht="13.5" customHeight="1" x14ac:dyDescent="0.15">
      <c r="A2052">
        <v>2049</v>
      </c>
      <c r="B2052" s="60"/>
      <c r="C2052" s="95"/>
      <c r="D2052" s="50"/>
      <c r="E2052" s="45"/>
      <c r="F2052" s="45"/>
      <c r="G2052" s="144"/>
      <c r="H2052" s="144"/>
      <c r="I2052" s="64"/>
      <c r="J2052" s="52"/>
      <c r="K2052" s="52"/>
      <c r="L2052" s="54" t="e">
        <f>VLOOKUP($C2052,在庫一覧!$B$3:$C$53,2,FALSE)</f>
        <v>#N/A</v>
      </c>
      <c r="M2052" s="42" t="e">
        <f>VLOOKUP($C2052,詳細!$A$3:$C$100,3,FALSE)</f>
        <v>#N/A</v>
      </c>
      <c r="N2052" s="48"/>
    </row>
    <row r="2053" spans="1:14" ht="13.5" customHeight="1" x14ac:dyDescent="0.15">
      <c r="A2053">
        <v>2050</v>
      </c>
      <c r="B2053" s="60"/>
      <c r="C2053" s="95"/>
      <c r="D2053" s="50"/>
      <c r="E2053" s="45"/>
      <c r="F2053" s="45"/>
      <c r="G2053" s="144"/>
      <c r="H2053" s="144"/>
      <c r="I2053" s="64"/>
      <c r="J2053" s="52"/>
      <c r="K2053" s="52"/>
      <c r="L2053" s="54" t="e">
        <f>VLOOKUP($C2053,在庫一覧!$B$3:$C$53,2,FALSE)</f>
        <v>#N/A</v>
      </c>
      <c r="M2053" s="42" t="e">
        <f>VLOOKUP($C2053,詳細!$A$3:$C$100,3,FALSE)</f>
        <v>#N/A</v>
      </c>
      <c r="N2053" s="48"/>
    </row>
    <row r="2054" spans="1:14" ht="13.5" customHeight="1" x14ac:dyDescent="0.15">
      <c r="A2054">
        <v>2051</v>
      </c>
      <c r="B2054" s="71"/>
      <c r="C2054" s="95"/>
      <c r="D2054" s="50"/>
      <c r="E2054" s="45"/>
      <c r="F2054" s="45"/>
      <c r="G2054" s="144"/>
      <c r="H2054" s="144"/>
      <c r="I2054" s="64"/>
      <c r="J2054" s="52"/>
      <c r="K2054" s="52"/>
      <c r="L2054" s="54" t="e">
        <f>VLOOKUP($C2054,在庫一覧!$B$3:$C$53,2,FALSE)</f>
        <v>#N/A</v>
      </c>
      <c r="M2054" s="42" t="e">
        <f>VLOOKUP($C2054,詳細!$A$3:$C$100,3,FALSE)</f>
        <v>#N/A</v>
      </c>
      <c r="N2054" s="48"/>
    </row>
    <row r="2055" spans="1:14" ht="13.5" customHeight="1" x14ac:dyDescent="0.15">
      <c r="A2055">
        <v>2052</v>
      </c>
      <c r="B2055" s="71"/>
      <c r="C2055" s="95"/>
      <c r="D2055" s="50"/>
      <c r="E2055" s="45"/>
      <c r="F2055" s="45"/>
      <c r="G2055" s="144"/>
      <c r="H2055" s="144"/>
      <c r="I2055" s="64"/>
      <c r="J2055" s="52"/>
      <c r="K2055" s="52"/>
      <c r="L2055" s="54" t="e">
        <f>VLOOKUP($C2055,在庫一覧!$B$3:$C$53,2,FALSE)</f>
        <v>#N/A</v>
      </c>
      <c r="M2055" s="42" t="e">
        <f>VLOOKUP($C2055,詳細!$A$3:$C$100,3,FALSE)</f>
        <v>#N/A</v>
      </c>
      <c r="N2055" s="48"/>
    </row>
    <row r="2056" spans="1:14" ht="13.5" customHeight="1" x14ac:dyDescent="0.15">
      <c r="A2056">
        <v>2053</v>
      </c>
      <c r="B2056" s="71"/>
      <c r="C2056" s="95"/>
      <c r="D2056" s="50"/>
      <c r="E2056" s="45"/>
      <c r="F2056" s="45"/>
      <c r="G2056" s="144"/>
      <c r="H2056" s="144"/>
      <c r="I2056" s="64"/>
      <c r="J2056" s="52"/>
      <c r="K2056" s="52"/>
      <c r="L2056" s="54" t="e">
        <f>VLOOKUP($C2056,在庫一覧!$B$3:$C$53,2,FALSE)</f>
        <v>#N/A</v>
      </c>
      <c r="M2056" s="42" t="e">
        <f>VLOOKUP($C2056,詳細!$A$3:$C$100,3,FALSE)</f>
        <v>#N/A</v>
      </c>
      <c r="N2056" s="48"/>
    </row>
    <row r="2057" spans="1:14" ht="13.5" customHeight="1" x14ac:dyDescent="0.15">
      <c r="A2057">
        <v>2054</v>
      </c>
      <c r="B2057" s="71"/>
      <c r="C2057" s="95"/>
      <c r="D2057" s="50"/>
      <c r="E2057" s="45"/>
      <c r="F2057" s="45"/>
      <c r="G2057" s="144"/>
      <c r="H2057" s="144"/>
      <c r="I2057" s="64"/>
      <c r="J2057" s="52"/>
      <c r="K2057" s="52"/>
      <c r="L2057" s="54" t="e">
        <f>VLOOKUP($C2057,在庫一覧!$B$3:$C$53,2,FALSE)</f>
        <v>#N/A</v>
      </c>
      <c r="M2057" s="42" t="e">
        <f>VLOOKUP($C2057,詳細!$A$3:$C$100,3,FALSE)</f>
        <v>#N/A</v>
      </c>
      <c r="N2057" s="48"/>
    </row>
    <row r="2058" spans="1:14" ht="13.5" customHeight="1" x14ac:dyDescent="0.15">
      <c r="A2058">
        <v>2055</v>
      </c>
      <c r="B2058" s="71"/>
      <c r="C2058" s="95"/>
      <c r="D2058" s="50"/>
      <c r="E2058" s="45"/>
      <c r="F2058" s="45"/>
      <c r="G2058" s="144"/>
      <c r="H2058" s="144"/>
      <c r="I2058" s="64"/>
      <c r="J2058" s="52"/>
      <c r="K2058" s="52"/>
      <c r="L2058" s="54" t="e">
        <f>VLOOKUP($C2058,在庫一覧!$B$3:$C$53,2,FALSE)</f>
        <v>#N/A</v>
      </c>
      <c r="M2058" s="42" t="e">
        <f>VLOOKUP($C2058,詳細!$A$3:$C$100,3,FALSE)</f>
        <v>#N/A</v>
      </c>
      <c r="N2058" s="48"/>
    </row>
    <row r="2059" spans="1:14" ht="13.5" customHeight="1" x14ac:dyDescent="0.15">
      <c r="A2059">
        <v>2056</v>
      </c>
      <c r="B2059" s="71"/>
      <c r="C2059" s="95"/>
      <c r="D2059" s="50"/>
      <c r="E2059" s="45"/>
      <c r="F2059" s="45"/>
      <c r="G2059" s="144"/>
      <c r="H2059" s="144"/>
      <c r="I2059" s="64"/>
      <c r="J2059" s="52"/>
      <c r="K2059" s="52"/>
      <c r="L2059" s="54" t="e">
        <f>VLOOKUP($C2059,在庫一覧!$B$3:$C$53,2,FALSE)</f>
        <v>#N/A</v>
      </c>
      <c r="M2059" s="42" t="e">
        <f>VLOOKUP($C2059,詳細!$A$3:$C$100,3,FALSE)</f>
        <v>#N/A</v>
      </c>
      <c r="N2059" s="48"/>
    </row>
    <row r="2060" spans="1:14" ht="13.5" customHeight="1" x14ac:dyDescent="0.15">
      <c r="A2060">
        <v>2057</v>
      </c>
      <c r="B2060" s="71"/>
      <c r="C2060" s="95"/>
      <c r="D2060" s="50"/>
      <c r="E2060" s="45"/>
      <c r="F2060" s="45"/>
      <c r="G2060" s="144"/>
      <c r="H2060" s="144"/>
      <c r="I2060" s="64"/>
      <c r="J2060" s="52"/>
      <c r="K2060" s="52"/>
      <c r="L2060" s="54" t="e">
        <f>VLOOKUP($C2060,在庫一覧!$B$3:$C$53,2,FALSE)</f>
        <v>#N/A</v>
      </c>
      <c r="M2060" s="42" t="e">
        <f>VLOOKUP($C2060,詳細!$A$3:$C$100,3,FALSE)</f>
        <v>#N/A</v>
      </c>
      <c r="N2060" s="48"/>
    </row>
    <row r="2061" spans="1:14" ht="13.5" customHeight="1" x14ac:dyDescent="0.15">
      <c r="A2061">
        <v>2058</v>
      </c>
      <c r="B2061" s="71"/>
      <c r="C2061" s="95"/>
      <c r="D2061" s="50"/>
      <c r="E2061" s="45"/>
      <c r="F2061" s="45"/>
      <c r="G2061" s="144"/>
      <c r="H2061" s="144"/>
      <c r="I2061" s="64"/>
      <c r="J2061" s="52"/>
      <c r="K2061" s="52"/>
      <c r="L2061" s="54" t="e">
        <f>VLOOKUP($C2061,在庫一覧!$B$3:$C$53,2,FALSE)</f>
        <v>#N/A</v>
      </c>
      <c r="M2061" s="42" t="e">
        <f>VLOOKUP($C2061,詳細!$A$3:$C$100,3,FALSE)</f>
        <v>#N/A</v>
      </c>
      <c r="N2061" s="48"/>
    </row>
    <row r="2062" spans="1:14" ht="13.5" customHeight="1" x14ac:dyDescent="0.15">
      <c r="A2062">
        <v>2059</v>
      </c>
      <c r="B2062" s="71"/>
      <c r="C2062" s="95"/>
      <c r="D2062" s="50"/>
      <c r="E2062" s="45"/>
      <c r="F2062" s="45"/>
      <c r="G2062" s="144"/>
      <c r="H2062" s="144"/>
      <c r="I2062" s="64"/>
      <c r="J2062" s="52"/>
      <c r="K2062" s="52"/>
      <c r="L2062" s="54" t="e">
        <f>VLOOKUP($C2062,在庫一覧!$B$3:$C$53,2,FALSE)</f>
        <v>#N/A</v>
      </c>
      <c r="M2062" s="42" t="e">
        <f>VLOOKUP($C2062,詳細!$A$3:$C$100,3,FALSE)</f>
        <v>#N/A</v>
      </c>
      <c r="N2062" s="48"/>
    </row>
    <row r="2063" spans="1:14" ht="13.5" customHeight="1" x14ac:dyDescent="0.15">
      <c r="A2063">
        <v>2060</v>
      </c>
      <c r="B2063" s="71"/>
      <c r="C2063" s="95"/>
      <c r="D2063" s="50"/>
      <c r="E2063" s="45"/>
      <c r="F2063" s="45"/>
      <c r="G2063" s="144"/>
      <c r="H2063" s="144"/>
      <c r="I2063" s="64"/>
      <c r="J2063" s="52"/>
      <c r="K2063" s="52"/>
      <c r="L2063" s="54" t="e">
        <f>VLOOKUP($C2063,在庫一覧!$B$3:$C$53,2,FALSE)</f>
        <v>#N/A</v>
      </c>
      <c r="M2063" s="42" t="e">
        <f>VLOOKUP($C2063,詳細!$A$3:$C$100,3,FALSE)</f>
        <v>#N/A</v>
      </c>
      <c r="N2063" s="48"/>
    </row>
    <row r="2064" spans="1:14" ht="13.5" customHeight="1" x14ac:dyDescent="0.15">
      <c r="A2064">
        <v>2061</v>
      </c>
      <c r="B2064" s="71"/>
      <c r="C2064" s="95"/>
      <c r="D2064" s="50"/>
      <c r="E2064" s="45"/>
      <c r="F2064" s="45"/>
      <c r="G2064" s="144"/>
      <c r="H2064" s="144"/>
      <c r="I2064" s="64"/>
      <c r="J2064" s="52"/>
      <c r="K2064" s="52"/>
      <c r="L2064" s="54" t="e">
        <f>VLOOKUP($C2064,在庫一覧!$B$3:$C$53,2,FALSE)</f>
        <v>#N/A</v>
      </c>
      <c r="M2064" s="42" t="e">
        <f>VLOOKUP($C2064,詳細!$A$3:$C$100,3,FALSE)</f>
        <v>#N/A</v>
      </c>
      <c r="N2064" s="48"/>
    </row>
    <row r="2065" spans="1:14" ht="13.5" customHeight="1" x14ac:dyDescent="0.15">
      <c r="A2065">
        <v>2062</v>
      </c>
      <c r="B2065" s="71"/>
      <c r="C2065" s="95"/>
      <c r="D2065" s="50"/>
      <c r="E2065" s="45"/>
      <c r="F2065" s="45"/>
      <c r="G2065" s="144"/>
      <c r="H2065" s="144"/>
      <c r="I2065" s="64"/>
      <c r="J2065" s="52"/>
      <c r="K2065" s="52"/>
      <c r="L2065" s="54" t="e">
        <f>VLOOKUP($C2065,在庫一覧!$B$3:$C$53,2,FALSE)</f>
        <v>#N/A</v>
      </c>
      <c r="M2065" s="42" t="e">
        <f>VLOOKUP($C2065,詳細!$A$3:$C$100,3,FALSE)</f>
        <v>#N/A</v>
      </c>
      <c r="N2065" s="48"/>
    </row>
    <row r="2066" spans="1:14" ht="13.5" customHeight="1" x14ac:dyDescent="0.15">
      <c r="A2066">
        <v>2063</v>
      </c>
      <c r="B2066" s="71"/>
      <c r="C2066" s="95"/>
      <c r="D2066" s="50"/>
      <c r="E2066" s="45"/>
      <c r="F2066" s="45"/>
      <c r="G2066" s="144"/>
      <c r="H2066" s="144"/>
      <c r="I2066" s="64"/>
      <c r="J2066" s="52"/>
      <c r="K2066" s="52"/>
      <c r="L2066" s="54" t="e">
        <f>VLOOKUP($C2066,在庫一覧!$B$3:$C$53,2,FALSE)</f>
        <v>#N/A</v>
      </c>
      <c r="M2066" s="42" t="e">
        <f>VLOOKUP($C2066,詳細!$A$3:$C$100,3,FALSE)</f>
        <v>#N/A</v>
      </c>
      <c r="N2066" s="48"/>
    </row>
    <row r="2067" spans="1:14" ht="13.5" customHeight="1" x14ac:dyDescent="0.15">
      <c r="A2067">
        <v>2064</v>
      </c>
      <c r="B2067" s="71"/>
      <c r="C2067" s="95"/>
      <c r="D2067" s="50"/>
      <c r="E2067" s="45"/>
      <c r="F2067" s="45"/>
      <c r="G2067" s="144"/>
      <c r="H2067" s="144"/>
      <c r="I2067" s="64"/>
      <c r="J2067" s="52"/>
      <c r="K2067" s="52"/>
      <c r="L2067" s="54" t="e">
        <f>VLOOKUP($C2067,在庫一覧!$B$3:$C$53,2,FALSE)</f>
        <v>#N/A</v>
      </c>
      <c r="M2067" s="42" t="e">
        <f>VLOOKUP($C2067,詳細!$A$3:$C$100,3,FALSE)</f>
        <v>#N/A</v>
      </c>
      <c r="N2067" s="48"/>
    </row>
    <row r="2068" spans="1:14" ht="13.5" customHeight="1" x14ac:dyDescent="0.15">
      <c r="A2068">
        <v>2065</v>
      </c>
      <c r="B2068" s="71"/>
      <c r="C2068" s="95"/>
      <c r="D2068" s="50"/>
      <c r="E2068" s="45"/>
      <c r="F2068" s="45"/>
      <c r="G2068" s="144"/>
      <c r="H2068" s="144"/>
      <c r="I2068" s="64"/>
      <c r="J2068" s="52"/>
      <c r="K2068" s="52"/>
      <c r="L2068" s="54" t="e">
        <f>VLOOKUP($C2068,在庫一覧!$B$3:$C$53,2,FALSE)</f>
        <v>#N/A</v>
      </c>
      <c r="M2068" s="42" t="e">
        <f>VLOOKUP($C2068,詳細!$A$3:$C$100,3,FALSE)</f>
        <v>#N/A</v>
      </c>
      <c r="N2068" s="48"/>
    </row>
    <row r="2069" spans="1:14" ht="13.5" customHeight="1" x14ac:dyDescent="0.15">
      <c r="A2069">
        <v>2066</v>
      </c>
      <c r="B2069" s="71"/>
      <c r="C2069" s="95"/>
      <c r="D2069" s="50"/>
      <c r="E2069" s="45"/>
      <c r="F2069" s="45"/>
      <c r="G2069" s="144"/>
      <c r="H2069" s="144"/>
      <c r="I2069" s="64"/>
      <c r="J2069" s="52"/>
      <c r="K2069" s="52"/>
      <c r="L2069" s="54" t="e">
        <f>VLOOKUP($C2069,在庫一覧!$B$3:$C$53,2,FALSE)</f>
        <v>#N/A</v>
      </c>
      <c r="M2069" s="42" t="e">
        <f>VLOOKUP($C2069,詳細!$A$3:$C$100,3,FALSE)</f>
        <v>#N/A</v>
      </c>
      <c r="N2069" s="48"/>
    </row>
    <row r="2070" spans="1:14" ht="13.5" customHeight="1" x14ac:dyDescent="0.15">
      <c r="A2070">
        <v>2067</v>
      </c>
      <c r="B2070" s="71"/>
      <c r="C2070" s="95"/>
      <c r="D2070" s="50"/>
      <c r="E2070" s="45"/>
      <c r="F2070" s="45"/>
      <c r="G2070" s="144"/>
      <c r="H2070" s="144"/>
      <c r="I2070" s="64"/>
      <c r="J2070" s="52"/>
      <c r="K2070" s="52"/>
      <c r="L2070" s="54" t="e">
        <f>VLOOKUP($C2070,在庫一覧!$B$3:$C$53,2,FALSE)</f>
        <v>#N/A</v>
      </c>
      <c r="M2070" s="42" t="e">
        <f>VLOOKUP($C2070,詳細!$A$3:$C$100,3,FALSE)</f>
        <v>#N/A</v>
      </c>
      <c r="N2070" s="48"/>
    </row>
    <row r="2071" spans="1:14" ht="13.5" customHeight="1" x14ac:dyDescent="0.15">
      <c r="A2071">
        <v>2068</v>
      </c>
      <c r="B2071" s="71"/>
      <c r="C2071" s="95"/>
      <c r="D2071" s="50"/>
      <c r="E2071" s="45"/>
      <c r="F2071" s="45"/>
      <c r="G2071" s="144"/>
      <c r="H2071" s="144"/>
      <c r="I2071" s="64"/>
      <c r="J2071" s="52"/>
      <c r="K2071" s="52"/>
      <c r="L2071" s="54" t="e">
        <f>VLOOKUP($C2071,在庫一覧!$B$3:$C$53,2,FALSE)</f>
        <v>#N/A</v>
      </c>
      <c r="M2071" s="42" t="e">
        <f>VLOOKUP($C2071,詳細!$A$3:$C$100,3,FALSE)</f>
        <v>#N/A</v>
      </c>
      <c r="N2071" s="48"/>
    </row>
    <row r="2072" spans="1:14" ht="13.5" customHeight="1" x14ac:dyDescent="0.15">
      <c r="A2072">
        <v>2069</v>
      </c>
      <c r="B2072" s="71"/>
      <c r="C2072" s="95"/>
      <c r="D2072" s="50"/>
      <c r="E2072" s="45"/>
      <c r="F2072" s="45"/>
      <c r="G2072" s="144"/>
      <c r="H2072" s="144"/>
      <c r="I2072" s="64"/>
      <c r="J2072" s="52"/>
      <c r="K2072" s="52"/>
      <c r="L2072" s="54" t="e">
        <f>VLOOKUP($C2072,在庫一覧!$B$3:$C$53,2,FALSE)</f>
        <v>#N/A</v>
      </c>
      <c r="M2072" s="42" t="e">
        <f>VLOOKUP($C2072,詳細!$A$3:$C$100,3,FALSE)</f>
        <v>#N/A</v>
      </c>
      <c r="N2072" s="48"/>
    </row>
    <row r="2073" spans="1:14" ht="13.5" customHeight="1" x14ac:dyDescent="0.15">
      <c r="A2073">
        <v>2070</v>
      </c>
      <c r="B2073" s="71"/>
      <c r="C2073" s="95"/>
      <c r="D2073" s="50"/>
      <c r="E2073" s="45"/>
      <c r="F2073" s="45"/>
      <c r="G2073" s="144"/>
      <c r="H2073" s="144"/>
      <c r="I2073" s="64"/>
      <c r="J2073" s="52"/>
      <c r="K2073" s="52"/>
      <c r="L2073" s="54" t="e">
        <f>VLOOKUP($C2073,在庫一覧!$B$3:$C$53,2,FALSE)</f>
        <v>#N/A</v>
      </c>
      <c r="M2073" s="42" t="e">
        <f>VLOOKUP($C2073,詳細!$A$3:$C$100,3,FALSE)</f>
        <v>#N/A</v>
      </c>
      <c r="N2073" s="48"/>
    </row>
    <row r="2074" spans="1:14" ht="13.5" customHeight="1" x14ac:dyDescent="0.15">
      <c r="A2074">
        <v>2071</v>
      </c>
      <c r="B2074" s="71"/>
      <c r="C2074" s="95"/>
      <c r="D2074" s="50"/>
      <c r="E2074" s="45"/>
      <c r="F2074" s="45"/>
      <c r="G2074" s="144"/>
      <c r="H2074" s="144"/>
      <c r="I2074" s="64"/>
      <c r="J2074" s="52"/>
      <c r="K2074" s="52"/>
      <c r="L2074" s="54" t="e">
        <f>VLOOKUP($C2074,在庫一覧!$B$3:$C$53,2,FALSE)</f>
        <v>#N/A</v>
      </c>
      <c r="M2074" s="42" t="e">
        <f>VLOOKUP($C2074,詳細!$A$3:$C$100,3,FALSE)</f>
        <v>#N/A</v>
      </c>
      <c r="N2074" s="48"/>
    </row>
    <row r="2075" spans="1:14" ht="13.5" customHeight="1" x14ac:dyDescent="0.15">
      <c r="A2075">
        <v>2072</v>
      </c>
      <c r="B2075" s="71"/>
      <c r="C2075" s="95"/>
      <c r="D2075" s="50"/>
      <c r="E2075" s="45"/>
      <c r="F2075" s="45"/>
      <c r="G2075" s="144"/>
      <c r="H2075" s="144"/>
      <c r="I2075" s="64"/>
      <c r="J2075" s="52"/>
      <c r="K2075" s="52"/>
      <c r="L2075" s="54" t="e">
        <f>VLOOKUP($C2075,在庫一覧!$B$3:$C$53,2,FALSE)</f>
        <v>#N/A</v>
      </c>
      <c r="M2075" s="42" t="e">
        <f>VLOOKUP($C2075,詳細!$A$3:$C$100,3,FALSE)</f>
        <v>#N/A</v>
      </c>
      <c r="N2075" s="48"/>
    </row>
    <row r="2076" spans="1:14" ht="13.5" customHeight="1" x14ac:dyDescent="0.15">
      <c r="A2076">
        <v>2073</v>
      </c>
      <c r="B2076" s="71"/>
      <c r="C2076" s="95"/>
      <c r="D2076" s="50"/>
      <c r="E2076" s="45"/>
      <c r="F2076" s="45"/>
      <c r="G2076" s="144"/>
      <c r="H2076" s="144"/>
      <c r="I2076" s="64"/>
      <c r="J2076" s="52"/>
      <c r="K2076" s="52"/>
      <c r="L2076" s="54" t="e">
        <f>VLOOKUP($C2076,在庫一覧!$B$3:$C$53,2,FALSE)</f>
        <v>#N/A</v>
      </c>
      <c r="M2076" s="42" t="e">
        <f>VLOOKUP($C2076,詳細!$A$3:$C$100,3,FALSE)</f>
        <v>#N/A</v>
      </c>
      <c r="N2076" s="48"/>
    </row>
    <row r="2077" spans="1:14" ht="13.5" customHeight="1" x14ac:dyDescent="0.15">
      <c r="A2077">
        <v>2074</v>
      </c>
      <c r="B2077" s="71"/>
      <c r="C2077" s="95"/>
      <c r="D2077" s="50"/>
      <c r="E2077" s="45"/>
      <c r="F2077" s="45"/>
      <c r="G2077" s="144"/>
      <c r="H2077" s="144"/>
      <c r="I2077" s="64"/>
      <c r="J2077" s="52"/>
      <c r="K2077" s="52"/>
      <c r="L2077" s="54" t="e">
        <f>VLOOKUP($C2077,在庫一覧!$B$3:$C$53,2,FALSE)</f>
        <v>#N/A</v>
      </c>
      <c r="M2077" s="42" t="e">
        <f>VLOOKUP($C2077,詳細!$A$3:$C$100,3,FALSE)</f>
        <v>#N/A</v>
      </c>
      <c r="N2077" s="48"/>
    </row>
    <row r="2078" spans="1:14" ht="13.5" customHeight="1" x14ac:dyDescent="0.15">
      <c r="A2078">
        <v>2075</v>
      </c>
      <c r="B2078" s="71"/>
      <c r="C2078" s="95"/>
      <c r="D2078" s="50"/>
      <c r="E2078" s="45"/>
      <c r="F2078" s="45"/>
      <c r="G2078" s="144"/>
      <c r="H2078" s="144"/>
      <c r="I2078" s="64"/>
      <c r="J2078" s="52"/>
      <c r="K2078" s="52"/>
      <c r="L2078" s="54" t="e">
        <f>VLOOKUP($C2078,在庫一覧!$B$3:$C$53,2,FALSE)</f>
        <v>#N/A</v>
      </c>
      <c r="M2078" s="42" t="e">
        <f>VLOOKUP($C2078,詳細!$A$3:$C$100,3,FALSE)</f>
        <v>#N/A</v>
      </c>
      <c r="N2078" s="48"/>
    </row>
    <row r="2079" spans="1:14" ht="13.5" customHeight="1" x14ac:dyDescent="0.15">
      <c r="A2079">
        <v>2076</v>
      </c>
      <c r="B2079" s="71"/>
      <c r="C2079" s="95"/>
      <c r="D2079" s="50"/>
      <c r="E2079" s="45"/>
      <c r="F2079" s="45"/>
      <c r="G2079" s="144"/>
      <c r="H2079" s="144"/>
      <c r="I2079" s="64"/>
      <c r="J2079" s="52"/>
      <c r="K2079" s="52"/>
      <c r="L2079" s="54" t="e">
        <f>VLOOKUP($C2079,在庫一覧!$B$3:$C$53,2,FALSE)</f>
        <v>#N/A</v>
      </c>
      <c r="M2079" s="42" t="e">
        <f>VLOOKUP($C2079,詳細!$A$3:$C$100,3,FALSE)</f>
        <v>#N/A</v>
      </c>
      <c r="N2079" s="48"/>
    </row>
    <row r="2080" spans="1:14" ht="13.5" customHeight="1" x14ac:dyDescent="0.15">
      <c r="A2080">
        <v>2077</v>
      </c>
      <c r="B2080" s="71"/>
      <c r="C2080" s="95"/>
      <c r="D2080" s="50"/>
      <c r="E2080" s="45"/>
      <c r="F2080" s="45"/>
      <c r="G2080" s="144"/>
      <c r="H2080" s="144"/>
      <c r="I2080" s="64"/>
      <c r="J2080" s="52"/>
      <c r="K2080" s="52"/>
      <c r="L2080" s="54" t="e">
        <f>VLOOKUP($C2080,在庫一覧!$B$3:$C$53,2,FALSE)</f>
        <v>#N/A</v>
      </c>
      <c r="M2080" s="42" t="e">
        <f>VLOOKUP($C2080,詳細!$A$3:$C$100,3,FALSE)</f>
        <v>#N/A</v>
      </c>
      <c r="N2080" s="48"/>
    </row>
    <row r="2081" spans="1:14" ht="13.5" customHeight="1" x14ac:dyDescent="0.15">
      <c r="A2081">
        <v>2078</v>
      </c>
      <c r="B2081" s="71"/>
      <c r="C2081" s="95"/>
      <c r="D2081" s="50"/>
      <c r="E2081" s="45"/>
      <c r="F2081" s="45"/>
      <c r="G2081" s="144"/>
      <c r="H2081" s="144"/>
      <c r="I2081" s="64"/>
      <c r="J2081" s="52"/>
      <c r="K2081" s="52"/>
      <c r="L2081" s="54" t="e">
        <f>VLOOKUP($C2081,在庫一覧!$B$3:$C$53,2,FALSE)</f>
        <v>#N/A</v>
      </c>
      <c r="M2081" s="42" t="e">
        <f>VLOOKUP($C2081,詳細!$A$3:$C$100,3,FALSE)</f>
        <v>#N/A</v>
      </c>
      <c r="N2081" s="48"/>
    </row>
    <row r="2082" spans="1:14" ht="13.5" customHeight="1" x14ac:dyDescent="0.15">
      <c r="A2082">
        <v>2079</v>
      </c>
      <c r="B2082" s="71"/>
      <c r="C2082" s="95"/>
      <c r="D2082" s="50"/>
      <c r="E2082" s="45"/>
      <c r="F2082" s="45"/>
      <c r="G2082" s="144"/>
      <c r="H2082" s="144"/>
      <c r="I2082" s="64"/>
      <c r="J2082" s="52"/>
      <c r="K2082" s="52"/>
      <c r="L2082" s="54" t="e">
        <f>VLOOKUP($C2082,在庫一覧!$B$3:$C$53,2,FALSE)</f>
        <v>#N/A</v>
      </c>
      <c r="M2082" s="42" t="e">
        <f>VLOOKUP($C2082,詳細!$A$3:$C$100,3,FALSE)</f>
        <v>#N/A</v>
      </c>
      <c r="N2082" s="48"/>
    </row>
    <row r="2083" spans="1:14" ht="13.5" customHeight="1" x14ac:dyDescent="0.15">
      <c r="A2083">
        <v>2080</v>
      </c>
      <c r="B2083" s="71"/>
      <c r="C2083" s="95"/>
      <c r="D2083" s="50"/>
      <c r="E2083" s="45"/>
      <c r="F2083" s="45"/>
      <c r="G2083" s="144"/>
      <c r="H2083" s="144"/>
      <c r="I2083" s="64"/>
      <c r="J2083" s="52"/>
      <c r="K2083" s="52"/>
      <c r="L2083" s="54" t="e">
        <f>VLOOKUP($C2083,在庫一覧!$B$3:$C$53,2,FALSE)</f>
        <v>#N/A</v>
      </c>
      <c r="M2083" s="42" t="e">
        <f>VLOOKUP($C2083,詳細!$A$3:$C$100,3,FALSE)</f>
        <v>#N/A</v>
      </c>
      <c r="N2083" s="48"/>
    </row>
    <row r="2084" spans="1:14" ht="13.5" customHeight="1" x14ac:dyDescent="0.15">
      <c r="A2084">
        <v>2081</v>
      </c>
      <c r="B2084" s="71"/>
      <c r="C2084" s="95"/>
      <c r="D2084" s="50"/>
      <c r="E2084" s="45"/>
      <c r="F2084" s="45"/>
      <c r="G2084" s="144"/>
      <c r="H2084" s="144"/>
      <c r="I2084" s="64"/>
      <c r="J2084" s="52"/>
      <c r="K2084" s="52"/>
      <c r="L2084" s="54" t="e">
        <f>VLOOKUP($C2084,在庫一覧!$B$3:$C$53,2,FALSE)</f>
        <v>#N/A</v>
      </c>
      <c r="M2084" s="42" t="e">
        <f>VLOOKUP($C2084,詳細!$A$3:$C$100,3,FALSE)</f>
        <v>#N/A</v>
      </c>
      <c r="N2084" s="48"/>
    </row>
    <row r="2085" spans="1:14" ht="13.5" customHeight="1" x14ac:dyDescent="0.15">
      <c r="A2085">
        <v>2082</v>
      </c>
      <c r="B2085" s="71"/>
      <c r="C2085" s="95"/>
      <c r="D2085" s="50"/>
      <c r="E2085" s="45"/>
      <c r="F2085" s="45"/>
      <c r="G2085" s="144"/>
      <c r="H2085" s="144"/>
      <c r="I2085" s="64"/>
      <c r="J2085" s="52"/>
      <c r="K2085" s="52"/>
      <c r="L2085" s="54" t="e">
        <f>VLOOKUP($C2085,在庫一覧!$B$3:$C$53,2,FALSE)</f>
        <v>#N/A</v>
      </c>
      <c r="M2085" s="42" t="e">
        <f>VLOOKUP($C2085,詳細!$A$3:$C$100,3,FALSE)</f>
        <v>#N/A</v>
      </c>
      <c r="N2085" s="48"/>
    </row>
    <row r="2086" spans="1:14" ht="13.5" customHeight="1" x14ac:dyDescent="0.15">
      <c r="A2086">
        <v>2083</v>
      </c>
      <c r="B2086" s="71"/>
      <c r="C2086" s="86"/>
      <c r="D2086" s="50"/>
      <c r="E2086" s="45"/>
      <c r="F2086" s="45"/>
      <c r="G2086" s="144"/>
      <c r="H2086" s="144"/>
      <c r="I2086" s="64"/>
      <c r="J2086" s="52"/>
      <c r="K2086" s="52"/>
      <c r="L2086" s="54" t="e">
        <f>VLOOKUP($C2086,在庫一覧!$B$3:$C$53,2,FALSE)</f>
        <v>#N/A</v>
      </c>
      <c r="M2086" s="42" t="e">
        <f>VLOOKUP($C2086,詳細!$A$3:$C$100,3,FALSE)</f>
        <v>#N/A</v>
      </c>
      <c r="N2086" s="48"/>
    </row>
    <row r="2087" spans="1:14" ht="13.5" customHeight="1" x14ac:dyDescent="0.15">
      <c r="A2087">
        <v>2084</v>
      </c>
      <c r="B2087" s="71"/>
      <c r="C2087" s="86"/>
      <c r="D2087" s="50"/>
      <c r="E2087" s="45"/>
      <c r="F2087" s="45"/>
      <c r="G2087" s="144"/>
      <c r="H2087" s="144"/>
      <c r="I2087" s="64"/>
      <c r="J2087" s="52"/>
      <c r="K2087" s="52"/>
      <c r="L2087" s="54" t="e">
        <f>VLOOKUP($C2087,在庫一覧!$B$3:$C$53,2,FALSE)</f>
        <v>#N/A</v>
      </c>
      <c r="M2087" s="42" t="e">
        <f>VLOOKUP($C2087,詳細!$A$3:$C$100,3,FALSE)</f>
        <v>#N/A</v>
      </c>
      <c r="N2087" s="48"/>
    </row>
    <row r="2088" spans="1:14" ht="13.5" customHeight="1" x14ac:dyDescent="0.15">
      <c r="A2088">
        <v>2085</v>
      </c>
      <c r="B2088" s="71"/>
      <c r="C2088" s="86"/>
      <c r="D2088" s="50"/>
      <c r="E2088" s="45"/>
      <c r="F2088" s="45"/>
      <c r="G2088" s="144"/>
      <c r="H2088" s="144"/>
      <c r="I2088" s="64"/>
      <c r="J2088" s="52"/>
      <c r="K2088" s="52"/>
      <c r="L2088" s="54" t="e">
        <f>VLOOKUP($C2088,在庫一覧!$B$3:$C$53,2,FALSE)</f>
        <v>#N/A</v>
      </c>
      <c r="M2088" s="42" t="e">
        <f>VLOOKUP($C2088,詳細!$A$3:$C$100,3,FALSE)</f>
        <v>#N/A</v>
      </c>
      <c r="N2088" s="48"/>
    </row>
    <row r="2089" spans="1:14" ht="13.5" customHeight="1" x14ac:dyDescent="0.15">
      <c r="A2089">
        <v>2086</v>
      </c>
      <c r="B2089" s="71"/>
      <c r="C2089" s="86"/>
      <c r="D2089" s="50"/>
      <c r="E2089" s="45"/>
      <c r="F2089" s="45"/>
      <c r="G2089" s="144"/>
      <c r="H2089" s="144"/>
      <c r="I2089" s="64"/>
      <c r="J2089" s="52"/>
      <c r="K2089" s="52"/>
      <c r="L2089" s="54" t="e">
        <f>VLOOKUP($C2089,在庫一覧!$B$3:$C$53,2,FALSE)</f>
        <v>#N/A</v>
      </c>
      <c r="M2089" s="42" t="e">
        <f>VLOOKUP($C2089,詳細!$A$3:$C$100,3,FALSE)</f>
        <v>#N/A</v>
      </c>
      <c r="N2089" s="48"/>
    </row>
    <row r="2090" spans="1:14" ht="13.5" customHeight="1" x14ac:dyDescent="0.15">
      <c r="A2090">
        <v>2087</v>
      </c>
      <c r="B2090" s="71"/>
      <c r="C2090" s="86"/>
      <c r="D2090" s="50"/>
      <c r="E2090" s="45"/>
      <c r="F2090" s="45"/>
      <c r="G2090" s="144"/>
      <c r="H2090" s="144"/>
      <c r="I2090" s="64"/>
      <c r="J2090" s="52"/>
      <c r="K2090" s="52"/>
      <c r="L2090" s="54" t="e">
        <f>VLOOKUP($C2090,在庫一覧!$B$3:$C$53,2,FALSE)</f>
        <v>#N/A</v>
      </c>
      <c r="M2090" s="42" t="e">
        <f>VLOOKUP($C2090,詳細!$A$3:$C$100,3,FALSE)</f>
        <v>#N/A</v>
      </c>
      <c r="N2090" s="48"/>
    </row>
    <row r="2091" spans="1:14" ht="13.5" customHeight="1" x14ac:dyDescent="0.15">
      <c r="A2091">
        <v>2088</v>
      </c>
      <c r="B2091" s="71"/>
      <c r="C2091" s="86"/>
      <c r="D2091" s="50"/>
      <c r="E2091" s="45"/>
      <c r="F2091" s="45"/>
      <c r="G2091" s="144"/>
      <c r="H2091" s="144"/>
      <c r="I2091" s="64"/>
      <c r="J2091" s="52"/>
      <c r="K2091" s="52"/>
      <c r="L2091" s="54" t="e">
        <f>VLOOKUP($C2091,在庫一覧!$B$3:$C$53,2,FALSE)</f>
        <v>#N/A</v>
      </c>
      <c r="M2091" s="42" t="e">
        <f>VLOOKUP($C2091,詳細!$A$3:$C$100,3,FALSE)</f>
        <v>#N/A</v>
      </c>
      <c r="N2091" s="48"/>
    </row>
    <row r="2092" spans="1:14" ht="13.5" customHeight="1" x14ac:dyDescent="0.15">
      <c r="A2092">
        <v>2089</v>
      </c>
      <c r="B2092" s="71"/>
      <c r="C2092" s="86"/>
      <c r="D2092" s="50"/>
      <c r="E2092" s="45"/>
      <c r="F2092" s="45"/>
      <c r="G2092" s="144"/>
      <c r="H2092" s="144"/>
      <c r="I2092" s="64"/>
      <c r="J2092" s="52"/>
      <c r="K2092" s="52"/>
      <c r="L2092" s="54" t="e">
        <f>VLOOKUP($C2092,在庫一覧!$B$3:$C$53,2,FALSE)</f>
        <v>#N/A</v>
      </c>
      <c r="M2092" s="42" t="e">
        <f>VLOOKUP($C2092,詳細!$A$3:$C$100,3,FALSE)</f>
        <v>#N/A</v>
      </c>
      <c r="N2092" s="48"/>
    </row>
    <row r="2093" spans="1:14" ht="13.5" customHeight="1" x14ac:dyDescent="0.15">
      <c r="A2093">
        <v>2090</v>
      </c>
      <c r="B2093" s="71"/>
      <c r="C2093" s="86"/>
      <c r="D2093" s="50"/>
      <c r="E2093" s="45"/>
      <c r="F2093" s="45"/>
      <c r="G2093" s="144"/>
      <c r="H2093" s="144"/>
      <c r="I2093" s="64"/>
      <c r="J2093" s="52"/>
      <c r="K2093" s="52"/>
      <c r="L2093" s="54" t="e">
        <f>VLOOKUP($C2093,在庫一覧!$B$3:$C$53,2,FALSE)</f>
        <v>#N/A</v>
      </c>
      <c r="M2093" s="42" t="e">
        <f>VLOOKUP($C2093,詳細!$A$3:$C$100,3,FALSE)</f>
        <v>#N/A</v>
      </c>
      <c r="N2093" s="48"/>
    </row>
    <row r="2094" spans="1:14" ht="13.5" customHeight="1" x14ac:dyDescent="0.15">
      <c r="A2094">
        <v>2091</v>
      </c>
      <c r="B2094" s="71"/>
      <c r="C2094" s="86"/>
      <c r="D2094" s="50"/>
      <c r="E2094" s="45"/>
      <c r="F2094" s="45"/>
      <c r="G2094" s="144"/>
      <c r="H2094" s="144"/>
      <c r="I2094" s="64"/>
      <c r="J2094" s="52"/>
      <c r="K2094" s="52"/>
      <c r="L2094" s="54" t="e">
        <f>VLOOKUP($C2094,在庫一覧!$B$3:$C$53,2,FALSE)</f>
        <v>#N/A</v>
      </c>
      <c r="M2094" s="42" t="e">
        <f>VLOOKUP($C2094,詳細!$A$3:$C$100,3,FALSE)</f>
        <v>#N/A</v>
      </c>
      <c r="N2094" s="48"/>
    </row>
    <row r="2095" spans="1:14" ht="13.5" customHeight="1" x14ac:dyDescent="0.15">
      <c r="A2095">
        <v>2092</v>
      </c>
      <c r="B2095" s="71"/>
      <c r="C2095" s="86"/>
      <c r="D2095" s="50"/>
      <c r="E2095" s="45"/>
      <c r="F2095" s="45"/>
      <c r="G2095" s="144"/>
      <c r="H2095" s="144"/>
      <c r="I2095" s="64"/>
      <c r="J2095" s="52"/>
      <c r="K2095" s="52"/>
      <c r="L2095" s="54" t="e">
        <f>VLOOKUP($C2095,在庫一覧!$B$3:$C$53,2,FALSE)</f>
        <v>#N/A</v>
      </c>
      <c r="M2095" s="42" t="e">
        <f>VLOOKUP($C2095,詳細!$A$3:$C$100,3,FALSE)</f>
        <v>#N/A</v>
      </c>
      <c r="N2095" s="48"/>
    </row>
    <row r="2096" spans="1:14" ht="13.5" customHeight="1" x14ac:dyDescent="0.15">
      <c r="A2096">
        <v>2093</v>
      </c>
      <c r="B2096" s="71"/>
      <c r="C2096" s="86"/>
      <c r="D2096" s="50"/>
      <c r="E2096" s="45"/>
      <c r="F2096" s="45"/>
      <c r="G2096" s="144"/>
      <c r="H2096" s="144"/>
      <c r="I2096" s="64"/>
      <c r="J2096" s="52"/>
      <c r="K2096" s="52"/>
      <c r="L2096" s="54" t="e">
        <f>VLOOKUP($C2096,在庫一覧!$B$3:$C$53,2,FALSE)</f>
        <v>#N/A</v>
      </c>
      <c r="M2096" s="42" t="e">
        <f>VLOOKUP($C2096,詳細!$A$3:$C$100,3,FALSE)</f>
        <v>#N/A</v>
      </c>
      <c r="N2096" s="48"/>
    </row>
    <row r="2097" spans="1:14" ht="13.5" customHeight="1" x14ac:dyDescent="0.15">
      <c r="A2097">
        <v>2094</v>
      </c>
      <c r="B2097" s="71"/>
      <c r="C2097" s="86"/>
      <c r="D2097" s="50"/>
      <c r="E2097" s="45"/>
      <c r="F2097" s="45"/>
      <c r="G2097" s="144"/>
      <c r="H2097" s="144"/>
      <c r="I2097" s="64"/>
      <c r="J2097" s="52"/>
      <c r="K2097" s="52"/>
      <c r="L2097" s="54" t="e">
        <f>VLOOKUP($C2097,在庫一覧!$B$3:$C$53,2,FALSE)</f>
        <v>#N/A</v>
      </c>
      <c r="M2097" s="42" t="e">
        <f>VLOOKUP($C2097,詳細!$A$3:$C$100,3,FALSE)</f>
        <v>#N/A</v>
      </c>
      <c r="N2097" s="48"/>
    </row>
    <row r="2098" spans="1:14" ht="13.5" customHeight="1" x14ac:dyDescent="0.15">
      <c r="A2098">
        <v>2095</v>
      </c>
      <c r="B2098" s="71"/>
      <c r="C2098" s="86"/>
      <c r="D2098" s="50"/>
      <c r="E2098" s="45"/>
      <c r="F2098" s="45"/>
      <c r="G2098" s="144"/>
      <c r="H2098" s="144"/>
      <c r="I2098" s="64"/>
      <c r="J2098" s="52"/>
      <c r="K2098" s="52"/>
      <c r="L2098" s="54" t="e">
        <f>VLOOKUP($C2098,在庫一覧!$B$3:$C$53,2,FALSE)</f>
        <v>#N/A</v>
      </c>
      <c r="M2098" s="42" t="e">
        <f>VLOOKUP($C2098,詳細!$A$3:$C$100,3,FALSE)</f>
        <v>#N/A</v>
      </c>
      <c r="N2098" s="48"/>
    </row>
    <row r="2099" spans="1:14" ht="13.5" customHeight="1" x14ac:dyDescent="0.15">
      <c r="A2099">
        <v>2096</v>
      </c>
      <c r="B2099" s="71"/>
      <c r="C2099" s="86"/>
      <c r="D2099" s="50"/>
      <c r="E2099" s="45"/>
      <c r="F2099" s="45"/>
      <c r="G2099" s="144"/>
      <c r="H2099" s="144"/>
      <c r="I2099" s="64"/>
      <c r="J2099" s="52"/>
      <c r="K2099" s="52"/>
      <c r="L2099" s="54" t="e">
        <f>VLOOKUP($C2099,在庫一覧!$B$3:$C$53,2,FALSE)</f>
        <v>#N/A</v>
      </c>
      <c r="M2099" s="42" t="e">
        <f>VLOOKUP($C2099,詳細!$A$3:$C$100,3,FALSE)</f>
        <v>#N/A</v>
      </c>
      <c r="N2099" s="48"/>
    </row>
    <row r="2100" spans="1:14" ht="13.5" customHeight="1" x14ac:dyDescent="0.15">
      <c r="A2100">
        <v>2097</v>
      </c>
      <c r="B2100" s="71"/>
      <c r="C2100" s="86"/>
      <c r="D2100" s="50"/>
      <c r="E2100" s="45"/>
      <c r="F2100" s="45"/>
      <c r="G2100" s="144"/>
      <c r="H2100" s="144"/>
      <c r="I2100" s="64"/>
      <c r="J2100" s="52"/>
      <c r="K2100" s="52"/>
      <c r="L2100" s="54" t="e">
        <f>VLOOKUP($C2100,在庫一覧!$B$3:$C$53,2,FALSE)</f>
        <v>#N/A</v>
      </c>
      <c r="M2100" s="42" t="e">
        <f>VLOOKUP($C2100,詳細!$A$3:$C$100,3,FALSE)</f>
        <v>#N/A</v>
      </c>
      <c r="N2100" s="48"/>
    </row>
    <row r="2101" spans="1:14" ht="13.5" customHeight="1" x14ac:dyDescent="0.15">
      <c r="A2101">
        <v>2098</v>
      </c>
      <c r="B2101" s="71"/>
      <c r="C2101" s="86"/>
      <c r="D2101" s="50"/>
      <c r="E2101" s="45"/>
      <c r="F2101" s="45"/>
      <c r="G2101" s="144"/>
      <c r="H2101" s="144"/>
      <c r="I2101" s="64"/>
      <c r="J2101" s="52"/>
      <c r="K2101" s="52"/>
      <c r="L2101" s="54" t="e">
        <f>VLOOKUP($C2101,在庫一覧!$B$3:$C$53,2,FALSE)</f>
        <v>#N/A</v>
      </c>
      <c r="M2101" s="42" t="e">
        <f>VLOOKUP($C2101,詳細!$A$3:$C$100,3,FALSE)</f>
        <v>#N/A</v>
      </c>
      <c r="N2101" s="48"/>
    </row>
    <row r="2102" spans="1:14" ht="13.5" customHeight="1" x14ac:dyDescent="0.15">
      <c r="A2102">
        <v>2099</v>
      </c>
      <c r="B2102" s="71"/>
      <c r="C2102" s="86"/>
      <c r="D2102" s="50"/>
      <c r="E2102" s="45"/>
      <c r="F2102" s="45"/>
      <c r="G2102" s="144"/>
      <c r="H2102" s="144"/>
      <c r="I2102" s="64"/>
      <c r="J2102" s="52"/>
      <c r="K2102" s="52"/>
      <c r="L2102" s="54" t="e">
        <f>VLOOKUP($C2102,在庫一覧!$B$3:$C$53,2,FALSE)</f>
        <v>#N/A</v>
      </c>
      <c r="M2102" s="42" t="e">
        <f>VLOOKUP($C2102,詳細!$A$3:$C$100,3,FALSE)</f>
        <v>#N/A</v>
      </c>
      <c r="N2102" s="48"/>
    </row>
    <row r="2103" spans="1:14" ht="13.5" customHeight="1" x14ac:dyDescent="0.15">
      <c r="A2103">
        <v>2100</v>
      </c>
      <c r="B2103" s="71"/>
      <c r="C2103" s="86"/>
      <c r="D2103" s="50"/>
      <c r="E2103" s="45"/>
      <c r="F2103" s="45"/>
      <c r="G2103" s="144"/>
      <c r="H2103" s="144"/>
      <c r="I2103" s="64"/>
      <c r="J2103" s="52"/>
      <c r="K2103" s="52"/>
      <c r="L2103" s="54" t="e">
        <f>VLOOKUP($C2103,在庫一覧!$B$3:$C$53,2,FALSE)</f>
        <v>#N/A</v>
      </c>
      <c r="M2103" s="42" t="e">
        <f>VLOOKUP($C2103,詳細!$A$3:$C$100,3,FALSE)</f>
        <v>#N/A</v>
      </c>
      <c r="N2103" s="48"/>
    </row>
    <row r="2104" spans="1:14" ht="13.5" customHeight="1" x14ac:dyDescent="0.15">
      <c r="A2104">
        <v>2101</v>
      </c>
      <c r="B2104" s="71"/>
      <c r="C2104" s="86"/>
      <c r="D2104" s="50"/>
      <c r="E2104" s="45"/>
      <c r="F2104" s="45"/>
      <c r="G2104" s="144"/>
      <c r="H2104" s="144"/>
      <c r="I2104" s="64"/>
      <c r="J2104" s="52"/>
      <c r="K2104" s="52"/>
      <c r="L2104" s="54" t="e">
        <f>VLOOKUP($C2104,在庫一覧!$B$3:$C$53,2,FALSE)</f>
        <v>#N/A</v>
      </c>
      <c r="M2104" s="42" t="e">
        <f>VLOOKUP($C2104,詳細!$A$3:$C$100,3,FALSE)</f>
        <v>#N/A</v>
      </c>
      <c r="N2104" s="48"/>
    </row>
    <row r="2105" spans="1:14" ht="13.5" customHeight="1" x14ac:dyDescent="0.15">
      <c r="A2105">
        <v>2102</v>
      </c>
      <c r="B2105" s="71"/>
      <c r="C2105" s="95"/>
      <c r="D2105" s="50"/>
      <c r="E2105" s="45"/>
      <c r="F2105" s="45"/>
      <c r="G2105" s="144"/>
      <c r="H2105" s="144"/>
      <c r="I2105" s="64"/>
      <c r="J2105" s="52"/>
      <c r="K2105" s="52"/>
      <c r="L2105" s="54" t="e">
        <f>VLOOKUP($C2105,在庫一覧!$B$3:$C$53,2,FALSE)</f>
        <v>#N/A</v>
      </c>
      <c r="M2105" s="42" t="e">
        <f>VLOOKUP($C2105,詳細!$A$3:$C$100,3,FALSE)</f>
        <v>#N/A</v>
      </c>
      <c r="N2105" s="48"/>
    </row>
    <row r="2106" spans="1:14" ht="13.5" customHeight="1" x14ac:dyDescent="0.15">
      <c r="A2106">
        <v>2103</v>
      </c>
      <c r="B2106" s="71"/>
      <c r="C2106" s="95"/>
      <c r="D2106" s="50"/>
      <c r="E2106" s="45"/>
      <c r="F2106" s="45"/>
      <c r="G2106" s="144"/>
      <c r="H2106" s="144"/>
      <c r="I2106" s="64"/>
      <c r="J2106" s="52"/>
      <c r="K2106" s="52"/>
      <c r="L2106" s="54" t="e">
        <f>VLOOKUP($C2106,在庫一覧!$B$3:$C$53,2,FALSE)</f>
        <v>#N/A</v>
      </c>
      <c r="M2106" s="42" t="e">
        <f>VLOOKUP($C2106,詳細!$A$3:$C$100,3,FALSE)</f>
        <v>#N/A</v>
      </c>
      <c r="N2106" s="48"/>
    </row>
    <row r="2107" spans="1:14" ht="13.5" customHeight="1" x14ac:dyDescent="0.15">
      <c r="A2107">
        <v>2104</v>
      </c>
      <c r="B2107" s="71"/>
      <c r="C2107" s="95"/>
      <c r="D2107" s="50"/>
      <c r="E2107" s="45"/>
      <c r="F2107" s="45"/>
      <c r="G2107" s="144"/>
      <c r="H2107" s="144"/>
      <c r="I2107" s="64"/>
      <c r="J2107" s="52"/>
      <c r="K2107" s="52"/>
      <c r="L2107" s="54" t="e">
        <f>VLOOKUP($C2107,在庫一覧!$B$3:$C$53,2,FALSE)</f>
        <v>#N/A</v>
      </c>
      <c r="M2107" s="42" t="e">
        <f>VLOOKUP($C2107,詳細!$A$3:$C$100,3,FALSE)</f>
        <v>#N/A</v>
      </c>
      <c r="N2107" s="48"/>
    </row>
    <row r="2108" spans="1:14" ht="13.5" customHeight="1" x14ac:dyDescent="0.15">
      <c r="A2108">
        <v>2105</v>
      </c>
      <c r="B2108" s="71"/>
      <c r="C2108" s="95"/>
      <c r="D2108" s="50"/>
      <c r="E2108" s="45"/>
      <c r="F2108" s="45"/>
      <c r="G2108" s="144"/>
      <c r="H2108" s="144"/>
      <c r="I2108" s="64"/>
      <c r="J2108" s="52"/>
      <c r="K2108" s="52"/>
      <c r="L2108" s="54" t="e">
        <f>VLOOKUP($C2108,在庫一覧!$B$3:$C$53,2,FALSE)</f>
        <v>#N/A</v>
      </c>
      <c r="M2108" s="42" t="e">
        <f>VLOOKUP($C2108,詳細!$A$3:$C$100,3,FALSE)</f>
        <v>#N/A</v>
      </c>
      <c r="N2108" s="48"/>
    </row>
    <row r="2109" spans="1:14" ht="13.5" customHeight="1" x14ac:dyDescent="0.15">
      <c r="A2109">
        <v>2106</v>
      </c>
      <c r="B2109" s="71"/>
      <c r="C2109" s="95"/>
      <c r="D2109" s="50"/>
      <c r="E2109" s="45"/>
      <c r="F2109" s="45"/>
      <c r="G2109" s="144"/>
      <c r="H2109" s="144"/>
      <c r="I2109" s="64"/>
      <c r="J2109" s="52"/>
      <c r="K2109" s="52"/>
      <c r="L2109" s="54" t="e">
        <f>VLOOKUP($C2109,在庫一覧!$B$3:$C$53,2,FALSE)</f>
        <v>#N/A</v>
      </c>
      <c r="M2109" s="42" t="e">
        <f>VLOOKUP($C2109,詳細!$A$3:$C$100,3,FALSE)</f>
        <v>#N/A</v>
      </c>
      <c r="N2109" s="48"/>
    </row>
    <row r="2110" spans="1:14" ht="13.5" customHeight="1" x14ac:dyDescent="0.15">
      <c r="A2110">
        <v>2107</v>
      </c>
      <c r="B2110" s="71"/>
      <c r="C2110" s="95"/>
      <c r="D2110" s="50"/>
      <c r="E2110" s="45"/>
      <c r="F2110" s="45"/>
      <c r="G2110" s="144"/>
      <c r="H2110" s="144"/>
      <c r="I2110" s="64"/>
      <c r="J2110" s="52"/>
      <c r="K2110" s="52"/>
      <c r="L2110" s="54" t="e">
        <f>VLOOKUP($C2110,在庫一覧!$B$3:$C$53,2,FALSE)</f>
        <v>#N/A</v>
      </c>
      <c r="M2110" s="42" t="e">
        <f>VLOOKUP($C2110,詳細!$A$3:$C$100,3,FALSE)</f>
        <v>#N/A</v>
      </c>
      <c r="N2110" s="48"/>
    </row>
    <row r="2111" spans="1:14" ht="13.5" customHeight="1" x14ac:dyDescent="0.15">
      <c r="A2111">
        <v>2108</v>
      </c>
      <c r="B2111" s="71"/>
      <c r="C2111" s="95"/>
      <c r="D2111" s="50"/>
      <c r="E2111" s="45"/>
      <c r="F2111" s="45"/>
      <c r="G2111" s="144"/>
      <c r="H2111" s="144"/>
      <c r="I2111" s="64"/>
      <c r="J2111" s="52"/>
      <c r="K2111" s="52"/>
      <c r="L2111" s="54" t="e">
        <f>VLOOKUP($C2111,在庫一覧!$B$3:$C$53,2,FALSE)</f>
        <v>#N/A</v>
      </c>
      <c r="M2111" s="42" t="e">
        <f>VLOOKUP($C2111,詳細!$A$3:$C$100,3,FALSE)</f>
        <v>#N/A</v>
      </c>
      <c r="N2111" s="48"/>
    </row>
    <row r="2112" spans="1:14" ht="13.5" customHeight="1" x14ac:dyDescent="0.15">
      <c r="A2112">
        <v>2109</v>
      </c>
      <c r="B2112" s="71"/>
      <c r="C2112" s="95"/>
      <c r="D2112" s="50"/>
      <c r="E2112" s="45"/>
      <c r="F2112" s="45"/>
      <c r="G2112" s="144"/>
      <c r="H2112" s="144"/>
      <c r="I2112" s="64"/>
      <c r="J2112" s="52"/>
      <c r="K2112" s="52"/>
      <c r="L2112" s="54" t="e">
        <f>VLOOKUP($C2112,在庫一覧!$B$3:$C$53,2,FALSE)</f>
        <v>#N/A</v>
      </c>
      <c r="M2112" s="42" t="e">
        <f>VLOOKUP($C2112,詳細!$A$3:$C$100,3,FALSE)</f>
        <v>#N/A</v>
      </c>
      <c r="N2112" s="48"/>
    </row>
    <row r="2113" spans="1:14" ht="13.5" customHeight="1" x14ac:dyDescent="0.15">
      <c r="A2113">
        <v>2110</v>
      </c>
      <c r="B2113" s="71"/>
      <c r="C2113" s="95"/>
      <c r="D2113" s="50"/>
      <c r="E2113" s="45"/>
      <c r="F2113" s="45"/>
      <c r="G2113" s="144"/>
      <c r="H2113" s="144"/>
      <c r="I2113" s="64"/>
      <c r="J2113" s="52"/>
      <c r="K2113" s="52"/>
      <c r="L2113" s="54" t="e">
        <f>VLOOKUP($C2113,在庫一覧!$B$3:$C$53,2,FALSE)</f>
        <v>#N/A</v>
      </c>
      <c r="M2113" s="42" t="e">
        <f>VLOOKUP($C2113,詳細!$A$3:$C$100,3,FALSE)</f>
        <v>#N/A</v>
      </c>
      <c r="N2113" s="48"/>
    </row>
    <row r="2114" spans="1:14" ht="13.5" customHeight="1" x14ac:dyDescent="0.15">
      <c r="A2114">
        <v>2111</v>
      </c>
      <c r="B2114" s="71"/>
      <c r="C2114" s="95"/>
      <c r="D2114" s="50"/>
      <c r="E2114" s="45"/>
      <c r="F2114" s="45"/>
      <c r="G2114" s="144"/>
      <c r="H2114" s="144"/>
      <c r="I2114" s="64"/>
      <c r="J2114" s="52"/>
      <c r="K2114" s="52"/>
      <c r="L2114" s="54" t="e">
        <f>VLOOKUP($C2114,在庫一覧!$B$3:$C$53,2,FALSE)</f>
        <v>#N/A</v>
      </c>
      <c r="M2114" s="42" t="e">
        <f>VLOOKUP($C2114,詳細!$A$3:$C$100,3,FALSE)</f>
        <v>#N/A</v>
      </c>
      <c r="N2114" s="48"/>
    </row>
    <row r="2115" spans="1:14" ht="13.5" customHeight="1" x14ac:dyDescent="0.15">
      <c r="A2115">
        <v>2112</v>
      </c>
      <c r="B2115" s="71"/>
      <c r="C2115" s="95"/>
      <c r="D2115" s="50"/>
      <c r="E2115" s="45"/>
      <c r="F2115" s="45"/>
      <c r="G2115" s="144"/>
      <c r="H2115" s="144"/>
      <c r="I2115" s="64"/>
      <c r="J2115" s="52"/>
      <c r="K2115" s="52"/>
      <c r="L2115" s="54" t="e">
        <f>VLOOKUP($C2115,在庫一覧!$B$3:$C$53,2,FALSE)</f>
        <v>#N/A</v>
      </c>
      <c r="M2115" s="42" t="e">
        <f>VLOOKUP($C2115,詳細!$A$3:$C$100,3,FALSE)</f>
        <v>#N/A</v>
      </c>
      <c r="N2115" s="48"/>
    </row>
    <row r="2116" spans="1:14" ht="13.5" customHeight="1" x14ac:dyDescent="0.15">
      <c r="A2116">
        <v>2113</v>
      </c>
      <c r="B2116" s="71"/>
      <c r="C2116" s="95"/>
      <c r="D2116" s="50"/>
      <c r="E2116" s="45"/>
      <c r="F2116" s="45"/>
      <c r="G2116" s="144"/>
      <c r="H2116" s="144"/>
      <c r="I2116" s="64"/>
      <c r="J2116" s="52"/>
      <c r="K2116" s="52"/>
      <c r="L2116" s="54" t="e">
        <f>VLOOKUP($C2116,在庫一覧!$B$3:$C$53,2,FALSE)</f>
        <v>#N/A</v>
      </c>
      <c r="M2116" s="42" t="e">
        <f>VLOOKUP($C2116,詳細!$A$3:$C$100,3,FALSE)</f>
        <v>#N/A</v>
      </c>
      <c r="N2116" s="48"/>
    </row>
    <row r="2117" spans="1:14" ht="13.5" customHeight="1" x14ac:dyDescent="0.15">
      <c r="A2117">
        <v>2114</v>
      </c>
      <c r="B2117" s="71"/>
      <c r="C2117" s="95"/>
      <c r="D2117" s="50"/>
      <c r="E2117" s="45"/>
      <c r="F2117" s="45"/>
      <c r="G2117" s="144"/>
      <c r="H2117" s="144"/>
      <c r="I2117" s="64"/>
      <c r="J2117" s="52"/>
      <c r="K2117" s="52"/>
      <c r="L2117" s="54" t="e">
        <f>VLOOKUP($C2117,在庫一覧!$B$3:$C$53,2,FALSE)</f>
        <v>#N/A</v>
      </c>
      <c r="M2117" s="42" t="e">
        <f>VLOOKUP($C2117,詳細!$A$3:$C$100,3,FALSE)</f>
        <v>#N/A</v>
      </c>
      <c r="N2117" s="48"/>
    </row>
    <row r="2118" spans="1:14" ht="13.5" customHeight="1" x14ac:dyDescent="0.15">
      <c r="A2118">
        <v>2115</v>
      </c>
      <c r="B2118" s="71"/>
      <c r="C2118" s="95"/>
      <c r="D2118" s="50"/>
      <c r="E2118" s="45"/>
      <c r="F2118" s="45"/>
      <c r="G2118" s="144"/>
      <c r="H2118" s="144"/>
      <c r="I2118" s="64"/>
      <c r="J2118" s="52"/>
      <c r="K2118" s="52"/>
      <c r="L2118" s="54" t="e">
        <f>VLOOKUP($C2118,在庫一覧!$B$3:$C$53,2,FALSE)</f>
        <v>#N/A</v>
      </c>
      <c r="M2118" s="42" t="e">
        <f>VLOOKUP($C2118,詳細!$A$3:$C$100,3,FALSE)</f>
        <v>#N/A</v>
      </c>
      <c r="N2118" s="48"/>
    </row>
    <row r="2119" spans="1:14" ht="13.5" customHeight="1" x14ac:dyDescent="0.15">
      <c r="A2119">
        <v>2116</v>
      </c>
      <c r="B2119" s="71"/>
      <c r="C2119" s="95"/>
      <c r="D2119" s="50"/>
      <c r="E2119" s="45"/>
      <c r="F2119" s="45"/>
      <c r="G2119" s="144"/>
      <c r="H2119" s="144"/>
      <c r="I2119" s="64"/>
      <c r="J2119" s="52"/>
      <c r="K2119" s="52"/>
      <c r="L2119" s="54" t="e">
        <f>VLOOKUP($C2119,在庫一覧!$B$3:$C$53,2,FALSE)</f>
        <v>#N/A</v>
      </c>
      <c r="M2119" s="42" t="e">
        <f>VLOOKUP($C2119,詳細!$A$3:$C$100,3,FALSE)</f>
        <v>#N/A</v>
      </c>
      <c r="N2119" s="48"/>
    </row>
    <row r="2120" spans="1:14" ht="13.5" customHeight="1" x14ac:dyDescent="0.15">
      <c r="A2120">
        <v>2117</v>
      </c>
      <c r="B2120" s="71"/>
      <c r="C2120" s="95"/>
      <c r="D2120" s="50"/>
      <c r="E2120" s="45"/>
      <c r="F2120" s="45"/>
      <c r="G2120" s="144"/>
      <c r="H2120" s="144"/>
      <c r="I2120" s="64"/>
      <c r="J2120" s="52"/>
      <c r="K2120" s="52"/>
      <c r="L2120" s="54" t="e">
        <f>VLOOKUP($C2120,在庫一覧!$B$3:$C$53,2,FALSE)</f>
        <v>#N/A</v>
      </c>
      <c r="M2120" s="42" t="e">
        <f>VLOOKUP($C2120,詳細!$A$3:$C$100,3,FALSE)</f>
        <v>#N/A</v>
      </c>
      <c r="N2120" s="48"/>
    </row>
    <row r="2121" spans="1:14" ht="13.5" customHeight="1" x14ac:dyDescent="0.15">
      <c r="A2121">
        <v>2118</v>
      </c>
      <c r="B2121" s="71"/>
      <c r="C2121" s="95"/>
      <c r="D2121" s="50"/>
      <c r="E2121" s="45"/>
      <c r="F2121" s="45"/>
      <c r="G2121" s="144"/>
      <c r="H2121" s="144"/>
      <c r="I2121" s="64"/>
      <c r="J2121" s="52"/>
      <c r="K2121" s="52"/>
      <c r="L2121" s="54" t="e">
        <f>VLOOKUP($C2121,在庫一覧!$B$3:$C$53,2,FALSE)</f>
        <v>#N/A</v>
      </c>
      <c r="M2121" s="42" t="e">
        <f>VLOOKUP($C2121,詳細!$A$3:$C$100,3,FALSE)</f>
        <v>#N/A</v>
      </c>
      <c r="N2121" s="48"/>
    </row>
    <row r="2122" spans="1:14" ht="13.5" customHeight="1" x14ac:dyDescent="0.15">
      <c r="A2122">
        <v>2119</v>
      </c>
      <c r="B2122" s="71"/>
      <c r="C2122" s="95"/>
      <c r="D2122" s="50"/>
      <c r="E2122" s="45"/>
      <c r="F2122" s="45"/>
      <c r="G2122" s="144"/>
      <c r="H2122" s="144"/>
      <c r="I2122" s="64"/>
      <c r="J2122" s="52"/>
      <c r="K2122" s="52"/>
      <c r="L2122" s="54" t="e">
        <f>VLOOKUP($C2122,在庫一覧!$B$3:$C$53,2,FALSE)</f>
        <v>#N/A</v>
      </c>
      <c r="M2122" s="42" t="e">
        <f>VLOOKUP($C2122,詳細!$A$3:$C$100,3,FALSE)</f>
        <v>#N/A</v>
      </c>
      <c r="N2122" s="48"/>
    </row>
    <row r="2123" spans="1:14" ht="13.5" customHeight="1" x14ac:dyDescent="0.15">
      <c r="A2123">
        <v>2120</v>
      </c>
      <c r="B2123" s="71"/>
      <c r="C2123" s="95"/>
      <c r="D2123" s="50"/>
      <c r="E2123" s="45"/>
      <c r="F2123" s="45"/>
      <c r="G2123" s="144"/>
      <c r="H2123" s="144"/>
      <c r="I2123" s="64"/>
      <c r="J2123" s="52"/>
      <c r="K2123" s="52"/>
      <c r="L2123" s="54" t="e">
        <f>VLOOKUP($C2123,在庫一覧!$B$3:$C$53,2,FALSE)</f>
        <v>#N/A</v>
      </c>
      <c r="M2123" s="42" t="e">
        <f>VLOOKUP($C2123,詳細!$A$3:$C$100,3,FALSE)</f>
        <v>#N/A</v>
      </c>
      <c r="N2123" s="48"/>
    </row>
    <row r="2124" spans="1:14" ht="13.5" customHeight="1" x14ac:dyDescent="0.15">
      <c r="A2124">
        <v>2121</v>
      </c>
      <c r="B2124" s="71"/>
      <c r="C2124" s="95"/>
      <c r="D2124" s="50"/>
      <c r="E2124" s="45"/>
      <c r="F2124" s="45"/>
      <c r="G2124" s="144"/>
      <c r="H2124" s="144"/>
      <c r="I2124" s="64"/>
      <c r="J2124" s="52"/>
      <c r="K2124" s="52"/>
      <c r="L2124" s="54" t="e">
        <f>VLOOKUP($C2124,在庫一覧!$B$3:$C$53,2,FALSE)</f>
        <v>#N/A</v>
      </c>
      <c r="M2124" s="42" t="e">
        <f>VLOOKUP($C2124,詳細!$A$3:$C$100,3,FALSE)</f>
        <v>#N/A</v>
      </c>
      <c r="N2124" s="48"/>
    </row>
    <row r="2125" spans="1:14" ht="13.5" customHeight="1" x14ac:dyDescent="0.15">
      <c r="A2125">
        <v>2122</v>
      </c>
      <c r="B2125" s="71"/>
      <c r="C2125" s="95"/>
      <c r="D2125" s="50"/>
      <c r="E2125" s="45"/>
      <c r="F2125" s="45"/>
      <c r="G2125" s="144"/>
      <c r="H2125" s="144"/>
      <c r="I2125" s="64"/>
      <c r="J2125" s="52"/>
      <c r="K2125" s="52"/>
      <c r="L2125" s="54" t="e">
        <f>VLOOKUP($C2125,在庫一覧!$B$3:$C$53,2,FALSE)</f>
        <v>#N/A</v>
      </c>
      <c r="M2125" s="42" t="e">
        <f>VLOOKUP($C2125,詳細!$A$3:$C$100,3,FALSE)</f>
        <v>#N/A</v>
      </c>
      <c r="N2125" s="48"/>
    </row>
    <row r="2126" spans="1:14" ht="13.5" customHeight="1" x14ac:dyDescent="0.15">
      <c r="A2126">
        <v>2123</v>
      </c>
      <c r="B2126" s="71"/>
      <c r="C2126" s="95"/>
      <c r="D2126" s="50"/>
      <c r="E2126" s="45"/>
      <c r="F2126" s="45"/>
      <c r="G2126" s="144"/>
      <c r="H2126" s="144"/>
      <c r="I2126" s="64"/>
      <c r="J2126" s="52"/>
      <c r="K2126" s="52"/>
      <c r="L2126" s="54" t="e">
        <f>VLOOKUP($C2126,在庫一覧!$B$3:$C$53,2,FALSE)</f>
        <v>#N/A</v>
      </c>
      <c r="M2126" s="42" t="e">
        <f>VLOOKUP($C2126,詳細!$A$3:$C$100,3,FALSE)</f>
        <v>#N/A</v>
      </c>
      <c r="N2126" s="48"/>
    </row>
    <row r="2127" spans="1:14" ht="13.5" customHeight="1" x14ac:dyDescent="0.15">
      <c r="A2127">
        <v>2124</v>
      </c>
      <c r="B2127" s="71"/>
      <c r="C2127" s="95"/>
      <c r="D2127" s="50"/>
      <c r="E2127" s="45"/>
      <c r="F2127" s="45"/>
      <c r="G2127" s="144"/>
      <c r="H2127" s="144"/>
      <c r="I2127" s="64"/>
      <c r="J2127" s="52"/>
      <c r="K2127" s="52"/>
      <c r="L2127" s="54" t="e">
        <f>VLOOKUP($C2127,在庫一覧!$B$3:$C$53,2,FALSE)</f>
        <v>#N/A</v>
      </c>
      <c r="M2127" s="42" t="e">
        <f>VLOOKUP($C2127,詳細!$A$3:$C$100,3,FALSE)</f>
        <v>#N/A</v>
      </c>
      <c r="N2127" s="48"/>
    </row>
    <row r="2128" spans="1:14" ht="13.5" customHeight="1" x14ac:dyDescent="0.15">
      <c r="A2128">
        <v>2125</v>
      </c>
      <c r="B2128" s="71"/>
      <c r="C2128" s="95"/>
      <c r="D2128" s="50"/>
      <c r="E2128" s="45"/>
      <c r="F2128" s="45"/>
      <c r="G2128" s="144"/>
      <c r="H2128" s="144"/>
      <c r="I2128" s="64"/>
      <c r="J2128" s="52"/>
      <c r="K2128" s="52"/>
      <c r="L2128" s="54" t="e">
        <f>VLOOKUP($C2128,在庫一覧!$B$3:$C$53,2,FALSE)</f>
        <v>#N/A</v>
      </c>
      <c r="M2128" s="42" t="e">
        <f>VLOOKUP($C2128,詳細!$A$3:$C$100,3,FALSE)</f>
        <v>#N/A</v>
      </c>
      <c r="N2128" s="48"/>
    </row>
    <row r="2129" spans="1:14" ht="13.5" customHeight="1" x14ac:dyDescent="0.15">
      <c r="A2129">
        <v>2126</v>
      </c>
      <c r="B2129" s="71"/>
      <c r="C2129" s="95"/>
      <c r="D2129" s="50"/>
      <c r="E2129" s="45"/>
      <c r="F2129" s="45"/>
      <c r="G2129" s="144"/>
      <c r="H2129" s="144"/>
      <c r="I2129" s="64"/>
      <c r="J2129" s="52"/>
      <c r="K2129" s="52"/>
      <c r="L2129" s="54" t="e">
        <f>VLOOKUP($C2129,在庫一覧!$B$3:$C$53,2,FALSE)</f>
        <v>#N/A</v>
      </c>
      <c r="M2129" s="42" t="e">
        <f>VLOOKUP($C2129,詳細!$A$3:$C$100,3,FALSE)</f>
        <v>#N/A</v>
      </c>
      <c r="N2129" s="48"/>
    </row>
    <row r="2130" spans="1:14" ht="13.5" customHeight="1" x14ac:dyDescent="0.15">
      <c r="A2130">
        <v>2127</v>
      </c>
      <c r="B2130" s="71"/>
      <c r="C2130" s="86"/>
      <c r="D2130" s="50"/>
      <c r="E2130" s="45"/>
      <c r="F2130" s="45"/>
      <c r="G2130" s="144"/>
      <c r="H2130" s="144"/>
      <c r="I2130" s="64"/>
      <c r="J2130" s="52"/>
      <c r="K2130" s="52"/>
      <c r="L2130" s="54" t="e">
        <f>VLOOKUP($C2130,在庫一覧!$B$3:$C$53,2,FALSE)</f>
        <v>#N/A</v>
      </c>
      <c r="M2130" s="42" t="e">
        <f>VLOOKUP($C2130,詳細!$A$3:$C$100,3,FALSE)</f>
        <v>#N/A</v>
      </c>
      <c r="N2130" s="48"/>
    </row>
    <row r="2131" spans="1:14" ht="13.5" customHeight="1" x14ac:dyDescent="0.15">
      <c r="A2131">
        <v>2128</v>
      </c>
      <c r="B2131" s="71"/>
      <c r="C2131" s="86"/>
      <c r="D2131" s="50"/>
      <c r="E2131" s="45"/>
      <c r="F2131" s="45"/>
      <c r="G2131" s="144"/>
      <c r="H2131" s="144"/>
      <c r="I2131" s="64"/>
      <c r="J2131" s="52"/>
      <c r="K2131" s="52"/>
      <c r="L2131" s="54" t="e">
        <f>VLOOKUP($C2131,在庫一覧!$B$3:$C$53,2,FALSE)</f>
        <v>#N/A</v>
      </c>
      <c r="M2131" s="42" t="e">
        <f>VLOOKUP($C2131,詳細!$A$3:$C$100,3,FALSE)</f>
        <v>#N/A</v>
      </c>
      <c r="N2131" s="48"/>
    </row>
    <row r="2132" spans="1:14" ht="13.5" customHeight="1" x14ac:dyDescent="0.15">
      <c r="A2132">
        <v>2129</v>
      </c>
      <c r="B2132" s="71"/>
      <c r="C2132" s="86"/>
      <c r="D2132" s="50"/>
      <c r="E2132" s="45"/>
      <c r="F2132" s="45"/>
      <c r="G2132" s="144"/>
      <c r="H2132" s="144"/>
      <c r="I2132" s="64"/>
      <c r="J2132" s="52"/>
      <c r="K2132" s="52"/>
      <c r="L2132" s="54" t="e">
        <f>VLOOKUP($C2132,在庫一覧!$B$3:$C$53,2,FALSE)</f>
        <v>#N/A</v>
      </c>
      <c r="M2132" s="42" t="e">
        <f>VLOOKUP($C2132,詳細!$A$3:$C$100,3,FALSE)</f>
        <v>#N/A</v>
      </c>
      <c r="N2132" s="48"/>
    </row>
    <row r="2133" spans="1:14" ht="13.5" customHeight="1" x14ac:dyDescent="0.15">
      <c r="A2133">
        <v>2130</v>
      </c>
      <c r="B2133" s="71"/>
      <c r="C2133" s="86"/>
      <c r="D2133" s="50"/>
      <c r="E2133" s="45"/>
      <c r="F2133" s="45"/>
      <c r="G2133" s="144"/>
      <c r="H2133" s="144"/>
      <c r="I2133" s="64"/>
      <c r="J2133" s="52"/>
      <c r="K2133" s="52"/>
      <c r="L2133" s="54" t="e">
        <f>VLOOKUP($C2133,在庫一覧!$B$3:$C$53,2,FALSE)</f>
        <v>#N/A</v>
      </c>
      <c r="M2133" s="42" t="e">
        <f>VLOOKUP($C2133,詳細!$A$3:$C$100,3,FALSE)</f>
        <v>#N/A</v>
      </c>
      <c r="N2133" s="48"/>
    </row>
    <row r="2134" spans="1:14" ht="13.5" customHeight="1" x14ac:dyDescent="0.15">
      <c r="A2134">
        <v>2131</v>
      </c>
      <c r="B2134" s="71"/>
      <c r="C2134" s="86"/>
      <c r="D2134" s="50"/>
      <c r="E2134" s="45"/>
      <c r="F2134" s="45"/>
      <c r="G2134" s="144"/>
      <c r="H2134" s="144"/>
      <c r="I2134" s="64"/>
      <c r="J2134" s="52"/>
      <c r="K2134" s="52"/>
      <c r="L2134" s="54" t="e">
        <f>VLOOKUP($C2134,在庫一覧!$B$3:$C$53,2,FALSE)</f>
        <v>#N/A</v>
      </c>
      <c r="M2134" s="42" t="e">
        <f>VLOOKUP($C2134,詳細!$A$3:$C$100,3,FALSE)</f>
        <v>#N/A</v>
      </c>
      <c r="N2134" s="48"/>
    </row>
    <row r="2135" spans="1:14" ht="13.5" customHeight="1" x14ac:dyDescent="0.15">
      <c r="A2135">
        <v>2132</v>
      </c>
      <c r="B2135" s="71"/>
      <c r="C2135" s="86"/>
      <c r="D2135" s="50"/>
      <c r="E2135" s="45"/>
      <c r="F2135" s="45"/>
      <c r="G2135" s="144"/>
      <c r="H2135" s="144"/>
      <c r="I2135" s="64"/>
      <c r="J2135" s="52"/>
      <c r="K2135" s="52"/>
      <c r="L2135" s="54" t="e">
        <f>VLOOKUP($C2135,在庫一覧!$B$3:$C$53,2,FALSE)</f>
        <v>#N/A</v>
      </c>
      <c r="M2135" s="42" t="e">
        <f>VLOOKUP($C2135,詳細!$A$3:$C$100,3,FALSE)</f>
        <v>#N/A</v>
      </c>
      <c r="N2135" s="48"/>
    </row>
    <row r="2136" spans="1:14" ht="13.5" customHeight="1" x14ac:dyDescent="0.15">
      <c r="A2136">
        <v>2133</v>
      </c>
      <c r="B2136" s="71"/>
      <c r="C2136" s="86"/>
      <c r="D2136" s="50"/>
      <c r="E2136" s="45"/>
      <c r="F2136" s="45"/>
      <c r="G2136" s="144"/>
      <c r="H2136" s="144"/>
      <c r="I2136" s="64"/>
      <c r="J2136" s="52"/>
      <c r="K2136" s="52"/>
      <c r="L2136" s="54" t="e">
        <f>VLOOKUP($C2136,在庫一覧!$B$3:$C$53,2,FALSE)</f>
        <v>#N/A</v>
      </c>
      <c r="M2136" s="42" t="e">
        <f>VLOOKUP($C2136,詳細!$A$3:$C$100,3,FALSE)</f>
        <v>#N/A</v>
      </c>
      <c r="N2136" s="48"/>
    </row>
    <row r="2137" spans="1:14" ht="13.5" customHeight="1" x14ac:dyDescent="0.15">
      <c r="A2137">
        <v>2134</v>
      </c>
      <c r="B2137" s="71"/>
      <c r="C2137" s="86"/>
      <c r="D2137" s="50"/>
      <c r="E2137" s="45"/>
      <c r="F2137" s="45"/>
      <c r="G2137" s="144"/>
      <c r="H2137" s="144"/>
      <c r="I2137" s="64"/>
      <c r="J2137" s="52"/>
      <c r="K2137" s="52"/>
      <c r="L2137" s="54" t="e">
        <f>VLOOKUP($C2137,在庫一覧!$B$3:$C$53,2,FALSE)</f>
        <v>#N/A</v>
      </c>
      <c r="M2137" s="42" t="e">
        <f>VLOOKUP($C2137,詳細!$A$3:$C$100,3,FALSE)</f>
        <v>#N/A</v>
      </c>
      <c r="N2137" s="48"/>
    </row>
    <row r="2138" spans="1:14" ht="13.5" customHeight="1" x14ac:dyDescent="0.15">
      <c r="A2138">
        <v>2135</v>
      </c>
      <c r="B2138" s="71"/>
      <c r="C2138" s="86"/>
      <c r="D2138" s="50"/>
      <c r="E2138" s="45"/>
      <c r="F2138" s="45"/>
      <c r="G2138" s="144"/>
      <c r="H2138" s="144"/>
      <c r="I2138" s="64"/>
      <c r="J2138" s="52"/>
      <c r="K2138" s="52"/>
      <c r="L2138" s="54" t="e">
        <f>VLOOKUP($C2138,在庫一覧!$B$3:$C$53,2,FALSE)</f>
        <v>#N/A</v>
      </c>
      <c r="M2138" s="42" t="e">
        <f>VLOOKUP($C2138,詳細!$A$3:$C$100,3,FALSE)</f>
        <v>#N/A</v>
      </c>
      <c r="N2138" s="48"/>
    </row>
    <row r="2139" spans="1:14" ht="13.5" customHeight="1" x14ac:dyDescent="0.15">
      <c r="A2139">
        <v>2136</v>
      </c>
      <c r="B2139" s="71"/>
      <c r="C2139" s="86"/>
      <c r="D2139" s="50"/>
      <c r="E2139" s="45"/>
      <c r="F2139" s="45"/>
      <c r="G2139" s="144"/>
      <c r="H2139" s="144"/>
      <c r="I2139" s="64"/>
      <c r="J2139" s="52"/>
      <c r="K2139" s="52"/>
      <c r="L2139" s="54" t="e">
        <f>VLOOKUP($C2139,在庫一覧!$B$3:$C$53,2,FALSE)</f>
        <v>#N/A</v>
      </c>
      <c r="M2139" s="42" t="e">
        <f>VLOOKUP($C2139,詳細!$A$3:$C$100,3,FALSE)</f>
        <v>#N/A</v>
      </c>
      <c r="N2139" s="48"/>
    </row>
    <row r="2140" spans="1:14" ht="13.5" customHeight="1" x14ac:dyDescent="0.15">
      <c r="A2140">
        <v>2137</v>
      </c>
      <c r="B2140" s="71"/>
      <c r="C2140" s="86"/>
      <c r="D2140" s="50"/>
      <c r="E2140" s="45"/>
      <c r="F2140" s="45"/>
      <c r="G2140" s="144"/>
      <c r="H2140" s="144"/>
      <c r="I2140" s="64"/>
      <c r="J2140" s="52"/>
      <c r="K2140" s="52"/>
      <c r="L2140" s="54" t="e">
        <f>VLOOKUP($C2140,在庫一覧!$B$3:$C$53,2,FALSE)</f>
        <v>#N/A</v>
      </c>
      <c r="M2140" s="42" t="e">
        <f>VLOOKUP($C2140,詳細!$A$3:$C$100,3,FALSE)</f>
        <v>#N/A</v>
      </c>
      <c r="N2140" s="48"/>
    </row>
    <row r="2141" spans="1:14" ht="13.5" customHeight="1" x14ac:dyDescent="0.15">
      <c r="A2141">
        <v>2138</v>
      </c>
      <c r="B2141" s="71"/>
      <c r="C2141" s="86"/>
      <c r="D2141" s="50"/>
      <c r="E2141" s="45"/>
      <c r="F2141" s="45"/>
      <c r="G2141" s="144"/>
      <c r="H2141" s="144"/>
      <c r="I2141" s="64"/>
      <c r="J2141" s="52"/>
      <c r="K2141" s="52"/>
      <c r="L2141" s="54" t="e">
        <f>VLOOKUP($C2141,在庫一覧!$B$3:$C$53,2,FALSE)</f>
        <v>#N/A</v>
      </c>
      <c r="M2141" s="42" t="e">
        <f>VLOOKUP($C2141,詳細!$A$3:$C$100,3,FALSE)</f>
        <v>#N/A</v>
      </c>
      <c r="N2141" s="48"/>
    </row>
    <row r="2142" spans="1:14" ht="13.5" customHeight="1" x14ac:dyDescent="0.15">
      <c r="A2142">
        <v>2139</v>
      </c>
      <c r="B2142" s="71"/>
      <c r="C2142" s="86"/>
      <c r="D2142" s="50"/>
      <c r="E2142" s="45"/>
      <c r="F2142" s="45"/>
      <c r="G2142" s="144"/>
      <c r="H2142" s="144"/>
      <c r="I2142" s="64"/>
      <c r="J2142" s="52"/>
      <c r="K2142" s="52"/>
      <c r="L2142" s="54" t="e">
        <f>VLOOKUP($C2142,在庫一覧!$B$3:$C$53,2,FALSE)</f>
        <v>#N/A</v>
      </c>
      <c r="M2142" s="42" t="e">
        <f>VLOOKUP($C2142,詳細!$A$3:$C$100,3,FALSE)</f>
        <v>#N/A</v>
      </c>
      <c r="N2142" s="48"/>
    </row>
    <row r="2143" spans="1:14" ht="13.5" customHeight="1" x14ac:dyDescent="0.15">
      <c r="A2143">
        <v>2140</v>
      </c>
      <c r="B2143" s="71"/>
      <c r="C2143" s="86"/>
      <c r="D2143" s="50"/>
      <c r="E2143" s="45"/>
      <c r="F2143" s="45"/>
      <c r="G2143" s="144"/>
      <c r="H2143" s="144"/>
      <c r="I2143" s="64"/>
      <c r="J2143" s="52"/>
      <c r="K2143" s="52"/>
      <c r="L2143" s="54" t="e">
        <f>VLOOKUP($C2143,在庫一覧!$B$3:$C$53,2,FALSE)</f>
        <v>#N/A</v>
      </c>
      <c r="M2143" s="42" t="e">
        <f>VLOOKUP($C2143,詳細!$A$3:$C$100,3,FALSE)</f>
        <v>#N/A</v>
      </c>
      <c r="N2143" s="48"/>
    </row>
    <row r="2144" spans="1:14" ht="13.5" customHeight="1" x14ac:dyDescent="0.15">
      <c r="A2144">
        <v>2141</v>
      </c>
      <c r="B2144" s="71"/>
      <c r="C2144" s="86"/>
      <c r="D2144" s="50"/>
      <c r="E2144" s="45"/>
      <c r="F2144" s="45"/>
      <c r="G2144" s="144"/>
      <c r="H2144" s="144"/>
      <c r="I2144" s="64"/>
      <c r="J2144" s="52"/>
      <c r="K2144" s="52"/>
      <c r="L2144" s="54" t="e">
        <f>VLOOKUP($C2144,在庫一覧!$B$3:$C$53,2,FALSE)</f>
        <v>#N/A</v>
      </c>
      <c r="M2144" s="42" t="e">
        <f>VLOOKUP($C2144,詳細!$A$3:$C$100,3,FALSE)</f>
        <v>#N/A</v>
      </c>
      <c r="N2144" s="48"/>
    </row>
    <row r="2145" spans="1:14" ht="13.5" customHeight="1" x14ac:dyDescent="0.15">
      <c r="A2145">
        <v>2142</v>
      </c>
      <c r="B2145" s="71"/>
      <c r="C2145" s="86"/>
      <c r="D2145" s="50"/>
      <c r="E2145" s="45"/>
      <c r="F2145" s="45"/>
      <c r="G2145" s="144"/>
      <c r="H2145" s="144"/>
      <c r="I2145" s="64"/>
      <c r="J2145" s="52"/>
      <c r="K2145" s="52"/>
      <c r="L2145" s="54" t="e">
        <f>VLOOKUP($C2145,在庫一覧!$B$3:$C$53,2,FALSE)</f>
        <v>#N/A</v>
      </c>
      <c r="M2145" s="42" t="e">
        <f>VLOOKUP($C2145,詳細!$A$3:$C$100,3,FALSE)</f>
        <v>#N/A</v>
      </c>
      <c r="N2145" s="48"/>
    </row>
    <row r="2146" spans="1:14" ht="13.5" customHeight="1" x14ac:dyDescent="0.15">
      <c r="A2146">
        <v>2143</v>
      </c>
      <c r="B2146" s="71"/>
      <c r="C2146" s="86"/>
      <c r="D2146" s="50"/>
      <c r="E2146" s="45"/>
      <c r="F2146" s="45"/>
      <c r="G2146" s="144"/>
      <c r="H2146" s="144"/>
      <c r="I2146" s="64"/>
      <c r="J2146" s="52"/>
      <c r="K2146" s="52"/>
      <c r="L2146" s="54" t="e">
        <f>VLOOKUP($C2146,在庫一覧!$B$3:$C$53,2,FALSE)</f>
        <v>#N/A</v>
      </c>
      <c r="M2146" s="42" t="e">
        <f>VLOOKUP($C2146,詳細!$A$3:$C$100,3,FALSE)</f>
        <v>#N/A</v>
      </c>
      <c r="N2146" s="48"/>
    </row>
    <row r="2147" spans="1:14" ht="13.5" customHeight="1" x14ac:dyDescent="0.15">
      <c r="A2147">
        <v>2144</v>
      </c>
      <c r="B2147" s="71"/>
      <c r="C2147" s="86"/>
      <c r="D2147" s="50"/>
      <c r="E2147" s="45"/>
      <c r="F2147" s="45"/>
      <c r="G2147" s="144"/>
      <c r="H2147" s="144"/>
      <c r="I2147" s="64"/>
      <c r="J2147" s="52"/>
      <c r="K2147" s="52"/>
      <c r="L2147" s="54" t="e">
        <f>VLOOKUP($C2147,在庫一覧!$B$3:$C$53,2,FALSE)</f>
        <v>#N/A</v>
      </c>
      <c r="M2147" s="42" t="e">
        <f>VLOOKUP($C2147,詳細!$A$3:$C$100,3,FALSE)</f>
        <v>#N/A</v>
      </c>
      <c r="N2147" s="48"/>
    </row>
    <row r="2148" spans="1:14" ht="13.5" customHeight="1" x14ac:dyDescent="0.15">
      <c r="A2148">
        <v>2145</v>
      </c>
      <c r="B2148" s="71"/>
      <c r="C2148" s="86"/>
      <c r="D2148" s="50"/>
      <c r="E2148" s="45"/>
      <c r="F2148" s="45"/>
      <c r="G2148" s="144"/>
      <c r="H2148" s="144"/>
      <c r="I2148" s="64"/>
      <c r="J2148" s="52"/>
      <c r="K2148" s="52"/>
      <c r="L2148" s="54" t="e">
        <f>VLOOKUP($C2148,在庫一覧!$B$3:$C$53,2,FALSE)</f>
        <v>#N/A</v>
      </c>
      <c r="M2148" s="42" t="e">
        <f>VLOOKUP($C2148,詳細!$A$3:$C$100,3,FALSE)</f>
        <v>#N/A</v>
      </c>
      <c r="N2148" s="48"/>
    </row>
    <row r="2149" spans="1:14" ht="13.5" customHeight="1" x14ac:dyDescent="0.15">
      <c r="A2149">
        <v>2146</v>
      </c>
      <c r="B2149" s="71"/>
      <c r="C2149" s="86"/>
      <c r="D2149" s="50"/>
      <c r="E2149" s="45"/>
      <c r="F2149" s="45"/>
      <c r="G2149" s="144"/>
      <c r="H2149" s="144"/>
      <c r="I2149" s="64"/>
      <c r="J2149" s="52"/>
      <c r="K2149" s="52"/>
      <c r="L2149" s="54" t="e">
        <f>VLOOKUP($C2149,在庫一覧!$B$3:$C$53,2,FALSE)</f>
        <v>#N/A</v>
      </c>
      <c r="M2149" s="42" t="e">
        <f>VLOOKUP($C2149,詳細!$A$3:$C$100,3,FALSE)</f>
        <v>#N/A</v>
      </c>
      <c r="N2149" s="48"/>
    </row>
    <row r="2150" spans="1:14" ht="13.5" customHeight="1" x14ac:dyDescent="0.15">
      <c r="A2150">
        <v>2147</v>
      </c>
      <c r="B2150" s="71"/>
      <c r="C2150" s="86"/>
      <c r="D2150" s="50"/>
      <c r="E2150" s="45"/>
      <c r="F2150" s="45"/>
      <c r="G2150" s="144"/>
      <c r="H2150" s="144"/>
      <c r="I2150" s="64"/>
      <c r="J2150" s="52"/>
      <c r="K2150" s="52"/>
      <c r="L2150" s="54" t="e">
        <f>VLOOKUP($C2150,在庫一覧!$B$3:$C$53,2,FALSE)</f>
        <v>#N/A</v>
      </c>
      <c r="M2150" s="42" t="e">
        <f>VLOOKUP($C2150,詳細!$A$3:$C$100,3,FALSE)</f>
        <v>#N/A</v>
      </c>
      <c r="N2150" s="48"/>
    </row>
    <row r="2151" spans="1:14" ht="13.5" customHeight="1" x14ac:dyDescent="0.15">
      <c r="A2151">
        <v>2148</v>
      </c>
      <c r="B2151" s="71"/>
      <c r="C2151" s="86"/>
      <c r="D2151" s="50"/>
      <c r="E2151" s="45"/>
      <c r="F2151" s="45"/>
      <c r="G2151" s="144"/>
      <c r="H2151" s="144"/>
      <c r="I2151" s="64"/>
      <c r="J2151" s="52"/>
      <c r="K2151" s="52"/>
      <c r="L2151" s="54" t="e">
        <f>VLOOKUP($C2151,在庫一覧!$B$3:$C$53,2,FALSE)</f>
        <v>#N/A</v>
      </c>
      <c r="M2151" s="42" t="e">
        <f>VLOOKUP($C2151,詳細!$A$3:$C$100,3,FALSE)</f>
        <v>#N/A</v>
      </c>
      <c r="N2151" s="48"/>
    </row>
    <row r="2152" spans="1:14" ht="13.5" customHeight="1" x14ac:dyDescent="0.15">
      <c r="A2152">
        <v>2149</v>
      </c>
      <c r="B2152" s="71"/>
      <c r="C2152" s="86"/>
      <c r="D2152" s="50"/>
      <c r="E2152" s="45"/>
      <c r="F2152" s="45"/>
      <c r="G2152" s="144"/>
      <c r="H2152" s="144"/>
      <c r="I2152" s="64"/>
      <c r="J2152" s="52"/>
      <c r="K2152" s="52"/>
      <c r="L2152" s="54" t="e">
        <f>VLOOKUP($C2152,在庫一覧!$B$3:$C$53,2,FALSE)</f>
        <v>#N/A</v>
      </c>
      <c r="M2152" s="42" t="e">
        <f>VLOOKUP($C2152,詳細!$A$3:$C$100,3,FALSE)</f>
        <v>#N/A</v>
      </c>
      <c r="N2152" s="48"/>
    </row>
    <row r="2153" spans="1:14" ht="13.5" customHeight="1" x14ac:dyDescent="0.15">
      <c r="A2153">
        <v>2150</v>
      </c>
      <c r="B2153" s="71"/>
      <c r="C2153" s="86"/>
      <c r="D2153" s="50"/>
      <c r="E2153" s="45"/>
      <c r="F2153" s="45"/>
      <c r="G2153" s="144"/>
      <c r="H2153" s="144"/>
      <c r="I2153" s="64"/>
      <c r="J2153" s="52"/>
      <c r="K2153" s="52"/>
      <c r="L2153" s="54" t="e">
        <f>VLOOKUP($C2153,在庫一覧!$B$3:$C$53,2,FALSE)</f>
        <v>#N/A</v>
      </c>
      <c r="M2153" s="42" t="e">
        <f>VLOOKUP($C2153,詳細!$A$3:$C$100,3,FALSE)</f>
        <v>#N/A</v>
      </c>
      <c r="N2153" s="48"/>
    </row>
    <row r="2154" spans="1:14" ht="13.5" customHeight="1" x14ac:dyDescent="0.15">
      <c r="A2154">
        <v>2151</v>
      </c>
      <c r="B2154" s="71"/>
      <c r="C2154" s="86"/>
      <c r="D2154" s="50"/>
      <c r="E2154" s="45"/>
      <c r="F2154" s="45"/>
      <c r="G2154" s="144"/>
      <c r="H2154" s="144"/>
      <c r="I2154" s="64"/>
      <c r="J2154" s="52"/>
      <c r="K2154" s="52"/>
      <c r="L2154" s="54" t="e">
        <f>VLOOKUP($C2154,在庫一覧!$B$3:$C$53,2,FALSE)</f>
        <v>#N/A</v>
      </c>
      <c r="M2154" s="42" t="e">
        <f>VLOOKUP($C2154,詳細!$A$3:$C$100,3,FALSE)</f>
        <v>#N/A</v>
      </c>
      <c r="N2154" s="48"/>
    </row>
    <row r="2155" spans="1:14" ht="13.5" customHeight="1" x14ac:dyDescent="0.15">
      <c r="A2155">
        <v>2152</v>
      </c>
      <c r="B2155" s="60"/>
      <c r="C2155" s="86"/>
      <c r="D2155" s="50"/>
      <c r="E2155" s="45"/>
      <c r="F2155" s="45"/>
      <c r="G2155" s="144"/>
      <c r="H2155" s="144"/>
      <c r="I2155" s="64"/>
      <c r="J2155" s="52"/>
      <c r="K2155" s="52"/>
      <c r="L2155" s="54" t="e">
        <f>VLOOKUP($C2155,在庫一覧!$B$3:$C$53,2,FALSE)</f>
        <v>#N/A</v>
      </c>
      <c r="M2155" s="42" t="e">
        <f>VLOOKUP($C2155,詳細!$A$3:$C$100,3,FALSE)</f>
        <v>#N/A</v>
      </c>
      <c r="N2155" s="48"/>
    </row>
    <row r="2156" spans="1:14" ht="13.5" customHeight="1" x14ac:dyDescent="0.15">
      <c r="A2156">
        <v>2153</v>
      </c>
      <c r="B2156" s="60"/>
      <c r="C2156" s="86"/>
      <c r="D2156" s="50"/>
      <c r="E2156" s="45"/>
      <c r="F2156" s="45"/>
      <c r="G2156" s="144"/>
      <c r="H2156" s="144"/>
      <c r="I2156" s="64"/>
      <c r="J2156" s="52"/>
      <c r="K2156" s="52"/>
      <c r="L2156" s="54" t="e">
        <f>VLOOKUP($C2156,在庫一覧!$B$3:$C$53,2,FALSE)</f>
        <v>#N/A</v>
      </c>
      <c r="M2156" s="42" t="e">
        <f>VLOOKUP($C2156,詳細!$A$3:$C$100,3,FALSE)</f>
        <v>#N/A</v>
      </c>
      <c r="N2156" s="48"/>
    </row>
    <row r="2157" spans="1:14" ht="13.5" customHeight="1" x14ac:dyDescent="0.15">
      <c r="A2157">
        <v>2154</v>
      </c>
      <c r="B2157" s="60"/>
      <c r="C2157" s="86"/>
      <c r="D2157" s="50"/>
      <c r="E2157" s="45"/>
      <c r="F2157" s="45"/>
      <c r="G2157" s="144"/>
      <c r="H2157" s="144"/>
      <c r="I2157" s="64"/>
      <c r="J2157" s="52"/>
      <c r="K2157" s="52"/>
      <c r="L2157" s="54" t="e">
        <f>VLOOKUP($C2157,在庫一覧!$B$3:$C$53,2,FALSE)</f>
        <v>#N/A</v>
      </c>
      <c r="M2157" s="42" t="e">
        <f>VLOOKUP($C2157,詳細!$A$3:$C$100,3,FALSE)</f>
        <v>#N/A</v>
      </c>
      <c r="N2157" s="48"/>
    </row>
    <row r="2158" spans="1:14" ht="13.5" customHeight="1" x14ac:dyDescent="0.15">
      <c r="A2158">
        <v>2155</v>
      </c>
      <c r="B2158" s="60"/>
      <c r="C2158" s="86"/>
      <c r="D2158" s="50"/>
      <c r="E2158" s="45"/>
      <c r="F2158" s="45"/>
      <c r="G2158" s="144"/>
      <c r="H2158" s="144"/>
      <c r="I2158" s="64"/>
      <c r="J2158" s="52"/>
      <c r="K2158" s="52"/>
      <c r="L2158" s="54" t="e">
        <f>VLOOKUP($C2158,在庫一覧!$B$3:$C$53,2,FALSE)</f>
        <v>#N/A</v>
      </c>
      <c r="M2158" s="42" t="e">
        <f>VLOOKUP($C2158,詳細!$A$3:$C$100,3,FALSE)</f>
        <v>#N/A</v>
      </c>
      <c r="N2158" s="48"/>
    </row>
    <row r="2159" spans="1:14" ht="13.5" customHeight="1" x14ac:dyDescent="0.15">
      <c r="A2159">
        <v>2156</v>
      </c>
      <c r="B2159" s="60"/>
      <c r="C2159" s="86"/>
      <c r="D2159" s="50"/>
      <c r="E2159" s="45"/>
      <c r="F2159" s="45"/>
      <c r="G2159" s="144"/>
      <c r="H2159" s="144"/>
      <c r="I2159" s="64"/>
      <c r="J2159" s="52"/>
      <c r="K2159" s="52"/>
      <c r="L2159" s="54" t="e">
        <f>VLOOKUP($C2159,在庫一覧!$B$3:$C$53,2,FALSE)</f>
        <v>#N/A</v>
      </c>
      <c r="M2159" s="42" t="e">
        <f>VLOOKUP($C2159,詳細!$A$3:$C$100,3,FALSE)</f>
        <v>#N/A</v>
      </c>
      <c r="N2159" s="48"/>
    </row>
    <row r="2160" spans="1:14" ht="13.5" customHeight="1" x14ac:dyDescent="0.15">
      <c r="A2160">
        <v>2157</v>
      </c>
      <c r="B2160" s="60"/>
      <c r="C2160" s="86"/>
      <c r="D2160" s="50"/>
      <c r="E2160" s="45"/>
      <c r="F2160" s="45"/>
      <c r="G2160" s="144"/>
      <c r="H2160" s="144"/>
      <c r="I2160" s="64"/>
      <c r="J2160" s="52"/>
      <c r="K2160" s="52"/>
      <c r="L2160" s="54" t="e">
        <f>VLOOKUP($C2160,在庫一覧!$B$3:$C$53,2,FALSE)</f>
        <v>#N/A</v>
      </c>
      <c r="M2160" s="42" t="e">
        <f>VLOOKUP($C2160,詳細!$A$3:$C$100,3,FALSE)</f>
        <v>#N/A</v>
      </c>
      <c r="N2160" s="48"/>
    </row>
    <row r="2161" spans="1:14" ht="13.5" customHeight="1" x14ac:dyDescent="0.15">
      <c r="A2161">
        <v>2158</v>
      </c>
      <c r="B2161" s="60"/>
      <c r="C2161" s="95"/>
      <c r="D2161" s="50"/>
      <c r="E2161" s="45"/>
      <c r="F2161" s="45"/>
      <c r="G2161" s="144"/>
      <c r="H2161" s="144"/>
      <c r="I2161" s="64"/>
      <c r="J2161" s="52"/>
      <c r="K2161" s="52"/>
      <c r="L2161" s="54" t="e">
        <f>VLOOKUP($C2161,在庫一覧!$B$3:$C$53,2,FALSE)</f>
        <v>#N/A</v>
      </c>
      <c r="M2161" s="42" t="e">
        <f>VLOOKUP($C2161,詳細!$A$3:$C$100,3,FALSE)</f>
        <v>#N/A</v>
      </c>
      <c r="N2161" s="48"/>
    </row>
    <row r="2162" spans="1:14" ht="13.5" customHeight="1" x14ac:dyDescent="0.15">
      <c r="A2162">
        <v>2159</v>
      </c>
      <c r="B2162" s="60"/>
      <c r="C2162" s="95"/>
      <c r="D2162" s="50"/>
      <c r="E2162" s="45"/>
      <c r="F2162" s="45"/>
      <c r="G2162" s="144"/>
      <c r="H2162" s="144"/>
      <c r="I2162" s="64"/>
      <c r="J2162" s="52"/>
      <c r="K2162" s="52"/>
      <c r="L2162" s="54" t="e">
        <f>VLOOKUP($C2162,在庫一覧!$B$3:$C$53,2,FALSE)</f>
        <v>#N/A</v>
      </c>
      <c r="M2162" s="42" t="e">
        <f>VLOOKUP($C2162,詳細!$A$3:$C$100,3,FALSE)</f>
        <v>#N/A</v>
      </c>
      <c r="N2162" s="48"/>
    </row>
    <row r="2163" spans="1:14" ht="13.5" customHeight="1" x14ac:dyDescent="0.15">
      <c r="A2163">
        <v>2160</v>
      </c>
      <c r="B2163" s="71"/>
      <c r="C2163" s="95"/>
      <c r="D2163" s="50"/>
      <c r="E2163" s="45"/>
      <c r="F2163" s="45"/>
      <c r="G2163" s="144"/>
      <c r="H2163" s="144"/>
      <c r="I2163" s="64"/>
      <c r="J2163" s="52"/>
      <c r="K2163" s="52"/>
      <c r="L2163" s="54" t="e">
        <f>VLOOKUP($C2163,在庫一覧!$B$3:$C$53,2,FALSE)</f>
        <v>#N/A</v>
      </c>
      <c r="M2163" s="42" t="e">
        <f>VLOOKUP($C2163,詳細!$A$3:$C$100,3,FALSE)</f>
        <v>#N/A</v>
      </c>
      <c r="N2163" s="48"/>
    </row>
    <row r="2164" spans="1:14" ht="13.5" customHeight="1" x14ac:dyDescent="0.15">
      <c r="A2164">
        <v>2161</v>
      </c>
      <c r="B2164" s="71"/>
      <c r="C2164" s="95"/>
      <c r="D2164" s="50"/>
      <c r="E2164" s="45"/>
      <c r="F2164" s="45"/>
      <c r="G2164" s="144"/>
      <c r="H2164" s="144"/>
      <c r="I2164" s="64"/>
      <c r="J2164" s="52"/>
      <c r="K2164" s="52"/>
      <c r="L2164" s="54" t="e">
        <f>VLOOKUP($C2164,在庫一覧!$B$3:$C$53,2,FALSE)</f>
        <v>#N/A</v>
      </c>
      <c r="M2164" s="42" t="e">
        <f>VLOOKUP($C2164,詳細!$A$3:$C$100,3,FALSE)</f>
        <v>#N/A</v>
      </c>
      <c r="N2164" s="48"/>
    </row>
    <row r="2165" spans="1:14" ht="13.5" customHeight="1" x14ac:dyDescent="0.15">
      <c r="A2165">
        <v>2162</v>
      </c>
      <c r="B2165" s="71"/>
      <c r="C2165" s="95"/>
      <c r="D2165" s="50"/>
      <c r="E2165" s="45"/>
      <c r="F2165" s="45"/>
      <c r="G2165" s="144"/>
      <c r="H2165" s="144"/>
      <c r="I2165" s="64"/>
      <c r="J2165" s="52"/>
      <c r="K2165" s="52"/>
      <c r="L2165" s="54" t="e">
        <f>VLOOKUP($C2165,在庫一覧!$B$3:$C$53,2,FALSE)</f>
        <v>#N/A</v>
      </c>
      <c r="M2165" s="42" t="e">
        <f>VLOOKUP($C2165,詳細!$A$3:$C$100,3,FALSE)</f>
        <v>#N/A</v>
      </c>
      <c r="N2165" s="48"/>
    </row>
    <row r="2166" spans="1:14" ht="13.5" customHeight="1" x14ac:dyDescent="0.15">
      <c r="A2166">
        <v>2163</v>
      </c>
      <c r="B2166" s="71"/>
      <c r="C2166" s="95"/>
      <c r="D2166" s="50"/>
      <c r="E2166" s="45"/>
      <c r="F2166" s="45"/>
      <c r="G2166" s="144"/>
      <c r="H2166" s="144"/>
      <c r="I2166" s="64"/>
      <c r="J2166" s="52"/>
      <c r="K2166" s="52"/>
      <c r="L2166" s="54" t="e">
        <f>VLOOKUP($C2166,在庫一覧!$B$3:$C$53,2,FALSE)</f>
        <v>#N/A</v>
      </c>
      <c r="M2166" s="42" t="e">
        <f>VLOOKUP($C2166,詳細!$A$3:$C$100,3,FALSE)</f>
        <v>#N/A</v>
      </c>
      <c r="N2166" s="48"/>
    </row>
    <row r="2167" spans="1:14" ht="13.5" customHeight="1" x14ac:dyDescent="0.15">
      <c r="A2167">
        <v>2164</v>
      </c>
      <c r="B2167" s="71"/>
      <c r="C2167" s="95"/>
      <c r="D2167" s="50"/>
      <c r="E2167" s="45"/>
      <c r="F2167" s="45"/>
      <c r="G2167" s="144"/>
      <c r="H2167" s="144"/>
      <c r="I2167" s="64"/>
      <c r="J2167" s="52"/>
      <c r="K2167" s="52"/>
      <c r="L2167" s="54" t="e">
        <f>VLOOKUP($C2167,在庫一覧!$B$3:$C$53,2,FALSE)</f>
        <v>#N/A</v>
      </c>
      <c r="M2167" s="42" t="e">
        <f>VLOOKUP($C2167,詳細!$A$3:$C$100,3,FALSE)</f>
        <v>#N/A</v>
      </c>
      <c r="N2167" s="48"/>
    </row>
    <row r="2168" spans="1:14" ht="13.5" customHeight="1" x14ac:dyDescent="0.15">
      <c r="A2168">
        <v>2165</v>
      </c>
      <c r="B2168" s="71"/>
      <c r="C2168" s="95"/>
      <c r="D2168" s="50"/>
      <c r="E2168" s="45"/>
      <c r="F2168" s="45"/>
      <c r="G2168" s="144"/>
      <c r="H2168" s="144"/>
      <c r="I2168" s="64"/>
      <c r="J2168" s="52"/>
      <c r="K2168" s="52"/>
      <c r="L2168" s="54" t="e">
        <f>VLOOKUP($C2168,在庫一覧!$B$3:$C$53,2,FALSE)</f>
        <v>#N/A</v>
      </c>
      <c r="M2168" s="42" t="e">
        <f>VLOOKUP($C2168,詳細!$A$3:$C$100,3,FALSE)</f>
        <v>#N/A</v>
      </c>
      <c r="N2168" s="48"/>
    </row>
    <row r="2169" spans="1:14" ht="13.5" customHeight="1" x14ac:dyDescent="0.15">
      <c r="A2169">
        <v>2166</v>
      </c>
      <c r="B2169" s="71"/>
      <c r="C2169" s="95"/>
      <c r="D2169" s="50"/>
      <c r="E2169" s="45"/>
      <c r="F2169" s="45"/>
      <c r="G2169" s="144"/>
      <c r="H2169" s="144"/>
      <c r="I2169" s="64"/>
      <c r="J2169" s="52"/>
      <c r="K2169" s="52"/>
      <c r="L2169" s="54" t="e">
        <f>VLOOKUP($C2169,在庫一覧!$B$3:$C$53,2,FALSE)</f>
        <v>#N/A</v>
      </c>
      <c r="M2169" s="42" t="e">
        <f>VLOOKUP($C2169,詳細!$A$3:$C$100,3,FALSE)</f>
        <v>#N/A</v>
      </c>
      <c r="N2169" s="48"/>
    </row>
    <row r="2170" spans="1:14" ht="13.5" customHeight="1" x14ac:dyDescent="0.15">
      <c r="A2170">
        <v>2167</v>
      </c>
      <c r="B2170" s="71"/>
      <c r="C2170" s="95"/>
      <c r="D2170" s="50"/>
      <c r="E2170" s="45"/>
      <c r="F2170" s="45"/>
      <c r="G2170" s="144"/>
      <c r="H2170" s="144"/>
      <c r="I2170" s="64"/>
      <c r="J2170" s="52"/>
      <c r="K2170" s="52"/>
      <c r="L2170" s="54" t="e">
        <f>VLOOKUP($C2170,在庫一覧!$B$3:$C$53,2,FALSE)</f>
        <v>#N/A</v>
      </c>
      <c r="M2170" s="42" t="e">
        <f>VLOOKUP($C2170,詳細!$A$3:$C$100,3,FALSE)</f>
        <v>#N/A</v>
      </c>
      <c r="N2170" s="48"/>
    </row>
    <row r="2171" spans="1:14" ht="13.5" customHeight="1" x14ac:dyDescent="0.15">
      <c r="A2171">
        <v>2168</v>
      </c>
      <c r="B2171" s="71"/>
      <c r="C2171" s="95"/>
      <c r="D2171" s="50"/>
      <c r="E2171" s="45"/>
      <c r="F2171" s="45"/>
      <c r="G2171" s="144"/>
      <c r="H2171" s="144"/>
      <c r="I2171" s="64"/>
      <c r="J2171" s="52"/>
      <c r="K2171" s="52"/>
      <c r="L2171" s="54" t="e">
        <f>VLOOKUP($C2171,在庫一覧!$B$3:$C$53,2,FALSE)</f>
        <v>#N/A</v>
      </c>
      <c r="M2171" s="42" t="e">
        <f>VLOOKUP($C2171,詳細!$A$3:$C$100,3,FALSE)</f>
        <v>#N/A</v>
      </c>
      <c r="N2171" s="48"/>
    </row>
    <row r="2172" spans="1:14" ht="13.5" customHeight="1" x14ac:dyDescent="0.15">
      <c r="A2172">
        <v>2169</v>
      </c>
      <c r="B2172" s="71"/>
      <c r="C2172" s="95"/>
      <c r="D2172" s="50"/>
      <c r="E2172" s="45"/>
      <c r="F2172" s="45"/>
      <c r="G2172" s="144"/>
      <c r="H2172" s="144"/>
      <c r="I2172" s="64"/>
      <c r="J2172" s="52"/>
      <c r="K2172" s="52"/>
      <c r="L2172" s="54" t="e">
        <f>VLOOKUP($C2172,在庫一覧!$B$3:$C$53,2,FALSE)</f>
        <v>#N/A</v>
      </c>
      <c r="M2172" s="42" t="e">
        <f>VLOOKUP($C2172,詳細!$A$3:$C$100,3,FALSE)</f>
        <v>#N/A</v>
      </c>
      <c r="N2172" s="48"/>
    </row>
    <row r="2173" spans="1:14" ht="13.5" customHeight="1" x14ac:dyDescent="0.15">
      <c r="A2173">
        <v>2170</v>
      </c>
      <c r="B2173" s="71"/>
      <c r="C2173" s="95"/>
      <c r="D2173" s="50"/>
      <c r="E2173" s="45"/>
      <c r="F2173" s="45"/>
      <c r="G2173" s="144"/>
      <c r="H2173" s="144"/>
      <c r="I2173" s="64"/>
      <c r="J2173" s="52"/>
      <c r="K2173" s="52"/>
      <c r="L2173" s="54" t="e">
        <f>VLOOKUP($C2173,在庫一覧!$B$3:$C$53,2,FALSE)</f>
        <v>#N/A</v>
      </c>
      <c r="M2173" s="42" t="e">
        <f>VLOOKUP($C2173,詳細!$A$3:$C$100,3,FALSE)</f>
        <v>#N/A</v>
      </c>
      <c r="N2173" s="48"/>
    </row>
    <row r="2174" spans="1:14" ht="13.5" customHeight="1" x14ac:dyDescent="0.15">
      <c r="A2174">
        <v>2171</v>
      </c>
      <c r="B2174" s="71"/>
      <c r="C2174" s="95"/>
      <c r="D2174" s="50"/>
      <c r="E2174" s="45"/>
      <c r="F2174" s="45"/>
      <c r="G2174" s="144"/>
      <c r="H2174" s="144"/>
      <c r="I2174" s="64"/>
      <c r="J2174" s="52"/>
      <c r="K2174" s="52"/>
      <c r="L2174" s="54" t="e">
        <f>VLOOKUP($C2174,在庫一覧!$B$3:$C$53,2,FALSE)</f>
        <v>#N/A</v>
      </c>
      <c r="M2174" s="42" t="e">
        <f>VLOOKUP($C2174,詳細!$A$3:$C$100,3,FALSE)</f>
        <v>#N/A</v>
      </c>
      <c r="N2174" s="48"/>
    </row>
    <row r="2175" spans="1:14" ht="13.5" customHeight="1" x14ac:dyDescent="0.15">
      <c r="A2175">
        <v>2172</v>
      </c>
      <c r="B2175" s="71"/>
      <c r="C2175" s="95"/>
      <c r="D2175" s="50"/>
      <c r="E2175" s="45"/>
      <c r="F2175" s="45"/>
      <c r="G2175" s="144"/>
      <c r="H2175" s="144"/>
      <c r="I2175" s="64"/>
      <c r="J2175" s="52"/>
      <c r="K2175" s="52"/>
      <c r="L2175" s="54" t="e">
        <f>VLOOKUP($C2175,在庫一覧!$B$3:$C$53,2,FALSE)</f>
        <v>#N/A</v>
      </c>
      <c r="M2175" s="42" t="e">
        <f>VLOOKUP($C2175,詳細!$A$3:$C$100,3,FALSE)</f>
        <v>#N/A</v>
      </c>
      <c r="N2175" s="48"/>
    </row>
    <row r="2176" spans="1:14" ht="13.5" customHeight="1" x14ac:dyDescent="0.15">
      <c r="A2176">
        <v>2173</v>
      </c>
      <c r="B2176" s="71"/>
      <c r="C2176" s="95"/>
      <c r="D2176" s="50"/>
      <c r="E2176" s="45"/>
      <c r="F2176" s="45"/>
      <c r="G2176" s="144"/>
      <c r="H2176" s="144"/>
      <c r="I2176" s="64"/>
      <c r="J2176" s="52"/>
      <c r="K2176" s="52"/>
      <c r="L2176" s="54" t="e">
        <f>VLOOKUP($C2176,在庫一覧!$B$3:$C$53,2,FALSE)</f>
        <v>#N/A</v>
      </c>
      <c r="M2176" s="42" t="e">
        <f>VLOOKUP($C2176,詳細!$A$3:$C$100,3,FALSE)</f>
        <v>#N/A</v>
      </c>
      <c r="N2176" s="48"/>
    </row>
    <row r="2177" spans="1:14" ht="13.5" customHeight="1" x14ac:dyDescent="0.15">
      <c r="A2177">
        <v>2174</v>
      </c>
      <c r="B2177" s="71"/>
      <c r="C2177" s="95"/>
      <c r="D2177" s="50"/>
      <c r="E2177" s="45"/>
      <c r="F2177" s="45"/>
      <c r="G2177" s="144"/>
      <c r="H2177" s="144"/>
      <c r="I2177" s="64"/>
      <c r="J2177" s="52"/>
      <c r="K2177" s="52"/>
      <c r="L2177" s="54" t="e">
        <f>VLOOKUP($C2177,在庫一覧!$B$3:$C$53,2,FALSE)</f>
        <v>#N/A</v>
      </c>
      <c r="M2177" s="42" t="e">
        <f>VLOOKUP($C2177,詳細!$A$3:$C$100,3,FALSE)</f>
        <v>#N/A</v>
      </c>
      <c r="N2177" s="48"/>
    </row>
    <row r="2178" spans="1:14" ht="13.5" customHeight="1" x14ac:dyDescent="0.15">
      <c r="A2178">
        <v>2175</v>
      </c>
      <c r="B2178" s="71"/>
      <c r="C2178" s="95"/>
      <c r="D2178" s="50"/>
      <c r="E2178" s="45"/>
      <c r="F2178" s="45"/>
      <c r="G2178" s="144"/>
      <c r="H2178" s="144"/>
      <c r="I2178" s="64"/>
      <c r="J2178" s="52"/>
      <c r="K2178" s="52"/>
      <c r="L2178" s="54" t="e">
        <f>VLOOKUP($C2178,在庫一覧!$B$3:$C$53,2,FALSE)</f>
        <v>#N/A</v>
      </c>
      <c r="M2178" s="42" t="e">
        <f>VLOOKUP($C2178,詳細!$A$3:$C$100,3,FALSE)</f>
        <v>#N/A</v>
      </c>
      <c r="N2178" s="48"/>
    </row>
    <row r="2179" spans="1:14" ht="13.5" customHeight="1" x14ac:dyDescent="0.15">
      <c r="A2179">
        <v>2176</v>
      </c>
      <c r="B2179" s="71"/>
      <c r="C2179" s="95"/>
      <c r="D2179" s="50"/>
      <c r="E2179" s="45"/>
      <c r="F2179" s="45"/>
      <c r="G2179" s="144"/>
      <c r="H2179" s="144"/>
      <c r="I2179" s="64"/>
      <c r="J2179" s="52"/>
      <c r="K2179" s="52"/>
      <c r="L2179" s="54" t="e">
        <f>VLOOKUP($C2179,在庫一覧!$B$3:$C$53,2,FALSE)</f>
        <v>#N/A</v>
      </c>
      <c r="M2179" s="42" t="e">
        <f>VLOOKUP($C2179,詳細!$A$3:$C$100,3,FALSE)</f>
        <v>#N/A</v>
      </c>
      <c r="N2179" s="48"/>
    </row>
    <row r="2180" spans="1:14" ht="13.5" customHeight="1" x14ac:dyDescent="0.15">
      <c r="A2180">
        <v>2177</v>
      </c>
      <c r="B2180" s="71"/>
      <c r="C2180" s="95"/>
      <c r="D2180" s="50"/>
      <c r="E2180" s="45"/>
      <c r="F2180" s="45"/>
      <c r="G2180" s="144"/>
      <c r="H2180" s="144"/>
      <c r="I2180" s="64"/>
      <c r="J2180" s="52"/>
      <c r="K2180" s="52"/>
      <c r="L2180" s="54" t="e">
        <f>VLOOKUP($C2180,在庫一覧!$B$3:$C$53,2,FALSE)</f>
        <v>#N/A</v>
      </c>
      <c r="M2180" s="42" t="e">
        <f>VLOOKUP($C2180,詳細!$A$3:$C$100,3,FALSE)</f>
        <v>#N/A</v>
      </c>
      <c r="N2180" s="48"/>
    </row>
    <row r="2181" spans="1:14" ht="13.5" customHeight="1" x14ac:dyDescent="0.15">
      <c r="A2181">
        <v>2178</v>
      </c>
      <c r="B2181" s="71"/>
      <c r="C2181" s="95"/>
      <c r="D2181" s="50"/>
      <c r="E2181" s="45"/>
      <c r="F2181" s="45"/>
      <c r="G2181" s="144"/>
      <c r="H2181" s="144"/>
      <c r="I2181" s="64"/>
      <c r="J2181" s="52"/>
      <c r="K2181" s="52"/>
      <c r="L2181" s="54" t="e">
        <f>VLOOKUP($C2181,在庫一覧!$B$3:$C$53,2,FALSE)</f>
        <v>#N/A</v>
      </c>
      <c r="M2181" s="42" t="e">
        <f>VLOOKUP($C2181,詳細!$A$3:$C$100,3,FALSE)</f>
        <v>#N/A</v>
      </c>
      <c r="N2181" s="48"/>
    </row>
    <row r="2182" spans="1:14" ht="13.5" customHeight="1" x14ac:dyDescent="0.15">
      <c r="A2182">
        <v>2179</v>
      </c>
      <c r="B2182" s="71"/>
      <c r="C2182" s="86"/>
      <c r="D2182" s="50"/>
      <c r="E2182" s="45"/>
      <c r="F2182" s="45"/>
      <c r="G2182" s="144"/>
      <c r="H2182" s="144"/>
      <c r="I2182" s="64"/>
      <c r="J2182" s="52"/>
      <c r="K2182" s="52"/>
      <c r="L2182" s="54" t="e">
        <f>VLOOKUP($C2182,在庫一覧!$B$3:$C$53,2,FALSE)</f>
        <v>#N/A</v>
      </c>
      <c r="M2182" s="42" t="e">
        <f>VLOOKUP($C2182,詳細!$A$3:$C$100,3,FALSE)</f>
        <v>#N/A</v>
      </c>
      <c r="N2182" s="48"/>
    </row>
    <row r="2183" spans="1:14" ht="13.5" customHeight="1" x14ac:dyDescent="0.15">
      <c r="A2183">
        <v>2180</v>
      </c>
      <c r="B2183" s="71"/>
      <c r="C2183" s="86"/>
      <c r="D2183" s="50"/>
      <c r="E2183" s="45"/>
      <c r="F2183" s="45"/>
      <c r="G2183" s="144"/>
      <c r="H2183" s="144"/>
      <c r="I2183" s="64"/>
      <c r="J2183" s="52"/>
      <c r="K2183" s="52"/>
      <c r="L2183" s="54" t="e">
        <f>VLOOKUP($C2183,在庫一覧!$B$3:$C$53,2,FALSE)</f>
        <v>#N/A</v>
      </c>
      <c r="M2183" s="42" t="e">
        <f>VLOOKUP($C2183,詳細!$A$3:$C$100,3,FALSE)</f>
        <v>#N/A</v>
      </c>
      <c r="N2183" s="48"/>
    </row>
    <row r="2184" spans="1:14" ht="13.5" customHeight="1" x14ac:dyDescent="0.15">
      <c r="A2184">
        <v>2181</v>
      </c>
      <c r="B2184" s="71"/>
      <c r="C2184" s="86"/>
      <c r="D2184" s="50"/>
      <c r="E2184" s="45"/>
      <c r="F2184" s="45"/>
      <c r="G2184" s="144"/>
      <c r="H2184" s="144"/>
      <c r="I2184" s="64"/>
      <c r="J2184" s="52"/>
      <c r="K2184" s="52"/>
      <c r="L2184" s="54" t="e">
        <f>VLOOKUP($C2184,在庫一覧!$B$3:$C$53,2,FALSE)</f>
        <v>#N/A</v>
      </c>
      <c r="M2184" s="42" t="e">
        <f>VLOOKUP($C2184,詳細!$A$3:$C$100,3,FALSE)</f>
        <v>#N/A</v>
      </c>
      <c r="N2184" s="48"/>
    </row>
    <row r="2185" spans="1:14" ht="13.5" customHeight="1" x14ac:dyDescent="0.15">
      <c r="A2185">
        <v>2182</v>
      </c>
      <c r="B2185" s="71"/>
      <c r="C2185" s="86"/>
      <c r="D2185" s="50"/>
      <c r="E2185" s="45"/>
      <c r="F2185" s="45"/>
      <c r="G2185" s="144"/>
      <c r="H2185" s="144"/>
      <c r="I2185" s="64"/>
      <c r="J2185" s="52"/>
      <c r="K2185" s="52"/>
      <c r="L2185" s="54" t="e">
        <f>VLOOKUP($C2185,在庫一覧!$B$3:$C$53,2,FALSE)</f>
        <v>#N/A</v>
      </c>
      <c r="M2185" s="42" t="e">
        <f>VLOOKUP($C2185,詳細!$A$3:$C$100,3,FALSE)</f>
        <v>#N/A</v>
      </c>
      <c r="N2185" s="48"/>
    </row>
    <row r="2186" spans="1:14" ht="13.5" customHeight="1" x14ac:dyDescent="0.15">
      <c r="A2186">
        <v>2183</v>
      </c>
      <c r="B2186" s="71"/>
      <c r="C2186" s="86"/>
      <c r="D2186" s="50"/>
      <c r="E2186" s="45"/>
      <c r="F2186" s="45"/>
      <c r="G2186" s="144"/>
      <c r="H2186" s="144"/>
      <c r="I2186" s="64"/>
      <c r="J2186" s="52"/>
      <c r="K2186" s="52"/>
      <c r="L2186" s="54" t="e">
        <f>VLOOKUP($C2186,在庫一覧!$B$3:$C$53,2,FALSE)</f>
        <v>#N/A</v>
      </c>
      <c r="M2186" s="42" t="e">
        <f>VLOOKUP($C2186,詳細!$A$3:$C$100,3,FALSE)</f>
        <v>#N/A</v>
      </c>
      <c r="N2186" s="48"/>
    </row>
    <row r="2187" spans="1:14" ht="13.5" customHeight="1" x14ac:dyDescent="0.15">
      <c r="A2187">
        <v>2184</v>
      </c>
      <c r="B2187" s="71"/>
      <c r="C2187" s="86"/>
      <c r="D2187" s="50"/>
      <c r="E2187" s="45"/>
      <c r="F2187" s="45"/>
      <c r="G2187" s="144"/>
      <c r="H2187" s="144"/>
      <c r="I2187" s="64"/>
      <c r="J2187" s="52"/>
      <c r="K2187" s="52"/>
      <c r="L2187" s="54" t="e">
        <f>VLOOKUP($C2187,在庫一覧!$B$3:$C$53,2,FALSE)</f>
        <v>#N/A</v>
      </c>
      <c r="M2187" s="42" t="e">
        <f>VLOOKUP($C2187,詳細!$A$3:$C$100,3,FALSE)</f>
        <v>#N/A</v>
      </c>
      <c r="N2187" s="48"/>
    </row>
    <row r="2188" spans="1:14" ht="13.5" customHeight="1" x14ac:dyDescent="0.15">
      <c r="A2188">
        <v>2185</v>
      </c>
      <c r="B2188" s="71"/>
      <c r="C2188" s="86"/>
      <c r="D2188" s="50"/>
      <c r="E2188" s="45"/>
      <c r="F2188" s="45"/>
      <c r="G2188" s="144"/>
      <c r="H2188" s="144"/>
      <c r="I2188" s="64"/>
      <c r="J2188" s="52"/>
      <c r="K2188" s="52"/>
      <c r="L2188" s="54" t="e">
        <f>VLOOKUP($C2188,在庫一覧!$B$3:$C$53,2,FALSE)</f>
        <v>#N/A</v>
      </c>
      <c r="M2188" s="42" t="e">
        <f>VLOOKUP($C2188,詳細!$A$3:$C$100,3,FALSE)</f>
        <v>#N/A</v>
      </c>
      <c r="N2188" s="48"/>
    </row>
    <row r="2189" spans="1:14" ht="13.5" customHeight="1" x14ac:dyDescent="0.15">
      <c r="A2189">
        <v>2186</v>
      </c>
      <c r="B2189" s="71"/>
      <c r="C2189" s="86"/>
      <c r="D2189" s="50"/>
      <c r="E2189" s="45"/>
      <c r="F2189" s="45"/>
      <c r="G2189" s="144"/>
      <c r="H2189" s="144"/>
      <c r="I2189" s="64"/>
      <c r="J2189" s="52"/>
      <c r="K2189" s="52"/>
      <c r="L2189" s="54" t="e">
        <f>VLOOKUP($C2189,在庫一覧!$B$3:$C$53,2,FALSE)</f>
        <v>#N/A</v>
      </c>
      <c r="M2189" s="42" t="e">
        <f>VLOOKUP($C2189,詳細!$A$3:$C$100,3,FALSE)</f>
        <v>#N/A</v>
      </c>
      <c r="N2189" s="48"/>
    </row>
    <row r="2190" spans="1:14" ht="13.5" customHeight="1" x14ac:dyDescent="0.15">
      <c r="A2190">
        <v>2187</v>
      </c>
      <c r="B2190" s="60"/>
      <c r="C2190" s="86"/>
      <c r="D2190" s="50"/>
      <c r="E2190" s="45"/>
      <c r="F2190" s="45"/>
      <c r="G2190" s="144"/>
      <c r="H2190" s="144"/>
      <c r="I2190" s="64"/>
      <c r="J2190" s="52"/>
      <c r="K2190" s="52"/>
      <c r="L2190" s="54" t="e">
        <f>VLOOKUP($C2190,在庫一覧!$B$3:$C$53,2,FALSE)</f>
        <v>#N/A</v>
      </c>
      <c r="M2190" s="42" t="e">
        <f>VLOOKUP($C2190,詳細!$A$3:$C$100,3,FALSE)</f>
        <v>#N/A</v>
      </c>
      <c r="N2190" s="48"/>
    </row>
    <row r="2191" spans="1:14" ht="13.5" customHeight="1" x14ac:dyDescent="0.15">
      <c r="A2191">
        <v>2188</v>
      </c>
      <c r="B2191" s="60"/>
      <c r="C2191" s="86"/>
      <c r="D2191" s="50"/>
      <c r="E2191" s="45"/>
      <c r="F2191" s="45"/>
      <c r="G2191" s="144"/>
      <c r="H2191" s="144"/>
      <c r="I2191" s="64"/>
      <c r="J2191" s="52"/>
      <c r="K2191" s="52"/>
      <c r="L2191" s="54" t="e">
        <f>VLOOKUP($C2191,在庫一覧!$B$3:$C$53,2,FALSE)</f>
        <v>#N/A</v>
      </c>
      <c r="M2191" s="42" t="e">
        <f>VLOOKUP($C2191,詳細!$A$3:$C$100,3,FALSE)</f>
        <v>#N/A</v>
      </c>
      <c r="N2191" s="48"/>
    </row>
    <row r="2192" spans="1:14" ht="13.5" customHeight="1" x14ac:dyDescent="0.15">
      <c r="A2192">
        <v>2189</v>
      </c>
      <c r="B2192" s="60"/>
      <c r="C2192" s="95"/>
      <c r="D2192" s="50"/>
      <c r="E2192" s="45"/>
      <c r="F2192" s="45"/>
      <c r="G2192" s="144"/>
      <c r="H2192" s="144"/>
      <c r="I2192" s="64"/>
      <c r="J2192" s="52"/>
      <c r="K2192" s="52"/>
      <c r="L2192" s="54" t="e">
        <f>VLOOKUP($C2192,在庫一覧!$B$3:$C$53,2,FALSE)</f>
        <v>#N/A</v>
      </c>
      <c r="M2192" s="42" t="e">
        <f>VLOOKUP($C2192,詳細!$A$3:$C$100,3,FALSE)</f>
        <v>#N/A</v>
      </c>
      <c r="N2192" s="48"/>
    </row>
    <row r="2193" spans="1:14" ht="13.5" customHeight="1" x14ac:dyDescent="0.15">
      <c r="A2193">
        <v>2190</v>
      </c>
      <c r="B2193" s="60"/>
      <c r="C2193" s="95"/>
      <c r="D2193" s="50"/>
      <c r="E2193" s="45"/>
      <c r="F2193" s="45"/>
      <c r="G2193" s="144"/>
      <c r="H2193" s="144"/>
      <c r="I2193" s="64"/>
      <c r="J2193" s="52"/>
      <c r="K2193" s="52"/>
      <c r="L2193" s="54" t="e">
        <f>VLOOKUP($C2193,在庫一覧!$B$3:$C$53,2,FALSE)</f>
        <v>#N/A</v>
      </c>
      <c r="M2193" s="42" t="e">
        <f>VLOOKUP($C2193,詳細!$A$3:$C$100,3,FALSE)</f>
        <v>#N/A</v>
      </c>
      <c r="N2193" s="48"/>
    </row>
    <row r="2194" spans="1:14" ht="13.5" customHeight="1" x14ac:dyDescent="0.15">
      <c r="A2194">
        <v>2191</v>
      </c>
      <c r="B2194" s="71"/>
      <c r="C2194" s="95"/>
      <c r="D2194" s="50"/>
      <c r="E2194" s="45"/>
      <c r="F2194" s="45"/>
      <c r="G2194" s="144"/>
      <c r="H2194" s="144"/>
      <c r="I2194" s="64"/>
      <c r="J2194" s="52"/>
      <c r="K2194" s="52"/>
      <c r="L2194" s="54" t="e">
        <f>VLOOKUP($C2194,在庫一覧!$B$3:$C$53,2,FALSE)</f>
        <v>#N/A</v>
      </c>
      <c r="M2194" s="42" t="e">
        <f>VLOOKUP($C2194,詳細!$A$3:$C$100,3,FALSE)</f>
        <v>#N/A</v>
      </c>
      <c r="N2194" s="48"/>
    </row>
    <row r="2195" spans="1:14" ht="13.5" customHeight="1" x14ac:dyDescent="0.15">
      <c r="A2195">
        <v>2192</v>
      </c>
      <c r="B2195" s="71"/>
      <c r="C2195" s="95"/>
      <c r="D2195" s="50"/>
      <c r="E2195" s="45"/>
      <c r="F2195" s="45"/>
      <c r="G2195" s="144"/>
      <c r="H2195" s="144"/>
      <c r="I2195" s="64"/>
      <c r="J2195" s="52"/>
      <c r="K2195" s="52"/>
      <c r="L2195" s="54" t="e">
        <f>VLOOKUP($C2195,在庫一覧!$B$3:$C$53,2,FALSE)</f>
        <v>#N/A</v>
      </c>
      <c r="M2195" s="42" t="e">
        <f>VLOOKUP($C2195,詳細!$A$3:$C$100,3,FALSE)</f>
        <v>#N/A</v>
      </c>
      <c r="N2195" s="48"/>
    </row>
    <row r="2196" spans="1:14" ht="13.5" customHeight="1" x14ac:dyDescent="0.15">
      <c r="A2196">
        <v>2193</v>
      </c>
      <c r="B2196" s="71"/>
      <c r="C2196" s="95"/>
      <c r="D2196" s="50"/>
      <c r="E2196" s="45"/>
      <c r="F2196" s="45"/>
      <c r="G2196" s="144"/>
      <c r="H2196" s="144"/>
      <c r="I2196" s="64"/>
      <c r="J2196" s="52"/>
      <c r="K2196" s="52"/>
      <c r="L2196" s="54" t="e">
        <f>VLOOKUP($C2196,在庫一覧!$B$3:$C$53,2,FALSE)</f>
        <v>#N/A</v>
      </c>
      <c r="M2196" s="42" t="e">
        <f>VLOOKUP($C2196,詳細!$A$3:$C$100,3,FALSE)</f>
        <v>#N/A</v>
      </c>
      <c r="N2196" s="48"/>
    </row>
    <row r="2197" spans="1:14" ht="13.5" customHeight="1" x14ac:dyDescent="0.15">
      <c r="A2197">
        <v>2194</v>
      </c>
      <c r="B2197" s="71"/>
      <c r="C2197" s="95"/>
      <c r="D2197" s="50"/>
      <c r="E2197" s="45"/>
      <c r="F2197" s="45"/>
      <c r="G2197" s="144"/>
      <c r="H2197" s="144"/>
      <c r="I2197" s="64"/>
      <c r="J2197" s="52"/>
      <c r="K2197" s="52"/>
      <c r="L2197" s="54" t="e">
        <f>VLOOKUP($C2197,在庫一覧!$B$3:$C$53,2,FALSE)</f>
        <v>#N/A</v>
      </c>
      <c r="M2197" s="42" t="e">
        <f>VLOOKUP($C2197,詳細!$A$3:$C$100,3,FALSE)</f>
        <v>#N/A</v>
      </c>
      <c r="N2197" s="48"/>
    </row>
    <row r="2198" spans="1:14" ht="13.5" customHeight="1" x14ac:dyDescent="0.15">
      <c r="A2198">
        <v>2195</v>
      </c>
      <c r="B2198" s="71"/>
      <c r="C2198" s="95"/>
      <c r="D2198" s="50"/>
      <c r="E2198" s="45"/>
      <c r="F2198" s="45"/>
      <c r="G2198" s="144"/>
      <c r="H2198" s="144"/>
      <c r="I2198" s="64"/>
      <c r="J2198" s="52"/>
      <c r="K2198" s="52"/>
      <c r="L2198" s="54" t="e">
        <f>VLOOKUP($C2198,在庫一覧!$B$3:$C$53,2,FALSE)</f>
        <v>#N/A</v>
      </c>
      <c r="M2198" s="42" t="e">
        <f>VLOOKUP($C2198,詳細!$A$3:$C$100,3,FALSE)</f>
        <v>#N/A</v>
      </c>
      <c r="N2198" s="48"/>
    </row>
    <row r="2199" spans="1:14" ht="13.5" customHeight="1" x14ac:dyDescent="0.15">
      <c r="A2199">
        <v>2196</v>
      </c>
      <c r="B2199" s="71"/>
      <c r="C2199" s="95"/>
      <c r="D2199" s="50"/>
      <c r="E2199" s="45"/>
      <c r="F2199" s="45"/>
      <c r="G2199" s="144"/>
      <c r="H2199" s="144"/>
      <c r="I2199" s="64"/>
      <c r="J2199" s="52"/>
      <c r="K2199" s="52"/>
      <c r="L2199" s="54" t="e">
        <f>VLOOKUP($C2199,在庫一覧!$B$3:$C$53,2,FALSE)</f>
        <v>#N/A</v>
      </c>
      <c r="M2199" s="42" t="e">
        <f>VLOOKUP($C2199,詳細!$A$3:$C$100,3,FALSE)</f>
        <v>#N/A</v>
      </c>
      <c r="N2199" s="48"/>
    </row>
    <row r="2200" spans="1:14" ht="13.5" customHeight="1" x14ac:dyDescent="0.15">
      <c r="A2200">
        <v>2197</v>
      </c>
      <c r="B2200" s="71"/>
      <c r="C2200" s="95"/>
      <c r="D2200" s="50"/>
      <c r="E2200" s="45"/>
      <c r="F2200" s="45"/>
      <c r="G2200" s="144"/>
      <c r="H2200" s="144"/>
      <c r="I2200" s="64"/>
      <c r="J2200" s="52"/>
      <c r="K2200" s="52"/>
      <c r="L2200" s="54" t="e">
        <f>VLOOKUP($C2200,在庫一覧!$B$3:$C$53,2,FALSE)</f>
        <v>#N/A</v>
      </c>
      <c r="M2200" s="42" t="e">
        <f>VLOOKUP($C2200,詳細!$A$3:$C$100,3,FALSE)</f>
        <v>#N/A</v>
      </c>
      <c r="N2200" s="48"/>
    </row>
    <row r="2201" spans="1:14" ht="13.5" customHeight="1" x14ac:dyDescent="0.15">
      <c r="A2201">
        <v>2198</v>
      </c>
      <c r="B2201" s="71"/>
      <c r="C2201" s="95"/>
      <c r="D2201" s="50"/>
      <c r="E2201" s="45"/>
      <c r="F2201" s="45"/>
      <c r="G2201" s="144"/>
      <c r="H2201" s="144"/>
      <c r="I2201" s="64"/>
      <c r="J2201" s="52"/>
      <c r="K2201" s="52"/>
      <c r="L2201" s="54" t="e">
        <f>VLOOKUP($C2201,在庫一覧!$B$3:$C$53,2,FALSE)</f>
        <v>#N/A</v>
      </c>
      <c r="M2201" s="42" t="e">
        <f>VLOOKUP($C2201,詳細!$A$3:$C$100,3,FALSE)</f>
        <v>#N/A</v>
      </c>
      <c r="N2201" s="48"/>
    </row>
    <row r="2202" spans="1:14" ht="13.5" customHeight="1" x14ac:dyDescent="0.15">
      <c r="A2202">
        <v>2199</v>
      </c>
      <c r="B2202" s="71"/>
      <c r="C2202" s="95"/>
      <c r="D2202" s="50"/>
      <c r="E2202" s="45"/>
      <c r="F2202" s="45"/>
      <c r="G2202" s="144"/>
      <c r="H2202" s="144"/>
      <c r="I2202" s="64"/>
      <c r="J2202" s="52"/>
      <c r="K2202" s="52"/>
      <c r="L2202" s="54" t="e">
        <f>VLOOKUP($C2202,在庫一覧!$B$3:$C$53,2,FALSE)</f>
        <v>#N/A</v>
      </c>
      <c r="M2202" s="42" t="e">
        <f>VLOOKUP($C2202,詳細!$A$3:$C$100,3,FALSE)</f>
        <v>#N/A</v>
      </c>
      <c r="N2202" s="48"/>
    </row>
    <row r="2203" spans="1:14" ht="13.5" customHeight="1" x14ac:dyDescent="0.15">
      <c r="A2203">
        <v>2200</v>
      </c>
      <c r="B2203" s="71"/>
      <c r="C2203" s="95"/>
      <c r="D2203" s="50"/>
      <c r="E2203" s="45"/>
      <c r="F2203" s="45"/>
      <c r="G2203" s="144"/>
      <c r="H2203" s="144"/>
      <c r="I2203" s="64"/>
      <c r="J2203" s="52"/>
      <c r="K2203" s="52"/>
      <c r="L2203" s="54" t="e">
        <f>VLOOKUP($C2203,在庫一覧!$B$3:$C$53,2,FALSE)</f>
        <v>#N/A</v>
      </c>
      <c r="M2203" s="42" t="e">
        <f>VLOOKUP($C2203,詳細!$A$3:$C$100,3,FALSE)</f>
        <v>#N/A</v>
      </c>
      <c r="N2203" s="48"/>
    </row>
    <row r="2204" spans="1:14" ht="13.5" customHeight="1" x14ac:dyDescent="0.15">
      <c r="A2204">
        <v>2201</v>
      </c>
      <c r="B2204" s="71"/>
      <c r="C2204" s="95"/>
      <c r="D2204" s="50"/>
      <c r="E2204" s="45"/>
      <c r="F2204" s="45"/>
      <c r="G2204" s="144"/>
      <c r="H2204" s="144"/>
      <c r="I2204" s="64"/>
      <c r="J2204" s="52"/>
      <c r="K2204" s="52"/>
      <c r="L2204" s="54" t="e">
        <f>VLOOKUP($C2204,在庫一覧!$B$3:$C$53,2,FALSE)</f>
        <v>#N/A</v>
      </c>
      <c r="M2204" s="42" t="e">
        <f>VLOOKUP($C2204,詳細!$A$3:$C$100,3,FALSE)</f>
        <v>#N/A</v>
      </c>
      <c r="N2204" s="48"/>
    </row>
    <row r="2205" spans="1:14" ht="13.5" customHeight="1" x14ac:dyDescent="0.15">
      <c r="A2205">
        <v>2202</v>
      </c>
      <c r="B2205" s="71"/>
      <c r="C2205" s="95"/>
      <c r="D2205" s="50"/>
      <c r="E2205" s="45"/>
      <c r="F2205" s="45"/>
      <c r="G2205" s="144"/>
      <c r="H2205" s="144"/>
      <c r="I2205" s="64"/>
      <c r="J2205" s="52"/>
      <c r="K2205" s="52"/>
      <c r="L2205" s="54" t="e">
        <f>VLOOKUP($C2205,在庫一覧!$B$3:$C$53,2,FALSE)</f>
        <v>#N/A</v>
      </c>
      <c r="M2205" s="42" t="e">
        <f>VLOOKUP($C2205,詳細!$A$3:$C$100,3,FALSE)</f>
        <v>#N/A</v>
      </c>
      <c r="N2205" s="48"/>
    </row>
    <row r="2206" spans="1:14" ht="13.5" customHeight="1" x14ac:dyDescent="0.15">
      <c r="A2206">
        <v>2203</v>
      </c>
      <c r="B2206" s="71"/>
      <c r="C2206" s="95"/>
      <c r="D2206" s="50"/>
      <c r="E2206" s="45"/>
      <c r="F2206" s="45"/>
      <c r="G2206" s="144"/>
      <c r="H2206" s="144"/>
      <c r="I2206" s="64"/>
      <c r="J2206" s="52"/>
      <c r="K2206" s="52"/>
      <c r="L2206" s="54" t="e">
        <f>VLOOKUP($C2206,在庫一覧!$B$3:$C$53,2,FALSE)</f>
        <v>#N/A</v>
      </c>
      <c r="M2206" s="42" t="e">
        <f>VLOOKUP($C2206,詳細!$A$3:$C$100,3,FALSE)</f>
        <v>#N/A</v>
      </c>
      <c r="N2206" s="48"/>
    </row>
    <row r="2207" spans="1:14" ht="13.5" customHeight="1" x14ac:dyDescent="0.15">
      <c r="A2207">
        <v>2204</v>
      </c>
      <c r="B2207" s="71"/>
      <c r="C2207" s="95"/>
      <c r="D2207" s="50"/>
      <c r="E2207" s="45"/>
      <c r="F2207" s="45"/>
      <c r="G2207" s="144"/>
      <c r="H2207" s="144"/>
      <c r="I2207" s="64"/>
      <c r="J2207" s="52"/>
      <c r="K2207" s="52"/>
      <c r="L2207" s="54" t="e">
        <f>VLOOKUP($C2207,在庫一覧!$B$3:$C$53,2,FALSE)</f>
        <v>#N/A</v>
      </c>
      <c r="M2207" s="42" t="e">
        <f>VLOOKUP($C2207,詳細!$A$3:$C$100,3,FALSE)</f>
        <v>#N/A</v>
      </c>
      <c r="N2207" s="48"/>
    </row>
    <row r="2208" spans="1:14" ht="13.5" customHeight="1" x14ac:dyDescent="0.15">
      <c r="A2208">
        <v>2205</v>
      </c>
      <c r="B2208" s="71"/>
      <c r="C2208" s="95"/>
      <c r="D2208" s="50"/>
      <c r="E2208" s="45"/>
      <c r="F2208" s="45"/>
      <c r="G2208" s="144"/>
      <c r="H2208" s="144"/>
      <c r="I2208" s="64"/>
      <c r="J2208" s="52"/>
      <c r="K2208" s="52"/>
      <c r="L2208" s="54" t="e">
        <f>VLOOKUP($C2208,在庫一覧!$B$3:$C$53,2,FALSE)</f>
        <v>#N/A</v>
      </c>
      <c r="M2208" s="42" t="e">
        <f>VLOOKUP($C2208,詳細!$A$3:$C$100,3,FALSE)</f>
        <v>#N/A</v>
      </c>
      <c r="N2208" s="48"/>
    </row>
    <row r="2209" spans="1:14" ht="13.5" customHeight="1" x14ac:dyDescent="0.15">
      <c r="A2209">
        <v>2206</v>
      </c>
      <c r="B2209" s="71"/>
      <c r="C2209" s="95"/>
      <c r="D2209" s="50"/>
      <c r="E2209" s="45"/>
      <c r="F2209" s="45"/>
      <c r="G2209" s="144"/>
      <c r="H2209" s="144"/>
      <c r="I2209" s="64"/>
      <c r="J2209" s="52"/>
      <c r="K2209" s="52"/>
      <c r="L2209" s="54" t="e">
        <f>VLOOKUP($C2209,在庫一覧!$B$3:$C$53,2,FALSE)</f>
        <v>#N/A</v>
      </c>
      <c r="M2209" s="42" t="e">
        <f>VLOOKUP($C2209,詳細!$A$3:$C$100,3,FALSE)</f>
        <v>#N/A</v>
      </c>
      <c r="N2209" s="48"/>
    </row>
    <row r="2210" spans="1:14" ht="13.5" customHeight="1" x14ac:dyDescent="0.15">
      <c r="A2210">
        <v>2207</v>
      </c>
      <c r="B2210" s="71"/>
      <c r="C2210" s="95"/>
      <c r="D2210" s="50"/>
      <c r="E2210" s="45"/>
      <c r="F2210" s="45"/>
      <c r="G2210" s="144"/>
      <c r="H2210" s="144"/>
      <c r="I2210" s="64"/>
      <c r="J2210" s="52"/>
      <c r="K2210" s="52"/>
      <c r="L2210" s="54" t="e">
        <f>VLOOKUP($C2210,在庫一覧!$B$3:$C$53,2,FALSE)</f>
        <v>#N/A</v>
      </c>
      <c r="M2210" s="42" t="e">
        <f>VLOOKUP($C2210,詳細!$A$3:$C$100,3,FALSE)</f>
        <v>#N/A</v>
      </c>
      <c r="N2210" s="48"/>
    </row>
    <row r="2211" spans="1:14" ht="13.5" customHeight="1" x14ac:dyDescent="0.15">
      <c r="A2211">
        <v>2208</v>
      </c>
      <c r="B2211" s="71"/>
      <c r="C2211" s="95"/>
      <c r="D2211" s="50"/>
      <c r="E2211" s="45"/>
      <c r="F2211" s="45"/>
      <c r="G2211" s="144"/>
      <c r="H2211" s="144"/>
      <c r="I2211" s="64"/>
      <c r="J2211" s="52"/>
      <c r="K2211" s="52"/>
      <c r="L2211" s="54" t="e">
        <f>VLOOKUP($C2211,在庫一覧!$B$3:$C$53,2,FALSE)</f>
        <v>#N/A</v>
      </c>
      <c r="M2211" s="42" t="e">
        <f>VLOOKUP($C2211,詳細!$A$3:$C$100,3,FALSE)</f>
        <v>#N/A</v>
      </c>
      <c r="N2211" s="48"/>
    </row>
    <row r="2212" spans="1:14" ht="13.5" customHeight="1" x14ac:dyDescent="0.15">
      <c r="A2212">
        <v>2209</v>
      </c>
      <c r="B2212" s="71"/>
      <c r="C2212" s="95"/>
      <c r="D2212" s="50"/>
      <c r="E2212" s="45"/>
      <c r="F2212" s="45"/>
      <c r="G2212" s="144"/>
      <c r="H2212" s="144"/>
      <c r="I2212" s="64"/>
      <c r="J2212" s="52"/>
      <c r="K2212" s="52"/>
      <c r="L2212" s="54" t="e">
        <f>VLOOKUP($C2212,在庫一覧!$B$3:$C$53,2,FALSE)</f>
        <v>#N/A</v>
      </c>
      <c r="M2212" s="42" t="e">
        <f>VLOOKUP($C2212,詳細!$A$3:$C$100,3,FALSE)</f>
        <v>#N/A</v>
      </c>
      <c r="N2212" s="48"/>
    </row>
    <row r="2213" spans="1:14" ht="13.5" customHeight="1" x14ac:dyDescent="0.15">
      <c r="A2213">
        <v>2210</v>
      </c>
      <c r="B2213" s="71"/>
      <c r="C2213" s="95"/>
      <c r="D2213" s="50"/>
      <c r="E2213" s="45"/>
      <c r="F2213" s="45"/>
      <c r="G2213" s="144"/>
      <c r="H2213" s="144"/>
      <c r="I2213" s="64"/>
      <c r="J2213" s="52"/>
      <c r="K2213" s="52"/>
      <c r="L2213" s="54" t="e">
        <f>VLOOKUP($C2213,在庫一覧!$B$3:$C$53,2,FALSE)</f>
        <v>#N/A</v>
      </c>
      <c r="M2213" s="42" t="e">
        <f>VLOOKUP($C2213,詳細!$A$3:$C$100,3,FALSE)</f>
        <v>#N/A</v>
      </c>
      <c r="N2213" s="48"/>
    </row>
    <row r="2214" spans="1:14" ht="13.5" customHeight="1" x14ac:dyDescent="0.15">
      <c r="A2214">
        <v>2211</v>
      </c>
      <c r="B2214" s="71"/>
      <c r="C2214" s="95"/>
      <c r="D2214" s="50"/>
      <c r="E2214" s="45"/>
      <c r="F2214" s="45"/>
      <c r="G2214" s="144"/>
      <c r="H2214" s="144"/>
      <c r="I2214" s="64"/>
      <c r="J2214" s="52"/>
      <c r="K2214" s="52"/>
      <c r="L2214" s="54" t="e">
        <f>VLOOKUP($C2214,在庫一覧!$B$3:$C$53,2,FALSE)</f>
        <v>#N/A</v>
      </c>
      <c r="M2214" s="42" t="e">
        <f>VLOOKUP($C2214,詳細!$A$3:$C$100,3,FALSE)</f>
        <v>#N/A</v>
      </c>
      <c r="N2214" s="48"/>
    </row>
    <row r="2215" spans="1:14" ht="13.5" customHeight="1" x14ac:dyDescent="0.15">
      <c r="A2215">
        <v>2212</v>
      </c>
      <c r="B2215" s="71"/>
      <c r="C2215" s="86"/>
      <c r="D2215" s="50"/>
      <c r="E2215" s="45"/>
      <c r="F2215" s="45"/>
      <c r="G2215" s="144"/>
      <c r="H2215" s="144"/>
      <c r="I2215" s="64"/>
      <c r="J2215" s="52"/>
      <c r="K2215" s="52"/>
      <c r="L2215" s="54" t="e">
        <f>VLOOKUP($C2215,在庫一覧!$B$3:$C$53,2,FALSE)</f>
        <v>#N/A</v>
      </c>
      <c r="M2215" s="42" t="e">
        <f>VLOOKUP($C2215,詳細!$A$3:$C$100,3,FALSE)</f>
        <v>#N/A</v>
      </c>
      <c r="N2215" s="48"/>
    </row>
    <row r="2216" spans="1:14" ht="13.5" customHeight="1" x14ac:dyDescent="0.15">
      <c r="A2216">
        <v>2213</v>
      </c>
      <c r="B2216" s="71"/>
      <c r="C2216" s="86"/>
      <c r="D2216" s="50"/>
      <c r="E2216" s="45"/>
      <c r="F2216" s="45"/>
      <c r="G2216" s="144"/>
      <c r="H2216" s="144"/>
      <c r="I2216" s="64"/>
      <c r="J2216" s="52"/>
      <c r="K2216" s="52"/>
      <c r="L2216" s="54" t="e">
        <f>VLOOKUP($C2216,在庫一覧!$B$3:$C$53,2,FALSE)</f>
        <v>#N/A</v>
      </c>
      <c r="M2216" s="42" t="e">
        <f>VLOOKUP($C2216,詳細!$A$3:$C$100,3,FALSE)</f>
        <v>#N/A</v>
      </c>
      <c r="N2216" s="48"/>
    </row>
    <row r="2217" spans="1:14" ht="13.5" customHeight="1" x14ac:dyDescent="0.15">
      <c r="A2217">
        <v>2214</v>
      </c>
      <c r="B2217" s="60"/>
      <c r="C2217" s="86"/>
      <c r="D2217" s="50"/>
      <c r="E2217" s="45"/>
      <c r="F2217" s="45"/>
      <c r="G2217" s="144"/>
      <c r="H2217" s="144"/>
      <c r="I2217" s="64"/>
      <c r="J2217" s="52"/>
      <c r="K2217" s="52"/>
      <c r="L2217" s="54" t="e">
        <f>VLOOKUP($C2217,在庫一覧!$B$3:$C$53,2,FALSE)</f>
        <v>#N/A</v>
      </c>
      <c r="M2217" s="42" t="e">
        <f>VLOOKUP($C2217,詳細!$A$3:$C$100,3,FALSE)</f>
        <v>#N/A</v>
      </c>
      <c r="N2217" s="48"/>
    </row>
    <row r="2218" spans="1:14" ht="13.5" customHeight="1" x14ac:dyDescent="0.15">
      <c r="A2218">
        <v>2215</v>
      </c>
      <c r="B2218" s="60"/>
      <c r="C2218" s="86"/>
      <c r="D2218" s="50"/>
      <c r="E2218" s="45"/>
      <c r="F2218" s="45"/>
      <c r="G2218" s="144"/>
      <c r="H2218" s="144"/>
      <c r="I2218" s="64"/>
      <c r="J2218" s="52"/>
      <c r="K2218" s="52"/>
      <c r="L2218" s="54" t="e">
        <f>VLOOKUP($C2218,在庫一覧!$B$3:$C$53,2,FALSE)</f>
        <v>#N/A</v>
      </c>
      <c r="M2218" s="42" t="e">
        <f>VLOOKUP($C2218,詳細!$A$3:$C$100,3,FALSE)</f>
        <v>#N/A</v>
      </c>
      <c r="N2218" s="48"/>
    </row>
    <row r="2219" spans="1:14" ht="13.5" customHeight="1" x14ac:dyDescent="0.15">
      <c r="A2219">
        <v>2216</v>
      </c>
      <c r="B2219" s="60"/>
      <c r="C2219" s="86"/>
      <c r="D2219" s="50"/>
      <c r="E2219" s="45"/>
      <c r="F2219" s="45"/>
      <c r="G2219" s="144"/>
      <c r="H2219" s="144"/>
      <c r="I2219" s="64"/>
      <c r="J2219" s="52"/>
      <c r="K2219" s="52"/>
      <c r="L2219" s="54" t="e">
        <f>VLOOKUP($C2219,在庫一覧!$B$3:$C$53,2,FALSE)</f>
        <v>#N/A</v>
      </c>
      <c r="M2219" s="42" t="e">
        <f>VLOOKUP($C2219,詳細!$A$3:$C$100,3,FALSE)</f>
        <v>#N/A</v>
      </c>
      <c r="N2219" s="48"/>
    </row>
    <row r="2220" spans="1:14" ht="13.5" customHeight="1" x14ac:dyDescent="0.15">
      <c r="A2220">
        <v>2217</v>
      </c>
      <c r="B2220" s="60"/>
      <c r="C2220" s="86"/>
      <c r="D2220" s="50"/>
      <c r="E2220" s="45"/>
      <c r="F2220" s="45"/>
      <c r="G2220" s="144"/>
      <c r="H2220" s="144"/>
      <c r="I2220" s="64"/>
      <c r="J2220" s="52"/>
      <c r="K2220" s="52"/>
      <c r="L2220" s="54" t="e">
        <f>VLOOKUP($C2220,在庫一覧!$B$3:$C$53,2,FALSE)</f>
        <v>#N/A</v>
      </c>
      <c r="M2220" s="42" t="e">
        <f>VLOOKUP($C2220,詳細!$A$3:$C$100,3,FALSE)</f>
        <v>#N/A</v>
      </c>
      <c r="N2220" s="48"/>
    </row>
    <row r="2221" spans="1:14" ht="13.5" customHeight="1" x14ac:dyDescent="0.15">
      <c r="A2221">
        <v>2218</v>
      </c>
      <c r="B2221" s="60"/>
      <c r="C2221" s="86"/>
      <c r="D2221" s="50"/>
      <c r="E2221" s="45"/>
      <c r="F2221" s="45"/>
      <c r="G2221" s="144"/>
      <c r="H2221" s="144"/>
      <c r="I2221" s="64"/>
      <c r="J2221" s="52"/>
      <c r="K2221" s="52"/>
      <c r="L2221" s="54" t="e">
        <f>VLOOKUP($C2221,在庫一覧!$B$3:$C$53,2,FALSE)</f>
        <v>#N/A</v>
      </c>
      <c r="M2221" s="42" t="e">
        <f>VLOOKUP($C2221,詳細!$A$3:$C$100,3,FALSE)</f>
        <v>#N/A</v>
      </c>
      <c r="N2221" s="48"/>
    </row>
    <row r="2222" spans="1:14" ht="13.5" customHeight="1" x14ac:dyDescent="0.15">
      <c r="A2222">
        <v>2219</v>
      </c>
      <c r="B2222" s="60"/>
      <c r="C2222" s="86"/>
      <c r="D2222" s="50"/>
      <c r="E2222" s="45"/>
      <c r="F2222" s="45"/>
      <c r="G2222" s="144"/>
      <c r="H2222" s="144"/>
      <c r="I2222" s="64"/>
      <c r="J2222" s="52"/>
      <c r="K2222" s="52"/>
      <c r="L2222" s="54" t="e">
        <f>VLOOKUP($C2222,在庫一覧!$B$3:$C$53,2,FALSE)</f>
        <v>#N/A</v>
      </c>
      <c r="M2222" s="42" t="e">
        <f>VLOOKUP($C2222,詳細!$A$3:$C$100,3,FALSE)</f>
        <v>#N/A</v>
      </c>
      <c r="N2222" s="48"/>
    </row>
    <row r="2223" spans="1:14" ht="13.5" customHeight="1" x14ac:dyDescent="0.15">
      <c r="A2223">
        <v>2220</v>
      </c>
      <c r="B2223" s="60"/>
      <c r="C2223" s="86"/>
      <c r="D2223" s="50"/>
      <c r="E2223" s="45"/>
      <c r="F2223" s="45"/>
      <c r="G2223" s="144"/>
      <c r="H2223" s="144"/>
      <c r="I2223" s="64"/>
      <c r="J2223" s="52"/>
      <c r="K2223" s="52"/>
      <c r="L2223" s="54" t="e">
        <f>VLOOKUP($C2223,在庫一覧!$B$3:$C$53,2,FALSE)</f>
        <v>#N/A</v>
      </c>
      <c r="M2223" s="42" t="e">
        <f>VLOOKUP($C2223,詳細!$A$3:$C$100,3,FALSE)</f>
        <v>#N/A</v>
      </c>
      <c r="N2223" s="48"/>
    </row>
    <row r="2224" spans="1:14" ht="13.5" customHeight="1" x14ac:dyDescent="0.15">
      <c r="A2224">
        <v>2221</v>
      </c>
      <c r="B2224" s="60"/>
      <c r="C2224" s="86"/>
      <c r="D2224" s="50"/>
      <c r="E2224" s="45"/>
      <c r="F2224" s="45"/>
      <c r="G2224" s="144"/>
      <c r="H2224" s="144"/>
      <c r="I2224" s="64"/>
      <c r="J2224" s="52"/>
      <c r="K2224" s="52"/>
      <c r="L2224" s="54" t="e">
        <f>VLOOKUP($C2224,在庫一覧!$B$3:$C$53,2,FALSE)</f>
        <v>#N/A</v>
      </c>
      <c r="M2224" s="42" t="e">
        <f>VLOOKUP($C2224,詳細!$A$3:$C$100,3,FALSE)</f>
        <v>#N/A</v>
      </c>
      <c r="N2224" s="48"/>
    </row>
    <row r="2225" spans="1:14" ht="13.5" customHeight="1" x14ac:dyDescent="0.15">
      <c r="A2225">
        <v>2222</v>
      </c>
      <c r="B2225" s="60"/>
      <c r="C2225" s="86"/>
      <c r="D2225" s="50"/>
      <c r="E2225" s="45"/>
      <c r="F2225" s="45"/>
      <c r="G2225" s="144"/>
      <c r="H2225" s="144"/>
      <c r="I2225" s="64"/>
      <c r="J2225" s="52"/>
      <c r="K2225" s="52"/>
      <c r="L2225" s="54" t="e">
        <f>VLOOKUP($C2225,在庫一覧!$B$3:$C$53,2,FALSE)</f>
        <v>#N/A</v>
      </c>
      <c r="M2225" s="42" t="e">
        <f>VLOOKUP($C2225,詳細!$A$3:$C$100,3,FALSE)</f>
        <v>#N/A</v>
      </c>
      <c r="N2225" s="48"/>
    </row>
    <row r="2226" spans="1:14" ht="13.5" customHeight="1" x14ac:dyDescent="0.15">
      <c r="A2226">
        <v>2223</v>
      </c>
      <c r="B2226" s="60"/>
      <c r="C2226" s="86"/>
      <c r="D2226" s="50"/>
      <c r="E2226" s="45"/>
      <c r="F2226" s="45"/>
      <c r="G2226" s="144"/>
      <c r="H2226" s="144"/>
      <c r="I2226" s="64"/>
      <c r="J2226" s="52"/>
      <c r="K2226" s="52"/>
      <c r="L2226" s="54" t="e">
        <f>VLOOKUP($C2226,在庫一覧!$B$3:$C$53,2,FALSE)</f>
        <v>#N/A</v>
      </c>
      <c r="M2226" s="42" t="e">
        <f>VLOOKUP($C2226,詳細!$A$3:$C$100,3,FALSE)</f>
        <v>#N/A</v>
      </c>
      <c r="N2226" s="48"/>
    </row>
    <row r="2227" spans="1:14" ht="13.5" customHeight="1" x14ac:dyDescent="0.15">
      <c r="A2227">
        <v>2224</v>
      </c>
      <c r="B2227" s="60"/>
      <c r="C2227" s="86"/>
      <c r="D2227" s="50"/>
      <c r="E2227" s="45"/>
      <c r="F2227" s="45"/>
      <c r="G2227" s="144"/>
      <c r="H2227" s="144"/>
      <c r="I2227" s="64"/>
      <c r="J2227" s="52"/>
      <c r="K2227" s="52"/>
      <c r="L2227" s="54" t="e">
        <f>VLOOKUP($C2227,在庫一覧!$B$3:$C$53,2,FALSE)</f>
        <v>#N/A</v>
      </c>
      <c r="M2227" s="42" t="e">
        <f>VLOOKUP($C2227,詳細!$A$3:$C$100,3,FALSE)</f>
        <v>#N/A</v>
      </c>
      <c r="N2227" s="48"/>
    </row>
    <row r="2228" spans="1:14" ht="13.5" customHeight="1" x14ac:dyDescent="0.15">
      <c r="A2228">
        <v>2225</v>
      </c>
      <c r="B2228" s="60"/>
      <c r="C2228" s="86"/>
      <c r="D2228" s="50"/>
      <c r="E2228" s="45"/>
      <c r="F2228" s="45"/>
      <c r="G2228" s="144"/>
      <c r="H2228" s="144"/>
      <c r="I2228" s="64"/>
      <c r="J2228" s="52"/>
      <c r="K2228" s="52"/>
      <c r="L2228" s="54" t="e">
        <f>VLOOKUP($C2228,在庫一覧!$B$3:$C$53,2,FALSE)</f>
        <v>#N/A</v>
      </c>
      <c r="M2228" s="42" t="e">
        <f>VLOOKUP($C2228,詳細!$A$3:$C$100,3,FALSE)</f>
        <v>#N/A</v>
      </c>
      <c r="N2228" s="48"/>
    </row>
    <row r="2229" spans="1:14" ht="13.5" customHeight="1" x14ac:dyDescent="0.15">
      <c r="A2229">
        <v>2226</v>
      </c>
      <c r="B2229" s="60"/>
      <c r="C2229" s="86"/>
      <c r="D2229" s="50"/>
      <c r="E2229" s="45"/>
      <c r="F2229" s="45"/>
      <c r="G2229" s="144"/>
      <c r="H2229" s="144"/>
      <c r="I2229" s="64"/>
      <c r="J2229" s="52"/>
      <c r="K2229" s="52"/>
      <c r="L2229" s="54" t="e">
        <f>VLOOKUP($C2229,在庫一覧!$B$3:$C$53,2,FALSE)</f>
        <v>#N/A</v>
      </c>
      <c r="M2229" s="42" t="e">
        <f>VLOOKUP($C2229,詳細!$A$3:$C$100,3,FALSE)</f>
        <v>#N/A</v>
      </c>
      <c r="N2229" s="48"/>
    </row>
    <row r="2230" spans="1:14" ht="13.5" customHeight="1" x14ac:dyDescent="0.15">
      <c r="A2230">
        <v>2227</v>
      </c>
      <c r="B2230" s="60"/>
      <c r="C2230" s="86"/>
      <c r="D2230" s="50"/>
      <c r="E2230" s="45"/>
      <c r="F2230" s="45"/>
      <c r="G2230" s="144"/>
      <c r="H2230" s="144"/>
      <c r="I2230" s="64"/>
      <c r="J2230" s="52"/>
      <c r="K2230" s="52"/>
      <c r="L2230" s="54" t="e">
        <f>VLOOKUP($C2230,在庫一覧!$B$3:$C$53,2,FALSE)</f>
        <v>#N/A</v>
      </c>
      <c r="M2230" s="42" t="e">
        <f>VLOOKUP($C2230,詳細!$A$3:$C$100,3,FALSE)</f>
        <v>#N/A</v>
      </c>
      <c r="N2230" s="48"/>
    </row>
    <row r="2231" spans="1:14" ht="13.5" customHeight="1" x14ac:dyDescent="0.15">
      <c r="A2231">
        <v>2228</v>
      </c>
      <c r="B2231" s="60"/>
      <c r="C2231" s="86"/>
      <c r="D2231" s="50"/>
      <c r="E2231" s="45"/>
      <c r="F2231" s="45"/>
      <c r="G2231" s="144"/>
      <c r="H2231" s="144"/>
      <c r="I2231" s="64"/>
      <c r="J2231" s="52"/>
      <c r="K2231" s="52"/>
      <c r="L2231" s="54" t="e">
        <f>VLOOKUP($C2231,在庫一覧!$B$3:$C$53,2,FALSE)</f>
        <v>#N/A</v>
      </c>
      <c r="M2231" s="42" t="e">
        <f>VLOOKUP($C2231,詳細!$A$3:$C$100,3,FALSE)</f>
        <v>#N/A</v>
      </c>
      <c r="N2231" s="48"/>
    </row>
    <row r="2232" spans="1:14" ht="13.5" customHeight="1" x14ac:dyDescent="0.15">
      <c r="A2232">
        <v>2229</v>
      </c>
      <c r="B2232" s="60"/>
      <c r="C2232" s="86"/>
      <c r="D2232" s="50"/>
      <c r="E2232" s="45"/>
      <c r="F2232" s="45"/>
      <c r="G2232" s="144"/>
      <c r="H2232" s="144"/>
      <c r="I2232" s="64"/>
      <c r="J2232" s="52"/>
      <c r="K2232" s="52"/>
      <c r="L2232" s="54" t="e">
        <f>VLOOKUP($C2232,在庫一覧!$B$3:$C$53,2,FALSE)</f>
        <v>#N/A</v>
      </c>
      <c r="M2232" s="42" t="e">
        <f>VLOOKUP($C2232,詳細!$A$3:$C$100,3,FALSE)</f>
        <v>#N/A</v>
      </c>
      <c r="N2232" s="48"/>
    </row>
    <row r="2233" spans="1:14" ht="13.5" customHeight="1" x14ac:dyDescent="0.15">
      <c r="A2233">
        <v>2230</v>
      </c>
      <c r="B2233" s="60"/>
      <c r="C2233" s="86"/>
      <c r="D2233" s="50"/>
      <c r="E2233" s="45"/>
      <c r="F2233" s="45"/>
      <c r="G2233" s="144"/>
      <c r="H2233" s="144"/>
      <c r="I2233" s="64"/>
      <c r="J2233" s="52"/>
      <c r="K2233" s="52"/>
      <c r="L2233" s="54" t="e">
        <f>VLOOKUP($C2233,在庫一覧!$B$3:$C$53,2,FALSE)</f>
        <v>#N/A</v>
      </c>
      <c r="M2233" s="42" t="e">
        <f>VLOOKUP($C2233,詳細!$A$3:$C$100,3,FALSE)</f>
        <v>#N/A</v>
      </c>
      <c r="N2233" s="48"/>
    </row>
    <row r="2234" spans="1:14" ht="13.5" customHeight="1" x14ac:dyDescent="0.15">
      <c r="A2234">
        <v>2231</v>
      </c>
      <c r="B2234" s="60"/>
      <c r="C2234" s="86"/>
      <c r="D2234" s="50"/>
      <c r="E2234" s="45"/>
      <c r="F2234" s="45"/>
      <c r="G2234" s="144"/>
      <c r="H2234" s="144"/>
      <c r="I2234" s="64"/>
      <c r="J2234" s="52"/>
      <c r="K2234" s="52"/>
      <c r="L2234" s="54" t="e">
        <f>VLOOKUP($C2234,在庫一覧!$B$3:$C$53,2,FALSE)</f>
        <v>#N/A</v>
      </c>
      <c r="M2234" s="42" t="e">
        <f>VLOOKUP($C2234,詳細!$A$3:$C$100,3,FALSE)</f>
        <v>#N/A</v>
      </c>
      <c r="N2234" s="48"/>
    </row>
    <row r="2235" spans="1:14" ht="13.5" customHeight="1" x14ac:dyDescent="0.15">
      <c r="A2235">
        <v>2232</v>
      </c>
      <c r="B2235" s="60"/>
      <c r="C2235" s="86"/>
      <c r="D2235" s="50"/>
      <c r="E2235" s="45"/>
      <c r="F2235" s="45"/>
      <c r="G2235" s="144"/>
      <c r="H2235" s="144"/>
      <c r="I2235" s="64"/>
      <c r="J2235" s="52"/>
      <c r="K2235" s="52"/>
      <c r="L2235" s="54" t="e">
        <f>VLOOKUP($C2235,在庫一覧!$B$3:$C$53,2,FALSE)</f>
        <v>#N/A</v>
      </c>
      <c r="M2235" s="42" t="e">
        <f>VLOOKUP($C2235,詳細!$A$3:$C$100,3,FALSE)</f>
        <v>#N/A</v>
      </c>
      <c r="N2235" s="48"/>
    </row>
    <row r="2236" spans="1:14" ht="13.5" customHeight="1" x14ac:dyDescent="0.15">
      <c r="A2236">
        <v>2233</v>
      </c>
      <c r="B2236" s="60"/>
      <c r="C2236" s="86"/>
      <c r="D2236" s="50"/>
      <c r="E2236" s="45"/>
      <c r="F2236" s="45"/>
      <c r="G2236" s="144"/>
      <c r="H2236" s="144"/>
      <c r="I2236" s="64"/>
      <c r="J2236" s="52"/>
      <c r="K2236" s="52"/>
      <c r="L2236" s="54" t="e">
        <f>VLOOKUP($C2236,在庫一覧!$B$3:$C$53,2,FALSE)</f>
        <v>#N/A</v>
      </c>
      <c r="M2236" s="42" t="e">
        <f>VLOOKUP($C2236,詳細!$A$3:$C$100,3,FALSE)</f>
        <v>#N/A</v>
      </c>
      <c r="N2236" s="48"/>
    </row>
    <row r="2237" spans="1:14" ht="13.5" customHeight="1" x14ac:dyDescent="0.15">
      <c r="A2237">
        <v>2234</v>
      </c>
      <c r="B2237" s="60"/>
      <c r="C2237" s="86"/>
      <c r="D2237" s="50"/>
      <c r="E2237" s="45"/>
      <c r="F2237" s="45"/>
      <c r="G2237" s="144"/>
      <c r="H2237" s="144"/>
      <c r="I2237" s="64"/>
      <c r="J2237" s="52"/>
      <c r="K2237" s="52"/>
      <c r="L2237" s="54" t="e">
        <f>VLOOKUP($C2237,在庫一覧!$B$3:$C$53,2,FALSE)</f>
        <v>#N/A</v>
      </c>
      <c r="M2237" s="42" t="e">
        <f>VLOOKUP($C2237,詳細!$A$3:$C$100,3,FALSE)</f>
        <v>#N/A</v>
      </c>
      <c r="N2237" s="48"/>
    </row>
    <row r="2238" spans="1:14" ht="13.5" customHeight="1" x14ac:dyDescent="0.15">
      <c r="A2238">
        <v>2235</v>
      </c>
      <c r="B2238" s="60"/>
      <c r="C2238" s="86"/>
      <c r="D2238" s="50"/>
      <c r="E2238" s="45"/>
      <c r="F2238" s="45"/>
      <c r="G2238" s="144"/>
      <c r="H2238" s="144"/>
      <c r="I2238" s="64"/>
      <c r="J2238" s="52"/>
      <c r="K2238" s="52"/>
      <c r="L2238" s="54" t="e">
        <f>VLOOKUP($C2238,在庫一覧!$B$3:$C$53,2,FALSE)</f>
        <v>#N/A</v>
      </c>
      <c r="M2238" s="42" t="e">
        <f>VLOOKUP($C2238,詳細!$A$3:$C$100,3,FALSE)</f>
        <v>#N/A</v>
      </c>
      <c r="N2238" s="48"/>
    </row>
    <row r="2239" spans="1:14" ht="13.5" customHeight="1" x14ac:dyDescent="0.15">
      <c r="A2239">
        <v>2236</v>
      </c>
      <c r="B2239" s="60"/>
      <c r="C2239" s="86"/>
      <c r="D2239" s="50"/>
      <c r="E2239" s="45"/>
      <c r="F2239" s="45"/>
      <c r="G2239" s="144"/>
      <c r="H2239" s="144"/>
      <c r="I2239" s="64"/>
      <c r="J2239" s="52"/>
      <c r="K2239" s="52"/>
      <c r="L2239" s="54" t="e">
        <f>VLOOKUP($C2239,在庫一覧!$B$3:$C$53,2,FALSE)</f>
        <v>#N/A</v>
      </c>
      <c r="M2239" s="42" t="e">
        <f>VLOOKUP($C2239,詳細!$A$3:$C$100,3,FALSE)</f>
        <v>#N/A</v>
      </c>
      <c r="N2239" s="48"/>
    </row>
    <row r="2240" spans="1:14" ht="13.5" customHeight="1" x14ac:dyDescent="0.15">
      <c r="A2240">
        <v>2237</v>
      </c>
      <c r="B2240" s="60"/>
      <c r="C2240" s="86"/>
      <c r="D2240" s="50"/>
      <c r="E2240" s="45"/>
      <c r="F2240" s="45"/>
      <c r="G2240" s="144"/>
      <c r="H2240" s="144"/>
      <c r="I2240" s="64"/>
      <c r="J2240" s="52"/>
      <c r="K2240" s="52"/>
      <c r="L2240" s="54" t="e">
        <f>VLOOKUP($C2240,在庫一覧!$B$3:$C$53,2,FALSE)</f>
        <v>#N/A</v>
      </c>
      <c r="M2240" s="42" t="e">
        <f>VLOOKUP($C2240,詳細!$A$3:$C$100,3,FALSE)</f>
        <v>#N/A</v>
      </c>
      <c r="N2240" s="48"/>
    </row>
    <row r="2241" spans="1:14" ht="13.5" customHeight="1" x14ac:dyDescent="0.15">
      <c r="A2241">
        <v>2238</v>
      </c>
      <c r="B2241" s="60"/>
      <c r="C2241" s="86"/>
      <c r="D2241" s="50"/>
      <c r="E2241" s="45"/>
      <c r="F2241" s="45"/>
      <c r="G2241" s="144"/>
      <c r="H2241" s="144"/>
      <c r="I2241" s="64"/>
      <c r="J2241" s="52"/>
      <c r="K2241" s="52"/>
      <c r="L2241" s="54" t="e">
        <f>VLOOKUP($C2241,在庫一覧!$B$3:$C$53,2,FALSE)</f>
        <v>#N/A</v>
      </c>
      <c r="M2241" s="42" t="e">
        <f>VLOOKUP($C2241,詳細!$A$3:$C$100,3,FALSE)</f>
        <v>#N/A</v>
      </c>
      <c r="N2241" s="48"/>
    </row>
    <row r="2242" spans="1:14" ht="13.5" customHeight="1" x14ac:dyDescent="0.15">
      <c r="A2242">
        <v>2239</v>
      </c>
      <c r="B2242" s="60"/>
      <c r="C2242" s="86"/>
      <c r="D2242" s="50"/>
      <c r="E2242" s="45"/>
      <c r="F2242" s="45"/>
      <c r="G2242" s="144"/>
      <c r="H2242" s="144"/>
      <c r="I2242" s="64"/>
      <c r="J2242" s="52"/>
      <c r="K2242" s="52"/>
      <c r="L2242" s="54" t="e">
        <f>VLOOKUP($C2242,在庫一覧!$B$3:$C$53,2,FALSE)</f>
        <v>#N/A</v>
      </c>
      <c r="M2242" s="42" t="e">
        <f>VLOOKUP($C2242,詳細!$A$3:$C$100,3,FALSE)</f>
        <v>#N/A</v>
      </c>
      <c r="N2242" s="48"/>
    </row>
    <row r="2243" spans="1:14" ht="13.5" customHeight="1" x14ac:dyDescent="0.15">
      <c r="A2243">
        <v>2240</v>
      </c>
      <c r="B2243" s="60"/>
      <c r="C2243" s="86"/>
      <c r="D2243" s="50"/>
      <c r="E2243" s="45"/>
      <c r="F2243" s="45"/>
      <c r="G2243" s="144"/>
      <c r="H2243" s="144"/>
      <c r="I2243" s="64"/>
      <c r="J2243" s="52"/>
      <c r="K2243" s="52"/>
      <c r="L2243" s="54" t="e">
        <f>VLOOKUP($C2243,在庫一覧!$B$3:$C$53,2,FALSE)</f>
        <v>#N/A</v>
      </c>
      <c r="M2243" s="42" t="e">
        <f>VLOOKUP($C2243,詳細!$A$3:$C$100,3,FALSE)</f>
        <v>#N/A</v>
      </c>
      <c r="N2243" s="48"/>
    </row>
    <row r="2244" spans="1:14" ht="13.5" customHeight="1" x14ac:dyDescent="0.15">
      <c r="A2244">
        <v>2241</v>
      </c>
      <c r="B2244" s="60"/>
      <c r="C2244" s="86"/>
      <c r="D2244" s="50"/>
      <c r="E2244" s="45"/>
      <c r="F2244" s="45"/>
      <c r="G2244" s="144"/>
      <c r="H2244" s="144"/>
      <c r="I2244" s="64"/>
      <c r="J2244" s="52"/>
      <c r="K2244" s="52"/>
      <c r="L2244" s="54" t="e">
        <f>VLOOKUP($C2244,在庫一覧!$B$3:$C$53,2,FALSE)</f>
        <v>#N/A</v>
      </c>
      <c r="M2244" s="42" t="e">
        <f>VLOOKUP($C2244,詳細!$A$3:$C$100,3,FALSE)</f>
        <v>#N/A</v>
      </c>
      <c r="N2244" s="48"/>
    </row>
    <row r="2245" spans="1:14" ht="13.5" customHeight="1" x14ac:dyDescent="0.15">
      <c r="A2245">
        <v>2242</v>
      </c>
      <c r="B2245" s="60"/>
      <c r="C2245" s="86"/>
      <c r="D2245" s="50"/>
      <c r="E2245" s="45"/>
      <c r="F2245" s="45"/>
      <c r="G2245" s="144"/>
      <c r="H2245" s="144"/>
      <c r="I2245" s="64"/>
      <c r="J2245" s="52"/>
      <c r="K2245" s="52"/>
      <c r="L2245" s="54" t="e">
        <f>VLOOKUP($C2245,在庫一覧!$B$3:$C$53,2,FALSE)</f>
        <v>#N/A</v>
      </c>
      <c r="M2245" s="42" t="e">
        <f>VLOOKUP($C2245,詳細!$A$3:$C$100,3,FALSE)</f>
        <v>#N/A</v>
      </c>
      <c r="N2245" s="48"/>
    </row>
    <row r="2246" spans="1:14" ht="13.5" customHeight="1" x14ac:dyDescent="0.15">
      <c r="A2246">
        <v>2243</v>
      </c>
      <c r="B2246" s="60"/>
      <c r="C2246" s="86"/>
      <c r="D2246" s="50"/>
      <c r="E2246" s="45"/>
      <c r="F2246" s="45"/>
      <c r="G2246" s="144"/>
      <c r="H2246" s="144"/>
      <c r="I2246" s="64"/>
      <c r="J2246" s="52"/>
      <c r="K2246" s="52"/>
      <c r="L2246" s="54" t="e">
        <f>VLOOKUP($C2246,在庫一覧!$B$3:$C$53,2,FALSE)</f>
        <v>#N/A</v>
      </c>
      <c r="M2246" s="42" t="e">
        <f>VLOOKUP($C2246,詳細!$A$3:$C$100,3,FALSE)</f>
        <v>#N/A</v>
      </c>
      <c r="N2246" s="48"/>
    </row>
    <row r="2247" spans="1:14" ht="13.5" customHeight="1" x14ac:dyDescent="0.15">
      <c r="A2247">
        <v>2244</v>
      </c>
      <c r="B2247" s="60"/>
      <c r="C2247" s="86"/>
      <c r="D2247" s="50"/>
      <c r="E2247" s="45"/>
      <c r="F2247" s="45"/>
      <c r="G2247" s="144"/>
      <c r="H2247" s="144"/>
      <c r="I2247" s="64"/>
      <c r="J2247" s="52"/>
      <c r="K2247" s="52"/>
      <c r="L2247" s="54" t="e">
        <f>VLOOKUP($C2247,在庫一覧!$B$3:$C$53,2,FALSE)</f>
        <v>#N/A</v>
      </c>
      <c r="M2247" s="42" t="e">
        <f>VLOOKUP($C2247,詳細!$A$3:$C$100,3,FALSE)</f>
        <v>#N/A</v>
      </c>
      <c r="N2247" s="48"/>
    </row>
    <row r="2248" spans="1:14" ht="13.5" customHeight="1" x14ac:dyDescent="0.15">
      <c r="A2248">
        <v>2245</v>
      </c>
      <c r="B2248" s="60"/>
      <c r="C2248" s="86"/>
      <c r="D2248" s="50"/>
      <c r="E2248" s="45"/>
      <c r="F2248" s="45"/>
      <c r="G2248" s="144"/>
      <c r="H2248" s="144"/>
      <c r="I2248" s="64"/>
      <c r="J2248" s="52"/>
      <c r="K2248" s="52"/>
      <c r="L2248" s="54" t="e">
        <f>VLOOKUP($C2248,在庫一覧!$B$3:$C$53,2,FALSE)</f>
        <v>#N/A</v>
      </c>
      <c r="M2248" s="42" t="e">
        <f>VLOOKUP($C2248,詳細!$A$3:$C$100,3,FALSE)</f>
        <v>#N/A</v>
      </c>
      <c r="N2248" s="48"/>
    </row>
    <row r="2249" spans="1:14" ht="13.5" customHeight="1" x14ac:dyDescent="0.15">
      <c r="A2249">
        <v>2246</v>
      </c>
      <c r="B2249" s="60"/>
      <c r="C2249" s="86"/>
      <c r="D2249" s="50"/>
      <c r="E2249" s="45"/>
      <c r="F2249" s="45"/>
      <c r="G2249" s="144"/>
      <c r="H2249" s="144"/>
      <c r="I2249" s="64"/>
      <c r="J2249" s="52"/>
      <c r="K2249" s="52"/>
      <c r="L2249" s="54" t="e">
        <f>VLOOKUP($C2249,在庫一覧!$B$3:$C$53,2,FALSE)</f>
        <v>#N/A</v>
      </c>
      <c r="M2249" s="42" t="e">
        <f>VLOOKUP($C2249,詳細!$A$3:$C$100,3,FALSE)</f>
        <v>#N/A</v>
      </c>
      <c r="N2249" s="48"/>
    </row>
    <row r="2250" spans="1:14" ht="13.5" customHeight="1" x14ac:dyDescent="0.15">
      <c r="A2250">
        <v>2247</v>
      </c>
      <c r="B2250" s="60"/>
      <c r="C2250" s="95"/>
      <c r="D2250" s="50"/>
      <c r="E2250" s="45"/>
      <c r="F2250" s="45"/>
      <c r="G2250" s="144"/>
      <c r="H2250" s="144"/>
      <c r="I2250" s="64"/>
      <c r="J2250" s="52"/>
      <c r="K2250" s="52"/>
      <c r="L2250" s="54" t="e">
        <f>VLOOKUP($C2250,在庫一覧!$B$3:$C$53,2,FALSE)</f>
        <v>#N/A</v>
      </c>
      <c r="M2250" s="42" t="e">
        <f>VLOOKUP($C2250,詳細!$A$3:$C$100,3,FALSE)</f>
        <v>#N/A</v>
      </c>
      <c r="N2250" s="48"/>
    </row>
    <row r="2251" spans="1:14" ht="13.5" customHeight="1" x14ac:dyDescent="0.15">
      <c r="A2251">
        <v>2248</v>
      </c>
      <c r="B2251" s="60"/>
      <c r="C2251" s="95"/>
      <c r="D2251" s="50"/>
      <c r="E2251" s="45"/>
      <c r="F2251" s="45"/>
      <c r="G2251" s="144"/>
      <c r="H2251" s="144"/>
      <c r="I2251" s="64"/>
      <c r="J2251" s="52"/>
      <c r="K2251" s="52"/>
      <c r="L2251" s="54" t="e">
        <f>VLOOKUP($C2251,在庫一覧!$B$3:$C$53,2,FALSE)</f>
        <v>#N/A</v>
      </c>
      <c r="M2251" s="42" t="e">
        <f>VLOOKUP($C2251,詳細!$A$3:$C$100,3,FALSE)</f>
        <v>#N/A</v>
      </c>
      <c r="N2251" s="48"/>
    </row>
    <row r="2252" spans="1:14" ht="13.5" customHeight="1" x14ac:dyDescent="0.15">
      <c r="A2252">
        <v>2249</v>
      </c>
      <c r="B2252" s="71"/>
      <c r="C2252" s="95"/>
      <c r="D2252" s="50"/>
      <c r="E2252" s="45"/>
      <c r="F2252" s="45"/>
      <c r="G2252" s="144"/>
      <c r="H2252" s="144"/>
      <c r="I2252" s="64"/>
      <c r="J2252" s="52"/>
      <c r="K2252" s="52"/>
      <c r="L2252" s="54" t="e">
        <f>VLOOKUP($C2252,在庫一覧!$B$3:$C$53,2,FALSE)</f>
        <v>#N/A</v>
      </c>
      <c r="M2252" s="42" t="e">
        <f>VLOOKUP($C2252,詳細!$A$3:$C$100,3,FALSE)</f>
        <v>#N/A</v>
      </c>
      <c r="N2252" s="48"/>
    </row>
    <row r="2253" spans="1:14" ht="13.5" customHeight="1" x14ac:dyDescent="0.15">
      <c r="A2253">
        <v>2250</v>
      </c>
      <c r="B2253" s="71"/>
      <c r="C2253" s="95"/>
      <c r="D2253" s="50"/>
      <c r="E2253" s="45"/>
      <c r="F2253" s="45"/>
      <c r="G2253" s="144"/>
      <c r="H2253" s="144"/>
      <c r="I2253" s="64"/>
      <c r="J2253" s="52"/>
      <c r="K2253" s="52"/>
      <c r="L2253" s="54" t="e">
        <f>VLOOKUP($C2253,在庫一覧!$B$3:$C$53,2,FALSE)</f>
        <v>#N/A</v>
      </c>
      <c r="M2253" s="42" t="e">
        <f>VLOOKUP($C2253,詳細!$A$3:$C$100,3,FALSE)</f>
        <v>#N/A</v>
      </c>
      <c r="N2253" s="48"/>
    </row>
    <row r="2254" spans="1:14" ht="13.5" customHeight="1" x14ac:dyDescent="0.15">
      <c r="A2254">
        <v>2251</v>
      </c>
      <c r="B2254" s="71"/>
      <c r="C2254" s="95"/>
      <c r="D2254" s="50"/>
      <c r="E2254" s="45"/>
      <c r="F2254" s="45"/>
      <c r="G2254" s="144"/>
      <c r="H2254" s="144"/>
      <c r="I2254" s="64"/>
      <c r="J2254" s="52"/>
      <c r="K2254" s="52"/>
      <c r="L2254" s="54" t="e">
        <f>VLOOKUP($C2254,在庫一覧!$B$3:$C$53,2,FALSE)</f>
        <v>#N/A</v>
      </c>
      <c r="M2254" s="42" t="e">
        <f>VLOOKUP($C2254,詳細!$A$3:$C$100,3,FALSE)</f>
        <v>#N/A</v>
      </c>
      <c r="N2254" s="48"/>
    </row>
    <row r="2255" spans="1:14" ht="13.5" customHeight="1" x14ac:dyDescent="0.15">
      <c r="A2255">
        <v>2252</v>
      </c>
      <c r="B2255" s="71"/>
      <c r="C2255" s="95"/>
      <c r="D2255" s="50"/>
      <c r="E2255" s="45"/>
      <c r="F2255" s="45"/>
      <c r="G2255" s="144"/>
      <c r="H2255" s="144"/>
      <c r="I2255" s="64"/>
      <c r="J2255" s="52"/>
      <c r="K2255" s="52"/>
      <c r="L2255" s="54" t="e">
        <f>VLOOKUP($C2255,在庫一覧!$B$3:$C$53,2,FALSE)</f>
        <v>#N/A</v>
      </c>
      <c r="M2255" s="42" t="e">
        <f>VLOOKUP($C2255,詳細!$A$3:$C$100,3,FALSE)</f>
        <v>#N/A</v>
      </c>
      <c r="N2255" s="48"/>
    </row>
    <row r="2256" spans="1:14" ht="13.5" customHeight="1" x14ac:dyDescent="0.15">
      <c r="A2256">
        <v>2253</v>
      </c>
      <c r="B2256" s="71"/>
      <c r="C2256" s="95"/>
      <c r="D2256" s="50"/>
      <c r="E2256" s="45"/>
      <c r="F2256" s="45"/>
      <c r="G2256" s="144"/>
      <c r="H2256" s="144"/>
      <c r="I2256" s="64"/>
      <c r="J2256" s="52"/>
      <c r="K2256" s="52"/>
      <c r="L2256" s="54" t="e">
        <f>VLOOKUP($C2256,在庫一覧!$B$3:$C$53,2,FALSE)</f>
        <v>#N/A</v>
      </c>
      <c r="M2256" s="42" t="e">
        <f>VLOOKUP($C2256,詳細!$A$3:$C$100,3,FALSE)</f>
        <v>#N/A</v>
      </c>
      <c r="N2256" s="48"/>
    </row>
    <row r="2257" spans="1:14" ht="13.5" customHeight="1" x14ac:dyDescent="0.15">
      <c r="A2257">
        <v>2254</v>
      </c>
      <c r="B2257" s="71"/>
      <c r="C2257" s="95"/>
      <c r="D2257" s="50"/>
      <c r="E2257" s="45"/>
      <c r="F2257" s="45"/>
      <c r="G2257" s="144"/>
      <c r="H2257" s="144"/>
      <c r="I2257" s="64"/>
      <c r="J2257" s="52"/>
      <c r="K2257" s="52"/>
      <c r="L2257" s="54" t="e">
        <f>VLOOKUP($C2257,在庫一覧!$B$3:$C$53,2,FALSE)</f>
        <v>#N/A</v>
      </c>
      <c r="M2257" s="42" t="e">
        <f>VLOOKUP($C2257,詳細!$A$3:$C$100,3,FALSE)</f>
        <v>#N/A</v>
      </c>
      <c r="N2257" s="48"/>
    </row>
    <row r="2258" spans="1:14" ht="13.5" customHeight="1" x14ac:dyDescent="0.15">
      <c r="A2258">
        <v>2255</v>
      </c>
      <c r="B2258" s="71"/>
      <c r="C2258" s="95"/>
      <c r="D2258" s="50"/>
      <c r="E2258" s="45"/>
      <c r="F2258" s="45"/>
      <c r="G2258" s="144"/>
      <c r="H2258" s="144"/>
      <c r="I2258" s="64"/>
      <c r="J2258" s="52"/>
      <c r="K2258" s="52"/>
      <c r="L2258" s="54" t="e">
        <f>VLOOKUP($C2258,在庫一覧!$B$3:$C$53,2,FALSE)</f>
        <v>#N/A</v>
      </c>
      <c r="M2258" s="42" t="e">
        <f>VLOOKUP($C2258,詳細!$A$3:$C$100,3,FALSE)</f>
        <v>#N/A</v>
      </c>
      <c r="N2258" s="48"/>
    </row>
    <row r="2259" spans="1:14" ht="13.5" customHeight="1" x14ac:dyDescent="0.15">
      <c r="A2259">
        <v>2256</v>
      </c>
      <c r="B2259" s="71"/>
      <c r="C2259" s="95"/>
      <c r="D2259" s="50"/>
      <c r="E2259" s="45"/>
      <c r="F2259" s="45"/>
      <c r="G2259" s="144"/>
      <c r="H2259" s="144"/>
      <c r="I2259" s="64"/>
      <c r="J2259" s="42"/>
      <c r="K2259" s="42"/>
      <c r="L2259" s="54" t="e">
        <f>VLOOKUP($C2259,在庫一覧!$B$3:$C$53,2,FALSE)</f>
        <v>#N/A</v>
      </c>
      <c r="M2259" s="42" t="e">
        <f>VLOOKUP($C2259,詳細!$A$3:$C$100,3,FALSE)</f>
        <v>#N/A</v>
      </c>
      <c r="N2259" s="48"/>
    </row>
    <row r="2260" spans="1:14" ht="13.5" customHeight="1" x14ac:dyDescent="0.15">
      <c r="A2260">
        <v>2257</v>
      </c>
      <c r="B2260" s="71"/>
      <c r="C2260" s="95"/>
      <c r="D2260" s="50"/>
      <c r="E2260" s="45"/>
      <c r="F2260" s="45"/>
      <c r="G2260" s="144"/>
      <c r="H2260" s="144"/>
      <c r="I2260" s="64"/>
      <c r="J2260" s="42"/>
      <c r="K2260" s="42"/>
      <c r="L2260" s="54" t="e">
        <f>VLOOKUP($C2260,在庫一覧!$B$3:$C$53,2,FALSE)</f>
        <v>#N/A</v>
      </c>
      <c r="M2260" s="42" t="e">
        <f>VLOOKUP($C2260,詳細!$A$3:$C$100,3,FALSE)</f>
        <v>#N/A</v>
      </c>
      <c r="N2260" s="48"/>
    </row>
    <row r="2261" spans="1:14" ht="13.5" customHeight="1" x14ac:dyDescent="0.15">
      <c r="A2261">
        <v>2258</v>
      </c>
      <c r="B2261" s="71"/>
      <c r="C2261" s="95"/>
      <c r="D2261" s="50"/>
      <c r="E2261" s="45"/>
      <c r="F2261" s="45"/>
      <c r="G2261" s="144"/>
      <c r="H2261" s="144"/>
      <c r="I2261" s="64"/>
      <c r="J2261" s="42"/>
      <c r="K2261" s="42"/>
      <c r="L2261" s="54" t="e">
        <f>VLOOKUP($C2261,在庫一覧!$B$3:$C$53,2,FALSE)</f>
        <v>#N/A</v>
      </c>
      <c r="M2261" s="42" t="e">
        <f>VLOOKUP($C2261,詳細!$A$3:$C$100,3,FALSE)</f>
        <v>#N/A</v>
      </c>
      <c r="N2261" s="48"/>
    </row>
    <row r="2262" spans="1:14" ht="13.5" customHeight="1" x14ac:dyDescent="0.15">
      <c r="A2262">
        <v>2259</v>
      </c>
      <c r="B2262" s="71"/>
      <c r="C2262" s="95"/>
      <c r="D2262" s="50"/>
      <c r="E2262" s="45"/>
      <c r="F2262" s="45"/>
      <c r="G2262" s="144"/>
      <c r="H2262" s="144"/>
      <c r="I2262" s="64"/>
      <c r="J2262" s="42"/>
      <c r="K2262" s="42"/>
      <c r="L2262" s="54" t="e">
        <f>VLOOKUP($C2262,在庫一覧!$B$3:$C$53,2,FALSE)</f>
        <v>#N/A</v>
      </c>
      <c r="M2262" s="42" t="e">
        <f>VLOOKUP($C2262,詳細!$A$3:$C$100,3,FALSE)</f>
        <v>#N/A</v>
      </c>
      <c r="N2262" s="48"/>
    </row>
    <row r="2263" spans="1:14" ht="13.5" customHeight="1" x14ac:dyDescent="0.15">
      <c r="A2263">
        <v>2260</v>
      </c>
      <c r="B2263" s="71"/>
      <c r="C2263" s="95"/>
      <c r="D2263" s="50"/>
      <c r="E2263" s="45"/>
      <c r="F2263" s="45"/>
      <c r="G2263" s="144"/>
      <c r="H2263" s="144"/>
      <c r="I2263" s="64"/>
      <c r="J2263" s="42"/>
      <c r="K2263" s="42"/>
      <c r="L2263" s="54" t="e">
        <f>VLOOKUP($C2263,在庫一覧!$B$3:$C$53,2,FALSE)</f>
        <v>#N/A</v>
      </c>
      <c r="M2263" s="42" t="e">
        <f>VLOOKUP($C2263,詳細!$A$3:$C$100,3,FALSE)</f>
        <v>#N/A</v>
      </c>
      <c r="N2263" s="48"/>
    </row>
    <row r="2264" spans="1:14" ht="13.5" customHeight="1" x14ac:dyDescent="0.15">
      <c r="A2264">
        <v>2261</v>
      </c>
      <c r="B2264" s="71"/>
      <c r="C2264" s="95"/>
      <c r="D2264" s="50"/>
      <c r="E2264" s="45"/>
      <c r="F2264" s="45"/>
      <c r="G2264" s="144"/>
      <c r="H2264" s="144"/>
      <c r="I2264" s="64"/>
      <c r="J2264" s="42"/>
      <c r="K2264" s="42"/>
      <c r="L2264" s="54" t="e">
        <f>VLOOKUP($C2264,在庫一覧!$B$3:$C$53,2,FALSE)</f>
        <v>#N/A</v>
      </c>
      <c r="M2264" s="42" t="e">
        <f>VLOOKUP($C2264,詳細!$A$3:$C$100,3,FALSE)</f>
        <v>#N/A</v>
      </c>
      <c r="N2264" s="48"/>
    </row>
    <row r="2265" spans="1:14" ht="13.5" customHeight="1" x14ac:dyDescent="0.15">
      <c r="A2265">
        <v>2262</v>
      </c>
      <c r="B2265" s="71"/>
      <c r="C2265" s="95"/>
      <c r="D2265" s="50"/>
      <c r="E2265" s="45"/>
      <c r="F2265" s="45"/>
      <c r="G2265" s="144"/>
      <c r="H2265" s="144"/>
      <c r="I2265" s="64"/>
      <c r="J2265" s="42"/>
      <c r="K2265" s="42"/>
      <c r="L2265" s="54" t="e">
        <f>VLOOKUP($C2265,在庫一覧!$B$3:$C$53,2,FALSE)</f>
        <v>#N/A</v>
      </c>
      <c r="M2265" s="42" t="e">
        <f>VLOOKUP($C2265,詳細!$A$3:$C$100,3,FALSE)</f>
        <v>#N/A</v>
      </c>
      <c r="N2265" s="48"/>
    </row>
    <row r="2266" spans="1:14" ht="13.5" customHeight="1" x14ac:dyDescent="0.15">
      <c r="A2266">
        <v>2263</v>
      </c>
      <c r="B2266" s="71"/>
      <c r="C2266" s="95"/>
      <c r="D2266" s="50"/>
      <c r="E2266" s="45"/>
      <c r="F2266" s="45"/>
      <c r="G2266" s="144"/>
      <c r="H2266" s="144"/>
      <c r="I2266" s="64"/>
      <c r="J2266" s="42"/>
      <c r="K2266" s="42"/>
      <c r="L2266" s="54" t="e">
        <f>VLOOKUP($C2266,在庫一覧!$B$3:$C$53,2,FALSE)</f>
        <v>#N/A</v>
      </c>
      <c r="M2266" s="42" t="e">
        <f>VLOOKUP($C2266,詳細!$A$3:$C$100,3,FALSE)</f>
        <v>#N/A</v>
      </c>
      <c r="N2266" s="48"/>
    </row>
    <row r="2267" spans="1:14" ht="13.5" customHeight="1" x14ac:dyDescent="0.15">
      <c r="A2267">
        <v>2264</v>
      </c>
      <c r="B2267" s="71"/>
      <c r="C2267" s="95"/>
      <c r="D2267" s="50"/>
      <c r="E2267" s="45"/>
      <c r="F2267" s="45"/>
      <c r="G2267" s="144"/>
      <c r="H2267" s="144"/>
      <c r="I2267" s="64"/>
      <c r="J2267" s="42"/>
      <c r="K2267" s="42"/>
      <c r="L2267" s="54" t="e">
        <f>VLOOKUP($C2267,在庫一覧!$B$3:$C$53,2,FALSE)</f>
        <v>#N/A</v>
      </c>
      <c r="M2267" s="42" t="e">
        <f>VLOOKUP($C2267,詳細!$A$3:$C$100,3,FALSE)</f>
        <v>#N/A</v>
      </c>
      <c r="N2267" s="48"/>
    </row>
    <row r="2268" spans="1:14" ht="13.5" customHeight="1" x14ac:dyDescent="0.15">
      <c r="A2268">
        <v>2265</v>
      </c>
      <c r="B2268" s="71"/>
      <c r="C2268" s="95"/>
      <c r="D2268" s="50"/>
      <c r="E2268" s="45"/>
      <c r="F2268" s="45"/>
      <c r="G2268" s="144"/>
      <c r="H2268" s="144"/>
      <c r="I2268" s="64"/>
      <c r="J2268" s="42"/>
      <c r="K2268" s="42"/>
      <c r="L2268" s="54" t="e">
        <f>VLOOKUP($C2268,在庫一覧!$B$3:$C$53,2,FALSE)</f>
        <v>#N/A</v>
      </c>
      <c r="M2268" s="42" t="e">
        <f>VLOOKUP($C2268,詳細!$A$3:$C$100,3,FALSE)</f>
        <v>#N/A</v>
      </c>
      <c r="N2268" s="48"/>
    </row>
    <row r="2269" spans="1:14" ht="13.5" customHeight="1" x14ac:dyDescent="0.15">
      <c r="A2269">
        <v>2266</v>
      </c>
      <c r="B2269" s="71"/>
      <c r="C2269" s="95"/>
      <c r="D2269" s="50"/>
      <c r="E2269" s="45"/>
      <c r="F2269" s="45"/>
      <c r="G2269" s="144"/>
      <c r="H2269" s="144"/>
      <c r="I2269" s="64"/>
      <c r="J2269" s="42"/>
      <c r="K2269" s="42"/>
      <c r="L2269" s="54" t="e">
        <f>VLOOKUP($C2269,在庫一覧!$B$3:$C$53,2,FALSE)</f>
        <v>#N/A</v>
      </c>
      <c r="M2269" s="42" t="e">
        <f>VLOOKUP($C2269,詳細!$A$3:$C$100,3,FALSE)</f>
        <v>#N/A</v>
      </c>
      <c r="N2269" s="48"/>
    </row>
    <row r="2270" spans="1:14" ht="13.5" customHeight="1" x14ac:dyDescent="0.15">
      <c r="A2270">
        <v>2267</v>
      </c>
      <c r="B2270" s="71"/>
      <c r="C2270" s="95"/>
      <c r="D2270" s="50"/>
      <c r="E2270" s="45"/>
      <c r="F2270" s="45"/>
      <c r="G2270" s="144"/>
      <c r="H2270" s="144"/>
      <c r="I2270" s="64"/>
      <c r="J2270" s="42"/>
      <c r="K2270" s="42"/>
      <c r="L2270" s="54" t="e">
        <f>VLOOKUP($C2270,在庫一覧!$B$3:$C$53,2,FALSE)</f>
        <v>#N/A</v>
      </c>
      <c r="M2270" s="42" t="e">
        <f>VLOOKUP($C2270,詳細!$A$3:$C$100,3,FALSE)</f>
        <v>#N/A</v>
      </c>
      <c r="N2270" s="48"/>
    </row>
    <row r="2271" spans="1:14" ht="13.5" customHeight="1" x14ac:dyDescent="0.15">
      <c r="A2271">
        <v>2268</v>
      </c>
      <c r="B2271" s="71"/>
      <c r="C2271" s="95"/>
      <c r="D2271" s="50"/>
      <c r="E2271" s="45"/>
      <c r="F2271" s="45"/>
      <c r="G2271" s="144"/>
      <c r="H2271" s="144"/>
      <c r="I2271" s="64"/>
      <c r="J2271" s="42"/>
      <c r="K2271" s="42"/>
      <c r="L2271" s="54" t="e">
        <f>VLOOKUP($C2271,在庫一覧!$B$3:$C$53,2,FALSE)</f>
        <v>#N/A</v>
      </c>
      <c r="M2271" s="42" t="e">
        <f>VLOOKUP($C2271,詳細!$A$3:$C$100,3,FALSE)</f>
        <v>#N/A</v>
      </c>
      <c r="N2271" s="48"/>
    </row>
    <row r="2272" spans="1:14" ht="13.5" customHeight="1" x14ac:dyDescent="0.15">
      <c r="A2272">
        <v>2269</v>
      </c>
      <c r="B2272" s="71"/>
      <c r="C2272" s="95"/>
      <c r="D2272" s="50"/>
      <c r="E2272" s="45"/>
      <c r="F2272" s="45"/>
      <c r="G2272" s="144"/>
      <c r="H2272" s="144"/>
      <c r="I2272" s="64"/>
      <c r="J2272" s="42"/>
      <c r="K2272" s="42"/>
      <c r="L2272" s="54" t="e">
        <f>VLOOKUP($C2272,在庫一覧!$B$3:$C$53,2,FALSE)</f>
        <v>#N/A</v>
      </c>
      <c r="M2272" s="42" t="e">
        <f>VLOOKUP($C2272,詳細!$A$3:$C$100,3,FALSE)</f>
        <v>#N/A</v>
      </c>
      <c r="N2272" s="48"/>
    </row>
    <row r="2273" spans="1:14" ht="13.5" customHeight="1" x14ac:dyDescent="0.15">
      <c r="A2273">
        <v>2270</v>
      </c>
      <c r="B2273" s="71"/>
      <c r="C2273" s="95"/>
      <c r="D2273" s="50"/>
      <c r="E2273" s="45"/>
      <c r="F2273" s="45"/>
      <c r="G2273" s="144"/>
      <c r="H2273" s="144"/>
      <c r="I2273" s="64"/>
      <c r="J2273" s="42"/>
      <c r="K2273" s="42"/>
      <c r="L2273" s="54" t="e">
        <f>VLOOKUP($C2273,在庫一覧!$B$3:$C$53,2,FALSE)</f>
        <v>#N/A</v>
      </c>
      <c r="M2273" s="42" t="e">
        <f>VLOOKUP($C2273,詳細!$A$3:$C$100,3,FALSE)</f>
        <v>#N/A</v>
      </c>
      <c r="N2273" s="48"/>
    </row>
    <row r="2274" spans="1:14" ht="13.5" customHeight="1" x14ac:dyDescent="0.15">
      <c r="A2274">
        <v>2271</v>
      </c>
      <c r="B2274" s="71"/>
      <c r="C2274" s="95"/>
      <c r="D2274" s="50"/>
      <c r="E2274" s="45"/>
      <c r="F2274" s="45"/>
      <c r="G2274" s="144"/>
      <c r="H2274" s="144"/>
      <c r="I2274" s="64"/>
      <c r="J2274" s="42"/>
      <c r="K2274" s="42"/>
      <c r="L2274" s="54" t="e">
        <f>VLOOKUP($C2274,在庫一覧!$B$3:$C$53,2,FALSE)</f>
        <v>#N/A</v>
      </c>
      <c r="M2274" s="42" t="e">
        <f>VLOOKUP($C2274,詳細!$A$3:$C$100,3,FALSE)</f>
        <v>#N/A</v>
      </c>
      <c r="N2274" s="48"/>
    </row>
    <row r="2275" spans="1:14" ht="13.5" customHeight="1" x14ac:dyDescent="0.15">
      <c r="A2275">
        <v>2272</v>
      </c>
      <c r="B2275" s="71"/>
      <c r="C2275" s="95"/>
      <c r="D2275" s="50"/>
      <c r="E2275" s="45"/>
      <c r="F2275" s="45"/>
      <c r="G2275" s="144"/>
      <c r="H2275" s="144"/>
      <c r="I2275" s="64"/>
      <c r="J2275" s="42"/>
      <c r="K2275" s="42"/>
      <c r="L2275" s="54" t="e">
        <f>VLOOKUP($C2275,在庫一覧!$B$3:$C$53,2,FALSE)</f>
        <v>#N/A</v>
      </c>
      <c r="M2275" s="42" t="e">
        <f>VLOOKUP($C2275,詳細!$A$3:$C$100,3,FALSE)</f>
        <v>#N/A</v>
      </c>
      <c r="N2275" s="48"/>
    </row>
    <row r="2276" spans="1:14" ht="13.5" customHeight="1" x14ac:dyDescent="0.15">
      <c r="A2276">
        <v>2273</v>
      </c>
      <c r="B2276" s="71"/>
      <c r="C2276" s="95"/>
      <c r="D2276" s="50"/>
      <c r="E2276" s="45"/>
      <c r="F2276" s="45"/>
      <c r="G2276" s="144"/>
      <c r="H2276" s="144"/>
      <c r="I2276" s="64"/>
      <c r="J2276" s="42"/>
      <c r="K2276" s="42"/>
      <c r="L2276" s="54" t="e">
        <f>VLOOKUP($C2276,在庫一覧!$B$3:$C$53,2,FALSE)</f>
        <v>#N/A</v>
      </c>
      <c r="M2276" s="42" t="e">
        <f>VLOOKUP($C2276,詳細!$A$3:$C$100,3,FALSE)</f>
        <v>#N/A</v>
      </c>
      <c r="N2276" s="48"/>
    </row>
    <row r="2277" spans="1:14" ht="13.5" customHeight="1" x14ac:dyDescent="0.15">
      <c r="A2277">
        <v>2274</v>
      </c>
      <c r="B2277" s="71"/>
      <c r="C2277" s="86"/>
      <c r="D2277" s="50"/>
      <c r="E2277" s="45"/>
      <c r="F2277" s="45"/>
      <c r="G2277" s="144"/>
      <c r="H2277" s="144"/>
      <c r="I2277" s="64"/>
      <c r="J2277" s="42"/>
      <c r="K2277" s="42"/>
      <c r="L2277" s="54" t="e">
        <f>VLOOKUP($C2277,在庫一覧!$B$3:$C$53,2,FALSE)</f>
        <v>#N/A</v>
      </c>
      <c r="M2277" s="42" t="e">
        <f>VLOOKUP($C2277,詳細!$A$3:$C$100,3,FALSE)</f>
        <v>#N/A</v>
      </c>
      <c r="N2277" s="48"/>
    </row>
    <row r="2278" spans="1:14" ht="13.5" customHeight="1" x14ac:dyDescent="0.15">
      <c r="A2278">
        <v>2275</v>
      </c>
      <c r="B2278" s="71"/>
      <c r="C2278" s="86"/>
      <c r="D2278" s="50"/>
      <c r="E2278" s="45"/>
      <c r="F2278" s="45"/>
      <c r="G2278" s="144"/>
      <c r="H2278" s="144"/>
      <c r="I2278" s="64"/>
      <c r="J2278" s="42"/>
      <c r="K2278" s="42"/>
      <c r="L2278" s="54" t="e">
        <f>VLOOKUP($C2278,在庫一覧!$B$3:$C$53,2,FALSE)</f>
        <v>#N/A</v>
      </c>
      <c r="M2278" s="42" t="e">
        <f>VLOOKUP($C2278,詳細!$A$3:$C$100,3,FALSE)</f>
        <v>#N/A</v>
      </c>
      <c r="N2278" s="48"/>
    </row>
    <row r="2279" spans="1:14" ht="13.5" customHeight="1" x14ac:dyDescent="0.15">
      <c r="A2279">
        <v>2276</v>
      </c>
      <c r="B2279" s="71"/>
      <c r="C2279" s="86"/>
      <c r="D2279" s="50"/>
      <c r="E2279" s="45"/>
      <c r="F2279" s="45"/>
      <c r="G2279" s="144"/>
      <c r="H2279" s="144"/>
      <c r="I2279" s="64"/>
      <c r="J2279" s="42"/>
      <c r="K2279" s="42"/>
      <c r="L2279" s="54" t="e">
        <f>VLOOKUP($C2279,在庫一覧!$B$3:$C$53,2,FALSE)</f>
        <v>#N/A</v>
      </c>
      <c r="M2279" s="42" t="e">
        <f>VLOOKUP($C2279,詳細!$A$3:$C$100,3,FALSE)</f>
        <v>#N/A</v>
      </c>
      <c r="N2279" s="48"/>
    </row>
    <row r="2280" spans="1:14" ht="13.5" customHeight="1" x14ac:dyDescent="0.15">
      <c r="A2280">
        <v>2277</v>
      </c>
      <c r="B2280" s="71"/>
      <c r="C2280" s="86"/>
      <c r="D2280" s="50"/>
      <c r="E2280" s="45"/>
      <c r="F2280" s="45"/>
      <c r="G2280" s="144"/>
      <c r="H2280" s="144"/>
      <c r="I2280" s="64"/>
      <c r="J2280" s="42"/>
      <c r="K2280" s="42"/>
      <c r="L2280" s="54" t="e">
        <f>VLOOKUP($C2280,在庫一覧!$B$3:$C$53,2,FALSE)</f>
        <v>#N/A</v>
      </c>
      <c r="M2280" s="42" t="e">
        <f>VLOOKUP($C2280,詳細!$A$3:$C$100,3,FALSE)</f>
        <v>#N/A</v>
      </c>
      <c r="N2280" s="48"/>
    </row>
    <row r="2281" spans="1:14" ht="13.5" customHeight="1" x14ac:dyDescent="0.15">
      <c r="A2281">
        <v>2278</v>
      </c>
      <c r="B2281" s="71"/>
      <c r="C2281" s="86"/>
      <c r="D2281" s="50"/>
      <c r="E2281" s="45"/>
      <c r="F2281" s="45"/>
      <c r="G2281" s="144"/>
      <c r="H2281" s="144"/>
      <c r="I2281" s="64"/>
      <c r="J2281" s="42"/>
      <c r="K2281" s="42"/>
      <c r="L2281" s="54" t="e">
        <f>VLOOKUP($C2281,在庫一覧!$B$3:$C$53,2,FALSE)</f>
        <v>#N/A</v>
      </c>
      <c r="M2281" s="42" t="e">
        <f>VLOOKUP($C2281,詳細!$A$3:$C$100,3,FALSE)</f>
        <v>#N/A</v>
      </c>
      <c r="N2281" s="48"/>
    </row>
    <row r="2282" spans="1:14" ht="13.5" customHeight="1" x14ac:dyDescent="0.15">
      <c r="A2282">
        <v>2279</v>
      </c>
      <c r="B2282" s="71"/>
      <c r="C2282" s="86"/>
      <c r="D2282" s="50"/>
      <c r="E2282" s="45"/>
      <c r="F2282" s="45"/>
      <c r="G2282" s="144"/>
      <c r="H2282" s="144"/>
      <c r="I2282" s="64"/>
      <c r="J2282" s="42"/>
      <c r="K2282" s="42"/>
      <c r="L2282" s="54" t="e">
        <f>VLOOKUP($C2282,在庫一覧!$B$3:$C$53,2,FALSE)</f>
        <v>#N/A</v>
      </c>
      <c r="M2282" s="42" t="e">
        <f>VLOOKUP($C2282,詳細!$A$3:$C$100,3,FALSE)</f>
        <v>#N/A</v>
      </c>
      <c r="N2282" s="48"/>
    </row>
    <row r="2283" spans="1:14" ht="13.5" customHeight="1" x14ac:dyDescent="0.15">
      <c r="A2283">
        <v>2280</v>
      </c>
      <c r="B2283" s="71"/>
      <c r="C2283" s="86"/>
      <c r="D2283" s="50"/>
      <c r="E2283" s="45"/>
      <c r="F2283" s="45"/>
      <c r="G2283" s="144"/>
      <c r="H2283" s="144"/>
      <c r="I2283" s="64"/>
      <c r="J2283" s="42"/>
      <c r="K2283" s="42"/>
      <c r="L2283" s="54" t="e">
        <f>VLOOKUP($C2283,在庫一覧!$B$3:$C$53,2,FALSE)</f>
        <v>#N/A</v>
      </c>
      <c r="M2283" s="42" t="e">
        <f>VLOOKUP($C2283,詳細!$A$3:$C$100,3,FALSE)</f>
        <v>#N/A</v>
      </c>
      <c r="N2283" s="48"/>
    </row>
    <row r="2284" spans="1:14" ht="13.5" customHeight="1" x14ac:dyDescent="0.15">
      <c r="A2284">
        <v>2281</v>
      </c>
      <c r="B2284" s="71"/>
      <c r="C2284" s="86"/>
      <c r="D2284" s="50"/>
      <c r="E2284" s="45"/>
      <c r="F2284" s="45"/>
      <c r="G2284" s="144"/>
      <c r="H2284" s="144"/>
      <c r="I2284" s="64"/>
      <c r="J2284" s="42"/>
      <c r="K2284" s="42"/>
      <c r="L2284" s="54" t="e">
        <f>VLOOKUP($C2284,在庫一覧!$B$3:$C$53,2,FALSE)</f>
        <v>#N/A</v>
      </c>
      <c r="M2284" s="42" t="e">
        <f>VLOOKUP($C2284,詳細!$A$3:$C$100,3,FALSE)</f>
        <v>#N/A</v>
      </c>
      <c r="N2284" s="48"/>
    </row>
    <row r="2285" spans="1:14" ht="13.5" customHeight="1" x14ac:dyDescent="0.15">
      <c r="A2285">
        <v>2282</v>
      </c>
      <c r="B2285" s="71"/>
      <c r="C2285" s="86"/>
      <c r="D2285" s="50"/>
      <c r="E2285" s="45"/>
      <c r="F2285" s="45"/>
      <c r="G2285" s="144"/>
      <c r="H2285" s="144"/>
      <c r="I2285" s="64"/>
      <c r="J2285" s="42"/>
      <c r="K2285" s="42"/>
      <c r="L2285" s="54" t="e">
        <f>VLOOKUP($C2285,在庫一覧!$B$3:$C$53,2,FALSE)</f>
        <v>#N/A</v>
      </c>
      <c r="M2285" s="42" t="e">
        <f>VLOOKUP($C2285,詳細!$A$3:$C$100,3,FALSE)</f>
        <v>#N/A</v>
      </c>
      <c r="N2285" s="48"/>
    </row>
    <row r="2286" spans="1:14" ht="13.5" customHeight="1" x14ac:dyDescent="0.15">
      <c r="A2286">
        <v>2283</v>
      </c>
      <c r="B2286" s="71"/>
      <c r="C2286" s="86"/>
      <c r="D2286" s="50"/>
      <c r="E2286" s="45"/>
      <c r="F2286" s="45"/>
      <c r="G2286" s="144"/>
      <c r="H2286" s="144"/>
      <c r="I2286" s="64"/>
      <c r="J2286" s="42"/>
      <c r="K2286" s="42"/>
      <c r="L2286" s="54" t="e">
        <f>VLOOKUP($C2286,在庫一覧!$B$3:$C$53,2,FALSE)</f>
        <v>#N/A</v>
      </c>
      <c r="M2286" s="42" t="e">
        <f>VLOOKUP($C2286,詳細!$A$3:$C$100,3,FALSE)</f>
        <v>#N/A</v>
      </c>
      <c r="N2286" s="48"/>
    </row>
    <row r="2287" spans="1:14" ht="13.5" customHeight="1" x14ac:dyDescent="0.15">
      <c r="A2287">
        <v>2284</v>
      </c>
      <c r="B2287" s="71"/>
      <c r="C2287" s="86"/>
      <c r="D2287" s="50"/>
      <c r="E2287" s="45"/>
      <c r="F2287" s="45"/>
      <c r="G2287" s="144"/>
      <c r="H2287" s="144"/>
      <c r="I2287" s="64"/>
      <c r="J2287" s="42"/>
      <c r="K2287" s="42"/>
      <c r="L2287" s="54" t="e">
        <f>VLOOKUP($C2287,在庫一覧!$B$3:$C$53,2,FALSE)</f>
        <v>#N/A</v>
      </c>
      <c r="M2287" s="42" t="e">
        <f>VLOOKUP($C2287,詳細!$A$3:$C$100,3,FALSE)</f>
        <v>#N/A</v>
      </c>
      <c r="N2287" s="48"/>
    </row>
    <row r="2288" spans="1:14" ht="13.5" customHeight="1" x14ac:dyDescent="0.15">
      <c r="A2288">
        <v>2285</v>
      </c>
      <c r="B2288" s="71"/>
      <c r="C2288" s="86"/>
      <c r="D2288" s="50"/>
      <c r="E2288" s="45"/>
      <c r="F2288" s="45"/>
      <c r="G2288" s="144"/>
      <c r="H2288" s="144"/>
      <c r="I2288" s="64"/>
      <c r="J2288" s="42"/>
      <c r="K2288" s="42"/>
      <c r="L2288" s="54" t="e">
        <f>VLOOKUP($C2288,在庫一覧!$B$3:$C$53,2,FALSE)</f>
        <v>#N/A</v>
      </c>
      <c r="M2288" s="42" t="e">
        <f>VLOOKUP($C2288,詳細!$A$3:$C$100,3,FALSE)</f>
        <v>#N/A</v>
      </c>
      <c r="N2288" s="48"/>
    </row>
    <row r="2289" spans="1:14" ht="13.5" customHeight="1" x14ac:dyDescent="0.15">
      <c r="A2289">
        <v>2286</v>
      </c>
      <c r="B2289" s="71"/>
      <c r="C2289" s="86"/>
      <c r="D2289" s="50"/>
      <c r="E2289" s="45"/>
      <c r="F2289" s="45"/>
      <c r="G2289" s="144"/>
      <c r="H2289" s="144"/>
      <c r="I2289" s="64"/>
      <c r="J2289" s="42"/>
      <c r="K2289" s="42"/>
      <c r="L2289" s="54" t="e">
        <f>VLOOKUP($C2289,在庫一覧!$B$3:$C$53,2,FALSE)</f>
        <v>#N/A</v>
      </c>
      <c r="M2289" s="42" t="e">
        <f>VLOOKUP($C2289,詳細!$A$3:$C$100,3,FALSE)</f>
        <v>#N/A</v>
      </c>
      <c r="N2289" s="48"/>
    </row>
    <row r="2290" spans="1:14" ht="13.5" customHeight="1" x14ac:dyDescent="0.15">
      <c r="A2290">
        <v>2287</v>
      </c>
      <c r="B2290" s="71"/>
      <c r="C2290" s="86"/>
      <c r="D2290" s="50"/>
      <c r="E2290" s="45"/>
      <c r="F2290" s="45"/>
      <c r="G2290" s="144"/>
      <c r="H2290" s="144"/>
      <c r="I2290" s="64"/>
      <c r="J2290" s="42"/>
      <c r="K2290" s="42"/>
      <c r="L2290" s="54" t="e">
        <f>VLOOKUP($C2290,在庫一覧!$B$3:$C$53,2,FALSE)</f>
        <v>#N/A</v>
      </c>
      <c r="M2290" s="42" t="e">
        <f>VLOOKUP($C2290,詳細!$A$3:$C$100,3,FALSE)</f>
        <v>#N/A</v>
      </c>
      <c r="N2290" s="48"/>
    </row>
    <row r="2291" spans="1:14" ht="13.5" customHeight="1" x14ac:dyDescent="0.15">
      <c r="A2291">
        <v>2288</v>
      </c>
      <c r="B2291" s="71"/>
      <c r="C2291" s="86"/>
      <c r="D2291" s="50"/>
      <c r="E2291" s="45"/>
      <c r="F2291" s="45"/>
      <c r="G2291" s="144"/>
      <c r="H2291" s="144"/>
      <c r="I2291" s="64"/>
      <c r="J2291" s="42"/>
      <c r="K2291" s="42"/>
      <c r="L2291" s="54" t="e">
        <f>VLOOKUP($C2291,在庫一覧!$B$3:$C$53,2,FALSE)</f>
        <v>#N/A</v>
      </c>
      <c r="M2291" s="42" t="e">
        <f>VLOOKUP($C2291,詳細!$A$3:$C$100,3,FALSE)</f>
        <v>#N/A</v>
      </c>
      <c r="N2291" s="48"/>
    </row>
    <row r="2292" spans="1:14" ht="13.5" customHeight="1" x14ac:dyDescent="0.15">
      <c r="A2292">
        <v>2289</v>
      </c>
      <c r="B2292" s="71"/>
      <c r="C2292" s="86"/>
      <c r="D2292" s="50"/>
      <c r="E2292" s="45"/>
      <c r="F2292" s="45"/>
      <c r="G2292" s="144"/>
      <c r="H2292" s="144"/>
      <c r="I2292" s="64"/>
      <c r="J2292" s="42"/>
      <c r="K2292" s="42"/>
      <c r="L2292" s="54" t="e">
        <f>VLOOKUP($C2292,在庫一覧!$B$3:$C$53,2,FALSE)</f>
        <v>#N/A</v>
      </c>
      <c r="M2292" s="42" t="e">
        <f>VLOOKUP($C2292,詳細!$A$3:$C$100,3,FALSE)</f>
        <v>#N/A</v>
      </c>
      <c r="N2292" s="48"/>
    </row>
    <row r="2293" spans="1:14" ht="13.5" customHeight="1" x14ac:dyDescent="0.15">
      <c r="A2293">
        <v>2290</v>
      </c>
      <c r="B2293" s="71"/>
      <c r="C2293" s="86"/>
      <c r="D2293" s="50"/>
      <c r="E2293" s="45"/>
      <c r="F2293" s="45"/>
      <c r="G2293" s="144"/>
      <c r="H2293" s="144"/>
      <c r="I2293" s="64"/>
      <c r="J2293" s="42"/>
      <c r="K2293" s="42"/>
      <c r="L2293" s="54" t="e">
        <f>VLOOKUP($C2293,在庫一覧!$B$3:$C$53,2,FALSE)</f>
        <v>#N/A</v>
      </c>
      <c r="M2293" s="42" t="e">
        <f>VLOOKUP($C2293,詳細!$A$3:$C$100,3,FALSE)</f>
        <v>#N/A</v>
      </c>
      <c r="N2293" s="48"/>
    </row>
    <row r="2294" spans="1:14" ht="13.5" customHeight="1" x14ac:dyDescent="0.15">
      <c r="A2294">
        <v>2291</v>
      </c>
      <c r="B2294" s="71"/>
      <c r="C2294" s="86"/>
      <c r="D2294" s="50"/>
      <c r="E2294" s="45"/>
      <c r="F2294" s="45"/>
      <c r="G2294" s="144"/>
      <c r="H2294" s="144"/>
      <c r="I2294" s="64"/>
      <c r="J2294" s="42"/>
      <c r="K2294" s="42"/>
      <c r="L2294" s="54" t="e">
        <f>VLOOKUP($C2294,在庫一覧!$B$3:$C$53,2,FALSE)</f>
        <v>#N/A</v>
      </c>
      <c r="M2294" s="42" t="e">
        <f>VLOOKUP($C2294,詳細!$A$3:$C$100,3,FALSE)</f>
        <v>#N/A</v>
      </c>
      <c r="N2294" s="48"/>
    </row>
    <row r="2295" spans="1:14" ht="13.5" customHeight="1" x14ac:dyDescent="0.15">
      <c r="A2295">
        <v>2292</v>
      </c>
      <c r="B2295" s="60"/>
      <c r="C2295" s="86"/>
      <c r="D2295" s="50"/>
      <c r="E2295" s="45"/>
      <c r="F2295" s="45"/>
      <c r="G2295" s="144"/>
      <c r="H2295" s="144"/>
      <c r="I2295" s="64"/>
      <c r="J2295" s="42"/>
      <c r="K2295" s="42"/>
      <c r="L2295" s="54" t="e">
        <f>VLOOKUP($C2295,在庫一覧!$B$3:$C$53,2,FALSE)</f>
        <v>#N/A</v>
      </c>
      <c r="M2295" s="42" t="e">
        <f>VLOOKUP($C2295,詳細!$A$3:$C$100,3,FALSE)</f>
        <v>#N/A</v>
      </c>
      <c r="N2295" s="48"/>
    </row>
    <row r="2296" spans="1:14" ht="13.5" customHeight="1" x14ac:dyDescent="0.15">
      <c r="A2296">
        <v>2293</v>
      </c>
      <c r="B2296" s="60"/>
      <c r="C2296" s="86"/>
      <c r="D2296" s="50"/>
      <c r="E2296" s="45"/>
      <c r="F2296" s="45"/>
      <c r="G2296" s="144"/>
      <c r="H2296" s="144"/>
      <c r="I2296" s="64"/>
      <c r="J2296" s="42"/>
      <c r="K2296" s="42"/>
      <c r="L2296" s="54" t="e">
        <f>VLOOKUP($C2296,在庫一覧!$B$3:$C$53,2,FALSE)</f>
        <v>#N/A</v>
      </c>
      <c r="M2296" s="42" t="e">
        <f>VLOOKUP($C2296,詳細!$A$3:$C$100,3,FALSE)</f>
        <v>#N/A</v>
      </c>
      <c r="N2296" s="48"/>
    </row>
    <row r="2297" spans="1:14" ht="13.5" customHeight="1" x14ac:dyDescent="0.15">
      <c r="A2297">
        <v>2294</v>
      </c>
      <c r="B2297" s="60"/>
      <c r="C2297" s="86"/>
      <c r="D2297" s="50"/>
      <c r="E2297" s="45"/>
      <c r="F2297" s="45"/>
      <c r="G2297" s="144"/>
      <c r="H2297" s="144"/>
      <c r="I2297" s="64"/>
      <c r="J2297" s="42"/>
      <c r="K2297" s="42"/>
      <c r="L2297" s="54" t="e">
        <f>VLOOKUP($C2297,在庫一覧!$B$3:$C$53,2,FALSE)</f>
        <v>#N/A</v>
      </c>
      <c r="M2297" s="42" t="e">
        <f>VLOOKUP($C2297,詳細!$A$3:$C$100,3,FALSE)</f>
        <v>#N/A</v>
      </c>
      <c r="N2297" s="48"/>
    </row>
    <row r="2298" spans="1:14" ht="13.5" customHeight="1" x14ac:dyDescent="0.15">
      <c r="A2298">
        <v>2295</v>
      </c>
      <c r="B2298" s="60"/>
      <c r="C2298" s="86"/>
      <c r="D2298" s="50"/>
      <c r="E2298" s="45"/>
      <c r="F2298" s="45"/>
      <c r="G2298" s="144"/>
      <c r="H2298" s="144"/>
      <c r="I2298" s="64"/>
      <c r="J2298" s="42"/>
      <c r="K2298" s="42"/>
      <c r="L2298" s="54" t="e">
        <f>VLOOKUP($C2298,在庫一覧!$B$3:$C$53,2,FALSE)</f>
        <v>#N/A</v>
      </c>
      <c r="M2298" s="42" t="e">
        <f>VLOOKUP($C2298,詳細!$A$3:$C$100,3,FALSE)</f>
        <v>#N/A</v>
      </c>
      <c r="N2298" s="48"/>
    </row>
    <row r="2299" spans="1:14" ht="13.5" customHeight="1" x14ac:dyDescent="0.15">
      <c r="A2299">
        <v>2296</v>
      </c>
      <c r="B2299" s="60"/>
      <c r="C2299" s="86"/>
      <c r="D2299" s="50"/>
      <c r="E2299" s="45"/>
      <c r="F2299" s="45"/>
      <c r="G2299" s="144"/>
      <c r="H2299" s="144"/>
      <c r="I2299" s="64"/>
      <c r="J2299" s="42"/>
      <c r="K2299" s="42"/>
      <c r="L2299" s="54" t="e">
        <f>VLOOKUP($C2299,在庫一覧!$B$3:$C$53,2,FALSE)</f>
        <v>#N/A</v>
      </c>
      <c r="M2299" s="42" t="e">
        <f>VLOOKUP($C2299,詳細!$A$3:$C$100,3,FALSE)</f>
        <v>#N/A</v>
      </c>
      <c r="N2299" s="48"/>
    </row>
    <row r="2300" spans="1:14" ht="13.5" customHeight="1" x14ac:dyDescent="0.15">
      <c r="A2300">
        <v>2297</v>
      </c>
      <c r="B2300" s="60"/>
      <c r="C2300" s="86"/>
      <c r="D2300" s="50"/>
      <c r="E2300" s="45"/>
      <c r="F2300" s="45"/>
      <c r="G2300" s="144"/>
      <c r="H2300" s="144"/>
      <c r="I2300" s="64"/>
      <c r="J2300" s="42"/>
      <c r="K2300" s="42"/>
      <c r="L2300" s="54" t="e">
        <f>VLOOKUP($C2300,在庫一覧!$B$3:$C$53,2,FALSE)</f>
        <v>#N/A</v>
      </c>
      <c r="M2300" s="42" t="e">
        <f>VLOOKUP($C2300,詳細!$A$3:$C$100,3,FALSE)</f>
        <v>#N/A</v>
      </c>
      <c r="N2300" s="48"/>
    </row>
    <row r="2301" spans="1:14" ht="13.5" customHeight="1" x14ac:dyDescent="0.15">
      <c r="A2301">
        <v>2298</v>
      </c>
      <c r="B2301" s="60"/>
      <c r="C2301" s="86"/>
      <c r="D2301" s="50"/>
      <c r="E2301" s="45"/>
      <c r="F2301" s="45"/>
      <c r="G2301" s="144"/>
      <c r="H2301" s="144"/>
      <c r="I2301" s="64"/>
      <c r="J2301" s="42"/>
      <c r="K2301" s="42"/>
      <c r="L2301" s="54" t="e">
        <f>VLOOKUP($C2301,在庫一覧!$B$3:$C$53,2,FALSE)</f>
        <v>#N/A</v>
      </c>
      <c r="M2301" s="42" t="e">
        <f>VLOOKUP($C2301,詳細!$A$3:$C$100,3,FALSE)</f>
        <v>#N/A</v>
      </c>
      <c r="N2301" s="48"/>
    </row>
    <row r="2302" spans="1:14" ht="13.5" customHeight="1" x14ac:dyDescent="0.15">
      <c r="A2302">
        <v>2299</v>
      </c>
      <c r="B2302" s="60"/>
      <c r="C2302" s="95"/>
      <c r="D2302" s="50"/>
      <c r="E2302" s="45"/>
      <c r="F2302" s="45"/>
      <c r="G2302" s="144"/>
      <c r="H2302" s="144"/>
      <c r="I2302" s="64"/>
      <c r="J2302" s="42"/>
      <c r="K2302" s="42"/>
      <c r="L2302" s="54" t="e">
        <f>VLOOKUP($C2302,在庫一覧!$B$3:$C$53,2,FALSE)</f>
        <v>#N/A</v>
      </c>
      <c r="M2302" s="42" t="e">
        <f>VLOOKUP($C2302,詳細!$A$3:$C$100,3,FALSE)</f>
        <v>#N/A</v>
      </c>
      <c r="N2302" s="48"/>
    </row>
    <row r="2303" spans="1:14" ht="13.5" customHeight="1" x14ac:dyDescent="0.15">
      <c r="A2303">
        <v>2300</v>
      </c>
      <c r="B2303" s="60"/>
      <c r="C2303" s="95"/>
      <c r="D2303" s="50"/>
      <c r="E2303" s="45"/>
      <c r="F2303" s="45"/>
      <c r="G2303" s="144"/>
      <c r="H2303" s="144"/>
      <c r="I2303" s="64"/>
      <c r="J2303" s="52"/>
      <c r="K2303" s="52"/>
      <c r="L2303" s="54" t="e">
        <f>VLOOKUP($C2303,在庫一覧!$B$3:$C$53,2,FALSE)</f>
        <v>#N/A</v>
      </c>
      <c r="M2303" s="42" t="e">
        <f>VLOOKUP($C2303,詳細!$A$3:$C$100,3,FALSE)</f>
        <v>#N/A</v>
      </c>
      <c r="N2303" s="48"/>
    </row>
    <row r="2304" spans="1:14" ht="13.5" customHeight="1" x14ac:dyDescent="0.15">
      <c r="A2304">
        <v>2301</v>
      </c>
      <c r="B2304" s="71"/>
      <c r="C2304" s="95"/>
      <c r="D2304" s="50"/>
      <c r="E2304" s="45"/>
      <c r="F2304" s="45"/>
      <c r="G2304" s="144"/>
      <c r="H2304" s="144"/>
      <c r="I2304" s="64"/>
      <c r="J2304" s="52"/>
      <c r="K2304" s="52"/>
      <c r="L2304" s="54" t="e">
        <f>VLOOKUP($C2304,在庫一覧!$B$3:$C$53,2,FALSE)</f>
        <v>#N/A</v>
      </c>
      <c r="M2304" s="42" t="e">
        <f>VLOOKUP($C2304,詳細!$A$3:$C$100,3,FALSE)</f>
        <v>#N/A</v>
      </c>
      <c r="N2304" s="48"/>
    </row>
    <row r="2305" spans="1:14" ht="13.5" customHeight="1" x14ac:dyDescent="0.15">
      <c r="A2305">
        <v>2302</v>
      </c>
      <c r="B2305" s="71"/>
      <c r="C2305" s="95"/>
      <c r="D2305" s="50"/>
      <c r="E2305" s="45"/>
      <c r="F2305" s="45"/>
      <c r="G2305" s="144"/>
      <c r="H2305" s="144"/>
      <c r="I2305" s="64"/>
      <c r="J2305" s="52"/>
      <c r="K2305" s="52"/>
      <c r="L2305" s="54" t="e">
        <f>VLOOKUP($C2305,在庫一覧!$B$3:$C$53,2,FALSE)</f>
        <v>#N/A</v>
      </c>
      <c r="M2305" s="42" t="e">
        <f>VLOOKUP($C2305,詳細!$A$3:$C$100,3,FALSE)</f>
        <v>#N/A</v>
      </c>
      <c r="N2305" s="48"/>
    </row>
    <row r="2306" spans="1:14" ht="13.5" customHeight="1" x14ac:dyDescent="0.15">
      <c r="A2306">
        <v>2303</v>
      </c>
      <c r="B2306" s="71"/>
      <c r="C2306" s="95"/>
      <c r="D2306" s="50"/>
      <c r="E2306" s="45"/>
      <c r="F2306" s="45"/>
      <c r="G2306" s="144"/>
      <c r="H2306" s="144"/>
      <c r="I2306" s="64"/>
      <c r="J2306" s="52"/>
      <c r="K2306" s="52"/>
      <c r="L2306" s="54" t="e">
        <f>VLOOKUP($C2306,在庫一覧!$B$3:$C$53,2,FALSE)</f>
        <v>#N/A</v>
      </c>
      <c r="M2306" s="42" t="e">
        <f>VLOOKUP($C2306,詳細!$A$3:$C$100,3,FALSE)</f>
        <v>#N/A</v>
      </c>
      <c r="N2306" s="48"/>
    </row>
    <row r="2307" spans="1:14" ht="13.5" customHeight="1" x14ac:dyDescent="0.15">
      <c r="A2307">
        <v>2304</v>
      </c>
      <c r="B2307" s="71"/>
      <c r="C2307" s="95"/>
      <c r="D2307" s="50"/>
      <c r="E2307" s="45"/>
      <c r="F2307" s="45"/>
      <c r="G2307" s="144"/>
      <c r="H2307" s="144"/>
      <c r="I2307" s="64"/>
      <c r="J2307" s="52"/>
      <c r="K2307" s="52"/>
      <c r="L2307" s="54" t="e">
        <f>VLOOKUP($C2307,在庫一覧!$B$3:$C$53,2,FALSE)</f>
        <v>#N/A</v>
      </c>
      <c r="M2307" s="42" t="e">
        <f>VLOOKUP($C2307,詳細!$A$3:$C$100,3,FALSE)</f>
        <v>#N/A</v>
      </c>
      <c r="N2307" s="48"/>
    </row>
    <row r="2308" spans="1:14" ht="13.5" customHeight="1" x14ac:dyDescent="0.15">
      <c r="A2308">
        <v>2305</v>
      </c>
      <c r="B2308" s="71"/>
      <c r="C2308" s="95"/>
      <c r="D2308" s="50"/>
      <c r="E2308" s="45"/>
      <c r="F2308" s="45"/>
      <c r="G2308" s="144"/>
      <c r="H2308" s="144"/>
      <c r="I2308" s="64"/>
      <c r="J2308" s="52"/>
      <c r="K2308" s="52"/>
      <c r="L2308" s="54" t="e">
        <f>VLOOKUP($C2308,在庫一覧!$B$3:$C$53,2,FALSE)</f>
        <v>#N/A</v>
      </c>
      <c r="M2308" s="42" t="e">
        <f>VLOOKUP($C2308,詳細!$A$3:$C$100,3,FALSE)</f>
        <v>#N/A</v>
      </c>
      <c r="N2308" s="48"/>
    </row>
    <row r="2309" spans="1:14" ht="13.5" customHeight="1" x14ac:dyDescent="0.15">
      <c r="A2309">
        <v>2306</v>
      </c>
      <c r="B2309" s="71"/>
      <c r="C2309" s="95"/>
      <c r="D2309" s="50"/>
      <c r="E2309" s="45"/>
      <c r="F2309" s="45"/>
      <c r="G2309" s="144"/>
      <c r="H2309" s="144"/>
      <c r="I2309" s="64"/>
      <c r="J2309" s="52"/>
      <c r="K2309" s="52"/>
      <c r="L2309" s="54" t="e">
        <f>VLOOKUP($C2309,在庫一覧!$B$3:$C$53,2,FALSE)</f>
        <v>#N/A</v>
      </c>
      <c r="M2309" s="42" t="e">
        <f>VLOOKUP($C2309,詳細!$A$3:$C$100,3,FALSE)</f>
        <v>#N/A</v>
      </c>
      <c r="N2309" s="48"/>
    </row>
    <row r="2310" spans="1:14" ht="13.5" customHeight="1" x14ac:dyDescent="0.15">
      <c r="A2310">
        <v>2307</v>
      </c>
      <c r="B2310" s="71"/>
      <c r="C2310" s="95"/>
      <c r="D2310" s="50"/>
      <c r="E2310" s="45"/>
      <c r="F2310" s="45"/>
      <c r="G2310" s="144"/>
      <c r="H2310" s="144"/>
      <c r="I2310" s="64"/>
      <c r="J2310" s="52"/>
      <c r="K2310" s="52"/>
      <c r="L2310" s="54" t="e">
        <f>VLOOKUP($C2310,在庫一覧!$B$3:$C$53,2,FALSE)</f>
        <v>#N/A</v>
      </c>
      <c r="M2310" s="42" t="e">
        <f>VLOOKUP($C2310,詳細!$A$3:$C$100,3,FALSE)</f>
        <v>#N/A</v>
      </c>
      <c r="N2310" s="48"/>
    </row>
    <row r="2311" spans="1:14" ht="13.5" customHeight="1" x14ac:dyDescent="0.15">
      <c r="A2311">
        <v>2308</v>
      </c>
      <c r="B2311" s="71"/>
      <c r="C2311" s="95"/>
      <c r="D2311" s="50"/>
      <c r="E2311" s="45"/>
      <c r="F2311" s="45"/>
      <c r="G2311" s="144"/>
      <c r="H2311" s="144"/>
      <c r="I2311" s="64"/>
      <c r="J2311" s="52"/>
      <c r="K2311" s="52"/>
      <c r="L2311" s="54" t="e">
        <f>VLOOKUP($C2311,在庫一覧!$B$3:$C$53,2,FALSE)</f>
        <v>#N/A</v>
      </c>
      <c r="M2311" s="42" t="e">
        <f>VLOOKUP($C2311,詳細!$A$3:$C$100,3,FALSE)</f>
        <v>#N/A</v>
      </c>
      <c r="N2311" s="48"/>
    </row>
    <row r="2312" spans="1:14" ht="13.5" customHeight="1" x14ac:dyDescent="0.15">
      <c r="A2312">
        <v>2309</v>
      </c>
      <c r="B2312" s="71"/>
      <c r="C2312" s="95"/>
      <c r="D2312" s="50"/>
      <c r="E2312" s="45"/>
      <c r="F2312" s="45"/>
      <c r="G2312" s="144"/>
      <c r="H2312" s="144"/>
      <c r="I2312" s="64"/>
      <c r="J2312" s="52"/>
      <c r="K2312" s="52"/>
      <c r="L2312" s="54" t="e">
        <f>VLOOKUP($C2312,在庫一覧!$B$3:$C$53,2,FALSE)</f>
        <v>#N/A</v>
      </c>
      <c r="M2312" s="42" t="e">
        <f>VLOOKUP($C2312,詳細!$A$3:$C$100,3,FALSE)</f>
        <v>#N/A</v>
      </c>
      <c r="N2312" s="48"/>
    </row>
    <row r="2313" spans="1:14" ht="13.5" customHeight="1" x14ac:dyDescent="0.15">
      <c r="A2313">
        <v>2310</v>
      </c>
      <c r="B2313" s="71"/>
      <c r="C2313" s="95"/>
      <c r="D2313" s="50"/>
      <c r="E2313" s="45"/>
      <c r="F2313" s="45"/>
      <c r="G2313" s="144"/>
      <c r="H2313" s="144"/>
      <c r="I2313" s="64"/>
      <c r="J2313" s="52"/>
      <c r="K2313" s="52"/>
      <c r="L2313" s="54" t="e">
        <f>VLOOKUP($C2313,在庫一覧!$B$3:$C$53,2,FALSE)</f>
        <v>#N/A</v>
      </c>
      <c r="M2313" s="42" t="e">
        <f>VLOOKUP($C2313,詳細!$A$3:$C$100,3,FALSE)</f>
        <v>#N/A</v>
      </c>
      <c r="N2313" s="48"/>
    </row>
    <row r="2314" spans="1:14" ht="13.5" customHeight="1" x14ac:dyDescent="0.15">
      <c r="A2314">
        <v>2311</v>
      </c>
      <c r="B2314" s="71"/>
      <c r="C2314" s="95"/>
      <c r="D2314" s="50"/>
      <c r="E2314" s="45"/>
      <c r="F2314" s="45"/>
      <c r="G2314" s="144"/>
      <c r="H2314" s="144"/>
      <c r="I2314" s="64"/>
      <c r="J2314" s="52"/>
      <c r="K2314" s="52"/>
      <c r="L2314" s="54" t="e">
        <f>VLOOKUP($C2314,在庫一覧!$B$3:$C$53,2,FALSE)</f>
        <v>#N/A</v>
      </c>
      <c r="M2314" s="42" t="e">
        <f>VLOOKUP($C2314,詳細!$A$3:$C$100,3,FALSE)</f>
        <v>#N/A</v>
      </c>
      <c r="N2314" s="48"/>
    </row>
    <row r="2315" spans="1:14" ht="13.5" customHeight="1" x14ac:dyDescent="0.15">
      <c r="A2315">
        <v>2312</v>
      </c>
      <c r="B2315" s="71"/>
      <c r="C2315" s="95"/>
      <c r="D2315" s="50"/>
      <c r="E2315" s="45"/>
      <c r="F2315" s="45"/>
      <c r="G2315" s="144"/>
      <c r="H2315" s="144"/>
      <c r="I2315" s="64"/>
      <c r="J2315" s="52"/>
      <c r="K2315" s="52"/>
      <c r="L2315" s="54" t="e">
        <f>VLOOKUP($C2315,在庫一覧!$B$3:$C$53,2,FALSE)</f>
        <v>#N/A</v>
      </c>
      <c r="M2315" s="42" t="e">
        <f>VLOOKUP($C2315,詳細!$A$3:$C$100,3,FALSE)</f>
        <v>#N/A</v>
      </c>
      <c r="N2315" s="48"/>
    </row>
    <row r="2316" spans="1:14" ht="13.5" customHeight="1" x14ac:dyDescent="0.15">
      <c r="A2316">
        <v>2313</v>
      </c>
      <c r="B2316" s="71"/>
      <c r="C2316" s="95"/>
      <c r="D2316" s="50"/>
      <c r="E2316" s="45"/>
      <c r="F2316" s="45"/>
      <c r="G2316" s="144"/>
      <c r="H2316" s="144"/>
      <c r="I2316" s="64"/>
      <c r="J2316" s="52"/>
      <c r="K2316" s="52"/>
      <c r="L2316" s="54" t="e">
        <f>VLOOKUP($C2316,在庫一覧!$B$3:$C$53,2,FALSE)</f>
        <v>#N/A</v>
      </c>
      <c r="M2316" s="42" t="e">
        <f>VLOOKUP($C2316,詳細!$A$3:$C$100,3,FALSE)</f>
        <v>#N/A</v>
      </c>
      <c r="N2316" s="48"/>
    </row>
    <row r="2317" spans="1:14" ht="13.5" customHeight="1" x14ac:dyDescent="0.15">
      <c r="A2317">
        <v>2314</v>
      </c>
      <c r="B2317" s="71"/>
      <c r="C2317" s="95"/>
      <c r="D2317" s="50"/>
      <c r="E2317" s="45"/>
      <c r="F2317" s="45"/>
      <c r="G2317" s="144"/>
      <c r="H2317" s="144"/>
      <c r="I2317" s="64"/>
      <c r="J2317" s="52"/>
      <c r="K2317" s="52"/>
      <c r="L2317" s="54" t="e">
        <f>VLOOKUP($C2317,在庫一覧!$B$3:$C$53,2,FALSE)</f>
        <v>#N/A</v>
      </c>
      <c r="M2317" s="42" t="e">
        <f>VLOOKUP($C2317,詳細!$A$3:$C$100,3,FALSE)</f>
        <v>#N/A</v>
      </c>
      <c r="N2317" s="48"/>
    </row>
    <row r="2318" spans="1:14" ht="13.5" customHeight="1" x14ac:dyDescent="0.15">
      <c r="A2318">
        <v>2315</v>
      </c>
      <c r="B2318" s="71"/>
      <c r="C2318" s="95"/>
      <c r="D2318" s="50"/>
      <c r="E2318" s="45"/>
      <c r="F2318" s="45"/>
      <c r="G2318" s="144"/>
      <c r="H2318" s="144"/>
      <c r="I2318" s="64"/>
      <c r="J2318" s="52"/>
      <c r="K2318" s="52"/>
      <c r="L2318" s="54" t="e">
        <f>VLOOKUP($C2318,在庫一覧!$B$3:$C$53,2,FALSE)</f>
        <v>#N/A</v>
      </c>
      <c r="M2318" s="42" t="e">
        <f>VLOOKUP($C2318,詳細!$A$3:$C$100,3,FALSE)</f>
        <v>#N/A</v>
      </c>
      <c r="N2318" s="48"/>
    </row>
    <row r="2319" spans="1:14" ht="13.5" customHeight="1" x14ac:dyDescent="0.15">
      <c r="A2319">
        <v>2316</v>
      </c>
      <c r="B2319" s="71"/>
      <c r="C2319" s="95"/>
      <c r="D2319" s="50"/>
      <c r="E2319" s="45"/>
      <c r="F2319" s="45"/>
      <c r="G2319" s="144"/>
      <c r="H2319" s="144"/>
      <c r="I2319" s="64"/>
      <c r="J2319" s="52"/>
      <c r="K2319" s="52"/>
      <c r="L2319" s="54" t="e">
        <f>VLOOKUP($C2319,在庫一覧!$B$3:$C$53,2,FALSE)</f>
        <v>#N/A</v>
      </c>
      <c r="M2319" s="42" t="e">
        <f>VLOOKUP($C2319,詳細!$A$3:$C$100,3,FALSE)</f>
        <v>#N/A</v>
      </c>
      <c r="N2319" s="48"/>
    </row>
    <row r="2320" spans="1:14" ht="13.5" customHeight="1" x14ac:dyDescent="0.15">
      <c r="A2320">
        <v>2317</v>
      </c>
      <c r="B2320" s="71"/>
      <c r="C2320" s="95"/>
      <c r="D2320" s="50"/>
      <c r="E2320" s="45"/>
      <c r="F2320" s="45"/>
      <c r="G2320" s="144"/>
      <c r="H2320" s="144"/>
      <c r="I2320" s="64"/>
      <c r="J2320" s="52"/>
      <c r="K2320" s="52"/>
      <c r="L2320" s="54" t="e">
        <f>VLOOKUP($C2320,在庫一覧!$B$3:$C$53,2,FALSE)</f>
        <v>#N/A</v>
      </c>
      <c r="M2320" s="42" t="e">
        <f>VLOOKUP($C2320,詳細!$A$3:$C$100,3,FALSE)</f>
        <v>#N/A</v>
      </c>
      <c r="N2320" s="48"/>
    </row>
    <row r="2321" spans="1:14" ht="13.5" customHeight="1" x14ac:dyDescent="0.15">
      <c r="A2321">
        <v>2318</v>
      </c>
      <c r="B2321" s="71"/>
      <c r="C2321" s="95"/>
      <c r="D2321" s="50"/>
      <c r="E2321" s="45"/>
      <c r="F2321" s="45"/>
      <c r="G2321" s="144"/>
      <c r="H2321" s="144"/>
      <c r="I2321" s="64"/>
      <c r="J2321" s="52"/>
      <c r="K2321" s="52"/>
      <c r="L2321" s="54" t="e">
        <f>VLOOKUP($C2321,在庫一覧!$B$3:$C$53,2,FALSE)</f>
        <v>#N/A</v>
      </c>
      <c r="M2321" s="42" t="e">
        <f>VLOOKUP($C2321,詳細!$A$3:$C$100,3,FALSE)</f>
        <v>#N/A</v>
      </c>
      <c r="N2321" s="48"/>
    </row>
    <row r="2322" spans="1:14" ht="13.5" customHeight="1" x14ac:dyDescent="0.15">
      <c r="A2322">
        <v>2319</v>
      </c>
      <c r="B2322" s="71"/>
      <c r="C2322" s="86"/>
      <c r="D2322" s="50"/>
      <c r="E2322" s="45"/>
      <c r="F2322" s="45"/>
      <c r="G2322" s="144"/>
      <c r="H2322" s="144"/>
      <c r="I2322" s="64"/>
      <c r="J2322" s="52"/>
      <c r="K2322" s="52"/>
      <c r="L2322" s="54" t="e">
        <f>VLOOKUP($C2322,在庫一覧!$B$3:$C$53,2,FALSE)</f>
        <v>#N/A</v>
      </c>
      <c r="M2322" s="42" t="e">
        <f>VLOOKUP($C2322,詳細!$A$3:$C$100,3,FALSE)</f>
        <v>#N/A</v>
      </c>
      <c r="N2322" s="48"/>
    </row>
    <row r="2323" spans="1:14" ht="13.5" customHeight="1" x14ac:dyDescent="0.15">
      <c r="A2323">
        <v>2320</v>
      </c>
      <c r="B2323" s="71"/>
      <c r="C2323" s="86"/>
      <c r="D2323" s="50"/>
      <c r="E2323" s="45"/>
      <c r="F2323" s="45"/>
      <c r="G2323" s="144"/>
      <c r="H2323" s="144"/>
      <c r="I2323" s="64"/>
      <c r="J2323" s="52"/>
      <c r="K2323" s="52"/>
      <c r="L2323" s="54" t="e">
        <f>VLOOKUP($C2323,在庫一覧!$B$3:$C$53,2,FALSE)</f>
        <v>#N/A</v>
      </c>
      <c r="M2323" s="42" t="e">
        <f>VLOOKUP($C2323,詳細!$A$3:$C$100,3,FALSE)</f>
        <v>#N/A</v>
      </c>
      <c r="N2323" s="48"/>
    </row>
    <row r="2324" spans="1:14" ht="13.5" customHeight="1" x14ac:dyDescent="0.15">
      <c r="A2324">
        <v>2321</v>
      </c>
      <c r="B2324" s="60"/>
      <c r="C2324" s="86"/>
      <c r="D2324" s="50"/>
      <c r="E2324" s="45"/>
      <c r="F2324" s="45"/>
      <c r="G2324" s="144"/>
      <c r="H2324" s="144"/>
      <c r="I2324" s="64"/>
      <c r="J2324" s="52"/>
      <c r="K2324" s="52"/>
      <c r="L2324" s="54" t="e">
        <f>VLOOKUP($C2324,在庫一覧!$B$3:$C$53,2,FALSE)</f>
        <v>#N/A</v>
      </c>
      <c r="M2324" s="42" t="e">
        <f>VLOOKUP($C2324,詳細!$A$3:$C$100,3,FALSE)</f>
        <v>#N/A</v>
      </c>
      <c r="N2324" s="48"/>
    </row>
    <row r="2325" spans="1:14" ht="13.5" customHeight="1" x14ac:dyDescent="0.15">
      <c r="A2325">
        <v>2322</v>
      </c>
      <c r="B2325" s="60"/>
      <c r="C2325" s="86"/>
      <c r="D2325" s="50"/>
      <c r="E2325" s="45"/>
      <c r="F2325" s="45"/>
      <c r="G2325" s="144"/>
      <c r="H2325" s="144"/>
      <c r="I2325" s="64"/>
      <c r="J2325" s="52"/>
      <c r="K2325" s="52"/>
      <c r="L2325" s="54" t="e">
        <f>VLOOKUP($C2325,在庫一覧!$B$3:$C$53,2,FALSE)</f>
        <v>#N/A</v>
      </c>
      <c r="M2325" s="42" t="e">
        <f>VLOOKUP($C2325,詳細!$A$3:$C$100,3,FALSE)</f>
        <v>#N/A</v>
      </c>
      <c r="N2325" s="48"/>
    </row>
    <row r="2326" spans="1:14" ht="13.5" customHeight="1" x14ac:dyDescent="0.15">
      <c r="A2326">
        <v>2323</v>
      </c>
      <c r="B2326" s="60"/>
      <c r="C2326" s="86"/>
      <c r="D2326" s="50"/>
      <c r="E2326" s="45"/>
      <c r="F2326" s="45"/>
      <c r="G2326" s="144"/>
      <c r="H2326" s="144"/>
      <c r="I2326" s="64"/>
      <c r="J2326" s="52"/>
      <c r="K2326" s="52"/>
      <c r="L2326" s="54" t="e">
        <f>VLOOKUP($C2326,在庫一覧!$B$3:$C$53,2,FALSE)</f>
        <v>#N/A</v>
      </c>
      <c r="M2326" s="42" t="e">
        <f>VLOOKUP($C2326,詳細!$A$3:$C$100,3,FALSE)</f>
        <v>#N/A</v>
      </c>
      <c r="N2326" s="48"/>
    </row>
    <row r="2327" spans="1:14" ht="13.5" customHeight="1" x14ac:dyDescent="0.15">
      <c r="A2327">
        <v>2324</v>
      </c>
      <c r="B2327" s="60"/>
      <c r="C2327" s="86"/>
      <c r="D2327" s="50"/>
      <c r="E2327" s="45"/>
      <c r="F2327" s="45"/>
      <c r="G2327" s="144"/>
      <c r="H2327" s="144"/>
      <c r="I2327" s="64"/>
      <c r="J2327" s="52"/>
      <c r="K2327" s="52"/>
      <c r="L2327" s="54" t="e">
        <f>VLOOKUP($C2327,在庫一覧!$B$3:$C$53,2,FALSE)</f>
        <v>#N/A</v>
      </c>
      <c r="M2327" s="42" t="e">
        <f>VLOOKUP($C2327,詳細!$A$3:$C$100,3,FALSE)</f>
        <v>#N/A</v>
      </c>
      <c r="N2327" s="48"/>
    </row>
    <row r="2328" spans="1:14" ht="13.5" customHeight="1" x14ac:dyDescent="0.15">
      <c r="A2328">
        <v>2325</v>
      </c>
      <c r="B2328" s="60"/>
      <c r="C2328" s="86"/>
      <c r="D2328" s="50"/>
      <c r="E2328" s="45"/>
      <c r="F2328" s="45"/>
      <c r="G2328" s="144"/>
      <c r="H2328" s="144"/>
      <c r="I2328" s="64"/>
      <c r="J2328" s="52"/>
      <c r="K2328" s="52"/>
      <c r="L2328" s="54" t="e">
        <f>VLOOKUP($C2328,在庫一覧!$B$3:$C$53,2,FALSE)</f>
        <v>#N/A</v>
      </c>
      <c r="M2328" s="42" t="e">
        <f>VLOOKUP($C2328,詳細!$A$3:$C$100,3,FALSE)</f>
        <v>#N/A</v>
      </c>
      <c r="N2328" s="48"/>
    </row>
    <row r="2329" spans="1:14" ht="13.5" customHeight="1" x14ac:dyDescent="0.15">
      <c r="A2329">
        <v>2326</v>
      </c>
      <c r="B2329" s="60"/>
      <c r="C2329" s="86"/>
      <c r="D2329" s="50"/>
      <c r="E2329" s="45"/>
      <c r="F2329" s="45"/>
      <c r="G2329" s="144"/>
      <c r="H2329" s="144"/>
      <c r="I2329" s="64"/>
      <c r="J2329" s="52"/>
      <c r="K2329" s="52"/>
      <c r="L2329" s="54" t="e">
        <f>VLOOKUP($C2329,在庫一覧!$B$3:$C$53,2,FALSE)</f>
        <v>#N/A</v>
      </c>
      <c r="M2329" s="42" t="e">
        <f>VLOOKUP($C2329,詳細!$A$3:$C$100,3,FALSE)</f>
        <v>#N/A</v>
      </c>
      <c r="N2329" s="48"/>
    </row>
    <row r="2330" spans="1:14" ht="13.5" customHeight="1" x14ac:dyDescent="0.15">
      <c r="A2330">
        <v>2327</v>
      </c>
      <c r="B2330" s="60"/>
      <c r="C2330" s="86"/>
      <c r="D2330" s="50"/>
      <c r="E2330" s="45"/>
      <c r="F2330" s="45"/>
      <c r="G2330" s="144"/>
      <c r="H2330" s="144"/>
      <c r="I2330" s="64"/>
      <c r="J2330" s="52"/>
      <c r="K2330" s="52"/>
      <c r="L2330" s="54" t="e">
        <f>VLOOKUP($C2330,在庫一覧!$B$3:$C$53,2,FALSE)</f>
        <v>#N/A</v>
      </c>
      <c r="M2330" s="42" t="e">
        <f>VLOOKUP($C2330,詳細!$A$3:$C$100,3,FALSE)</f>
        <v>#N/A</v>
      </c>
      <c r="N2330" s="48"/>
    </row>
    <row r="2331" spans="1:14" ht="13.5" customHeight="1" x14ac:dyDescent="0.15">
      <c r="A2331">
        <v>2328</v>
      </c>
      <c r="B2331" s="60"/>
      <c r="C2331" s="86"/>
      <c r="D2331" s="50"/>
      <c r="E2331" s="45"/>
      <c r="F2331" s="45"/>
      <c r="G2331" s="144"/>
      <c r="H2331" s="144"/>
      <c r="I2331" s="64"/>
      <c r="J2331" s="52"/>
      <c r="K2331" s="52"/>
      <c r="L2331" s="54" t="e">
        <f>VLOOKUP($C2331,在庫一覧!$B$3:$C$53,2,FALSE)</f>
        <v>#N/A</v>
      </c>
      <c r="M2331" s="42" t="e">
        <f>VLOOKUP($C2331,詳細!$A$3:$C$100,3,FALSE)</f>
        <v>#N/A</v>
      </c>
      <c r="N2331" s="48"/>
    </row>
    <row r="2332" spans="1:14" ht="13.5" customHeight="1" x14ac:dyDescent="0.15">
      <c r="A2332">
        <v>2329</v>
      </c>
      <c r="B2332" s="60"/>
      <c r="C2332" s="86"/>
      <c r="D2332" s="50"/>
      <c r="E2332" s="45"/>
      <c r="F2332" s="45"/>
      <c r="G2332" s="144"/>
      <c r="H2332" s="144"/>
      <c r="I2332" s="64"/>
      <c r="J2332" s="52"/>
      <c r="K2332" s="52"/>
      <c r="L2332" s="54" t="e">
        <f>VLOOKUP($C2332,在庫一覧!$B$3:$C$53,2,FALSE)</f>
        <v>#N/A</v>
      </c>
      <c r="M2332" s="42" t="e">
        <f>VLOOKUP($C2332,詳細!$A$3:$C$100,3,FALSE)</f>
        <v>#N/A</v>
      </c>
      <c r="N2332" s="48"/>
    </row>
    <row r="2333" spans="1:14" ht="13.5" customHeight="1" x14ac:dyDescent="0.15">
      <c r="A2333">
        <v>2330</v>
      </c>
      <c r="B2333" s="60"/>
      <c r="C2333" s="86"/>
      <c r="D2333" s="50"/>
      <c r="E2333" s="45"/>
      <c r="F2333" s="45"/>
      <c r="G2333" s="144"/>
      <c r="H2333" s="144"/>
      <c r="I2333" s="64"/>
      <c r="J2333" s="52"/>
      <c r="K2333" s="52"/>
      <c r="L2333" s="54" t="e">
        <f>VLOOKUP($C2333,在庫一覧!$B$3:$C$53,2,FALSE)</f>
        <v>#N/A</v>
      </c>
      <c r="M2333" s="42" t="e">
        <f>VLOOKUP($C2333,詳細!$A$3:$C$100,3,FALSE)</f>
        <v>#N/A</v>
      </c>
      <c r="N2333" s="48"/>
    </row>
    <row r="2334" spans="1:14" ht="13.5" customHeight="1" x14ac:dyDescent="0.15">
      <c r="A2334">
        <v>2331</v>
      </c>
      <c r="B2334" s="60"/>
      <c r="C2334" s="86"/>
      <c r="D2334" s="50"/>
      <c r="E2334" s="45"/>
      <c r="F2334" s="45"/>
      <c r="G2334" s="144"/>
      <c r="H2334" s="144"/>
      <c r="I2334" s="64"/>
      <c r="J2334" s="52"/>
      <c r="K2334" s="52"/>
      <c r="L2334" s="54" t="e">
        <f>VLOOKUP($C2334,在庫一覧!$B$3:$C$53,2,FALSE)</f>
        <v>#N/A</v>
      </c>
      <c r="M2334" s="42" t="e">
        <f>VLOOKUP($C2334,詳細!$A$3:$C$100,3,FALSE)</f>
        <v>#N/A</v>
      </c>
      <c r="N2334" s="48"/>
    </row>
    <row r="2335" spans="1:14" ht="13.5" customHeight="1" x14ac:dyDescent="0.15">
      <c r="A2335">
        <v>2332</v>
      </c>
      <c r="B2335" s="60"/>
      <c r="C2335" s="86"/>
      <c r="D2335" s="50"/>
      <c r="E2335" s="45"/>
      <c r="F2335" s="45"/>
      <c r="G2335" s="144"/>
      <c r="H2335" s="144"/>
      <c r="I2335" s="64"/>
      <c r="J2335" s="52"/>
      <c r="K2335" s="52"/>
      <c r="L2335" s="54" t="e">
        <f>VLOOKUP($C2335,在庫一覧!$B$3:$C$53,2,FALSE)</f>
        <v>#N/A</v>
      </c>
      <c r="M2335" s="42" t="e">
        <f>VLOOKUP($C2335,詳細!$A$3:$C$100,3,FALSE)</f>
        <v>#N/A</v>
      </c>
      <c r="N2335" s="48"/>
    </row>
    <row r="2336" spans="1:14" ht="13.5" customHeight="1" x14ac:dyDescent="0.15">
      <c r="A2336">
        <v>2333</v>
      </c>
      <c r="B2336" s="60"/>
      <c r="C2336" s="86"/>
      <c r="D2336" s="50"/>
      <c r="E2336" s="45"/>
      <c r="F2336" s="45"/>
      <c r="G2336" s="144"/>
      <c r="H2336" s="144"/>
      <c r="I2336" s="64"/>
      <c r="J2336" s="52"/>
      <c r="K2336" s="52"/>
      <c r="L2336" s="54" t="e">
        <f>VLOOKUP($C2336,在庫一覧!$B$3:$C$53,2,FALSE)</f>
        <v>#N/A</v>
      </c>
      <c r="M2336" s="42" t="e">
        <f>VLOOKUP($C2336,詳細!$A$3:$C$100,3,FALSE)</f>
        <v>#N/A</v>
      </c>
      <c r="N2336" s="48"/>
    </row>
    <row r="2337" spans="1:14" ht="13.5" customHeight="1" x14ac:dyDescent="0.15">
      <c r="A2337">
        <v>2334</v>
      </c>
      <c r="B2337" s="60"/>
      <c r="C2337" s="86"/>
      <c r="D2337" s="50"/>
      <c r="E2337" s="45"/>
      <c r="F2337" s="45"/>
      <c r="G2337" s="144"/>
      <c r="H2337" s="144"/>
      <c r="I2337" s="64"/>
      <c r="J2337" s="52"/>
      <c r="K2337" s="52"/>
      <c r="L2337" s="54" t="e">
        <f>VLOOKUP($C2337,在庫一覧!$B$3:$C$53,2,FALSE)</f>
        <v>#N/A</v>
      </c>
      <c r="M2337" s="42" t="e">
        <f>VLOOKUP($C2337,詳細!$A$3:$C$100,3,FALSE)</f>
        <v>#N/A</v>
      </c>
      <c r="N2337" s="48"/>
    </row>
    <row r="2338" spans="1:14" ht="13.5" customHeight="1" x14ac:dyDescent="0.15">
      <c r="A2338">
        <v>2335</v>
      </c>
      <c r="B2338" s="60"/>
      <c r="C2338" s="86"/>
      <c r="D2338" s="50"/>
      <c r="E2338" s="45"/>
      <c r="F2338" s="45"/>
      <c r="G2338" s="144"/>
      <c r="H2338" s="144"/>
      <c r="I2338" s="64"/>
      <c r="J2338" s="52"/>
      <c r="K2338" s="52"/>
      <c r="L2338" s="54" t="e">
        <f>VLOOKUP($C2338,在庫一覧!$B$3:$C$53,2,FALSE)</f>
        <v>#N/A</v>
      </c>
      <c r="M2338" s="42" t="e">
        <f>VLOOKUP($C2338,詳細!$A$3:$C$100,3,FALSE)</f>
        <v>#N/A</v>
      </c>
      <c r="N2338" s="48"/>
    </row>
    <row r="2339" spans="1:14" ht="13.5" customHeight="1" x14ac:dyDescent="0.15">
      <c r="A2339">
        <v>2336</v>
      </c>
      <c r="B2339" s="60"/>
      <c r="C2339" s="86"/>
      <c r="D2339" s="50"/>
      <c r="E2339" s="45"/>
      <c r="F2339" s="45"/>
      <c r="G2339" s="144"/>
      <c r="H2339" s="144"/>
      <c r="I2339" s="64"/>
      <c r="J2339" s="52"/>
      <c r="K2339" s="52"/>
      <c r="L2339" s="54" t="e">
        <f>VLOOKUP($C2339,在庫一覧!$B$3:$C$53,2,FALSE)</f>
        <v>#N/A</v>
      </c>
      <c r="M2339" s="42" t="e">
        <f>VLOOKUP($C2339,詳細!$A$3:$C$100,3,FALSE)</f>
        <v>#N/A</v>
      </c>
      <c r="N2339" s="48"/>
    </row>
    <row r="2340" spans="1:14" ht="13.5" customHeight="1" x14ac:dyDescent="0.15">
      <c r="A2340">
        <v>2337</v>
      </c>
      <c r="B2340" s="60"/>
      <c r="C2340" s="86"/>
      <c r="D2340" s="50"/>
      <c r="E2340" s="45"/>
      <c r="F2340" s="45"/>
      <c r="G2340" s="144"/>
      <c r="H2340" s="144"/>
      <c r="I2340" s="64"/>
      <c r="J2340" s="52"/>
      <c r="K2340" s="52"/>
      <c r="L2340" s="54" t="e">
        <f>VLOOKUP($C2340,在庫一覧!$B$3:$C$53,2,FALSE)</f>
        <v>#N/A</v>
      </c>
      <c r="M2340" s="42" t="e">
        <f>VLOOKUP($C2340,詳細!$A$3:$C$100,3,FALSE)</f>
        <v>#N/A</v>
      </c>
      <c r="N2340" s="48"/>
    </row>
    <row r="2341" spans="1:14" ht="13.5" customHeight="1" x14ac:dyDescent="0.15">
      <c r="A2341">
        <v>2338</v>
      </c>
      <c r="B2341" s="60"/>
      <c r="C2341" s="86"/>
      <c r="D2341" s="50"/>
      <c r="E2341" s="45"/>
      <c r="F2341" s="45"/>
      <c r="G2341" s="144"/>
      <c r="H2341" s="144"/>
      <c r="I2341" s="64"/>
      <c r="J2341" s="52"/>
      <c r="K2341" s="52"/>
      <c r="L2341" s="54" t="e">
        <f>VLOOKUP($C2341,在庫一覧!$B$3:$C$53,2,FALSE)</f>
        <v>#N/A</v>
      </c>
      <c r="M2341" s="42" t="e">
        <f>VLOOKUP($C2341,詳細!$A$3:$C$100,3,FALSE)</f>
        <v>#N/A</v>
      </c>
      <c r="N2341" s="48"/>
    </row>
    <row r="2342" spans="1:14" ht="13.5" customHeight="1" x14ac:dyDescent="0.15">
      <c r="A2342">
        <v>2339</v>
      </c>
      <c r="B2342" s="60"/>
      <c r="C2342" s="86"/>
      <c r="D2342" s="50"/>
      <c r="E2342" s="45"/>
      <c r="F2342" s="45"/>
      <c r="G2342" s="144"/>
      <c r="H2342" s="144"/>
      <c r="I2342" s="64"/>
      <c r="J2342" s="52"/>
      <c r="K2342" s="52"/>
      <c r="L2342" s="54" t="e">
        <f>VLOOKUP($C2342,在庫一覧!$B$3:$C$53,2,FALSE)</f>
        <v>#N/A</v>
      </c>
      <c r="M2342" s="42" t="e">
        <f>VLOOKUP($C2342,詳細!$A$3:$C$100,3,FALSE)</f>
        <v>#N/A</v>
      </c>
      <c r="N2342" s="48"/>
    </row>
    <row r="2343" spans="1:14" ht="13.5" customHeight="1" x14ac:dyDescent="0.15">
      <c r="A2343">
        <v>2340</v>
      </c>
      <c r="B2343" s="60"/>
      <c r="C2343" s="86"/>
      <c r="D2343" s="50"/>
      <c r="E2343" s="45"/>
      <c r="F2343" s="45"/>
      <c r="G2343" s="144"/>
      <c r="H2343" s="144"/>
      <c r="I2343" s="64"/>
      <c r="J2343" s="52"/>
      <c r="K2343" s="52"/>
      <c r="L2343" s="54" t="e">
        <f>VLOOKUP($C2343,在庫一覧!$B$3:$C$53,2,FALSE)</f>
        <v>#N/A</v>
      </c>
      <c r="M2343" s="42" t="e">
        <f>VLOOKUP($C2343,詳細!$A$3:$C$100,3,FALSE)</f>
        <v>#N/A</v>
      </c>
      <c r="N2343" s="48"/>
    </row>
    <row r="2344" spans="1:14" ht="13.5" customHeight="1" x14ac:dyDescent="0.15">
      <c r="A2344">
        <v>2341</v>
      </c>
      <c r="B2344" s="60"/>
      <c r="C2344" s="86"/>
      <c r="D2344" s="50"/>
      <c r="E2344" s="45"/>
      <c r="F2344" s="45"/>
      <c r="G2344" s="144"/>
      <c r="H2344" s="144"/>
      <c r="I2344" s="64"/>
      <c r="J2344" s="52"/>
      <c r="K2344" s="52"/>
      <c r="L2344" s="54" t="e">
        <f>VLOOKUP($C2344,在庫一覧!$B$3:$C$53,2,FALSE)</f>
        <v>#N/A</v>
      </c>
      <c r="M2344" s="42" t="e">
        <f>VLOOKUP($C2344,詳細!$A$3:$C$100,3,FALSE)</f>
        <v>#N/A</v>
      </c>
      <c r="N2344" s="48"/>
    </row>
    <row r="2345" spans="1:14" ht="13.5" customHeight="1" x14ac:dyDescent="0.15">
      <c r="A2345">
        <v>2342</v>
      </c>
      <c r="B2345" s="60"/>
      <c r="C2345" s="86"/>
      <c r="D2345" s="50"/>
      <c r="E2345" s="45"/>
      <c r="F2345" s="45"/>
      <c r="G2345" s="53"/>
      <c r="H2345" s="53"/>
      <c r="I2345" s="68"/>
      <c r="J2345" s="52"/>
      <c r="K2345" s="52"/>
      <c r="L2345" s="54" t="e">
        <f>VLOOKUP($C2345,在庫一覧!$B$3:$C$53,2,FALSE)</f>
        <v>#N/A</v>
      </c>
      <c r="M2345" s="42" t="e">
        <f>VLOOKUP($C2345,詳細!$A$3:$C$100,3,FALSE)</f>
        <v>#N/A</v>
      </c>
      <c r="N2345" s="48"/>
    </row>
    <row r="2346" spans="1:14" ht="13.5" customHeight="1" x14ac:dyDescent="0.15">
      <c r="A2346">
        <v>2343</v>
      </c>
      <c r="B2346" s="60"/>
      <c r="C2346" s="86"/>
      <c r="D2346" s="50"/>
      <c r="E2346" s="45"/>
      <c r="F2346" s="45"/>
      <c r="G2346" s="53"/>
      <c r="H2346" s="53"/>
      <c r="I2346" s="68"/>
      <c r="J2346" s="52"/>
      <c r="K2346" s="52"/>
      <c r="L2346" s="54" t="e">
        <f>VLOOKUP($C2346,在庫一覧!$B$3:$C$53,2,FALSE)</f>
        <v>#N/A</v>
      </c>
      <c r="M2346" s="42" t="e">
        <f>VLOOKUP($C2346,詳細!$A$3:$C$100,3,FALSE)</f>
        <v>#N/A</v>
      </c>
      <c r="N2346" s="48"/>
    </row>
    <row r="2347" spans="1:14" ht="13.5" customHeight="1" x14ac:dyDescent="0.15">
      <c r="A2347">
        <v>2344</v>
      </c>
      <c r="B2347" s="60"/>
      <c r="C2347" s="86"/>
      <c r="D2347" s="50"/>
      <c r="E2347" s="45"/>
      <c r="F2347" s="45"/>
      <c r="G2347" s="53"/>
      <c r="H2347" s="53"/>
      <c r="I2347" s="68"/>
      <c r="J2347" s="52"/>
      <c r="K2347" s="52"/>
      <c r="L2347" s="54" t="e">
        <f>VLOOKUP($C2347,在庫一覧!$B$3:$C$53,2,FALSE)</f>
        <v>#N/A</v>
      </c>
      <c r="M2347" s="42" t="e">
        <f>VLOOKUP($C2347,詳細!$A$3:$C$100,3,FALSE)</f>
        <v>#N/A</v>
      </c>
      <c r="N2347" s="48"/>
    </row>
    <row r="2348" spans="1:14" ht="13.5" customHeight="1" x14ac:dyDescent="0.15">
      <c r="A2348">
        <v>2345</v>
      </c>
      <c r="B2348" s="60"/>
      <c r="C2348" s="86"/>
      <c r="D2348" s="50"/>
      <c r="E2348" s="45"/>
      <c r="F2348" s="45"/>
      <c r="G2348" s="53"/>
      <c r="H2348" s="53"/>
      <c r="I2348" s="68"/>
      <c r="J2348" s="52"/>
      <c r="K2348" s="52"/>
      <c r="L2348" s="54" t="e">
        <f>VLOOKUP($C2348,在庫一覧!$B$3:$C$53,2,FALSE)</f>
        <v>#N/A</v>
      </c>
      <c r="M2348" s="42" t="e">
        <f>VLOOKUP($C2348,詳細!$A$3:$C$100,3,FALSE)</f>
        <v>#N/A</v>
      </c>
      <c r="N2348" s="48"/>
    </row>
    <row r="2349" spans="1:14" ht="13.5" customHeight="1" x14ac:dyDescent="0.15">
      <c r="A2349">
        <v>2346</v>
      </c>
      <c r="B2349" s="60"/>
      <c r="C2349" s="86"/>
      <c r="D2349" s="50"/>
      <c r="E2349" s="45"/>
      <c r="F2349" s="45"/>
      <c r="G2349" s="53"/>
      <c r="H2349" s="53"/>
      <c r="I2349" s="68"/>
      <c r="J2349" s="52"/>
      <c r="K2349" s="52"/>
      <c r="L2349" s="54" t="e">
        <f>VLOOKUP($C2349,在庫一覧!$B$3:$C$53,2,FALSE)</f>
        <v>#N/A</v>
      </c>
      <c r="M2349" s="42" t="e">
        <f>VLOOKUP($C2349,詳細!$A$3:$C$100,3,FALSE)</f>
        <v>#N/A</v>
      </c>
      <c r="N2349" s="48"/>
    </row>
    <row r="2350" spans="1:14" ht="13.5" customHeight="1" x14ac:dyDescent="0.15">
      <c r="A2350">
        <v>2347</v>
      </c>
      <c r="B2350" s="60"/>
      <c r="C2350" s="86"/>
      <c r="D2350" s="50"/>
      <c r="E2350" s="45"/>
      <c r="F2350" s="45"/>
      <c r="G2350" s="53"/>
      <c r="H2350" s="53"/>
      <c r="I2350" s="68"/>
      <c r="J2350" s="52"/>
      <c r="K2350" s="52"/>
      <c r="L2350" s="54" t="e">
        <f>VLOOKUP($C2350,在庫一覧!$B$3:$C$53,2,FALSE)</f>
        <v>#N/A</v>
      </c>
      <c r="M2350" s="42" t="e">
        <f>VLOOKUP($C2350,詳細!$A$3:$C$100,3,FALSE)</f>
        <v>#N/A</v>
      </c>
      <c r="N2350" s="48"/>
    </row>
    <row r="2351" spans="1:14" ht="13.5" customHeight="1" x14ac:dyDescent="0.15">
      <c r="A2351">
        <v>2348</v>
      </c>
      <c r="B2351" s="60"/>
      <c r="C2351" s="86"/>
      <c r="D2351" s="50"/>
      <c r="E2351" s="45"/>
      <c r="F2351" s="45"/>
      <c r="G2351" s="53"/>
      <c r="H2351" s="53"/>
      <c r="I2351" s="68"/>
      <c r="J2351" s="52"/>
      <c r="K2351" s="52"/>
      <c r="L2351" s="54" t="e">
        <f>VLOOKUP($C2351,在庫一覧!$B$3:$C$53,2,FALSE)</f>
        <v>#N/A</v>
      </c>
      <c r="M2351" s="42" t="e">
        <f>VLOOKUP($C2351,詳細!$A$3:$C$100,3,FALSE)</f>
        <v>#N/A</v>
      </c>
      <c r="N2351" s="48"/>
    </row>
    <row r="2352" spans="1:14" ht="13.5" customHeight="1" x14ac:dyDescent="0.15">
      <c r="A2352">
        <v>2349</v>
      </c>
      <c r="B2352" s="60"/>
      <c r="C2352" s="86"/>
      <c r="D2352" s="50"/>
      <c r="E2352" s="45"/>
      <c r="F2352" s="45"/>
      <c r="G2352" s="53"/>
      <c r="H2352" s="53"/>
      <c r="I2352" s="68"/>
      <c r="J2352" s="52"/>
      <c r="K2352" s="52"/>
      <c r="L2352" s="54" t="e">
        <f>VLOOKUP($C2352,在庫一覧!$B$3:$C$53,2,FALSE)</f>
        <v>#N/A</v>
      </c>
      <c r="M2352" s="42" t="e">
        <f>VLOOKUP($C2352,詳細!$A$3:$C$100,3,FALSE)</f>
        <v>#N/A</v>
      </c>
      <c r="N2352" s="48"/>
    </row>
    <row r="2353" spans="1:14" ht="13.5" customHeight="1" x14ac:dyDescent="0.15">
      <c r="A2353">
        <v>2350</v>
      </c>
      <c r="B2353" s="60"/>
      <c r="C2353" s="86"/>
      <c r="D2353" s="50"/>
      <c r="E2353" s="45"/>
      <c r="F2353" s="45"/>
      <c r="G2353" s="53"/>
      <c r="H2353" s="53"/>
      <c r="I2353" s="68"/>
      <c r="J2353" s="52"/>
      <c r="K2353" s="52"/>
      <c r="L2353" s="54" t="e">
        <f>VLOOKUP($C2353,在庫一覧!$B$3:$C$53,2,FALSE)</f>
        <v>#N/A</v>
      </c>
      <c r="M2353" s="42" t="e">
        <f>VLOOKUP($C2353,詳細!$A$3:$C$100,3,FALSE)</f>
        <v>#N/A</v>
      </c>
      <c r="N2353" s="48"/>
    </row>
    <row r="2354" spans="1:14" ht="13.5" customHeight="1" x14ac:dyDescent="0.15">
      <c r="A2354">
        <v>2351</v>
      </c>
      <c r="B2354" s="60"/>
      <c r="C2354" s="86"/>
      <c r="D2354" s="50"/>
      <c r="E2354" s="45"/>
      <c r="F2354" s="45"/>
      <c r="G2354" s="53"/>
      <c r="H2354" s="53"/>
      <c r="I2354" s="68"/>
      <c r="J2354" s="52"/>
      <c r="K2354" s="52"/>
      <c r="L2354" s="54" t="e">
        <f>VLOOKUP($C2354,在庫一覧!$B$3:$C$53,2,FALSE)</f>
        <v>#N/A</v>
      </c>
      <c r="M2354" s="42" t="e">
        <f>VLOOKUP($C2354,詳細!$A$3:$C$100,3,FALSE)</f>
        <v>#N/A</v>
      </c>
      <c r="N2354" s="48"/>
    </row>
    <row r="2355" spans="1:14" ht="13.5" customHeight="1" x14ac:dyDescent="0.15">
      <c r="A2355">
        <v>2352</v>
      </c>
      <c r="B2355" s="60"/>
      <c r="C2355" s="86"/>
      <c r="D2355" s="50"/>
      <c r="E2355" s="45"/>
      <c r="F2355" s="45"/>
      <c r="G2355" s="53"/>
      <c r="H2355" s="53"/>
      <c r="I2355" s="68"/>
      <c r="J2355" s="52"/>
      <c r="K2355" s="52"/>
      <c r="L2355" s="54" t="e">
        <f>VLOOKUP($C2355,在庫一覧!$B$3:$C$53,2,FALSE)</f>
        <v>#N/A</v>
      </c>
      <c r="M2355" s="42" t="e">
        <f>VLOOKUP($C2355,詳細!$A$3:$C$100,3,FALSE)</f>
        <v>#N/A</v>
      </c>
      <c r="N2355" s="48"/>
    </row>
    <row r="2356" spans="1:14" ht="13.5" customHeight="1" x14ac:dyDescent="0.15">
      <c r="A2356">
        <v>2353</v>
      </c>
      <c r="B2356" s="60"/>
      <c r="C2356" s="86"/>
      <c r="D2356" s="50"/>
      <c r="E2356" s="45"/>
      <c r="F2356" s="45"/>
      <c r="G2356" s="53"/>
      <c r="H2356" s="53"/>
      <c r="I2356" s="68"/>
      <c r="J2356" s="52"/>
      <c r="K2356" s="52"/>
      <c r="L2356" s="54" t="e">
        <f>VLOOKUP($C2356,在庫一覧!$B$3:$C$53,2,FALSE)</f>
        <v>#N/A</v>
      </c>
      <c r="M2356" s="42" t="e">
        <f>VLOOKUP($C2356,詳細!$A$3:$C$100,3,FALSE)</f>
        <v>#N/A</v>
      </c>
      <c r="N2356" s="48"/>
    </row>
    <row r="2357" spans="1:14" ht="13.5" customHeight="1" x14ac:dyDescent="0.15">
      <c r="A2357">
        <v>2354</v>
      </c>
      <c r="B2357" s="60"/>
      <c r="C2357" s="86"/>
      <c r="D2357" s="50"/>
      <c r="E2357" s="45"/>
      <c r="F2357" s="45"/>
      <c r="G2357" s="53"/>
      <c r="H2357" s="53"/>
      <c r="I2357" s="68"/>
      <c r="J2357" s="52"/>
      <c r="K2357" s="52"/>
      <c r="L2357" s="54" t="e">
        <f>VLOOKUP($C2357,在庫一覧!$B$3:$C$53,2,FALSE)</f>
        <v>#N/A</v>
      </c>
      <c r="M2357" s="42" t="e">
        <f>VLOOKUP($C2357,詳細!$A$3:$C$100,3,FALSE)</f>
        <v>#N/A</v>
      </c>
      <c r="N2357" s="48"/>
    </row>
    <row r="2358" spans="1:14" ht="13.5" customHeight="1" x14ac:dyDescent="0.15">
      <c r="A2358">
        <v>2355</v>
      </c>
      <c r="B2358" s="60"/>
      <c r="C2358" s="86"/>
      <c r="D2358" s="50"/>
      <c r="E2358" s="45"/>
      <c r="F2358" s="45"/>
      <c r="G2358" s="53"/>
      <c r="H2358" s="53"/>
      <c r="I2358" s="68"/>
      <c r="J2358" s="52"/>
      <c r="K2358" s="52"/>
      <c r="L2358" s="54" t="e">
        <f>VLOOKUP($C2358,在庫一覧!$B$3:$C$53,2,FALSE)</f>
        <v>#N/A</v>
      </c>
      <c r="M2358" s="42" t="e">
        <f>VLOOKUP($C2358,詳細!$A$3:$C$100,3,FALSE)</f>
        <v>#N/A</v>
      </c>
      <c r="N2358" s="48"/>
    </row>
    <row r="2359" spans="1:14" ht="13.5" customHeight="1" x14ac:dyDescent="0.15">
      <c r="A2359">
        <v>2356</v>
      </c>
      <c r="B2359" s="60"/>
      <c r="C2359" s="86"/>
      <c r="D2359" s="50"/>
      <c r="E2359" s="45"/>
      <c r="F2359" s="45"/>
      <c r="G2359" s="53"/>
      <c r="H2359" s="53"/>
      <c r="I2359" s="68"/>
      <c r="J2359" s="52"/>
      <c r="K2359" s="52"/>
      <c r="L2359" s="54" t="e">
        <f>VLOOKUP($C2359,在庫一覧!$B$3:$C$53,2,FALSE)</f>
        <v>#N/A</v>
      </c>
      <c r="M2359" s="42" t="e">
        <f>VLOOKUP($C2359,詳細!$A$3:$C$100,3,FALSE)</f>
        <v>#N/A</v>
      </c>
      <c r="N2359" s="48"/>
    </row>
    <row r="2360" spans="1:14" ht="13.5" customHeight="1" x14ac:dyDescent="0.15">
      <c r="A2360">
        <v>2357</v>
      </c>
      <c r="B2360" s="60"/>
      <c r="C2360" s="86"/>
      <c r="D2360" s="50"/>
      <c r="E2360" s="45"/>
      <c r="F2360" s="45"/>
      <c r="G2360" s="53"/>
      <c r="H2360" s="53"/>
      <c r="I2360" s="68"/>
      <c r="J2360" s="52"/>
      <c r="K2360" s="52"/>
      <c r="L2360" s="54" t="e">
        <f>VLOOKUP($C2360,在庫一覧!$B$3:$C$53,2,FALSE)</f>
        <v>#N/A</v>
      </c>
      <c r="M2360" s="42" t="e">
        <f>VLOOKUP($C2360,詳細!$A$3:$C$100,3,FALSE)</f>
        <v>#N/A</v>
      </c>
      <c r="N2360" s="48"/>
    </row>
    <row r="2361" spans="1:14" ht="13.5" customHeight="1" x14ac:dyDescent="0.15">
      <c r="A2361">
        <v>2358</v>
      </c>
      <c r="B2361" s="60"/>
      <c r="C2361" s="86"/>
      <c r="D2361" s="50"/>
      <c r="E2361" s="45"/>
      <c r="F2361" s="45"/>
      <c r="G2361" s="53"/>
      <c r="H2361" s="53"/>
      <c r="I2361" s="68"/>
      <c r="J2361" s="52"/>
      <c r="K2361" s="52"/>
      <c r="L2361" s="54" t="e">
        <f>VLOOKUP($C2361,在庫一覧!$B$3:$C$53,2,FALSE)</f>
        <v>#N/A</v>
      </c>
      <c r="M2361" s="42" t="e">
        <f>VLOOKUP($C2361,詳細!$A$3:$C$100,3,FALSE)</f>
        <v>#N/A</v>
      </c>
      <c r="N2361" s="48"/>
    </row>
    <row r="2362" spans="1:14" ht="13.5" customHeight="1" x14ac:dyDescent="0.15">
      <c r="A2362">
        <v>2359</v>
      </c>
      <c r="B2362" s="60"/>
      <c r="C2362" s="86"/>
      <c r="D2362" s="50"/>
      <c r="E2362" s="45"/>
      <c r="F2362" s="45"/>
      <c r="G2362" s="53"/>
      <c r="H2362" s="53"/>
      <c r="I2362" s="68"/>
      <c r="J2362" s="52"/>
      <c r="K2362" s="52"/>
      <c r="L2362" s="54" t="e">
        <f>VLOOKUP($C2362,在庫一覧!$B$3:$C$53,2,FALSE)</f>
        <v>#N/A</v>
      </c>
      <c r="M2362" s="42" t="e">
        <f>VLOOKUP($C2362,詳細!$A$3:$C$100,3,FALSE)</f>
        <v>#N/A</v>
      </c>
      <c r="N2362" s="48"/>
    </row>
    <row r="2363" spans="1:14" ht="13.5" customHeight="1" x14ac:dyDescent="0.15">
      <c r="A2363">
        <v>2360</v>
      </c>
      <c r="B2363" s="60"/>
      <c r="C2363" s="86"/>
      <c r="D2363" s="50"/>
      <c r="E2363" s="45"/>
      <c r="F2363" s="45"/>
      <c r="G2363" s="53"/>
      <c r="H2363" s="53"/>
      <c r="I2363" s="68"/>
      <c r="J2363" s="52"/>
      <c r="K2363" s="52"/>
      <c r="L2363" s="54" t="e">
        <f>VLOOKUP($C2363,在庫一覧!$B$3:$C$53,2,FALSE)</f>
        <v>#N/A</v>
      </c>
      <c r="M2363" s="42" t="e">
        <f>VLOOKUP($C2363,詳細!$A$3:$C$100,3,FALSE)</f>
        <v>#N/A</v>
      </c>
      <c r="N2363" s="48"/>
    </row>
    <row r="2364" spans="1:14" ht="13.5" customHeight="1" x14ac:dyDescent="0.15">
      <c r="A2364">
        <v>2361</v>
      </c>
      <c r="B2364" s="60"/>
      <c r="C2364" s="86"/>
      <c r="D2364" s="50"/>
      <c r="E2364" s="45"/>
      <c r="F2364" s="45"/>
      <c r="G2364" s="53"/>
      <c r="H2364" s="53"/>
      <c r="I2364" s="68"/>
      <c r="J2364" s="52"/>
      <c r="K2364" s="52"/>
      <c r="L2364" s="54" t="e">
        <f>VLOOKUP($C2364,在庫一覧!$B$3:$C$53,2,FALSE)</f>
        <v>#N/A</v>
      </c>
      <c r="M2364" s="42" t="e">
        <f>VLOOKUP($C2364,詳細!$A$3:$C$100,3,FALSE)</f>
        <v>#N/A</v>
      </c>
      <c r="N2364" s="48"/>
    </row>
    <row r="2365" spans="1:14" ht="13.5" customHeight="1" x14ac:dyDescent="0.15">
      <c r="A2365">
        <v>2362</v>
      </c>
      <c r="B2365" s="60"/>
      <c r="C2365" s="86"/>
      <c r="D2365" s="50"/>
      <c r="E2365" s="45"/>
      <c r="F2365" s="45"/>
      <c r="G2365" s="53"/>
      <c r="H2365" s="53"/>
      <c r="I2365" s="68"/>
      <c r="J2365" s="52"/>
      <c r="K2365" s="52"/>
      <c r="L2365" s="54" t="e">
        <f>VLOOKUP($C2365,在庫一覧!$B$3:$C$53,2,FALSE)</f>
        <v>#N/A</v>
      </c>
      <c r="M2365" s="42" t="e">
        <f>VLOOKUP($C2365,詳細!$A$3:$C$100,3,FALSE)</f>
        <v>#N/A</v>
      </c>
      <c r="N2365" s="48"/>
    </row>
    <row r="2366" spans="1:14" ht="13.5" customHeight="1" x14ac:dyDescent="0.15">
      <c r="A2366">
        <v>2363</v>
      </c>
      <c r="B2366" s="60"/>
      <c r="C2366" s="86"/>
      <c r="D2366" s="50"/>
      <c r="E2366" s="45"/>
      <c r="F2366" s="45"/>
      <c r="G2366" s="53"/>
      <c r="H2366" s="53"/>
      <c r="I2366" s="68"/>
      <c r="J2366" s="52"/>
      <c r="K2366" s="52"/>
      <c r="L2366" s="54" t="e">
        <f>VLOOKUP($C2366,在庫一覧!$B$3:$C$53,2,FALSE)</f>
        <v>#N/A</v>
      </c>
      <c r="M2366" s="42" t="e">
        <f>VLOOKUP($C2366,詳細!$A$3:$C$100,3,FALSE)</f>
        <v>#N/A</v>
      </c>
      <c r="N2366" s="48"/>
    </row>
    <row r="2367" spans="1:14" ht="13.5" customHeight="1" x14ac:dyDescent="0.15">
      <c r="A2367">
        <v>2364</v>
      </c>
      <c r="B2367" s="60"/>
      <c r="C2367" s="86"/>
      <c r="D2367" s="50"/>
      <c r="E2367" s="45"/>
      <c r="F2367" s="45"/>
      <c r="G2367" s="53"/>
      <c r="H2367" s="53"/>
      <c r="I2367" s="68"/>
      <c r="J2367" s="52"/>
      <c r="K2367" s="52"/>
      <c r="L2367" s="54" t="e">
        <f>VLOOKUP($C2367,在庫一覧!$B$3:$C$53,2,FALSE)</f>
        <v>#N/A</v>
      </c>
      <c r="M2367" s="42" t="e">
        <f>VLOOKUP($C2367,詳細!$A$3:$C$100,3,FALSE)</f>
        <v>#N/A</v>
      </c>
      <c r="N2367" s="48"/>
    </row>
    <row r="2368" spans="1:14" ht="13.5" customHeight="1" x14ac:dyDescent="0.15">
      <c r="A2368">
        <v>2365</v>
      </c>
      <c r="B2368" s="60"/>
      <c r="C2368" s="86"/>
      <c r="D2368" s="50"/>
      <c r="E2368" s="45"/>
      <c r="F2368" s="45"/>
      <c r="G2368" s="53"/>
      <c r="H2368" s="53"/>
      <c r="I2368" s="68"/>
      <c r="J2368" s="52"/>
      <c r="K2368" s="52"/>
      <c r="L2368" s="54" t="e">
        <f>VLOOKUP($C2368,在庫一覧!$B$3:$C$53,2,FALSE)</f>
        <v>#N/A</v>
      </c>
      <c r="M2368" s="42" t="e">
        <f>VLOOKUP($C2368,詳細!$A$3:$C$100,3,FALSE)</f>
        <v>#N/A</v>
      </c>
      <c r="N2368" s="48"/>
    </row>
    <row r="2369" spans="1:14" ht="13.5" customHeight="1" x14ac:dyDescent="0.15">
      <c r="A2369">
        <v>2366</v>
      </c>
      <c r="B2369" s="60"/>
      <c r="C2369" s="86"/>
      <c r="D2369" s="50"/>
      <c r="E2369" s="45"/>
      <c r="F2369" s="45"/>
      <c r="G2369" s="53"/>
      <c r="H2369" s="53"/>
      <c r="I2369" s="68"/>
      <c r="J2369" s="52"/>
      <c r="K2369" s="52"/>
      <c r="L2369" s="54" t="e">
        <f>VLOOKUP($C2369,在庫一覧!$B$3:$C$53,2,FALSE)</f>
        <v>#N/A</v>
      </c>
      <c r="M2369" s="42" t="e">
        <f>VLOOKUP($C2369,詳細!$A$3:$C$100,3,FALSE)</f>
        <v>#N/A</v>
      </c>
      <c r="N2369" s="48"/>
    </row>
    <row r="2370" spans="1:14" ht="13.5" customHeight="1" x14ac:dyDescent="0.15">
      <c r="A2370">
        <v>2367</v>
      </c>
      <c r="B2370" s="60"/>
      <c r="C2370" s="86"/>
      <c r="D2370" s="50"/>
      <c r="E2370" s="45"/>
      <c r="F2370" s="45"/>
      <c r="G2370" s="53"/>
      <c r="H2370" s="53"/>
      <c r="I2370" s="68"/>
      <c r="J2370" s="52"/>
      <c r="K2370" s="52"/>
      <c r="L2370" s="54" t="e">
        <f>VLOOKUP($C2370,在庫一覧!$B$3:$C$53,2,FALSE)</f>
        <v>#N/A</v>
      </c>
      <c r="M2370" s="42" t="e">
        <f>VLOOKUP($C2370,詳細!$A$3:$C$100,3,FALSE)</f>
        <v>#N/A</v>
      </c>
      <c r="N2370" s="48"/>
    </row>
    <row r="2371" spans="1:14" ht="13.5" customHeight="1" x14ac:dyDescent="0.15">
      <c r="A2371">
        <v>2368</v>
      </c>
      <c r="B2371" s="60"/>
      <c r="C2371" s="86"/>
      <c r="D2371" s="50"/>
      <c r="E2371" s="45"/>
      <c r="F2371" s="45"/>
      <c r="G2371" s="53"/>
      <c r="H2371" s="53"/>
      <c r="I2371" s="68"/>
      <c r="J2371" s="52"/>
      <c r="K2371" s="52"/>
      <c r="L2371" s="54" t="e">
        <f>VLOOKUP($C2371,在庫一覧!$B$3:$C$53,2,FALSE)</f>
        <v>#N/A</v>
      </c>
      <c r="M2371" s="42" t="e">
        <f>VLOOKUP($C2371,詳細!$A$3:$C$100,3,FALSE)</f>
        <v>#N/A</v>
      </c>
      <c r="N2371" s="48"/>
    </row>
    <row r="2372" spans="1:14" ht="13.5" customHeight="1" x14ac:dyDescent="0.15">
      <c r="A2372">
        <v>2369</v>
      </c>
      <c r="B2372" s="60"/>
      <c r="C2372" s="86"/>
      <c r="D2372" s="50"/>
      <c r="E2372" s="45"/>
      <c r="F2372" s="45"/>
      <c r="G2372" s="53"/>
      <c r="H2372" s="53"/>
      <c r="I2372" s="68"/>
      <c r="J2372" s="52"/>
      <c r="K2372" s="52"/>
      <c r="L2372" s="54" t="e">
        <f>VLOOKUP($C2372,在庫一覧!$B$3:$C$53,2,FALSE)</f>
        <v>#N/A</v>
      </c>
      <c r="M2372" s="42" t="e">
        <f>VLOOKUP($C2372,詳細!$A$3:$C$100,3,FALSE)</f>
        <v>#N/A</v>
      </c>
      <c r="N2372" s="48"/>
    </row>
    <row r="2373" spans="1:14" ht="13.5" customHeight="1" x14ac:dyDescent="0.15">
      <c r="A2373">
        <v>2370</v>
      </c>
      <c r="B2373" s="60"/>
      <c r="C2373" s="86"/>
      <c r="D2373" s="50"/>
      <c r="E2373" s="45"/>
      <c r="F2373" s="45"/>
      <c r="G2373" s="53"/>
      <c r="H2373" s="53"/>
      <c r="I2373" s="68"/>
      <c r="J2373" s="52"/>
      <c r="K2373" s="52"/>
      <c r="L2373" s="54" t="e">
        <f>VLOOKUP($C2373,在庫一覧!$B$3:$C$53,2,FALSE)</f>
        <v>#N/A</v>
      </c>
      <c r="M2373" s="42" t="e">
        <f>VLOOKUP($C2373,詳細!$A$3:$C$100,3,FALSE)</f>
        <v>#N/A</v>
      </c>
      <c r="N2373" s="48"/>
    </row>
    <row r="2374" spans="1:14" ht="13.5" customHeight="1" x14ac:dyDescent="0.15">
      <c r="A2374">
        <v>2371</v>
      </c>
      <c r="B2374" s="60"/>
      <c r="C2374" s="86"/>
      <c r="D2374" s="50"/>
      <c r="E2374" s="45"/>
      <c r="F2374" s="45"/>
      <c r="G2374" s="53"/>
      <c r="H2374" s="53"/>
      <c r="I2374" s="68"/>
      <c r="J2374" s="52"/>
      <c r="K2374" s="52"/>
      <c r="L2374" s="54" t="e">
        <f>VLOOKUP($C2374,在庫一覧!$B$3:$C$53,2,FALSE)</f>
        <v>#N/A</v>
      </c>
      <c r="M2374" s="42" t="e">
        <f>VLOOKUP($C2374,詳細!$A$3:$C$100,3,FALSE)</f>
        <v>#N/A</v>
      </c>
      <c r="N2374" s="48"/>
    </row>
    <row r="2375" spans="1:14" ht="13.5" customHeight="1" x14ac:dyDescent="0.15">
      <c r="A2375">
        <v>2372</v>
      </c>
      <c r="B2375" s="60"/>
      <c r="C2375" s="86"/>
      <c r="D2375" s="50"/>
      <c r="E2375" s="45"/>
      <c r="F2375" s="45"/>
      <c r="G2375" s="53"/>
      <c r="H2375" s="53"/>
      <c r="I2375" s="68"/>
      <c r="J2375" s="52"/>
      <c r="K2375" s="52"/>
      <c r="L2375" s="54" t="e">
        <f>VLOOKUP($C2375,在庫一覧!$B$3:$C$53,2,FALSE)</f>
        <v>#N/A</v>
      </c>
      <c r="M2375" s="42" t="e">
        <f>VLOOKUP($C2375,詳細!$A$3:$C$100,3,FALSE)</f>
        <v>#N/A</v>
      </c>
      <c r="N2375" s="48"/>
    </row>
    <row r="2376" spans="1:14" ht="13.5" customHeight="1" x14ac:dyDescent="0.15">
      <c r="A2376">
        <v>2373</v>
      </c>
      <c r="B2376" s="60"/>
      <c r="C2376" s="86"/>
      <c r="D2376" s="50"/>
      <c r="E2376" s="45"/>
      <c r="F2376" s="45"/>
      <c r="G2376" s="53"/>
      <c r="H2376" s="53"/>
      <c r="I2376" s="68"/>
      <c r="J2376" s="52"/>
      <c r="K2376" s="52"/>
      <c r="L2376" s="54" t="e">
        <f>VLOOKUP($C2376,在庫一覧!$B$3:$C$53,2,FALSE)</f>
        <v>#N/A</v>
      </c>
      <c r="M2376" s="42" t="e">
        <f>VLOOKUP($C2376,詳細!$A$3:$C$100,3,FALSE)</f>
        <v>#N/A</v>
      </c>
      <c r="N2376" s="48"/>
    </row>
    <row r="2377" spans="1:14" ht="13.5" customHeight="1" x14ac:dyDescent="0.15">
      <c r="A2377">
        <v>2374</v>
      </c>
      <c r="B2377" s="60"/>
      <c r="C2377" s="86"/>
      <c r="D2377" s="50"/>
      <c r="E2377" s="45"/>
      <c r="F2377" s="45"/>
      <c r="G2377" s="53"/>
      <c r="H2377" s="53"/>
      <c r="I2377" s="68"/>
      <c r="J2377" s="52"/>
      <c r="K2377" s="52"/>
      <c r="L2377" s="54" t="e">
        <f>VLOOKUP($C2377,在庫一覧!$B$3:$C$53,2,FALSE)</f>
        <v>#N/A</v>
      </c>
      <c r="M2377" s="42" t="e">
        <f>VLOOKUP($C2377,詳細!$A$3:$C$100,3,FALSE)</f>
        <v>#N/A</v>
      </c>
      <c r="N2377" s="48"/>
    </row>
    <row r="2378" spans="1:14" ht="13.5" customHeight="1" x14ac:dyDescent="0.15">
      <c r="A2378">
        <v>2375</v>
      </c>
      <c r="B2378" s="60"/>
      <c r="C2378" s="86"/>
      <c r="D2378" s="50"/>
      <c r="E2378" s="45"/>
      <c r="F2378" s="45"/>
      <c r="G2378" s="53"/>
      <c r="H2378" s="53"/>
      <c r="I2378" s="68"/>
      <c r="J2378" s="52"/>
      <c r="K2378" s="52"/>
      <c r="L2378" s="54" t="e">
        <f>VLOOKUP($C2378,在庫一覧!$B$3:$C$53,2,FALSE)</f>
        <v>#N/A</v>
      </c>
      <c r="M2378" s="42" t="e">
        <f>VLOOKUP($C2378,詳細!$A$3:$C$100,3,FALSE)</f>
        <v>#N/A</v>
      </c>
      <c r="N2378" s="48"/>
    </row>
    <row r="2379" spans="1:14" ht="13.5" customHeight="1" x14ac:dyDescent="0.15">
      <c r="A2379">
        <v>2376</v>
      </c>
      <c r="B2379" s="60"/>
      <c r="C2379" s="86"/>
      <c r="D2379" s="50"/>
      <c r="E2379" s="45"/>
      <c r="F2379" s="45"/>
      <c r="G2379" s="53"/>
      <c r="H2379" s="53"/>
      <c r="I2379" s="68"/>
      <c r="J2379" s="52"/>
      <c r="K2379" s="52"/>
      <c r="L2379" s="54" t="e">
        <f>VLOOKUP($C2379,在庫一覧!$B$3:$C$53,2,FALSE)</f>
        <v>#N/A</v>
      </c>
      <c r="M2379" s="42" t="e">
        <f>VLOOKUP($C2379,詳細!$A$3:$C$100,3,FALSE)</f>
        <v>#N/A</v>
      </c>
      <c r="N2379" s="48"/>
    </row>
    <row r="2380" spans="1:14" ht="13.5" customHeight="1" x14ac:dyDescent="0.15">
      <c r="A2380">
        <v>2377</v>
      </c>
      <c r="B2380" s="60"/>
      <c r="C2380" s="86"/>
      <c r="D2380" s="50"/>
      <c r="E2380" s="45"/>
      <c r="F2380" s="45"/>
      <c r="G2380" s="53"/>
      <c r="H2380" s="53"/>
      <c r="I2380" s="68"/>
      <c r="J2380" s="52"/>
      <c r="K2380" s="52"/>
      <c r="L2380" s="54" t="e">
        <f>VLOOKUP($C2380,在庫一覧!$B$3:$C$53,2,FALSE)</f>
        <v>#N/A</v>
      </c>
      <c r="M2380" s="42" t="e">
        <f>VLOOKUP($C2380,詳細!$A$3:$C$100,3,FALSE)</f>
        <v>#N/A</v>
      </c>
      <c r="N2380" s="48"/>
    </row>
    <row r="2381" spans="1:14" ht="13.5" customHeight="1" x14ac:dyDescent="0.15">
      <c r="A2381">
        <v>2378</v>
      </c>
      <c r="B2381" s="60"/>
      <c r="C2381" s="86"/>
      <c r="D2381" s="50"/>
      <c r="E2381" s="45"/>
      <c r="F2381" s="45"/>
      <c r="G2381" s="53"/>
      <c r="H2381" s="53"/>
      <c r="I2381" s="68"/>
      <c r="J2381" s="52"/>
      <c r="K2381" s="52"/>
      <c r="L2381" s="54" t="e">
        <f>VLOOKUP($C2381,在庫一覧!$B$3:$C$53,2,FALSE)</f>
        <v>#N/A</v>
      </c>
      <c r="M2381" s="42" t="e">
        <f>VLOOKUP($C2381,詳細!$A$3:$C$100,3,FALSE)</f>
        <v>#N/A</v>
      </c>
      <c r="N2381" s="48"/>
    </row>
    <row r="2382" spans="1:14" ht="13.5" customHeight="1" x14ac:dyDescent="0.15">
      <c r="A2382">
        <v>2379</v>
      </c>
      <c r="B2382" s="60"/>
      <c r="C2382" s="86"/>
      <c r="D2382" s="50"/>
      <c r="E2382" s="45"/>
      <c r="F2382" s="45"/>
      <c r="G2382" s="53"/>
      <c r="H2382" s="53"/>
      <c r="I2382" s="68"/>
      <c r="J2382" s="52"/>
      <c r="K2382" s="52"/>
      <c r="L2382" s="54" t="e">
        <f>VLOOKUP($C2382,在庫一覧!$B$3:$C$53,2,FALSE)</f>
        <v>#N/A</v>
      </c>
      <c r="M2382" s="42" t="e">
        <f>VLOOKUP($C2382,詳細!$A$3:$C$100,3,FALSE)</f>
        <v>#N/A</v>
      </c>
      <c r="N2382" s="48"/>
    </row>
    <row r="2383" spans="1:14" ht="13.5" customHeight="1" x14ac:dyDescent="0.15">
      <c r="A2383">
        <v>2380</v>
      </c>
      <c r="B2383" s="60"/>
      <c r="C2383" s="86"/>
      <c r="D2383" s="50"/>
      <c r="E2383" s="45"/>
      <c r="F2383" s="45"/>
      <c r="G2383" s="53"/>
      <c r="H2383" s="53"/>
      <c r="I2383" s="68"/>
      <c r="J2383" s="52"/>
      <c r="K2383" s="52"/>
      <c r="L2383" s="54" t="e">
        <f>VLOOKUP($C2383,在庫一覧!$B$3:$C$53,2,FALSE)</f>
        <v>#N/A</v>
      </c>
      <c r="M2383" s="42" t="e">
        <f>VLOOKUP($C2383,詳細!$A$3:$C$100,3,FALSE)</f>
        <v>#N/A</v>
      </c>
      <c r="N2383" s="48"/>
    </row>
    <row r="2384" spans="1:14" ht="13.5" customHeight="1" x14ac:dyDescent="0.15">
      <c r="A2384">
        <v>2381</v>
      </c>
      <c r="B2384" s="60"/>
      <c r="C2384" s="86"/>
      <c r="D2384" s="50"/>
      <c r="E2384" s="45"/>
      <c r="F2384" s="45"/>
      <c r="G2384" s="53"/>
      <c r="H2384" s="53"/>
      <c r="I2384" s="68"/>
      <c r="J2384" s="52"/>
      <c r="K2384" s="52"/>
      <c r="L2384" s="54" t="e">
        <f>VLOOKUP($C2384,在庫一覧!$B$3:$C$53,2,FALSE)</f>
        <v>#N/A</v>
      </c>
      <c r="M2384" s="42" t="e">
        <f>VLOOKUP($C2384,詳細!$A$3:$C$100,3,FALSE)</f>
        <v>#N/A</v>
      </c>
      <c r="N2384" s="48"/>
    </row>
    <row r="2385" spans="1:14" ht="13.5" customHeight="1" x14ac:dyDescent="0.15">
      <c r="A2385">
        <v>2382</v>
      </c>
      <c r="B2385" s="60"/>
      <c r="C2385" s="86"/>
      <c r="D2385" s="50"/>
      <c r="E2385" s="45"/>
      <c r="F2385" s="45"/>
      <c r="G2385" s="53"/>
      <c r="H2385" s="53"/>
      <c r="I2385" s="68"/>
      <c r="J2385" s="52"/>
      <c r="K2385" s="52"/>
      <c r="L2385" s="54" t="e">
        <f>VLOOKUP($C2385,在庫一覧!$B$3:$C$53,2,FALSE)</f>
        <v>#N/A</v>
      </c>
      <c r="M2385" s="42" t="e">
        <f>VLOOKUP($C2385,詳細!$A$3:$C$100,3,FALSE)</f>
        <v>#N/A</v>
      </c>
      <c r="N2385" s="48"/>
    </row>
    <row r="2386" spans="1:14" ht="13.5" customHeight="1" x14ac:dyDescent="0.15">
      <c r="A2386">
        <v>2383</v>
      </c>
      <c r="B2386" s="60"/>
      <c r="C2386" s="86"/>
      <c r="D2386" s="50"/>
      <c r="E2386" s="45"/>
      <c r="F2386" s="45"/>
      <c r="G2386" s="53"/>
      <c r="H2386" s="53"/>
      <c r="I2386" s="68"/>
      <c r="J2386" s="52"/>
      <c r="K2386" s="52"/>
      <c r="L2386" s="54" t="e">
        <f>VLOOKUP($C2386,在庫一覧!$B$3:$C$53,2,FALSE)</f>
        <v>#N/A</v>
      </c>
      <c r="M2386" s="42" t="e">
        <f>VLOOKUP($C2386,詳細!$A$3:$C$100,3,FALSE)</f>
        <v>#N/A</v>
      </c>
      <c r="N2386" s="48"/>
    </row>
    <row r="2387" spans="1:14" ht="13.5" customHeight="1" x14ac:dyDescent="0.15">
      <c r="A2387">
        <v>2384</v>
      </c>
      <c r="B2387" s="60"/>
      <c r="C2387" s="86"/>
      <c r="D2387" s="50"/>
      <c r="E2387" s="45"/>
      <c r="F2387" s="45"/>
      <c r="G2387" s="53"/>
      <c r="H2387" s="53"/>
      <c r="I2387" s="68"/>
      <c r="J2387" s="52"/>
      <c r="K2387" s="52"/>
      <c r="L2387" s="54" t="e">
        <f>VLOOKUP($C2387,在庫一覧!$B$3:$C$53,2,FALSE)</f>
        <v>#N/A</v>
      </c>
      <c r="M2387" s="42" t="e">
        <f>VLOOKUP($C2387,詳細!$A$3:$C$100,3,FALSE)</f>
        <v>#N/A</v>
      </c>
      <c r="N2387" s="48"/>
    </row>
    <row r="2388" spans="1:14" ht="13.5" customHeight="1" x14ac:dyDescent="0.15">
      <c r="A2388">
        <v>2385</v>
      </c>
      <c r="B2388" s="60"/>
      <c r="C2388" s="86"/>
      <c r="D2388" s="50"/>
      <c r="E2388" s="45"/>
      <c r="F2388" s="45"/>
      <c r="G2388" s="53"/>
      <c r="H2388" s="53"/>
      <c r="I2388" s="68"/>
      <c r="J2388" s="52"/>
      <c r="K2388" s="52"/>
      <c r="L2388" s="54" t="e">
        <f>VLOOKUP($C2388,在庫一覧!$B$3:$C$53,2,FALSE)</f>
        <v>#N/A</v>
      </c>
      <c r="M2388" s="42" t="e">
        <f>VLOOKUP($C2388,詳細!$A$3:$C$100,3,FALSE)</f>
        <v>#N/A</v>
      </c>
      <c r="N2388" s="48"/>
    </row>
    <row r="2389" spans="1:14" ht="13.5" customHeight="1" x14ac:dyDescent="0.15">
      <c r="A2389">
        <v>2386</v>
      </c>
      <c r="B2389" s="60"/>
      <c r="C2389" s="86"/>
      <c r="D2389" s="50"/>
      <c r="E2389" s="45"/>
      <c r="F2389" s="45"/>
      <c r="G2389" s="53"/>
      <c r="H2389" s="53"/>
      <c r="I2389" s="68"/>
      <c r="J2389" s="52"/>
      <c r="K2389" s="52"/>
      <c r="L2389" s="54" t="e">
        <f>VLOOKUP($C2389,在庫一覧!$B$3:$C$53,2,FALSE)</f>
        <v>#N/A</v>
      </c>
      <c r="M2389" s="42" t="e">
        <f>VLOOKUP($C2389,詳細!$A$3:$C$100,3,FALSE)</f>
        <v>#N/A</v>
      </c>
      <c r="N2389" s="48"/>
    </row>
    <row r="2390" spans="1:14" ht="13.5" customHeight="1" x14ac:dyDescent="0.15">
      <c r="A2390">
        <v>2387</v>
      </c>
      <c r="B2390" s="60"/>
      <c r="C2390" s="86"/>
      <c r="D2390" s="50"/>
      <c r="E2390" s="45"/>
      <c r="F2390" s="45"/>
      <c r="G2390" s="53"/>
      <c r="H2390" s="53"/>
      <c r="I2390" s="68"/>
      <c r="J2390" s="52"/>
      <c r="K2390" s="52"/>
      <c r="L2390" s="54" t="e">
        <f>VLOOKUP($C2390,在庫一覧!$B$3:$C$53,2,FALSE)</f>
        <v>#N/A</v>
      </c>
      <c r="M2390" s="42" t="e">
        <f>VLOOKUP($C2390,詳細!$A$3:$C$100,3,FALSE)</f>
        <v>#N/A</v>
      </c>
      <c r="N2390" s="48"/>
    </row>
    <row r="2391" spans="1:14" ht="13.5" customHeight="1" x14ac:dyDescent="0.15">
      <c r="A2391">
        <v>2388</v>
      </c>
      <c r="B2391" s="71"/>
      <c r="C2391" s="86"/>
      <c r="D2391" s="50"/>
      <c r="E2391" s="45"/>
      <c r="F2391" s="45"/>
      <c r="G2391" s="53"/>
      <c r="H2391" s="53"/>
      <c r="I2391" s="68"/>
      <c r="J2391" s="52"/>
      <c r="K2391" s="52"/>
      <c r="L2391" s="54" t="e">
        <f>VLOOKUP($C2391,在庫一覧!$B$3:$C$53,2,FALSE)</f>
        <v>#N/A</v>
      </c>
      <c r="M2391" s="42" t="e">
        <f>VLOOKUP($C2391,詳細!$A$3:$C$100,3,FALSE)</f>
        <v>#N/A</v>
      </c>
      <c r="N2391" s="48"/>
    </row>
    <row r="2392" spans="1:14" ht="13.5" customHeight="1" x14ac:dyDescent="0.15">
      <c r="A2392">
        <v>2389</v>
      </c>
      <c r="B2392" s="71"/>
      <c r="C2392" s="86"/>
      <c r="D2392" s="50"/>
      <c r="E2392" s="45"/>
      <c r="F2392" s="45"/>
      <c r="G2392" s="53"/>
      <c r="H2392" s="53"/>
      <c r="I2392" s="68"/>
      <c r="J2392" s="52"/>
      <c r="K2392" s="52"/>
      <c r="L2392" s="54" t="e">
        <f>VLOOKUP($C2392,在庫一覧!$B$3:$C$53,2,FALSE)</f>
        <v>#N/A</v>
      </c>
      <c r="M2392" s="42" t="e">
        <f>VLOOKUP($C2392,詳細!$A$3:$C$100,3,FALSE)</f>
        <v>#N/A</v>
      </c>
      <c r="N2392" s="48"/>
    </row>
    <row r="2393" spans="1:14" ht="13.5" customHeight="1" x14ac:dyDescent="0.15">
      <c r="A2393">
        <v>2390</v>
      </c>
      <c r="B2393" s="71"/>
      <c r="C2393" s="86"/>
      <c r="D2393" s="50"/>
      <c r="E2393" s="45"/>
      <c r="F2393" s="45"/>
      <c r="G2393" s="53"/>
      <c r="H2393" s="53"/>
      <c r="I2393" s="68"/>
      <c r="J2393" s="52"/>
      <c r="K2393" s="52"/>
      <c r="L2393" s="54" t="e">
        <f>VLOOKUP($C2393,在庫一覧!$B$3:$C$53,2,FALSE)</f>
        <v>#N/A</v>
      </c>
      <c r="M2393" s="42" t="e">
        <f>VLOOKUP($C2393,詳細!$A$3:$C$100,3,FALSE)</f>
        <v>#N/A</v>
      </c>
      <c r="N2393" s="48"/>
    </row>
    <row r="2394" spans="1:14" ht="13.5" customHeight="1" x14ac:dyDescent="0.15">
      <c r="A2394">
        <v>2391</v>
      </c>
      <c r="B2394" s="71"/>
      <c r="C2394" s="95"/>
      <c r="D2394" s="50"/>
      <c r="E2394" s="45"/>
      <c r="F2394" s="45"/>
      <c r="G2394" s="53"/>
      <c r="H2394" s="53"/>
      <c r="I2394" s="68"/>
      <c r="J2394" s="52"/>
      <c r="K2394" s="52"/>
      <c r="L2394" s="54" t="e">
        <f>VLOOKUP($C2394,在庫一覧!$B$3:$C$53,2,FALSE)</f>
        <v>#N/A</v>
      </c>
      <c r="M2394" s="42" t="e">
        <f>VLOOKUP($C2394,詳細!$A$3:$C$100,3,FALSE)</f>
        <v>#N/A</v>
      </c>
      <c r="N2394" s="48"/>
    </row>
    <row r="2395" spans="1:14" ht="13.5" customHeight="1" x14ac:dyDescent="0.15">
      <c r="A2395">
        <v>2392</v>
      </c>
      <c r="B2395" s="71"/>
      <c r="C2395" s="95"/>
      <c r="D2395" s="50"/>
      <c r="E2395" s="45"/>
      <c r="F2395" s="45"/>
      <c r="G2395" s="53"/>
      <c r="H2395" s="53"/>
      <c r="I2395" s="68"/>
      <c r="J2395" s="52"/>
      <c r="K2395" s="52"/>
      <c r="L2395" s="54" t="e">
        <f>VLOOKUP($C2395,在庫一覧!$B$3:$C$53,2,FALSE)</f>
        <v>#N/A</v>
      </c>
      <c r="M2395" s="42" t="e">
        <f>VLOOKUP($C2395,詳細!$A$3:$C$100,3,FALSE)</f>
        <v>#N/A</v>
      </c>
      <c r="N2395" s="48"/>
    </row>
    <row r="2396" spans="1:14" ht="13.5" customHeight="1" x14ac:dyDescent="0.15">
      <c r="A2396">
        <v>2393</v>
      </c>
      <c r="B2396" s="71"/>
      <c r="C2396" s="95"/>
      <c r="D2396" s="50"/>
      <c r="E2396" s="45"/>
      <c r="F2396" s="45"/>
      <c r="G2396" s="53"/>
      <c r="H2396" s="53"/>
      <c r="I2396" s="68"/>
      <c r="J2396" s="52"/>
      <c r="K2396" s="52"/>
      <c r="L2396" s="54" t="e">
        <f>VLOOKUP($C2396,在庫一覧!$B$3:$C$53,2,FALSE)</f>
        <v>#N/A</v>
      </c>
      <c r="M2396" s="42" t="e">
        <f>VLOOKUP($C2396,詳細!$A$3:$C$100,3,FALSE)</f>
        <v>#N/A</v>
      </c>
      <c r="N2396" s="48"/>
    </row>
    <row r="2397" spans="1:14" ht="13.5" customHeight="1" x14ac:dyDescent="0.15">
      <c r="A2397">
        <v>2394</v>
      </c>
      <c r="B2397" s="71"/>
      <c r="C2397" s="95"/>
      <c r="D2397" s="50"/>
      <c r="E2397" s="45"/>
      <c r="F2397" s="45"/>
      <c r="G2397" s="53"/>
      <c r="H2397" s="53"/>
      <c r="I2397" s="68"/>
      <c r="J2397" s="52"/>
      <c r="K2397" s="52"/>
      <c r="L2397" s="54" t="e">
        <f>VLOOKUP($C2397,在庫一覧!$B$3:$C$53,2,FALSE)</f>
        <v>#N/A</v>
      </c>
      <c r="M2397" s="42" t="e">
        <f>VLOOKUP($C2397,詳細!$A$3:$C$100,3,FALSE)</f>
        <v>#N/A</v>
      </c>
      <c r="N2397" s="48"/>
    </row>
    <row r="2398" spans="1:14" ht="13.5" customHeight="1" x14ac:dyDescent="0.15">
      <c r="A2398">
        <v>2395</v>
      </c>
      <c r="B2398" s="71"/>
      <c r="C2398" s="95"/>
      <c r="D2398" s="50"/>
      <c r="E2398" s="45"/>
      <c r="F2398" s="45"/>
      <c r="G2398" s="53"/>
      <c r="H2398" s="53"/>
      <c r="I2398" s="68"/>
      <c r="J2398" s="52"/>
      <c r="K2398" s="52"/>
      <c r="L2398" s="54" t="e">
        <f>VLOOKUP($C2398,在庫一覧!$B$3:$C$53,2,FALSE)</f>
        <v>#N/A</v>
      </c>
      <c r="M2398" s="42" t="e">
        <f>VLOOKUP($C2398,詳細!$A$3:$C$100,3,FALSE)</f>
        <v>#N/A</v>
      </c>
      <c r="N2398" s="48"/>
    </row>
    <row r="2399" spans="1:14" ht="13.5" customHeight="1" x14ac:dyDescent="0.15">
      <c r="A2399">
        <v>2396</v>
      </c>
      <c r="B2399" s="71"/>
      <c r="C2399" s="95"/>
      <c r="D2399" s="50"/>
      <c r="E2399" s="45"/>
      <c r="F2399" s="45"/>
      <c r="G2399" s="53"/>
      <c r="H2399" s="53"/>
      <c r="I2399" s="68"/>
      <c r="J2399" s="52"/>
      <c r="K2399" s="52"/>
      <c r="L2399" s="54" t="e">
        <f>VLOOKUP($C2399,在庫一覧!$B$3:$C$53,2,FALSE)</f>
        <v>#N/A</v>
      </c>
      <c r="M2399" s="42" t="e">
        <f>VLOOKUP($C2399,詳細!$A$3:$C$100,3,FALSE)</f>
        <v>#N/A</v>
      </c>
      <c r="N2399" s="48"/>
    </row>
    <row r="2400" spans="1:14" ht="13.5" customHeight="1" x14ac:dyDescent="0.15">
      <c r="A2400">
        <v>2397</v>
      </c>
      <c r="B2400" s="71"/>
      <c r="C2400" s="95"/>
      <c r="D2400" s="50"/>
      <c r="E2400" s="45"/>
      <c r="F2400" s="45"/>
      <c r="G2400" s="53"/>
      <c r="H2400" s="53"/>
      <c r="I2400" s="68"/>
      <c r="J2400" s="52"/>
      <c r="K2400" s="52"/>
      <c r="L2400" s="54" t="e">
        <f>VLOOKUP($C2400,在庫一覧!$B$3:$C$53,2,FALSE)</f>
        <v>#N/A</v>
      </c>
      <c r="M2400" s="42" t="e">
        <f>VLOOKUP($C2400,詳細!$A$3:$C$100,3,FALSE)</f>
        <v>#N/A</v>
      </c>
      <c r="N2400" s="48"/>
    </row>
    <row r="2401" spans="1:14" ht="13.5" customHeight="1" x14ac:dyDescent="0.15">
      <c r="A2401">
        <v>2398</v>
      </c>
      <c r="B2401" s="71"/>
      <c r="C2401" s="95"/>
      <c r="D2401" s="50"/>
      <c r="E2401" s="45"/>
      <c r="F2401" s="45"/>
      <c r="G2401" s="53"/>
      <c r="H2401" s="53"/>
      <c r="I2401" s="68"/>
      <c r="J2401" s="52"/>
      <c r="K2401" s="52"/>
      <c r="L2401" s="54" t="e">
        <f>VLOOKUP($C2401,在庫一覧!$B$3:$C$53,2,FALSE)</f>
        <v>#N/A</v>
      </c>
      <c r="M2401" s="42" t="e">
        <f>VLOOKUP($C2401,詳細!$A$3:$C$100,3,FALSE)</f>
        <v>#N/A</v>
      </c>
      <c r="N2401" s="48"/>
    </row>
    <row r="2402" spans="1:14" ht="13.5" customHeight="1" x14ac:dyDescent="0.15">
      <c r="A2402">
        <v>2399</v>
      </c>
      <c r="B2402" s="71"/>
      <c r="C2402" s="95"/>
      <c r="D2402" s="50"/>
      <c r="E2402" s="45"/>
      <c r="F2402" s="45"/>
      <c r="G2402" s="53"/>
      <c r="H2402" s="53"/>
      <c r="I2402" s="68"/>
      <c r="J2402" s="52"/>
      <c r="K2402" s="52"/>
      <c r="L2402" s="54" t="e">
        <f>VLOOKUP($C2402,在庫一覧!$B$3:$C$53,2,FALSE)</f>
        <v>#N/A</v>
      </c>
      <c r="M2402" s="42" t="e">
        <f>VLOOKUP($C2402,詳細!$A$3:$C$100,3,FALSE)</f>
        <v>#N/A</v>
      </c>
      <c r="N2402" s="48"/>
    </row>
    <row r="2403" spans="1:14" ht="13.5" customHeight="1" x14ac:dyDescent="0.15">
      <c r="A2403">
        <v>2400</v>
      </c>
      <c r="B2403" s="71"/>
      <c r="C2403" s="95"/>
      <c r="D2403" s="50"/>
      <c r="E2403" s="45"/>
      <c r="F2403" s="45"/>
      <c r="G2403" s="53"/>
      <c r="H2403" s="53"/>
      <c r="I2403" s="68"/>
      <c r="J2403" s="52"/>
      <c r="K2403" s="52"/>
      <c r="L2403" s="54" t="e">
        <f>VLOOKUP($C2403,在庫一覧!$B$3:$C$53,2,FALSE)</f>
        <v>#N/A</v>
      </c>
      <c r="M2403" s="42" t="e">
        <f>VLOOKUP($C2403,詳細!$A$3:$C$100,3,FALSE)</f>
        <v>#N/A</v>
      </c>
      <c r="N2403" s="48"/>
    </row>
    <row r="2404" spans="1:14" ht="13.5" customHeight="1" x14ac:dyDescent="0.15">
      <c r="A2404">
        <v>2401</v>
      </c>
      <c r="B2404" s="71"/>
      <c r="C2404" s="95"/>
      <c r="D2404" s="50"/>
      <c r="E2404" s="45"/>
      <c r="F2404" s="45"/>
      <c r="G2404" s="53"/>
      <c r="H2404" s="53"/>
      <c r="I2404" s="68"/>
      <c r="J2404" s="52"/>
      <c r="K2404" s="52"/>
      <c r="L2404" s="54" t="e">
        <f>VLOOKUP($C2404,在庫一覧!$B$3:$C$53,2,FALSE)</f>
        <v>#N/A</v>
      </c>
      <c r="M2404" s="42" t="e">
        <f>VLOOKUP($C2404,詳細!$A$3:$C$100,3,FALSE)</f>
        <v>#N/A</v>
      </c>
      <c r="N2404" s="48"/>
    </row>
    <row r="2405" spans="1:14" ht="13.5" customHeight="1" x14ac:dyDescent="0.15">
      <c r="A2405">
        <v>2402</v>
      </c>
      <c r="B2405" s="71"/>
      <c r="C2405" s="95"/>
      <c r="D2405" s="50"/>
      <c r="E2405" s="45"/>
      <c r="F2405" s="45"/>
      <c r="G2405" s="53"/>
      <c r="H2405" s="53"/>
      <c r="I2405" s="68"/>
      <c r="J2405" s="52"/>
      <c r="K2405" s="52"/>
      <c r="L2405" s="54" t="e">
        <f>VLOOKUP($C2405,在庫一覧!$B$3:$C$53,2,FALSE)</f>
        <v>#N/A</v>
      </c>
      <c r="M2405" s="42" t="e">
        <f>VLOOKUP($C2405,詳細!$A$3:$C$100,3,FALSE)</f>
        <v>#N/A</v>
      </c>
      <c r="N2405" s="48"/>
    </row>
    <row r="2406" spans="1:14" ht="13.5" customHeight="1" x14ac:dyDescent="0.15">
      <c r="A2406">
        <v>2403</v>
      </c>
      <c r="B2406" s="71"/>
      <c r="C2406" s="95"/>
      <c r="D2406" s="50"/>
      <c r="E2406" s="45"/>
      <c r="F2406" s="45"/>
      <c r="G2406" s="53"/>
      <c r="H2406" s="53"/>
      <c r="I2406" s="68"/>
      <c r="J2406" s="52"/>
      <c r="K2406" s="52"/>
      <c r="L2406" s="54" t="e">
        <f>VLOOKUP($C2406,在庫一覧!$B$3:$C$53,2,FALSE)</f>
        <v>#N/A</v>
      </c>
      <c r="M2406" s="42" t="e">
        <f>VLOOKUP($C2406,詳細!$A$3:$C$100,3,FALSE)</f>
        <v>#N/A</v>
      </c>
      <c r="N2406" s="48"/>
    </row>
    <row r="2407" spans="1:14" ht="13.5" customHeight="1" x14ac:dyDescent="0.15">
      <c r="A2407">
        <v>2404</v>
      </c>
      <c r="B2407" s="71"/>
      <c r="C2407" s="95"/>
      <c r="D2407" s="50"/>
      <c r="E2407" s="45"/>
      <c r="F2407" s="45"/>
      <c r="G2407" s="53"/>
      <c r="H2407" s="53"/>
      <c r="I2407" s="68"/>
      <c r="J2407" s="52"/>
      <c r="K2407" s="52"/>
      <c r="L2407" s="54" t="e">
        <f>VLOOKUP($C2407,在庫一覧!$B$3:$C$53,2,FALSE)</f>
        <v>#N/A</v>
      </c>
      <c r="M2407" s="42" t="e">
        <f>VLOOKUP($C2407,詳細!$A$3:$C$100,3,FALSE)</f>
        <v>#N/A</v>
      </c>
      <c r="N2407" s="48"/>
    </row>
    <row r="2408" spans="1:14" ht="13.5" customHeight="1" x14ac:dyDescent="0.15">
      <c r="A2408">
        <v>2405</v>
      </c>
      <c r="B2408" s="71"/>
      <c r="C2408" s="95"/>
      <c r="D2408" s="50"/>
      <c r="E2408" s="45"/>
      <c r="F2408" s="45"/>
      <c r="G2408" s="53"/>
      <c r="H2408" s="53"/>
      <c r="I2408" s="68"/>
      <c r="J2408" s="52"/>
      <c r="K2408" s="52"/>
      <c r="L2408" s="54" t="e">
        <f>VLOOKUP($C2408,在庫一覧!$B$3:$C$53,2,FALSE)</f>
        <v>#N/A</v>
      </c>
      <c r="M2408" s="42" t="e">
        <f>VLOOKUP($C2408,詳細!$A$3:$C$100,3,FALSE)</f>
        <v>#N/A</v>
      </c>
      <c r="N2408" s="48"/>
    </row>
    <row r="2409" spans="1:14" ht="13.5" customHeight="1" x14ac:dyDescent="0.15">
      <c r="A2409">
        <v>2406</v>
      </c>
      <c r="B2409" s="71"/>
      <c r="C2409" s="95"/>
      <c r="D2409" s="50"/>
      <c r="E2409" s="45"/>
      <c r="F2409" s="45"/>
      <c r="G2409" s="53"/>
      <c r="H2409" s="53"/>
      <c r="I2409" s="68"/>
      <c r="J2409" s="52"/>
      <c r="K2409" s="52"/>
      <c r="L2409" s="54" t="e">
        <f>VLOOKUP($C2409,在庫一覧!$B$3:$C$53,2,FALSE)</f>
        <v>#N/A</v>
      </c>
      <c r="M2409" s="42" t="e">
        <f>VLOOKUP($C2409,詳細!$A$3:$C$100,3,FALSE)</f>
        <v>#N/A</v>
      </c>
      <c r="N2409" s="48"/>
    </row>
    <row r="2410" spans="1:14" ht="13.5" customHeight="1" x14ac:dyDescent="0.15">
      <c r="A2410">
        <v>2407</v>
      </c>
      <c r="B2410" s="71"/>
      <c r="C2410" s="95"/>
      <c r="D2410" s="50"/>
      <c r="E2410" s="45"/>
      <c r="F2410" s="45"/>
      <c r="G2410" s="53"/>
      <c r="H2410" s="53"/>
      <c r="I2410" s="68"/>
      <c r="J2410" s="52"/>
      <c r="K2410" s="52"/>
      <c r="L2410" s="54" t="e">
        <f>VLOOKUP($C2410,在庫一覧!$B$3:$C$53,2,FALSE)</f>
        <v>#N/A</v>
      </c>
      <c r="M2410" s="42" t="e">
        <f>VLOOKUP($C2410,詳細!$A$3:$C$100,3,FALSE)</f>
        <v>#N/A</v>
      </c>
      <c r="N2410" s="48"/>
    </row>
    <row r="2411" spans="1:14" ht="13.5" customHeight="1" x14ac:dyDescent="0.15">
      <c r="A2411">
        <v>2408</v>
      </c>
      <c r="B2411" s="71"/>
      <c r="C2411" s="95"/>
      <c r="D2411" s="50"/>
      <c r="E2411" s="45"/>
      <c r="F2411" s="45"/>
      <c r="G2411" s="53"/>
      <c r="H2411" s="53"/>
      <c r="I2411" s="68"/>
      <c r="J2411" s="52"/>
      <c r="K2411" s="52"/>
      <c r="L2411" s="54" t="e">
        <f>VLOOKUP($C2411,在庫一覧!$B$3:$C$53,2,FALSE)</f>
        <v>#N/A</v>
      </c>
      <c r="M2411" s="42" t="e">
        <f>VLOOKUP($C2411,詳細!$A$3:$C$100,3,FALSE)</f>
        <v>#N/A</v>
      </c>
      <c r="N2411" s="48"/>
    </row>
    <row r="2412" spans="1:14" ht="13.5" customHeight="1" x14ac:dyDescent="0.15">
      <c r="A2412">
        <v>2409</v>
      </c>
      <c r="B2412" s="71"/>
      <c r="C2412" s="95"/>
      <c r="D2412" s="50"/>
      <c r="E2412" s="45"/>
      <c r="F2412" s="45"/>
      <c r="G2412" s="53"/>
      <c r="H2412" s="53"/>
      <c r="I2412" s="68"/>
      <c r="J2412" s="52"/>
      <c r="K2412" s="52"/>
      <c r="L2412" s="54" t="e">
        <f>VLOOKUP($C2412,在庫一覧!$B$3:$C$53,2,FALSE)</f>
        <v>#N/A</v>
      </c>
      <c r="M2412" s="42" t="e">
        <f>VLOOKUP($C2412,詳細!$A$3:$C$100,3,FALSE)</f>
        <v>#N/A</v>
      </c>
      <c r="N2412" s="48"/>
    </row>
    <row r="2413" spans="1:14" ht="13.5" customHeight="1" x14ac:dyDescent="0.15">
      <c r="A2413">
        <v>2410</v>
      </c>
      <c r="B2413" s="71"/>
      <c r="C2413" s="95"/>
      <c r="D2413" s="50"/>
      <c r="E2413" s="45"/>
      <c r="F2413" s="45"/>
      <c r="G2413" s="53"/>
      <c r="H2413" s="53"/>
      <c r="I2413" s="68"/>
      <c r="J2413" s="52"/>
      <c r="K2413" s="52"/>
      <c r="L2413" s="54" t="e">
        <f>VLOOKUP($C2413,在庫一覧!$B$3:$C$53,2,FALSE)</f>
        <v>#N/A</v>
      </c>
      <c r="M2413" s="42" t="e">
        <f>VLOOKUP($C2413,詳細!$A$3:$C$100,3,FALSE)</f>
        <v>#N/A</v>
      </c>
      <c r="N2413" s="48"/>
    </row>
    <row r="2414" spans="1:14" ht="13.5" customHeight="1" x14ac:dyDescent="0.15">
      <c r="A2414">
        <v>2411</v>
      </c>
      <c r="B2414" s="71"/>
      <c r="C2414" s="95"/>
      <c r="D2414" s="50"/>
      <c r="E2414" s="45"/>
      <c r="F2414" s="45"/>
      <c r="G2414" s="53"/>
      <c r="H2414" s="53"/>
      <c r="I2414" s="68"/>
      <c r="J2414" s="52"/>
      <c r="K2414" s="52"/>
      <c r="L2414" s="54" t="e">
        <f>VLOOKUP($C2414,在庫一覧!$B$3:$C$53,2,FALSE)</f>
        <v>#N/A</v>
      </c>
      <c r="M2414" s="42" t="e">
        <f>VLOOKUP($C2414,詳細!$A$3:$C$100,3,FALSE)</f>
        <v>#N/A</v>
      </c>
      <c r="N2414" s="48"/>
    </row>
    <row r="2415" spans="1:14" ht="13.5" customHeight="1" x14ac:dyDescent="0.15">
      <c r="A2415">
        <v>2412</v>
      </c>
      <c r="B2415" s="71"/>
      <c r="C2415" s="95"/>
      <c r="D2415" s="50"/>
      <c r="E2415" s="45"/>
      <c r="F2415" s="45"/>
      <c r="G2415" s="53"/>
      <c r="H2415" s="53"/>
      <c r="I2415" s="68"/>
      <c r="J2415" s="52"/>
      <c r="K2415" s="52"/>
      <c r="L2415" s="54" t="e">
        <f>VLOOKUP($C2415,在庫一覧!$B$3:$C$53,2,FALSE)</f>
        <v>#N/A</v>
      </c>
      <c r="M2415" s="42" t="e">
        <f>VLOOKUP($C2415,詳細!$A$3:$C$100,3,FALSE)</f>
        <v>#N/A</v>
      </c>
      <c r="N2415" s="48"/>
    </row>
    <row r="2416" spans="1:14" ht="13.5" customHeight="1" x14ac:dyDescent="0.15">
      <c r="A2416">
        <v>2413</v>
      </c>
      <c r="B2416" s="71"/>
      <c r="C2416" s="95"/>
      <c r="D2416" s="50"/>
      <c r="E2416" s="45"/>
      <c r="F2416" s="45"/>
      <c r="G2416" s="53"/>
      <c r="H2416" s="53"/>
      <c r="I2416" s="68"/>
      <c r="J2416" s="52"/>
      <c r="K2416" s="52"/>
      <c r="L2416" s="54" t="e">
        <f>VLOOKUP($C2416,在庫一覧!$B$3:$C$53,2,FALSE)</f>
        <v>#N/A</v>
      </c>
      <c r="M2416" s="42" t="e">
        <f>VLOOKUP($C2416,詳細!$A$3:$C$100,3,FALSE)</f>
        <v>#N/A</v>
      </c>
      <c r="N2416" s="48"/>
    </row>
    <row r="2417" spans="1:14" ht="13.5" customHeight="1" x14ac:dyDescent="0.15">
      <c r="A2417">
        <v>2414</v>
      </c>
      <c r="B2417" s="71"/>
      <c r="C2417" s="95"/>
      <c r="D2417" s="50"/>
      <c r="E2417" s="45"/>
      <c r="F2417" s="45"/>
      <c r="G2417" s="53"/>
      <c r="H2417" s="53"/>
      <c r="I2417" s="68"/>
      <c r="J2417" s="52"/>
      <c r="K2417" s="52"/>
      <c r="L2417" s="54" t="e">
        <f>VLOOKUP($C2417,在庫一覧!$B$3:$C$53,2,FALSE)</f>
        <v>#N/A</v>
      </c>
      <c r="M2417" s="42" t="e">
        <f>VLOOKUP($C2417,詳細!$A$3:$C$100,3,FALSE)</f>
        <v>#N/A</v>
      </c>
      <c r="N2417" s="48"/>
    </row>
    <row r="2418" spans="1:14" ht="13.5" customHeight="1" x14ac:dyDescent="0.15">
      <c r="A2418">
        <v>2415</v>
      </c>
      <c r="B2418" s="71"/>
      <c r="C2418" s="95"/>
      <c r="D2418" s="50"/>
      <c r="E2418" s="45"/>
      <c r="F2418" s="45"/>
      <c r="G2418" s="53"/>
      <c r="H2418" s="53"/>
      <c r="I2418" s="68"/>
      <c r="J2418" s="52"/>
      <c r="K2418" s="52"/>
      <c r="L2418" s="54" t="e">
        <f>VLOOKUP($C2418,在庫一覧!$B$3:$C$53,2,FALSE)</f>
        <v>#N/A</v>
      </c>
      <c r="M2418" s="42" t="e">
        <f>VLOOKUP($C2418,詳細!$A$3:$C$100,3,FALSE)</f>
        <v>#N/A</v>
      </c>
      <c r="N2418" s="48"/>
    </row>
    <row r="2419" spans="1:14" ht="13.5" customHeight="1" x14ac:dyDescent="0.15">
      <c r="A2419">
        <v>2416</v>
      </c>
      <c r="B2419" s="71"/>
      <c r="C2419" s="95"/>
      <c r="D2419" s="50"/>
      <c r="E2419" s="45"/>
      <c r="F2419" s="45"/>
      <c r="G2419" s="53"/>
      <c r="H2419" s="53"/>
      <c r="I2419" s="68"/>
      <c r="J2419" s="52"/>
      <c r="K2419" s="52"/>
      <c r="L2419" s="54" t="e">
        <f>VLOOKUP($C2419,在庫一覧!$B$3:$C$53,2,FALSE)</f>
        <v>#N/A</v>
      </c>
      <c r="M2419" s="42" t="e">
        <f>VLOOKUP($C2419,詳細!$A$3:$C$100,3,FALSE)</f>
        <v>#N/A</v>
      </c>
      <c r="N2419" s="48"/>
    </row>
    <row r="2420" spans="1:14" ht="13.5" customHeight="1" x14ac:dyDescent="0.15">
      <c r="A2420">
        <v>2417</v>
      </c>
      <c r="B2420" s="71"/>
      <c r="C2420" s="95"/>
      <c r="D2420" s="50"/>
      <c r="E2420" s="45"/>
      <c r="F2420" s="45"/>
      <c r="G2420" s="53"/>
      <c r="H2420" s="53"/>
      <c r="I2420" s="68"/>
      <c r="J2420" s="52"/>
      <c r="K2420" s="52"/>
      <c r="L2420" s="54" t="e">
        <f>VLOOKUP($C2420,在庫一覧!$B$3:$C$53,2,FALSE)</f>
        <v>#N/A</v>
      </c>
      <c r="M2420" s="42" t="e">
        <f>VLOOKUP($C2420,詳細!$A$3:$C$100,3,FALSE)</f>
        <v>#N/A</v>
      </c>
      <c r="N2420" s="48"/>
    </row>
    <row r="2421" spans="1:14" ht="13.5" customHeight="1" x14ac:dyDescent="0.15">
      <c r="A2421">
        <v>2418</v>
      </c>
      <c r="B2421" s="71"/>
      <c r="C2421" s="95"/>
      <c r="D2421" s="50"/>
      <c r="E2421" s="45"/>
      <c r="F2421" s="45"/>
      <c r="G2421" s="53"/>
      <c r="H2421" s="53"/>
      <c r="I2421" s="68"/>
      <c r="J2421" s="52"/>
      <c r="K2421" s="52"/>
      <c r="L2421" s="54" t="e">
        <f>VLOOKUP($C2421,在庫一覧!$B$3:$C$53,2,FALSE)</f>
        <v>#N/A</v>
      </c>
      <c r="M2421" s="42" t="e">
        <f>VLOOKUP($C2421,詳細!$A$3:$C$100,3,FALSE)</f>
        <v>#N/A</v>
      </c>
      <c r="N2421" s="48"/>
    </row>
    <row r="2422" spans="1:14" ht="13.5" customHeight="1" x14ac:dyDescent="0.15">
      <c r="A2422">
        <v>2419</v>
      </c>
      <c r="B2422" s="71"/>
      <c r="C2422" s="95"/>
      <c r="D2422" s="50"/>
      <c r="E2422" s="45"/>
      <c r="F2422" s="45"/>
      <c r="G2422" s="53"/>
      <c r="H2422" s="53"/>
      <c r="I2422" s="68"/>
      <c r="J2422" s="52"/>
      <c r="K2422" s="52"/>
      <c r="L2422" s="54" t="e">
        <f>VLOOKUP($C2422,在庫一覧!$B$3:$C$53,2,FALSE)</f>
        <v>#N/A</v>
      </c>
      <c r="M2422" s="42" t="e">
        <f>VLOOKUP($C2422,詳細!$A$3:$C$100,3,FALSE)</f>
        <v>#N/A</v>
      </c>
      <c r="N2422" s="48"/>
    </row>
    <row r="2423" spans="1:14" ht="13.5" customHeight="1" x14ac:dyDescent="0.15">
      <c r="A2423">
        <v>2420</v>
      </c>
      <c r="B2423" s="71"/>
      <c r="C2423" s="95"/>
      <c r="D2423" s="50"/>
      <c r="E2423" s="45"/>
      <c r="F2423" s="45"/>
      <c r="G2423" s="53"/>
      <c r="H2423" s="53"/>
      <c r="I2423" s="68"/>
      <c r="J2423" s="52"/>
      <c r="K2423" s="52"/>
      <c r="L2423" s="54" t="e">
        <f>VLOOKUP($C2423,在庫一覧!$B$3:$C$53,2,FALSE)</f>
        <v>#N/A</v>
      </c>
      <c r="M2423" s="42" t="e">
        <f>VLOOKUP($C2423,詳細!$A$3:$C$100,3,FALSE)</f>
        <v>#N/A</v>
      </c>
      <c r="N2423" s="48"/>
    </row>
    <row r="2424" spans="1:14" ht="13.5" customHeight="1" x14ac:dyDescent="0.15">
      <c r="A2424">
        <v>2421</v>
      </c>
      <c r="B2424" s="71"/>
      <c r="C2424" s="95"/>
      <c r="D2424" s="50"/>
      <c r="E2424" s="45"/>
      <c r="F2424" s="45"/>
      <c r="G2424" s="53"/>
      <c r="H2424" s="53"/>
      <c r="I2424" s="68"/>
      <c r="J2424" s="52"/>
      <c r="K2424" s="52"/>
      <c r="L2424" s="54" t="e">
        <f>VLOOKUP($C2424,在庫一覧!$B$3:$C$53,2,FALSE)</f>
        <v>#N/A</v>
      </c>
      <c r="M2424" s="42" t="e">
        <f>VLOOKUP($C2424,詳細!$A$3:$C$100,3,FALSE)</f>
        <v>#N/A</v>
      </c>
      <c r="N2424" s="48"/>
    </row>
    <row r="2425" spans="1:14" ht="13.5" customHeight="1" x14ac:dyDescent="0.15">
      <c r="A2425">
        <v>2422</v>
      </c>
      <c r="B2425" s="71"/>
      <c r="C2425" s="95"/>
      <c r="D2425" s="50"/>
      <c r="E2425" s="45"/>
      <c r="F2425" s="45"/>
      <c r="G2425" s="53"/>
      <c r="H2425" s="53"/>
      <c r="I2425" s="68"/>
      <c r="J2425" s="52"/>
      <c r="K2425" s="52"/>
      <c r="L2425" s="54" t="e">
        <f>VLOOKUP($C2425,在庫一覧!$B$3:$C$53,2,FALSE)</f>
        <v>#N/A</v>
      </c>
      <c r="M2425" s="42" t="e">
        <f>VLOOKUP($C2425,詳細!$A$3:$C$100,3,FALSE)</f>
        <v>#N/A</v>
      </c>
      <c r="N2425" s="48"/>
    </row>
    <row r="2426" spans="1:14" ht="13.5" customHeight="1" x14ac:dyDescent="0.15">
      <c r="A2426">
        <v>2423</v>
      </c>
      <c r="B2426" s="71"/>
      <c r="C2426" s="95"/>
      <c r="D2426" s="50"/>
      <c r="E2426" s="45"/>
      <c r="F2426" s="45"/>
      <c r="G2426" s="53"/>
      <c r="H2426" s="53"/>
      <c r="I2426" s="68"/>
      <c r="J2426" s="52"/>
      <c r="K2426" s="52"/>
      <c r="L2426" s="54" t="e">
        <f>VLOOKUP($C2426,在庫一覧!$B$3:$C$53,2,FALSE)</f>
        <v>#N/A</v>
      </c>
      <c r="M2426" s="42" t="e">
        <f>VLOOKUP($C2426,詳細!$A$3:$C$100,3,FALSE)</f>
        <v>#N/A</v>
      </c>
      <c r="N2426" s="48"/>
    </row>
    <row r="2427" spans="1:14" ht="13.5" customHeight="1" x14ac:dyDescent="0.15">
      <c r="A2427">
        <v>2424</v>
      </c>
      <c r="B2427" s="71"/>
      <c r="C2427" s="86"/>
      <c r="D2427" s="50"/>
      <c r="E2427" s="45"/>
      <c r="F2427" s="45"/>
      <c r="G2427" s="53"/>
      <c r="H2427" s="53"/>
      <c r="I2427" s="68"/>
      <c r="J2427" s="52"/>
      <c r="K2427" s="52"/>
      <c r="L2427" s="54" t="e">
        <f>VLOOKUP($C2427,在庫一覧!$B$3:$C$53,2,FALSE)</f>
        <v>#N/A</v>
      </c>
      <c r="M2427" s="42" t="e">
        <f>VLOOKUP($C2427,詳細!$A$3:$C$100,3,FALSE)</f>
        <v>#N/A</v>
      </c>
      <c r="N2427" s="48"/>
    </row>
    <row r="2428" spans="1:14" ht="13.5" customHeight="1" x14ac:dyDescent="0.15">
      <c r="A2428">
        <v>2425</v>
      </c>
      <c r="B2428" s="71"/>
      <c r="C2428" s="86"/>
      <c r="D2428" s="50"/>
      <c r="E2428" s="45"/>
      <c r="F2428" s="45"/>
      <c r="G2428" s="53"/>
      <c r="H2428" s="53"/>
      <c r="I2428" s="68"/>
      <c r="J2428" s="52"/>
      <c r="K2428" s="52"/>
      <c r="L2428" s="54" t="e">
        <f>VLOOKUP($C2428,在庫一覧!$B$3:$C$53,2,FALSE)</f>
        <v>#N/A</v>
      </c>
      <c r="M2428" s="42" t="e">
        <f>VLOOKUP($C2428,詳細!$A$3:$C$100,3,FALSE)</f>
        <v>#N/A</v>
      </c>
      <c r="N2428" s="48"/>
    </row>
    <row r="2429" spans="1:14" ht="13.5" customHeight="1" x14ac:dyDescent="0.15">
      <c r="A2429">
        <v>2426</v>
      </c>
      <c r="B2429" s="71"/>
      <c r="C2429" s="86"/>
      <c r="D2429" s="50"/>
      <c r="E2429" s="45"/>
      <c r="F2429" s="45"/>
      <c r="G2429" s="53"/>
      <c r="H2429" s="53"/>
      <c r="I2429" s="68"/>
      <c r="J2429" s="52"/>
      <c r="K2429" s="52"/>
      <c r="L2429" s="54" t="e">
        <f>VLOOKUP($C2429,在庫一覧!$B$3:$C$53,2,FALSE)</f>
        <v>#N/A</v>
      </c>
      <c r="M2429" s="42" t="e">
        <f>VLOOKUP($C2429,詳細!$A$3:$C$100,3,FALSE)</f>
        <v>#N/A</v>
      </c>
      <c r="N2429" s="48"/>
    </row>
    <row r="2430" spans="1:14" ht="13.5" customHeight="1" x14ac:dyDescent="0.15">
      <c r="A2430">
        <v>2427</v>
      </c>
      <c r="B2430" s="71"/>
      <c r="C2430" s="86"/>
      <c r="D2430" s="50"/>
      <c r="E2430" s="45"/>
      <c r="F2430" s="45"/>
      <c r="G2430" s="53"/>
      <c r="H2430" s="53"/>
      <c r="I2430" s="68"/>
      <c r="J2430" s="52"/>
      <c r="K2430" s="52"/>
      <c r="L2430" s="54" t="e">
        <f>VLOOKUP($C2430,在庫一覧!$B$3:$C$53,2,FALSE)</f>
        <v>#N/A</v>
      </c>
      <c r="M2430" s="42" t="e">
        <f>VLOOKUP($C2430,詳細!$A$3:$C$100,3,FALSE)</f>
        <v>#N/A</v>
      </c>
      <c r="N2430" s="48"/>
    </row>
    <row r="2431" spans="1:14" ht="13.5" customHeight="1" x14ac:dyDescent="0.15">
      <c r="A2431">
        <v>2428</v>
      </c>
      <c r="B2431" s="71"/>
      <c r="C2431" s="86"/>
      <c r="D2431" s="50"/>
      <c r="E2431" s="45"/>
      <c r="F2431" s="45"/>
      <c r="G2431" s="53"/>
      <c r="H2431" s="53"/>
      <c r="I2431" s="68"/>
      <c r="J2431" s="52"/>
      <c r="K2431" s="52"/>
      <c r="L2431" s="54" t="e">
        <f>VLOOKUP($C2431,在庫一覧!$B$3:$C$53,2,FALSE)</f>
        <v>#N/A</v>
      </c>
      <c r="M2431" s="42" t="e">
        <f>VLOOKUP($C2431,詳細!$A$3:$C$100,3,FALSE)</f>
        <v>#N/A</v>
      </c>
      <c r="N2431" s="48"/>
    </row>
    <row r="2432" spans="1:14" ht="13.5" customHeight="1" x14ac:dyDescent="0.15">
      <c r="A2432">
        <v>2429</v>
      </c>
      <c r="B2432" s="71"/>
      <c r="C2432" s="86"/>
      <c r="D2432" s="50"/>
      <c r="E2432" s="45"/>
      <c r="F2432" s="45"/>
      <c r="G2432" s="53"/>
      <c r="H2432" s="53"/>
      <c r="I2432" s="68"/>
      <c r="J2432" s="52"/>
      <c r="K2432" s="52"/>
      <c r="L2432" s="54" t="e">
        <f>VLOOKUP($C2432,在庫一覧!$B$3:$C$53,2,FALSE)</f>
        <v>#N/A</v>
      </c>
      <c r="M2432" s="42" t="e">
        <f>VLOOKUP($C2432,詳細!$A$3:$C$100,3,FALSE)</f>
        <v>#N/A</v>
      </c>
      <c r="N2432" s="48"/>
    </row>
    <row r="2433" spans="1:14" ht="13.5" customHeight="1" x14ac:dyDescent="0.15">
      <c r="A2433">
        <v>2430</v>
      </c>
      <c r="B2433" s="71"/>
      <c r="C2433" s="86"/>
      <c r="D2433" s="50"/>
      <c r="E2433" s="45"/>
      <c r="F2433" s="45"/>
      <c r="G2433" s="53"/>
      <c r="H2433" s="53"/>
      <c r="I2433" s="68"/>
      <c r="J2433" s="52"/>
      <c r="K2433" s="52"/>
      <c r="L2433" s="54" t="e">
        <f>VLOOKUP($C2433,在庫一覧!$B$3:$C$53,2,FALSE)</f>
        <v>#N/A</v>
      </c>
      <c r="M2433" s="42" t="e">
        <f>VLOOKUP($C2433,詳細!$A$3:$C$100,3,FALSE)</f>
        <v>#N/A</v>
      </c>
      <c r="N2433" s="48"/>
    </row>
    <row r="2434" spans="1:14" ht="13.5" customHeight="1" x14ac:dyDescent="0.15">
      <c r="A2434">
        <v>2431</v>
      </c>
      <c r="B2434" s="71"/>
      <c r="C2434" s="86"/>
      <c r="D2434" s="50"/>
      <c r="E2434" s="45"/>
      <c r="F2434" s="45"/>
      <c r="G2434" s="53"/>
      <c r="H2434" s="53"/>
      <c r="I2434" s="68"/>
      <c r="J2434" s="52"/>
      <c r="K2434" s="52"/>
      <c r="L2434" s="54" t="e">
        <f>VLOOKUP($C2434,在庫一覧!$B$3:$C$53,2,FALSE)</f>
        <v>#N/A</v>
      </c>
      <c r="M2434" s="42" t="e">
        <f>VLOOKUP($C2434,詳細!$A$3:$C$100,3,FALSE)</f>
        <v>#N/A</v>
      </c>
      <c r="N2434" s="48"/>
    </row>
    <row r="2435" spans="1:14" ht="13.5" customHeight="1" x14ac:dyDescent="0.15">
      <c r="A2435">
        <v>2432</v>
      </c>
      <c r="B2435" s="71"/>
      <c r="C2435" s="86"/>
      <c r="D2435" s="50"/>
      <c r="E2435" s="45"/>
      <c r="F2435" s="45"/>
      <c r="G2435" s="53"/>
      <c r="H2435" s="53"/>
      <c r="I2435" s="68"/>
      <c r="J2435" s="52"/>
      <c r="K2435" s="52"/>
      <c r="L2435" s="54" t="e">
        <f>VLOOKUP($C2435,在庫一覧!$B$3:$C$53,2,FALSE)</f>
        <v>#N/A</v>
      </c>
      <c r="M2435" s="42" t="e">
        <f>VLOOKUP($C2435,詳細!$A$3:$C$100,3,FALSE)</f>
        <v>#N/A</v>
      </c>
      <c r="N2435" s="48"/>
    </row>
    <row r="2436" spans="1:14" ht="13.5" customHeight="1" x14ac:dyDescent="0.15">
      <c r="A2436">
        <v>2433</v>
      </c>
      <c r="B2436" s="71"/>
      <c r="C2436" s="86"/>
      <c r="D2436" s="50"/>
      <c r="E2436" s="45"/>
      <c r="F2436" s="45"/>
      <c r="G2436" s="53"/>
      <c r="H2436" s="53"/>
      <c r="I2436" s="68"/>
      <c r="J2436" s="52"/>
      <c r="K2436" s="52"/>
      <c r="L2436" s="54" t="e">
        <f>VLOOKUP($C2436,在庫一覧!$B$3:$C$53,2,FALSE)</f>
        <v>#N/A</v>
      </c>
      <c r="M2436" s="42" t="e">
        <f>VLOOKUP($C2436,詳細!$A$3:$C$100,3,FALSE)</f>
        <v>#N/A</v>
      </c>
      <c r="N2436" s="48"/>
    </row>
    <row r="2437" spans="1:14" ht="13.5" customHeight="1" x14ac:dyDescent="0.15">
      <c r="A2437">
        <v>2434</v>
      </c>
      <c r="B2437" s="71"/>
      <c r="C2437" s="86"/>
      <c r="D2437" s="50"/>
      <c r="E2437" s="45"/>
      <c r="F2437" s="45"/>
      <c r="G2437" s="53"/>
      <c r="H2437" s="53"/>
      <c r="I2437" s="68"/>
      <c r="J2437" s="52"/>
      <c r="K2437" s="52"/>
      <c r="L2437" s="54" t="e">
        <f>VLOOKUP($C2437,在庫一覧!$B$3:$C$53,2,FALSE)</f>
        <v>#N/A</v>
      </c>
      <c r="M2437" s="42" t="e">
        <f>VLOOKUP($C2437,詳細!$A$3:$C$100,3,FALSE)</f>
        <v>#N/A</v>
      </c>
      <c r="N2437" s="48"/>
    </row>
    <row r="2438" spans="1:14" ht="13.5" customHeight="1" x14ac:dyDescent="0.15">
      <c r="A2438">
        <v>2435</v>
      </c>
      <c r="B2438" s="71"/>
      <c r="C2438" s="86"/>
      <c r="D2438" s="50"/>
      <c r="E2438" s="45"/>
      <c r="F2438" s="45"/>
      <c r="G2438" s="53"/>
      <c r="H2438" s="53"/>
      <c r="I2438" s="68"/>
      <c r="J2438" s="52"/>
      <c r="K2438" s="52"/>
      <c r="L2438" s="54" t="e">
        <f>VLOOKUP($C2438,在庫一覧!$B$3:$C$53,2,FALSE)</f>
        <v>#N/A</v>
      </c>
      <c r="M2438" s="42" t="e">
        <f>VLOOKUP($C2438,詳細!$A$3:$C$100,3,FALSE)</f>
        <v>#N/A</v>
      </c>
      <c r="N2438" s="48"/>
    </row>
    <row r="2439" spans="1:14" ht="13.5" customHeight="1" x14ac:dyDescent="0.15">
      <c r="A2439">
        <v>2436</v>
      </c>
      <c r="B2439" s="71"/>
      <c r="C2439" s="86"/>
      <c r="D2439" s="50"/>
      <c r="E2439" s="45"/>
      <c r="F2439" s="45"/>
      <c r="G2439" s="53"/>
      <c r="H2439" s="53"/>
      <c r="I2439" s="68"/>
      <c r="J2439" s="52"/>
      <c r="K2439" s="52"/>
      <c r="L2439" s="54" t="e">
        <f>VLOOKUP($C2439,在庫一覧!$B$3:$C$53,2,FALSE)</f>
        <v>#N/A</v>
      </c>
      <c r="M2439" s="42" t="e">
        <f>VLOOKUP($C2439,詳細!$A$3:$C$100,3,FALSE)</f>
        <v>#N/A</v>
      </c>
      <c r="N2439" s="48"/>
    </row>
    <row r="2440" spans="1:14" ht="13.5" customHeight="1" x14ac:dyDescent="0.15">
      <c r="A2440">
        <v>2437</v>
      </c>
      <c r="B2440" s="71"/>
      <c r="C2440" s="86"/>
      <c r="D2440" s="50"/>
      <c r="E2440" s="45"/>
      <c r="F2440" s="45"/>
      <c r="G2440" s="53"/>
      <c r="H2440" s="53"/>
      <c r="I2440" s="68"/>
      <c r="J2440" s="52"/>
      <c r="K2440" s="52"/>
      <c r="L2440" s="54" t="e">
        <f>VLOOKUP($C2440,在庫一覧!$B$3:$C$53,2,FALSE)</f>
        <v>#N/A</v>
      </c>
      <c r="M2440" s="42" t="e">
        <f>VLOOKUP($C2440,詳細!$A$3:$C$100,3,FALSE)</f>
        <v>#N/A</v>
      </c>
      <c r="N2440" s="48"/>
    </row>
    <row r="2441" spans="1:14" ht="13.5" customHeight="1" x14ac:dyDescent="0.15">
      <c r="A2441">
        <v>2438</v>
      </c>
      <c r="B2441" s="71"/>
      <c r="C2441" s="86"/>
      <c r="D2441" s="50"/>
      <c r="E2441" s="45"/>
      <c r="F2441" s="45"/>
      <c r="G2441" s="53"/>
      <c r="H2441" s="53"/>
      <c r="I2441" s="68"/>
      <c r="J2441" s="52"/>
      <c r="K2441" s="52"/>
      <c r="L2441" s="54" t="e">
        <f>VLOOKUP($C2441,在庫一覧!$B$3:$C$53,2,FALSE)</f>
        <v>#N/A</v>
      </c>
      <c r="M2441" s="42" t="e">
        <f>VLOOKUP($C2441,詳細!$A$3:$C$100,3,FALSE)</f>
        <v>#N/A</v>
      </c>
      <c r="N2441" s="48"/>
    </row>
    <row r="2442" spans="1:14" ht="13.5" customHeight="1" x14ac:dyDescent="0.15">
      <c r="A2442">
        <v>2439</v>
      </c>
      <c r="B2442" s="71"/>
      <c r="C2442" s="86"/>
      <c r="D2442" s="50"/>
      <c r="E2442" s="45"/>
      <c r="F2442" s="45"/>
      <c r="G2442" s="53"/>
      <c r="H2442" s="53"/>
      <c r="I2442" s="68"/>
      <c r="J2442" s="52"/>
      <c r="K2442" s="52"/>
      <c r="L2442" s="54" t="e">
        <f>VLOOKUP($C2442,在庫一覧!$B$3:$C$53,2,FALSE)</f>
        <v>#N/A</v>
      </c>
      <c r="M2442" s="42" t="e">
        <f>VLOOKUP($C2442,詳細!$A$3:$C$100,3,FALSE)</f>
        <v>#N/A</v>
      </c>
      <c r="N2442" s="48"/>
    </row>
    <row r="2443" spans="1:14" ht="13.5" customHeight="1" x14ac:dyDescent="0.15">
      <c r="A2443">
        <v>2440</v>
      </c>
      <c r="B2443" s="71"/>
      <c r="C2443" s="86"/>
      <c r="D2443" s="50"/>
      <c r="E2443" s="45"/>
      <c r="F2443" s="45"/>
      <c r="G2443" s="53"/>
      <c r="H2443" s="53"/>
      <c r="I2443" s="68"/>
      <c r="J2443" s="52"/>
      <c r="K2443" s="52"/>
      <c r="L2443" s="54" t="e">
        <f>VLOOKUP($C2443,在庫一覧!$B$3:$C$53,2,FALSE)</f>
        <v>#N/A</v>
      </c>
      <c r="M2443" s="42" t="e">
        <f>VLOOKUP($C2443,詳細!$A$3:$C$100,3,FALSE)</f>
        <v>#N/A</v>
      </c>
      <c r="N2443" s="48"/>
    </row>
    <row r="2444" spans="1:14" ht="13.5" customHeight="1" x14ac:dyDescent="0.15">
      <c r="A2444">
        <v>2441</v>
      </c>
      <c r="B2444" s="71"/>
      <c r="C2444" s="86"/>
      <c r="D2444" s="50"/>
      <c r="E2444" s="45"/>
      <c r="F2444" s="45"/>
      <c r="G2444" s="53"/>
      <c r="H2444" s="53"/>
      <c r="I2444" s="68"/>
      <c r="J2444" s="52"/>
      <c r="K2444" s="52"/>
      <c r="L2444" s="54" t="e">
        <f>VLOOKUP($C2444,在庫一覧!$B$3:$C$53,2,FALSE)</f>
        <v>#N/A</v>
      </c>
      <c r="M2444" s="42" t="e">
        <f>VLOOKUP($C2444,詳細!$A$3:$C$100,3,FALSE)</f>
        <v>#N/A</v>
      </c>
      <c r="N2444" s="48"/>
    </row>
    <row r="2445" spans="1:14" ht="13.5" customHeight="1" x14ac:dyDescent="0.15">
      <c r="A2445">
        <v>2442</v>
      </c>
      <c r="B2445" s="71"/>
      <c r="C2445" s="86"/>
      <c r="D2445" s="50"/>
      <c r="E2445" s="45"/>
      <c r="F2445" s="45"/>
      <c r="G2445" s="53"/>
      <c r="H2445" s="53"/>
      <c r="I2445" s="68"/>
      <c r="J2445" s="52"/>
      <c r="K2445" s="52"/>
      <c r="L2445" s="54" t="e">
        <f>VLOOKUP($C2445,在庫一覧!$B$3:$C$53,2,FALSE)</f>
        <v>#N/A</v>
      </c>
      <c r="M2445" s="42" t="e">
        <f>VLOOKUP($C2445,詳細!$A$3:$C$100,3,FALSE)</f>
        <v>#N/A</v>
      </c>
      <c r="N2445" s="48"/>
    </row>
    <row r="2446" spans="1:14" ht="13.5" customHeight="1" x14ac:dyDescent="0.15">
      <c r="A2446">
        <v>2443</v>
      </c>
      <c r="B2446" s="71"/>
      <c r="C2446" s="86"/>
      <c r="D2446" s="50"/>
      <c r="E2446" s="45"/>
      <c r="F2446" s="45"/>
      <c r="G2446" s="53"/>
      <c r="H2446" s="53"/>
      <c r="I2446" s="68"/>
      <c r="J2446" s="52"/>
      <c r="K2446" s="52"/>
      <c r="L2446" s="54" t="e">
        <f>VLOOKUP($C2446,在庫一覧!$B$3:$C$53,2,FALSE)</f>
        <v>#N/A</v>
      </c>
      <c r="M2446" s="42" t="e">
        <f>VLOOKUP($C2446,詳細!$A$3:$C$100,3,FALSE)</f>
        <v>#N/A</v>
      </c>
      <c r="N2446" s="48"/>
    </row>
    <row r="2447" spans="1:14" ht="13.5" customHeight="1" x14ac:dyDescent="0.15">
      <c r="A2447">
        <v>2444</v>
      </c>
      <c r="B2447" s="71"/>
      <c r="C2447" s="86"/>
      <c r="D2447" s="50"/>
      <c r="E2447" s="45"/>
      <c r="F2447" s="45"/>
      <c r="G2447" s="53"/>
      <c r="H2447" s="53"/>
      <c r="I2447" s="68"/>
      <c r="J2447" s="52"/>
      <c r="K2447" s="52"/>
      <c r="L2447" s="54" t="e">
        <f>VLOOKUP($C2447,在庫一覧!$B$3:$C$53,2,FALSE)</f>
        <v>#N/A</v>
      </c>
      <c r="M2447" s="42" t="e">
        <f>VLOOKUP($C2447,詳細!$A$3:$C$100,3,FALSE)</f>
        <v>#N/A</v>
      </c>
      <c r="N2447" s="48"/>
    </row>
    <row r="2448" spans="1:14" ht="13.5" customHeight="1" x14ac:dyDescent="0.15">
      <c r="A2448">
        <v>2445</v>
      </c>
      <c r="B2448" s="71"/>
      <c r="C2448" s="86"/>
      <c r="D2448" s="50"/>
      <c r="E2448" s="45"/>
      <c r="F2448" s="45"/>
      <c r="G2448" s="53"/>
      <c r="H2448" s="53"/>
      <c r="I2448" s="68"/>
      <c r="J2448" s="52"/>
      <c r="K2448" s="52"/>
      <c r="L2448" s="54" t="e">
        <f>VLOOKUP($C2448,在庫一覧!$B$3:$C$53,2,FALSE)</f>
        <v>#N/A</v>
      </c>
      <c r="M2448" s="42" t="e">
        <f>VLOOKUP($C2448,詳細!$A$3:$C$100,3,FALSE)</f>
        <v>#N/A</v>
      </c>
      <c r="N2448" s="48"/>
    </row>
    <row r="2449" spans="1:14" ht="13.5" customHeight="1" x14ac:dyDescent="0.15">
      <c r="A2449">
        <v>2446</v>
      </c>
      <c r="B2449" s="71"/>
      <c r="C2449" s="86"/>
      <c r="D2449" s="50"/>
      <c r="E2449" s="45"/>
      <c r="F2449" s="45"/>
      <c r="G2449" s="53"/>
      <c r="H2449" s="53"/>
      <c r="I2449" s="68"/>
      <c r="J2449" s="52"/>
      <c r="K2449" s="52"/>
      <c r="L2449" s="54" t="e">
        <f>VLOOKUP($C2449,在庫一覧!$B$3:$C$53,2,FALSE)</f>
        <v>#N/A</v>
      </c>
      <c r="M2449" s="42" t="e">
        <f>VLOOKUP($C2449,詳細!$A$3:$C$100,3,FALSE)</f>
        <v>#N/A</v>
      </c>
      <c r="N2449" s="48"/>
    </row>
    <row r="2450" spans="1:14" ht="13.5" customHeight="1" x14ac:dyDescent="0.15">
      <c r="A2450">
        <v>2447</v>
      </c>
      <c r="B2450" s="71"/>
      <c r="C2450" s="86"/>
      <c r="D2450" s="50"/>
      <c r="E2450" s="45"/>
      <c r="F2450" s="45"/>
      <c r="G2450" s="53"/>
      <c r="H2450" s="53"/>
      <c r="I2450" s="68"/>
      <c r="J2450" s="52"/>
      <c r="K2450" s="52"/>
      <c r="L2450" s="54" t="e">
        <f>VLOOKUP($C2450,在庫一覧!$B$3:$C$53,2,FALSE)</f>
        <v>#N/A</v>
      </c>
      <c r="M2450" s="42" t="e">
        <f>VLOOKUP($C2450,詳細!$A$3:$C$100,3,FALSE)</f>
        <v>#N/A</v>
      </c>
      <c r="N2450" s="48"/>
    </row>
    <row r="2451" spans="1:14" ht="13.5" customHeight="1" x14ac:dyDescent="0.15">
      <c r="A2451">
        <v>2448</v>
      </c>
      <c r="B2451" s="71"/>
      <c r="C2451" s="86"/>
      <c r="D2451" s="50"/>
      <c r="E2451" s="45"/>
      <c r="F2451" s="45"/>
      <c r="G2451" s="53"/>
      <c r="H2451" s="53"/>
      <c r="I2451" s="68"/>
      <c r="J2451" s="52"/>
      <c r="K2451" s="52"/>
      <c r="L2451" s="54" t="e">
        <f>VLOOKUP($C2451,在庫一覧!$B$3:$C$53,2,FALSE)</f>
        <v>#N/A</v>
      </c>
      <c r="M2451" s="42" t="e">
        <f>VLOOKUP($C2451,詳細!$A$3:$C$100,3,FALSE)</f>
        <v>#N/A</v>
      </c>
      <c r="N2451" s="48"/>
    </row>
    <row r="2452" spans="1:14" ht="13.5" customHeight="1" x14ac:dyDescent="0.15">
      <c r="A2452">
        <v>2449</v>
      </c>
      <c r="B2452" s="71"/>
      <c r="C2452" s="86"/>
      <c r="D2452" s="50"/>
      <c r="E2452" s="45"/>
      <c r="F2452" s="45"/>
      <c r="G2452" s="53"/>
      <c r="H2452" s="53"/>
      <c r="I2452" s="68"/>
      <c r="J2452" s="52"/>
      <c r="K2452" s="52"/>
      <c r="L2452" s="54" t="e">
        <f>VLOOKUP($C2452,在庫一覧!$B$3:$C$53,2,FALSE)</f>
        <v>#N/A</v>
      </c>
      <c r="M2452" s="42" t="e">
        <f>VLOOKUP($C2452,詳細!$A$3:$C$100,3,FALSE)</f>
        <v>#N/A</v>
      </c>
      <c r="N2452" s="48"/>
    </row>
    <row r="2453" spans="1:14" ht="13.5" customHeight="1" x14ac:dyDescent="0.15">
      <c r="A2453">
        <v>2450</v>
      </c>
      <c r="B2453" s="71"/>
      <c r="C2453" s="86"/>
      <c r="D2453" s="50"/>
      <c r="E2453" s="45"/>
      <c r="F2453" s="45"/>
      <c r="G2453" s="53"/>
      <c r="H2453" s="53"/>
      <c r="I2453" s="68"/>
      <c r="J2453" s="52"/>
      <c r="K2453" s="52"/>
      <c r="L2453" s="54" t="e">
        <f>VLOOKUP($C2453,在庫一覧!$B$3:$C$53,2,FALSE)</f>
        <v>#N/A</v>
      </c>
      <c r="M2453" s="42" t="e">
        <f>VLOOKUP($C2453,詳細!$A$3:$C$100,3,FALSE)</f>
        <v>#N/A</v>
      </c>
      <c r="N2453" s="48"/>
    </row>
    <row r="2454" spans="1:14" ht="13.5" customHeight="1" x14ac:dyDescent="0.15">
      <c r="A2454">
        <v>2451</v>
      </c>
      <c r="B2454" s="71"/>
      <c r="C2454" s="86"/>
      <c r="D2454" s="50"/>
      <c r="E2454" s="45"/>
      <c r="F2454" s="45"/>
      <c r="G2454" s="53"/>
      <c r="H2454" s="53"/>
      <c r="I2454" s="68"/>
      <c r="J2454" s="52"/>
      <c r="K2454" s="52"/>
      <c r="L2454" s="54" t="e">
        <f>VLOOKUP($C2454,在庫一覧!$B$3:$C$53,2,FALSE)</f>
        <v>#N/A</v>
      </c>
      <c r="M2454" s="42" t="e">
        <f>VLOOKUP($C2454,詳細!$A$3:$C$100,3,FALSE)</f>
        <v>#N/A</v>
      </c>
      <c r="N2454" s="48"/>
    </row>
    <row r="2455" spans="1:14" ht="13.5" customHeight="1" x14ac:dyDescent="0.15">
      <c r="A2455">
        <v>2452</v>
      </c>
      <c r="B2455" s="71"/>
      <c r="C2455" s="95"/>
      <c r="D2455" s="50"/>
      <c r="E2455" s="45"/>
      <c r="F2455" s="45"/>
      <c r="G2455" s="53"/>
      <c r="H2455" s="53"/>
      <c r="I2455" s="68"/>
      <c r="J2455" s="52"/>
      <c r="K2455" s="52"/>
      <c r="L2455" s="54" t="e">
        <f>VLOOKUP($C2455,在庫一覧!$B$3:$C$53,2,FALSE)</f>
        <v>#N/A</v>
      </c>
      <c r="M2455" s="42" t="e">
        <f>VLOOKUP($C2455,詳細!$A$3:$C$100,3,FALSE)</f>
        <v>#N/A</v>
      </c>
      <c r="N2455" s="48"/>
    </row>
    <row r="2456" spans="1:14" ht="13.5" customHeight="1" x14ac:dyDescent="0.15">
      <c r="A2456">
        <v>2453</v>
      </c>
      <c r="B2456" s="71"/>
      <c r="C2456" s="95"/>
      <c r="D2456" s="50"/>
      <c r="E2456" s="45"/>
      <c r="F2456" s="45"/>
      <c r="G2456" s="53"/>
      <c r="H2456" s="53"/>
      <c r="I2456" s="68"/>
      <c r="J2456" s="52"/>
      <c r="K2456" s="52"/>
      <c r="L2456" s="54" t="e">
        <f>VLOOKUP($C2456,在庫一覧!$B$3:$C$53,2,FALSE)</f>
        <v>#N/A</v>
      </c>
      <c r="M2456" s="42" t="e">
        <f>VLOOKUP($C2456,詳細!$A$3:$C$100,3,FALSE)</f>
        <v>#N/A</v>
      </c>
      <c r="N2456" s="48"/>
    </row>
    <row r="2457" spans="1:14" ht="13.5" customHeight="1" x14ac:dyDescent="0.15">
      <c r="A2457">
        <v>2454</v>
      </c>
      <c r="B2457" s="71"/>
      <c r="C2457" s="95"/>
      <c r="D2457" s="50"/>
      <c r="E2457" s="45"/>
      <c r="F2457" s="45"/>
      <c r="G2457" s="53"/>
      <c r="H2457" s="53"/>
      <c r="I2457" s="68"/>
      <c r="J2457" s="52"/>
      <c r="K2457" s="52"/>
      <c r="L2457" s="54" t="e">
        <f>VLOOKUP($C2457,在庫一覧!$B$3:$C$53,2,FALSE)</f>
        <v>#N/A</v>
      </c>
      <c r="M2457" s="42" t="e">
        <f>VLOOKUP($C2457,詳細!$A$3:$C$100,3,FALSE)</f>
        <v>#N/A</v>
      </c>
      <c r="N2457" s="48"/>
    </row>
    <row r="2458" spans="1:14" ht="13.5" customHeight="1" x14ac:dyDescent="0.15">
      <c r="A2458">
        <v>2455</v>
      </c>
      <c r="B2458" s="71"/>
      <c r="C2458" s="95"/>
      <c r="D2458" s="50"/>
      <c r="E2458" s="45"/>
      <c r="F2458" s="45"/>
      <c r="G2458" s="53"/>
      <c r="H2458" s="53"/>
      <c r="I2458" s="68"/>
      <c r="J2458" s="52"/>
      <c r="K2458" s="52"/>
      <c r="L2458" s="54" t="e">
        <f>VLOOKUP($C2458,在庫一覧!$B$3:$C$53,2,FALSE)</f>
        <v>#N/A</v>
      </c>
      <c r="M2458" s="42" t="e">
        <f>VLOOKUP($C2458,詳細!$A$3:$C$100,3,FALSE)</f>
        <v>#N/A</v>
      </c>
      <c r="N2458" s="48"/>
    </row>
    <row r="2459" spans="1:14" ht="13.5" customHeight="1" x14ac:dyDescent="0.15">
      <c r="A2459">
        <v>2456</v>
      </c>
      <c r="B2459" s="71"/>
      <c r="C2459" s="95"/>
      <c r="D2459" s="50"/>
      <c r="E2459" s="45"/>
      <c r="F2459" s="45"/>
      <c r="G2459" s="53"/>
      <c r="H2459" s="53"/>
      <c r="I2459" s="68"/>
      <c r="J2459" s="52"/>
      <c r="K2459" s="52"/>
      <c r="L2459" s="54" t="e">
        <f>VLOOKUP($C2459,在庫一覧!$B$3:$C$53,2,FALSE)</f>
        <v>#N/A</v>
      </c>
      <c r="M2459" s="42" t="e">
        <f>VLOOKUP($C2459,詳細!$A$3:$C$100,3,FALSE)</f>
        <v>#N/A</v>
      </c>
      <c r="N2459" s="48"/>
    </row>
    <row r="2460" spans="1:14" ht="13.5" customHeight="1" x14ac:dyDescent="0.15">
      <c r="A2460">
        <v>2457</v>
      </c>
      <c r="B2460" s="71"/>
      <c r="C2460" s="95"/>
      <c r="D2460" s="50"/>
      <c r="E2460" s="45"/>
      <c r="F2460" s="45"/>
      <c r="G2460" s="53"/>
      <c r="H2460" s="53"/>
      <c r="I2460" s="68"/>
      <c r="J2460" s="52"/>
      <c r="K2460" s="52"/>
      <c r="L2460" s="54" t="e">
        <f>VLOOKUP($C2460,在庫一覧!$B$3:$C$53,2,FALSE)</f>
        <v>#N/A</v>
      </c>
      <c r="M2460" s="42" t="e">
        <f>VLOOKUP($C2460,詳細!$A$3:$C$100,3,FALSE)</f>
        <v>#N/A</v>
      </c>
      <c r="N2460" s="48"/>
    </row>
    <row r="2461" spans="1:14" ht="13.5" customHeight="1" x14ac:dyDescent="0.15">
      <c r="A2461">
        <v>2458</v>
      </c>
      <c r="B2461" s="71"/>
      <c r="C2461" s="95"/>
      <c r="D2461" s="50"/>
      <c r="E2461" s="45"/>
      <c r="F2461" s="45"/>
      <c r="G2461" s="53"/>
      <c r="H2461" s="53"/>
      <c r="I2461" s="68"/>
      <c r="J2461" s="52"/>
      <c r="K2461" s="52"/>
      <c r="L2461" s="54" t="e">
        <f>VLOOKUP($C2461,在庫一覧!$B$3:$C$53,2,FALSE)</f>
        <v>#N/A</v>
      </c>
      <c r="M2461" s="42" t="e">
        <f>VLOOKUP($C2461,詳細!$A$3:$C$100,3,FALSE)</f>
        <v>#N/A</v>
      </c>
      <c r="N2461" s="48"/>
    </row>
    <row r="2462" spans="1:14" ht="13.5" customHeight="1" x14ac:dyDescent="0.15">
      <c r="A2462">
        <v>2459</v>
      </c>
      <c r="B2462" s="71"/>
      <c r="C2462" s="86"/>
      <c r="D2462" s="50"/>
      <c r="E2462" s="45"/>
      <c r="F2462" s="45"/>
      <c r="G2462" s="53"/>
      <c r="H2462" s="53"/>
      <c r="I2462" s="68"/>
      <c r="J2462" s="52"/>
      <c r="K2462" s="52"/>
      <c r="L2462" s="54" t="e">
        <f>VLOOKUP($C2462,在庫一覧!$B$3:$C$53,2,FALSE)</f>
        <v>#N/A</v>
      </c>
      <c r="M2462" s="42" t="e">
        <f>VLOOKUP($C2462,詳細!$A$3:$C$100,3,FALSE)</f>
        <v>#N/A</v>
      </c>
      <c r="N2462" s="48"/>
    </row>
    <row r="2463" spans="1:14" ht="13.5" customHeight="1" x14ac:dyDescent="0.15">
      <c r="A2463">
        <v>2460</v>
      </c>
      <c r="B2463" s="71"/>
      <c r="C2463" s="86"/>
      <c r="D2463" s="50"/>
      <c r="E2463" s="45"/>
      <c r="F2463" s="45"/>
      <c r="G2463" s="53"/>
      <c r="H2463" s="53"/>
      <c r="I2463" s="68"/>
      <c r="J2463" s="52"/>
      <c r="K2463" s="52"/>
      <c r="L2463" s="54" t="e">
        <f>VLOOKUP($C2463,在庫一覧!$B$3:$C$53,2,FALSE)</f>
        <v>#N/A</v>
      </c>
      <c r="M2463" s="42" t="e">
        <f>VLOOKUP($C2463,詳細!$A$3:$C$100,3,FALSE)</f>
        <v>#N/A</v>
      </c>
      <c r="N2463" s="48"/>
    </row>
    <row r="2464" spans="1:14" ht="13.5" customHeight="1" x14ac:dyDescent="0.15">
      <c r="A2464">
        <v>2461</v>
      </c>
      <c r="B2464" s="60"/>
      <c r="C2464" s="86"/>
      <c r="D2464" s="50"/>
      <c r="E2464" s="45"/>
      <c r="F2464" s="45"/>
      <c r="G2464" s="53"/>
      <c r="H2464" s="53"/>
      <c r="I2464" s="68"/>
      <c r="J2464" s="52"/>
      <c r="K2464" s="52"/>
      <c r="L2464" s="54" t="e">
        <f>VLOOKUP($C2464,在庫一覧!$B$3:$C$53,2,FALSE)</f>
        <v>#N/A</v>
      </c>
      <c r="M2464" s="42" t="e">
        <f>VLOOKUP($C2464,詳細!$A$3:$C$100,3,FALSE)</f>
        <v>#N/A</v>
      </c>
      <c r="N2464" s="48"/>
    </row>
    <row r="2465" spans="1:14" ht="13.5" customHeight="1" x14ac:dyDescent="0.15">
      <c r="A2465">
        <v>2462</v>
      </c>
      <c r="B2465" s="60"/>
      <c r="C2465" s="86"/>
      <c r="D2465" s="50"/>
      <c r="E2465" s="45"/>
      <c r="F2465" s="45"/>
      <c r="G2465" s="53"/>
      <c r="H2465" s="53"/>
      <c r="I2465" s="68"/>
      <c r="J2465" s="52"/>
      <c r="K2465" s="52"/>
      <c r="L2465" s="54" t="e">
        <f>VLOOKUP($C2465,在庫一覧!$B$3:$C$53,2,FALSE)</f>
        <v>#N/A</v>
      </c>
      <c r="M2465" s="42" t="e">
        <f>VLOOKUP($C2465,詳細!$A$3:$C$100,3,FALSE)</f>
        <v>#N/A</v>
      </c>
      <c r="N2465" s="48"/>
    </row>
    <row r="2466" spans="1:14" ht="13.5" customHeight="1" x14ac:dyDescent="0.15">
      <c r="A2466">
        <v>2463</v>
      </c>
      <c r="B2466" s="60"/>
      <c r="C2466" s="86"/>
      <c r="D2466" s="50"/>
      <c r="E2466" s="45"/>
      <c r="F2466" s="45"/>
      <c r="G2466" s="53"/>
      <c r="H2466" s="53"/>
      <c r="I2466" s="68"/>
      <c r="J2466" s="52"/>
      <c r="K2466" s="52"/>
      <c r="L2466" s="54" t="e">
        <f>VLOOKUP($C2466,在庫一覧!$B$3:$C$53,2,FALSE)</f>
        <v>#N/A</v>
      </c>
      <c r="M2466" s="42" t="e">
        <f>VLOOKUP($C2466,詳細!$A$3:$C$100,3,FALSE)</f>
        <v>#N/A</v>
      </c>
      <c r="N2466" s="48"/>
    </row>
    <row r="2467" spans="1:14" ht="13.5" customHeight="1" x14ac:dyDescent="0.15">
      <c r="A2467">
        <v>2464</v>
      </c>
      <c r="B2467" s="60"/>
      <c r="C2467" s="86"/>
      <c r="D2467" s="50"/>
      <c r="E2467" s="45"/>
      <c r="F2467" s="45"/>
      <c r="G2467" s="53"/>
      <c r="H2467" s="53"/>
      <c r="I2467" s="68"/>
      <c r="J2467" s="52"/>
      <c r="K2467" s="52"/>
      <c r="L2467" s="54" t="e">
        <f>VLOOKUP($C2467,在庫一覧!$B$3:$C$53,2,FALSE)</f>
        <v>#N/A</v>
      </c>
      <c r="M2467" s="42" t="e">
        <f>VLOOKUP($C2467,詳細!$A$3:$C$100,3,FALSE)</f>
        <v>#N/A</v>
      </c>
      <c r="N2467" s="48"/>
    </row>
    <row r="2468" spans="1:14" ht="13.5" customHeight="1" x14ac:dyDescent="0.15">
      <c r="A2468">
        <v>2465</v>
      </c>
      <c r="B2468" s="60"/>
      <c r="C2468" s="86"/>
      <c r="D2468" s="50"/>
      <c r="E2468" s="45"/>
      <c r="F2468" s="45"/>
      <c r="G2468" s="53"/>
      <c r="H2468" s="53"/>
      <c r="I2468" s="68"/>
      <c r="J2468" s="52"/>
      <c r="K2468" s="52"/>
      <c r="L2468" s="54" t="e">
        <f>VLOOKUP($C2468,在庫一覧!$B$3:$C$53,2,FALSE)</f>
        <v>#N/A</v>
      </c>
      <c r="M2468" s="42" t="e">
        <f>VLOOKUP($C2468,詳細!$A$3:$C$100,3,FALSE)</f>
        <v>#N/A</v>
      </c>
      <c r="N2468" s="48"/>
    </row>
    <row r="2469" spans="1:14" ht="13.5" customHeight="1" x14ac:dyDescent="0.15">
      <c r="A2469">
        <v>2466</v>
      </c>
      <c r="B2469" s="60"/>
      <c r="C2469" s="86"/>
      <c r="D2469" s="50"/>
      <c r="E2469" s="45"/>
      <c r="F2469" s="45"/>
      <c r="G2469" s="53"/>
      <c r="H2469" s="53"/>
      <c r="I2469" s="68"/>
      <c r="J2469" s="52"/>
      <c r="K2469" s="52"/>
      <c r="L2469" s="54" t="e">
        <f>VLOOKUP($C2469,在庫一覧!$B$3:$C$53,2,FALSE)</f>
        <v>#N/A</v>
      </c>
      <c r="M2469" s="42" t="e">
        <f>VLOOKUP($C2469,詳細!$A$3:$C$100,3,FALSE)</f>
        <v>#N/A</v>
      </c>
      <c r="N2469" s="48"/>
    </row>
    <row r="2470" spans="1:14" ht="13.5" customHeight="1" x14ac:dyDescent="0.15">
      <c r="A2470">
        <v>2467</v>
      </c>
      <c r="B2470" s="60"/>
      <c r="C2470" s="86"/>
      <c r="D2470" s="50"/>
      <c r="E2470" s="45"/>
      <c r="F2470" s="45"/>
      <c r="G2470" s="53"/>
      <c r="H2470" s="53"/>
      <c r="I2470" s="68"/>
      <c r="J2470" s="52"/>
      <c r="K2470" s="52"/>
      <c r="L2470" s="54" t="e">
        <f>VLOOKUP($C2470,在庫一覧!$B$3:$C$53,2,FALSE)</f>
        <v>#N/A</v>
      </c>
      <c r="M2470" s="42" t="e">
        <f>VLOOKUP($C2470,詳細!$A$3:$C$100,3,FALSE)</f>
        <v>#N/A</v>
      </c>
      <c r="N2470" s="48"/>
    </row>
    <row r="2471" spans="1:14" ht="13.5" customHeight="1" x14ac:dyDescent="0.15">
      <c r="A2471">
        <v>2468</v>
      </c>
      <c r="B2471" s="60"/>
      <c r="C2471" s="86"/>
      <c r="D2471" s="50"/>
      <c r="E2471" s="45"/>
      <c r="F2471" s="45"/>
      <c r="G2471" s="53"/>
      <c r="H2471" s="53"/>
      <c r="I2471" s="68"/>
      <c r="J2471" s="52"/>
      <c r="K2471" s="52"/>
      <c r="L2471" s="54" t="e">
        <f>VLOOKUP($C2471,在庫一覧!$B$3:$C$53,2,FALSE)</f>
        <v>#N/A</v>
      </c>
      <c r="M2471" s="42" t="e">
        <f>VLOOKUP($C2471,詳細!$A$3:$C$100,3,FALSE)</f>
        <v>#N/A</v>
      </c>
      <c r="N2471" s="48"/>
    </row>
    <row r="2472" spans="1:14" ht="13.5" customHeight="1" x14ac:dyDescent="0.15">
      <c r="A2472">
        <v>2469</v>
      </c>
      <c r="B2472" s="60"/>
      <c r="C2472" s="86"/>
      <c r="D2472" s="50"/>
      <c r="E2472" s="45"/>
      <c r="F2472" s="45"/>
      <c r="G2472" s="53"/>
      <c r="H2472" s="53"/>
      <c r="I2472" s="68"/>
      <c r="J2472" s="52"/>
      <c r="K2472" s="52"/>
      <c r="L2472" s="54" t="e">
        <f>VLOOKUP($C2472,在庫一覧!$B$3:$C$53,2,FALSE)</f>
        <v>#N/A</v>
      </c>
      <c r="M2472" s="42" t="e">
        <f>VLOOKUP($C2472,詳細!$A$3:$C$100,3,FALSE)</f>
        <v>#N/A</v>
      </c>
      <c r="N2472" s="48"/>
    </row>
    <row r="2473" spans="1:14" ht="13.5" customHeight="1" x14ac:dyDescent="0.15">
      <c r="A2473">
        <v>2470</v>
      </c>
      <c r="B2473" s="60"/>
      <c r="C2473" s="86"/>
      <c r="D2473" s="50"/>
      <c r="E2473" s="45"/>
      <c r="F2473" s="45"/>
      <c r="G2473" s="53"/>
      <c r="H2473" s="53"/>
      <c r="I2473" s="68"/>
      <c r="J2473" s="52"/>
      <c r="K2473" s="52"/>
      <c r="L2473" s="54" t="e">
        <f>VLOOKUP($C2473,在庫一覧!$B$3:$C$53,2,FALSE)</f>
        <v>#N/A</v>
      </c>
      <c r="M2473" s="42" t="e">
        <f>VLOOKUP($C2473,詳細!$A$3:$C$100,3,FALSE)</f>
        <v>#N/A</v>
      </c>
      <c r="N2473" s="48"/>
    </row>
    <row r="2474" spans="1:14" ht="13.5" customHeight="1" x14ac:dyDescent="0.15">
      <c r="A2474">
        <v>2471</v>
      </c>
      <c r="B2474" s="60"/>
      <c r="C2474" s="86"/>
      <c r="D2474" s="50"/>
      <c r="E2474" s="45"/>
      <c r="F2474" s="45"/>
      <c r="G2474" s="53"/>
      <c r="H2474" s="53"/>
      <c r="I2474" s="68"/>
      <c r="J2474" s="52"/>
      <c r="K2474" s="52"/>
      <c r="L2474" s="54" t="e">
        <f>VLOOKUP($C2474,在庫一覧!$B$3:$C$53,2,FALSE)</f>
        <v>#N/A</v>
      </c>
      <c r="M2474" s="42" t="e">
        <f>VLOOKUP($C2474,詳細!$A$3:$C$100,3,FALSE)</f>
        <v>#N/A</v>
      </c>
      <c r="N2474" s="48"/>
    </row>
    <row r="2475" spans="1:14" ht="13.5" customHeight="1" x14ac:dyDescent="0.15">
      <c r="A2475">
        <v>2472</v>
      </c>
      <c r="B2475" s="60"/>
      <c r="C2475" s="86"/>
      <c r="D2475" s="50"/>
      <c r="E2475" s="45"/>
      <c r="F2475" s="45"/>
      <c r="G2475" s="53"/>
      <c r="H2475" s="53"/>
      <c r="I2475" s="68"/>
      <c r="J2475" s="52"/>
      <c r="K2475" s="52"/>
      <c r="L2475" s="54" t="e">
        <f>VLOOKUP($C2475,在庫一覧!$B$3:$C$53,2,FALSE)</f>
        <v>#N/A</v>
      </c>
      <c r="M2475" s="42" t="e">
        <f>VLOOKUP($C2475,詳細!$A$3:$C$100,3,FALSE)</f>
        <v>#N/A</v>
      </c>
      <c r="N2475" s="48"/>
    </row>
    <row r="2476" spans="1:14" ht="13.5" customHeight="1" x14ac:dyDescent="0.15">
      <c r="A2476">
        <v>2473</v>
      </c>
      <c r="B2476" s="71"/>
      <c r="C2476" s="86"/>
      <c r="D2476" s="50"/>
      <c r="E2476" s="45"/>
      <c r="F2476" s="45"/>
      <c r="G2476" s="53"/>
      <c r="H2476" s="53"/>
      <c r="I2476" s="68"/>
      <c r="J2476" s="52"/>
      <c r="K2476" s="52"/>
      <c r="L2476" s="54" t="e">
        <f>VLOOKUP($C2476,在庫一覧!$B$3:$C$53,2,FALSE)</f>
        <v>#N/A</v>
      </c>
      <c r="M2476" s="42" t="e">
        <f>VLOOKUP($C2476,詳細!$A$3:$C$100,3,FALSE)</f>
        <v>#N/A</v>
      </c>
      <c r="N2476" s="48"/>
    </row>
    <row r="2477" spans="1:14" ht="13.5" customHeight="1" x14ac:dyDescent="0.15">
      <c r="A2477">
        <v>2474</v>
      </c>
      <c r="B2477" s="71"/>
      <c r="C2477" s="86"/>
      <c r="D2477" s="50"/>
      <c r="E2477" s="45"/>
      <c r="F2477" s="45"/>
      <c r="G2477" s="53"/>
      <c r="H2477" s="53"/>
      <c r="I2477" s="68"/>
      <c r="J2477" s="52"/>
      <c r="K2477" s="52"/>
      <c r="L2477" s="54" t="e">
        <f>VLOOKUP($C2477,在庫一覧!$B$3:$C$53,2,FALSE)</f>
        <v>#N/A</v>
      </c>
      <c r="M2477" s="42" t="e">
        <f>VLOOKUP($C2477,詳細!$A$3:$C$100,3,FALSE)</f>
        <v>#N/A</v>
      </c>
      <c r="N2477" s="48"/>
    </row>
    <row r="2478" spans="1:14" ht="13.5" customHeight="1" x14ac:dyDescent="0.15">
      <c r="A2478">
        <v>2475</v>
      </c>
      <c r="B2478" s="71"/>
      <c r="C2478" s="86"/>
      <c r="D2478" s="50"/>
      <c r="E2478" s="45"/>
      <c r="F2478" s="45"/>
      <c r="G2478" s="53"/>
      <c r="H2478" s="53"/>
      <c r="I2478" s="64"/>
      <c r="J2478" s="52"/>
      <c r="K2478" s="52"/>
      <c r="L2478" s="54" t="e">
        <f>VLOOKUP($C2478,在庫一覧!$B$3:$C$53,2,FALSE)</f>
        <v>#N/A</v>
      </c>
      <c r="M2478" s="42" t="e">
        <f>VLOOKUP($C2478,詳細!$A$3:$C$100,3,FALSE)</f>
        <v>#N/A</v>
      </c>
      <c r="N2478" s="48"/>
    </row>
    <row r="2479" spans="1:14" ht="13.5" customHeight="1" x14ac:dyDescent="0.15">
      <c r="A2479">
        <v>2476</v>
      </c>
      <c r="B2479" s="71"/>
      <c r="C2479" s="86"/>
      <c r="D2479" s="50"/>
      <c r="E2479" s="45"/>
      <c r="F2479" s="45"/>
      <c r="G2479" s="53"/>
      <c r="H2479" s="53"/>
      <c r="I2479" s="64"/>
      <c r="J2479" s="52"/>
      <c r="K2479" s="52"/>
      <c r="L2479" s="54" t="e">
        <f>VLOOKUP($C2479,在庫一覧!$B$3:$C$53,2,FALSE)</f>
        <v>#N/A</v>
      </c>
      <c r="M2479" s="42" t="e">
        <f>VLOOKUP($C2479,詳細!$A$3:$C$100,3,FALSE)</f>
        <v>#N/A</v>
      </c>
      <c r="N2479" s="48"/>
    </row>
    <row r="2480" spans="1:14" ht="13.5" customHeight="1" x14ac:dyDescent="0.15">
      <c r="A2480">
        <v>2477</v>
      </c>
      <c r="B2480" s="71"/>
      <c r="C2480" s="86"/>
      <c r="D2480" s="50"/>
      <c r="E2480" s="45"/>
      <c r="F2480" s="45"/>
      <c r="G2480" s="53"/>
      <c r="H2480" s="53"/>
      <c r="I2480" s="64"/>
      <c r="J2480" s="52"/>
      <c r="K2480" s="52"/>
      <c r="L2480" s="54" t="e">
        <f>VLOOKUP($C2480,在庫一覧!$B$3:$C$53,2,FALSE)</f>
        <v>#N/A</v>
      </c>
      <c r="M2480" s="42" t="e">
        <f>VLOOKUP($C2480,詳細!$A$3:$C$100,3,FALSE)</f>
        <v>#N/A</v>
      </c>
      <c r="N2480" s="48"/>
    </row>
    <row r="2481" spans="1:14" ht="13.5" customHeight="1" x14ac:dyDescent="0.15">
      <c r="A2481">
        <v>2478</v>
      </c>
      <c r="B2481" s="71"/>
      <c r="C2481" s="86"/>
      <c r="D2481" s="50"/>
      <c r="E2481" s="45"/>
      <c r="F2481" s="45"/>
      <c r="G2481" s="53"/>
      <c r="H2481" s="53"/>
      <c r="I2481" s="64"/>
      <c r="J2481" s="52"/>
      <c r="K2481" s="52"/>
      <c r="L2481" s="54" t="e">
        <f>VLOOKUP($C2481,在庫一覧!$B$3:$C$53,2,FALSE)</f>
        <v>#N/A</v>
      </c>
      <c r="M2481" s="42" t="e">
        <f>VLOOKUP($C2481,詳細!$A$3:$C$100,3,FALSE)</f>
        <v>#N/A</v>
      </c>
      <c r="N2481" s="48"/>
    </row>
    <row r="2482" spans="1:14" ht="13.5" customHeight="1" x14ac:dyDescent="0.15">
      <c r="A2482">
        <v>2479</v>
      </c>
      <c r="B2482" s="71"/>
      <c r="C2482" s="86"/>
      <c r="D2482" s="50"/>
      <c r="E2482" s="45"/>
      <c r="F2482" s="45"/>
      <c r="G2482" s="53"/>
      <c r="H2482" s="53"/>
      <c r="I2482" s="64"/>
      <c r="J2482" s="52"/>
      <c r="K2482" s="52"/>
      <c r="L2482" s="54" t="e">
        <f>VLOOKUP($C2482,在庫一覧!$B$3:$C$53,2,FALSE)</f>
        <v>#N/A</v>
      </c>
      <c r="M2482" s="42" t="e">
        <f>VLOOKUP($C2482,詳細!$A$3:$C$100,3,FALSE)</f>
        <v>#N/A</v>
      </c>
      <c r="N2482" s="48"/>
    </row>
    <row r="2483" spans="1:14" ht="13.5" customHeight="1" x14ac:dyDescent="0.15">
      <c r="A2483">
        <v>2480</v>
      </c>
      <c r="B2483" s="71"/>
      <c r="C2483" s="86"/>
      <c r="D2483" s="50"/>
      <c r="E2483" s="45"/>
      <c r="F2483" s="45"/>
      <c r="G2483" s="53"/>
      <c r="H2483" s="53"/>
      <c r="I2483" s="64"/>
      <c r="J2483" s="52"/>
      <c r="K2483" s="52"/>
      <c r="L2483" s="54" t="e">
        <f>VLOOKUP($C2483,在庫一覧!$B$3:$C$53,2,FALSE)</f>
        <v>#N/A</v>
      </c>
      <c r="M2483" s="42" t="e">
        <f>VLOOKUP($C2483,詳細!$A$3:$C$100,3,FALSE)</f>
        <v>#N/A</v>
      </c>
      <c r="N2483" s="48"/>
    </row>
    <row r="2484" spans="1:14" ht="13.5" customHeight="1" x14ac:dyDescent="0.15">
      <c r="A2484">
        <v>2481</v>
      </c>
      <c r="B2484" s="71"/>
      <c r="C2484" s="86"/>
      <c r="D2484" s="50"/>
      <c r="E2484" s="45"/>
      <c r="F2484" s="45"/>
      <c r="G2484" s="53"/>
      <c r="H2484" s="53"/>
      <c r="I2484" s="64"/>
      <c r="J2484" s="52"/>
      <c r="K2484" s="52"/>
      <c r="L2484" s="54" t="e">
        <f>VLOOKUP($C2484,在庫一覧!$B$3:$C$53,2,FALSE)</f>
        <v>#N/A</v>
      </c>
      <c r="M2484" s="42" t="e">
        <f>VLOOKUP($C2484,詳細!$A$3:$C$100,3,FALSE)</f>
        <v>#N/A</v>
      </c>
      <c r="N2484" s="48"/>
    </row>
    <row r="2485" spans="1:14" ht="13.5" customHeight="1" x14ac:dyDescent="0.15">
      <c r="A2485">
        <v>2482</v>
      </c>
      <c r="B2485" s="71"/>
      <c r="C2485" s="86"/>
      <c r="D2485" s="50"/>
      <c r="E2485" s="45"/>
      <c r="F2485" s="45"/>
      <c r="G2485" s="53"/>
      <c r="H2485" s="53"/>
      <c r="I2485" s="65"/>
      <c r="J2485" s="52"/>
      <c r="K2485" s="52"/>
      <c r="L2485" s="54" t="e">
        <f>VLOOKUP($C2485,在庫一覧!$B$3:$C$53,2,FALSE)</f>
        <v>#N/A</v>
      </c>
      <c r="M2485" s="42" t="e">
        <f>VLOOKUP($C2485,詳細!$A$3:$C$100,3,FALSE)</f>
        <v>#N/A</v>
      </c>
      <c r="N2485" s="48"/>
    </row>
    <row r="2486" spans="1:14" ht="13.5" customHeight="1" x14ac:dyDescent="0.15">
      <c r="A2486">
        <v>2483</v>
      </c>
      <c r="B2486" s="71"/>
      <c r="C2486" s="86"/>
      <c r="D2486" s="50"/>
      <c r="E2486" s="45"/>
      <c r="F2486" s="45"/>
      <c r="G2486" s="53"/>
      <c r="H2486" s="53"/>
      <c r="I2486" s="65"/>
      <c r="J2486" s="52"/>
      <c r="K2486" s="52"/>
      <c r="L2486" s="54" t="e">
        <f>VLOOKUP($C2486,在庫一覧!$B$3:$C$53,2,FALSE)</f>
        <v>#N/A</v>
      </c>
      <c r="M2486" s="42" t="e">
        <f>VLOOKUP($C2486,詳細!$A$3:$C$100,3,FALSE)</f>
        <v>#N/A</v>
      </c>
      <c r="N2486" s="48"/>
    </row>
    <row r="2487" spans="1:14" ht="13.5" customHeight="1" x14ac:dyDescent="0.15">
      <c r="A2487">
        <v>2484</v>
      </c>
      <c r="B2487" s="71"/>
      <c r="C2487" s="86"/>
      <c r="D2487" s="50"/>
      <c r="E2487" s="45"/>
      <c r="F2487" s="45"/>
      <c r="G2487" s="53"/>
      <c r="H2487" s="53"/>
      <c r="I2487" s="65"/>
      <c r="J2487" s="52"/>
      <c r="K2487" s="52"/>
      <c r="L2487" s="54" t="e">
        <f>VLOOKUP($C2487,在庫一覧!$B$3:$C$53,2,FALSE)</f>
        <v>#N/A</v>
      </c>
      <c r="M2487" s="42" t="e">
        <f>VLOOKUP($C2487,詳細!$A$3:$C$100,3,FALSE)</f>
        <v>#N/A</v>
      </c>
      <c r="N2487" s="48"/>
    </row>
    <row r="2488" spans="1:14" ht="13.5" customHeight="1" x14ac:dyDescent="0.15">
      <c r="A2488">
        <v>2485</v>
      </c>
      <c r="B2488" s="71"/>
      <c r="C2488" s="95"/>
      <c r="D2488" s="50"/>
      <c r="E2488" s="45"/>
      <c r="F2488" s="45"/>
      <c r="G2488" s="53"/>
      <c r="H2488" s="53"/>
      <c r="I2488" s="65"/>
      <c r="J2488" s="52"/>
      <c r="K2488" s="52"/>
      <c r="L2488" s="54" t="e">
        <f>VLOOKUP($C2488,在庫一覧!$B$3:$C$53,2,FALSE)</f>
        <v>#N/A</v>
      </c>
      <c r="M2488" s="42" t="e">
        <f>VLOOKUP($C2488,詳細!$A$3:$C$100,3,FALSE)</f>
        <v>#N/A</v>
      </c>
      <c r="N2488" s="48"/>
    </row>
    <row r="2489" spans="1:14" ht="13.5" customHeight="1" x14ac:dyDescent="0.15">
      <c r="A2489">
        <v>2486</v>
      </c>
      <c r="B2489" s="71"/>
      <c r="C2489" s="95"/>
      <c r="D2489" s="50"/>
      <c r="E2489" s="45"/>
      <c r="F2489" s="45"/>
      <c r="G2489" s="53"/>
      <c r="H2489" s="53"/>
      <c r="I2489" s="65"/>
      <c r="J2489" s="52"/>
      <c r="K2489" s="52"/>
      <c r="L2489" s="54" t="e">
        <f>VLOOKUP($C2489,在庫一覧!$B$3:$C$53,2,FALSE)</f>
        <v>#N/A</v>
      </c>
      <c r="M2489" s="42" t="e">
        <f>VLOOKUP($C2489,詳細!$A$3:$C$100,3,FALSE)</f>
        <v>#N/A</v>
      </c>
      <c r="N2489" s="48"/>
    </row>
    <row r="2490" spans="1:14" ht="13.5" customHeight="1" x14ac:dyDescent="0.15">
      <c r="A2490">
        <v>2487</v>
      </c>
      <c r="B2490" s="71"/>
      <c r="C2490" s="95"/>
      <c r="D2490" s="50"/>
      <c r="E2490" s="45"/>
      <c r="F2490" s="45"/>
      <c r="G2490" s="53"/>
      <c r="H2490" s="53"/>
      <c r="I2490" s="65"/>
      <c r="J2490" s="52"/>
      <c r="K2490" s="52"/>
      <c r="L2490" s="54" t="e">
        <f>VLOOKUP($C2490,在庫一覧!$B$3:$C$53,2,FALSE)</f>
        <v>#N/A</v>
      </c>
      <c r="M2490" s="42" t="e">
        <f>VLOOKUP($C2490,詳細!$A$3:$C$100,3,FALSE)</f>
        <v>#N/A</v>
      </c>
      <c r="N2490" s="48"/>
    </row>
    <row r="2491" spans="1:14" ht="13.5" customHeight="1" x14ac:dyDescent="0.15">
      <c r="A2491">
        <v>2488</v>
      </c>
      <c r="B2491" s="71"/>
      <c r="C2491" s="95"/>
      <c r="D2491" s="50"/>
      <c r="E2491" s="45"/>
      <c r="F2491" s="45"/>
      <c r="G2491" s="53"/>
      <c r="H2491" s="53"/>
      <c r="I2491" s="65"/>
      <c r="J2491" s="52"/>
      <c r="K2491" s="52"/>
      <c r="L2491" s="54" t="e">
        <f>VLOOKUP($C2491,在庫一覧!$B$3:$C$53,2,FALSE)</f>
        <v>#N/A</v>
      </c>
      <c r="M2491" s="42" t="e">
        <f>VLOOKUP($C2491,詳細!$A$3:$C$100,3,FALSE)</f>
        <v>#N/A</v>
      </c>
      <c r="N2491" s="48"/>
    </row>
    <row r="2492" spans="1:14" ht="13.5" customHeight="1" x14ac:dyDescent="0.15">
      <c r="A2492">
        <v>2489</v>
      </c>
      <c r="B2492" s="71"/>
      <c r="C2492" s="95"/>
      <c r="D2492" s="50"/>
      <c r="E2492" s="45"/>
      <c r="F2492" s="45"/>
      <c r="G2492" s="53"/>
      <c r="H2492" s="53"/>
      <c r="I2492" s="65"/>
      <c r="J2492" s="52"/>
      <c r="K2492" s="52"/>
      <c r="L2492" s="54" t="e">
        <f>VLOOKUP($C2492,在庫一覧!$B$3:$C$53,2,FALSE)</f>
        <v>#N/A</v>
      </c>
      <c r="M2492" s="42" t="e">
        <f>VLOOKUP($C2492,詳細!$A$3:$C$100,3,FALSE)</f>
        <v>#N/A</v>
      </c>
      <c r="N2492" s="48"/>
    </row>
    <row r="2493" spans="1:14" ht="13.5" customHeight="1" x14ac:dyDescent="0.15">
      <c r="A2493">
        <v>2490</v>
      </c>
      <c r="B2493" s="71"/>
      <c r="C2493" s="95"/>
      <c r="D2493" s="50"/>
      <c r="E2493" s="45"/>
      <c r="F2493" s="45"/>
      <c r="G2493" s="53"/>
      <c r="H2493" s="53"/>
      <c r="I2493" s="65"/>
      <c r="J2493" s="52"/>
      <c r="K2493" s="52"/>
      <c r="L2493" s="54" t="e">
        <f>VLOOKUP($C2493,在庫一覧!$B$3:$C$53,2,FALSE)</f>
        <v>#N/A</v>
      </c>
      <c r="M2493" s="42" t="e">
        <f>VLOOKUP($C2493,詳細!$A$3:$C$100,3,FALSE)</f>
        <v>#N/A</v>
      </c>
      <c r="N2493" s="48"/>
    </row>
    <row r="2494" spans="1:14" ht="13.5" customHeight="1" x14ac:dyDescent="0.15">
      <c r="A2494">
        <v>2491</v>
      </c>
      <c r="B2494" s="71"/>
      <c r="C2494" s="95"/>
      <c r="D2494" s="50"/>
      <c r="E2494" s="45"/>
      <c r="F2494" s="45"/>
      <c r="G2494" s="53"/>
      <c r="H2494" s="53"/>
      <c r="I2494" s="65"/>
      <c r="J2494" s="52"/>
      <c r="K2494" s="52"/>
      <c r="L2494" s="54" t="e">
        <f>VLOOKUP($C2494,在庫一覧!$B$3:$C$53,2,FALSE)</f>
        <v>#N/A</v>
      </c>
      <c r="M2494" s="42" t="e">
        <f>VLOOKUP($C2494,詳細!$A$3:$C$100,3,FALSE)</f>
        <v>#N/A</v>
      </c>
      <c r="N2494" s="48"/>
    </row>
    <row r="2495" spans="1:14" ht="13.5" customHeight="1" x14ac:dyDescent="0.15">
      <c r="A2495">
        <v>2492</v>
      </c>
      <c r="B2495" s="71"/>
      <c r="C2495" s="95"/>
      <c r="D2495" s="50"/>
      <c r="E2495" s="45"/>
      <c r="F2495" s="45"/>
      <c r="G2495" s="53"/>
      <c r="H2495" s="53"/>
      <c r="I2495" s="65"/>
      <c r="J2495" s="56"/>
      <c r="K2495" s="56"/>
      <c r="L2495" s="54" t="e">
        <f>VLOOKUP($C2495,在庫一覧!$B$3:$C$53,2,FALSE)</f>
        <v>#N/A</v>
      </c>
      <c r="M2495" s="42" t="e">
        <f>VLOOKUP($C2495,詳細!$A$3:$C$100,3,FALSE)</f>
        <v>#N/A</v>
      </c>
      <c r="N2495" s="48"/>
    </row>
    <row r="2496" spans="1:14" ht="13.5" customHeight="1" x14ac:dyDescent="0.15">
      <c r="A2496">
        <v>2493</v>
      </c>
      <c r="B2496" s="71"/>
      <c r="C2496" s="95"/>
      <c r="D2496" s="50"/>
      <c r="E2496" s="45"/>
      <c r="F2496" s="45"/>
      <c r="G2496" s="53"/>
      <c r="H2496" s="53"/>
      <c r="I2496" s="65"/>
      <c r="J2496" s="56"/>
      <c r="K2496" s="56"/>
      <c r="L2496" s="54" t="e">
        <f>VLOOKUP($C2496,在庫一覧!$B$3:$C$53,2,FALSE)</f>
        <v>#N/A</v>
      </c>
      <c r="M2496" s="42" t="e">
        <f>VLOOKUP($C2496,詳細!$A$3:$C$100,3,FALSE)</f>
        <v>#N/A</v>
      </c>
      <c r="N2496" s="48"/>
    </row>
    <row r="2497" spans="1:14" ht="13.5" customHeight="1" x14ac:dyDescent="0.15">
      <c r="A2497">
        <v>2494</v>
      </c>
      <c r="B2497" s="71"/>
      <c r="C2497" s="95"/>
      <c r="D2497" s="50"/>
      <c r="E2497" s="45"/>
      <c r="F2497" s="45"/>
      <c r="G2497" s="53"/>
      <c r="H2497" s="53"/>
      <c r="I2497" s="65"/>
      <c r="J2497" s="56"/>
      <c r="K2497" s="56"/>
      <c r="L2497" s="54" t="e">
        <f>VLOOKUP($C2497,在庫一覧!$B$3:$C$53,2,FALSE)</f>
        <v>#N/A</v>
      </c>
      <c r="M2497" s="42" t="e">
        <f>VLOOKUP($C2497,詳細!$A$3:$C$100,3,FALSE)</f>
        <v>#N/A</v>
      </c>
      <c r="N2497" s="48"/>
    </row>
    <row r="2498" spans="1:14" ht="13.5" customHeight="1" x14ac:dyDescent="0.15">
      <c r="A2498">
        <v>2495</v>
      </c>
      <c r="B2498" s="71"/>
      <c r="C2498" s="95"/>
      <c r="D2498" s="50"/>
      <c r="E2498" s="45"/>
      <c r="F2498" s="45"/>
      <c r="G2498" s="53"/>
      <c r="H2498" s="53"/>
      <c r="I2498" s="65"/>
      <c r="J2498" s="56"/>
      <c r="K2498" s="56"/>
      <c r="L2498" s="54" t="e">
        <f>VLOOKUP($C2498,在庫一覧!$B$3:$C$53,2,FALSE)</f>
        <v>#N/A</v>
      </c>
      <c r="M2498" s="42" t="e">
        <f>VLOOKUP($C2498,詳細!$A$3:$C$100,3,FALSE)</f>
        <v>#N/A</v>
      </c>
      <c r="N2498" s="48"/>
    </row>
    <row r="2499" spans="1:14" ht="13.5" customHeight="1" x14ac:dyDescent="0.15">
      <c r="A2499">
        <v>2496</v>
      </c>
      <c r="B2499" s="71"/>
      <c r="C2499" s="95"/>
      <c r="D2499" s="50"/>
      <c r="E2499" s="45"/>
      <c r="F2499" s="45"/>
      <c r="G2499" s="53"/>
      <c r="H2499" s="53"/>
      <c r="I2499" s="65"/>
      <c r="J2499" s="56"/>
      <c r="K2499" s="56"/>
      <c r="L2499" s="54" t="e">
        <f>VLOOKUP($C2499,在庫一覧!$B$3:$C$53,2,FALSE)</f>
        <v>#N/A</v>
      </c>
      <c r="M2499" s="42" t="e">
        <f>VLOOKUP($C2499,詳細!$A$3:$C$100,3,FALSE)</f>
        <v>#N/A</v>
      </c>
      <c r="N2499" s="48"/>
    </row>
    <row r="2500" spans="1:14" ht="13.5" customHeight="1" x14ac:dyDescent="0.15">
      <c r="A2500">
        <v>2497</v>
      </c>
      <c r="B2500" s="71"/>
      <c r="C2500" s="95"/>
      <c r="D2500" s="50"/>
      <c r="E2500" s="45"/>
      <c r="F2500" s="45"/>
      <c r="G2500" s="53"/>
      <c r="H2500" s="53"/>
      <c r="I2500" s="65"/>
      <c r="J2500" s="56"/>
      <c r="K2500" s="56"/>
      <c r="L2500" s="54" t="e">
        <f>VLOOKUP($C2500,在庫一覧!$B$3:$C$53,2,FALSE)</f>
        <v>#N/A</v>
      </c>
      <c r="M2500" s="42" t="e">
        <f>VLOOKUP($C2500,詳細!$A$3:$C$100,3,FALSE)</f>
        <v>#N/A</v>
      </c>
      <c r="N2500" s="48"/>
    </row>
    <row r="2501" spans="1:14" ht="13.5" customHeight="1" x14ac:dyDescent="0.15">
      <c r="A2501">
        <v>2498</v>
      </c>
      <c r="B2501" s="71"/>
      <c r="C2501" s="95"/>
      <c r="D2501" s="50"/>
      <c r="E2501" s="45"/>
      <c r="F2501" s="45"/>
      <c r="G2501" s="53"/>
      <c r="H2501" s="53"/>
      <c r="I2501" s="65"/>
      <c r="J2501" s="56"/>
      <c r="K2501" s="56"/>
      <c r="L2501" s="54" t="e">
        <f>VLOOKUP($C2501,在庫一覧!$B$3:$C$53,2,FALSE)</f>
        <v>#N/A</v>
      </c>
      <c r="M2501" s="42" t="e">
        <f>VLOOKUP($C2501,詳細!$A$3:$C$100,3,FALSE)</f>
        <v>#N/A</v>
      </c>
      <c r="N2501" s="48"/>
    </row>
    <row r="2502" spans="1:14" ht="13.5" customHeight="1" x14ac:dyDescent="0.15">
      <c r="A2502">
        <v>2499</v>
      </c>
      <c r="B2502" s="71"/>
      <c r="C2502" s="95"/>
      <c r="D2502" s="50"/>
      <c r="E2502" s="45"/>
      <c r="F2502" s="45"/>
      <c r="G2502" s="53"/>
      <c r="H2502" s="53"/>
      <c r="I2502" s="65"/>
      <c r="J2502" s="56"/>
      <c r="K2502" s="56"/>
      <c r="L2502" s="54" t="e">
        <f>VLOOKUP($C2502,在庫一覧!$B$3:$C$53,2,FALSE)</f>
        <v>#N/A</v>
      </c>
      <c r="M2502" s="42" t="e">
        <f>VLOOKUP($C2502,詳細!$A$3:$C$100,3,FALSE)</f>
        <v>#N/A</v>
      </c>
      <c r="N2502" s="48"/>
    </row>
    <row r="2503" spans="1:14" ht="13.5" customHeight="1" x14ac:dyDescent="0.15">
      <c r="A2503">
        <v>2500</v>
      </c>
      <c r="B2503" s="71"/>
      <c r="C2503" s="95"/>
      <c r="D2503" s="50"/>
      <c r="E2503" s="45"/>
      <c r="F2503" s="45"/>
      <c r="G2503" s="53"/>
      <c r="H2503" s="53"/>
      <c r="I2503" s="65"/>
      <c r="J2503" s="56"/>
      <c r="K2503" s="56"/>
      <c r="L2503" s="54" t="e">
        <f>VLOOKUP($C2503,在庫一覧!$B$3:$C$53,2,FALSE)</f>
        <v>#N/A</v>
      </c>
      <c r="M2503" s="42" t="e">
        <f>VLOOKUP($C2503,詳細!$A$3:$C$100,3,FALSE)</f>
        <v>#N/A</v>
      </c>
      <c r="N2503" s="48"/>
    </row>
    <row r="2504" spans="1:14" ht="13.5" customHeight="1" x14ac:dyDescent="0.15">
      <c r="A2504">
        <v>2501</v>
      </c>
      <c r="B2504" s="71"/>
      <c r="C2504" s="95"/>
      <c r="D2504" s="50"/>
      <c r="E2504" s="45"/>
      <c r="F2504" s="45"/>
      <c r="G2504" s="53"/>
      <c r="H2504" s="53"/>
      <c r="I2504" s="65"/>
      <c r="J2504" s="56"/>
      <c r="K2504" s="56"/>
      <c r="L2504" s="54" t="e">
        <f>VLOOKUP($C2504,在庫一覧!$B$3:$C$53,2,FALSE)</f>
        <v>#N/A</v>
      </c>
      <c r="M2504" s="42" t="e">
        <f>VLOOKUP($C2504,詳細!$A$3:$C$100,3,FALSE)</f>
        <v>#N/A</v>
      </c>
      <c r="N2504" s="48"/>
    </row>
    <row r="2505" spans="1:14" ht="13.5" customHeight="1" x14ac:dyDescent="0.15">
      <c r="A2505">
        <v>2502</v>
      </c>
      <c r="B2505" s="71"/>
      <c r="C2505" s="95"/>
      <c r="D2505" s="50"/>
      <c r="E2505" s="45"/>
      <c r="F2505" s="45"/>
      <c r="G2505" s="53"/>
      <c r="H2505" s="53"/>
      <c r="I2505" s="65"/>
      <c r="J2505" s="56"/>
      <c r="K2505" s="56"/>
      <c r="L2505" s="54" t="e">
        <f>VLOOKUP($C2505,在庫一覧!$B$3:$C$53,2,FALSE)</f>
        <v>#N/A</v>
      </c>
      <c r="M2505" s="42" t="e">
        <f>VLOOKUP($C2505,詳細!$A$3:$C$100,3,FALSE)</f>
        <v>#N/A</v>
      </c>
      <c r="N2505" s="48"/>
    </row>
    <row r="2506" spans="1:14" ht="13.5" customHeight="1" x14ac:dyDescent="0.15">
      <c r="A2506">
        <v>2503</v>
      </c>
      <c r="B2506" s="71"/>
      <c r="C2506" s="95"/>
      <c r="D2506" s="50"/>
      <c r="E2506" s="45"/>
      <c r="F2506" s="45"/>
      <c r="G2506" s="53"/>
      <c r="H2506" s="53"/>
      <c r="I2506" s="65"/>
      <c r="J2506" s="56"/>
      <c r="K2506" s="56"/>
      <c r="L2506" s="54" t="e">
        <f>VLOOKUP($C2506,在庫一覧!$B$3:$C$53,2,FALSE)</f>
        <v>#N/A</v>
      </c>
      <c r="M2506" s="42" t="e">
        <f>VLOOKUP($C2506,詳細!$A$3:$C$100,3,FALSE)</f>
        <v>#N/A</v>
      </c>
      <c r="N2506" s="48"/>
    </row>
    <row r="2507" spans="1:14" ht="13.5" customHeight="1" x14ac:dyDescent="0.15">
      <c r="A2507">
        <v>2504</v>
      </c>
      <c r="B2507" s="71"/>
      <c r="C2507" s="95"/>
      <c r="D2507" s="50"/>
      <c r="E2507" s="45"/>
      <c r="F2507" s="45"/>
      <c r="G2507" s="53"/>
      <c r="H2507" s="53"/>
      <c r="I2507" s="65"/>
      <c r="J2507" s="56"/>
      <c r="K2507" s="56"/>
      <c r="L2507" s="54" t="e">
        <f>VLOOKUP($C2507,在庫一覧!$B$3:$C$53,2,FALSE)</f>
        <v>#N/A</v>
      </c>
      <c r="M2507" s="42" t="e">
        <f>VLOOKUP($C2507,詳細!$A$3:$C$100,3,FALSE)</f>
        <v>#N/A</v>
      </c>
      <c r="N2507" s="48"/>
    </row>
    <row r="2508" spans="1:14" ht="13.5" customHeight="1" x14ac:dyDescent="0.15">
      <c r="A2508">
        <v>2505</v>
      </c>
      <c r="B2508" s="71"/>
      <c r="C2508" s="95"/>
      <c r="D2508" s="50"/>
      <c r="E2508" s="45"/>
      <c r="F2508" s="45"/>
      <c r="G2508" s="53"/>
      <c r="H2508" s="53"/>
      <c r="I2508" s="65"/>
      <c r="J2508" s="56"/>
      <c r="K2508" s="56"/>
      <c r="L2508" s="54" t="e">
        <f>VLOOKUP($C2508,在庫一覧!$B$3:$C$53,2,FALSE)</f>
        <v>#N/A</v>
      </c>
      <c r="M2508" s="42" t="e">
        <f>VLOOKUP($C2508,詳細!$A$3:$C$100,3,FALSE)</f>
        <v>#N/A</v>
      </c>
      <c r="N2508" s="48"/>
    </row>
    <row r="2509" spans="1:14" ht="13.5" customHeight="1" x14ac:dyDescent="0.15">
      <c r="A2509">
        <v>2506</v>
      </c>
      <c r="B2509" s="71"/>
      <c r="C2509" s="95"/>
      <c r="D2509" s="50"/>
      <c r="E2509" s="45"/>
      <c r="F2509" s="45"/>
      <c r="G2509" s="53"/>
      <c r="H2509" s="53"/>
      <c r="I2509" s="65"/>
      <c r="J2509" s="56"/>
      <c r="K2509" s="56"/>
      <c r="L2509" s="54" t="e">
        <f>VLOOKUP($C2509,在庫一覧!$B$3:$C$53,2,FALSE)</f>
        <v>#N/A</v>
      </c>
      <c r="M2509" s="42" t="e">
        <f>VLOOKUP($C2509,詳細!$A$3:$C$100,3,FALSE)</f>
        <v>#N/A</v>
      </c>
      <c r="N2509" s="48"/>
    </row>
    <row r="2510" spans="1:14" ht="13.5" customHeight="1" x14ac:dyDescent="0.15">
      <c r="A2510">
        <v>2507</v>
      </c>
      <c r="B2510" s="71"/>
      <c r="C2510" s="95"/>
      <c r="D2510" s="50"/>
      <c r="E2510" s="45"/>
      <c r="F2510" s="45"/>
      <c r="G2510" s="53"/>
      <c r="H2510" s="53"/>
      <c r="I2510" s="65"/>
      <c r="J2510" s="56"/>
      <c r="K2510" s="56"/>
      <c r="L2510" s="54" t="e">
        <f>VLOOKUP($C2510,在庫一覧!$B$3:$C$53,2,FALSE)</f>
        <v>#N/A</v>
      </c>
      <c r="M2510" s="42" t="e">
        <f>VLOOKUP($C2510,詳細!$A$3:$C$100,3,FALSE)</f>
        <v>#N/A</v>
      </c>
      <c r="N2510" s="48"/>
    </row>
    <row r="2511" spans="1:14" ht="13.5" customHeight="1" x14ac:dyDescent="0.15">
      <c r="A2511">
        <v>2508</v>
      </c>
      <c r="B2511" s="71"/>
      <c r="C2511" s="95"/>
      <c r="D2511" s="50"/>
      <c r="E2511" s="45"/>
      <c r="F2511" s="45"/>
      <c r="G2511" s="53"/>
      <c r="H2511" s="53"/>
      <c r="I2511" s="65"/>
      <c r="J2511" s="56"/>
      <c r="K2511" s="56"/>
      <c r="L2511" s="54" t="e">
        <f>VLOOKUP($C2511,在庫一覧!$B$3:$C$53,2,FALSE)</f>
        <v>#N/A</v>
      </c>
      <c r="M2511" s="42" t="e">
        <f>VLOOKUP($C2511,詳細!$A$3:$C$100,3,FALSE)</f>
        <v>#N/A</v>
      </c>
      <c r="N2511" s="48"/>
    </row>
    <row r="2512" spans="1:14" ht="13.5" customHeight="1" x14ac:dyDescent="0.15">
      <c r="A2512">
        <v>2509</v>
      </c>
      <c r="B2512" s="71"/>
      <c r="C2512" s="95"/>
      <c r="D2512" s="50"/>
      <c r="E2512" s="45"/>
      <c r="F2512" s="45"/>
      <c r="G2512" s="53"/>
      <c r="H2512" s="53"/>
      <c r="I2512" s="65"/>
      <c r="J2512" s="56"/>
      <c r="K2512" s="56"/>
      <c r="L2512" s="54" t="e">
        <f>VLOOKUP($C2512,在庫一覧!$B$3:$C$53,2,FALSE)</f>
        <v>#N/A</v>
      </c>
      <c r="M2512" s="42" t="e">
        <f>VLOOKUP($C2512,詳細!$A$3:$C$100,3,FALSE)</f>
        <v>#N/A</v>
      </c>
      <c r="N2512" s="48"/>
    </row>
    <row r="2513" spans="1:14" ht="13.5" customHeight="1" x14ac:dyDescent="0.15">
      <c r="A2513">
        <v>2510</v>
      </c>
      <c r="B2513" s="71"/>
      <c r="C2513" s="95"/>
      <c r="D2513" s="50"/>
      <c r="E2513" s="45"/>
      <c r="F2513" s="45"/>
      <c r="G2513" s="53"/>
      <c r="H2513" s="53"/>
      <c r="I2513" s="65"/>
      <c r="J2513" s="56"/>
      <c r="K2513" s="56"/>
      <c r="L2513" s="54" t="e">
        <f>VLOOKUP($C2513,在庫一覧!$B$3:$C$53,2,FALSE)</f>
        <v>#N/A</v>
      </c>
      <c r="M2513" s="42" t="e">
        <f>VLOOKUP($C2513,詳細!$A$3:$C$100,3,FALSE)</f>
        <v>#N/A</v>
      </c>
      <c r="N2513" s="48"/>
    </row>
    <row r="2514" spans="1:14" ht="13.5" customHeight="1" x14ac:dyDescent="0.15">
      <c r="A2514">
        <v>2511</v>
      </c>
      <c r="B2514" s="71"/>
      <c r="C2514" s="95"/>
      <c r="D2514" s="50"/>
      <c r="E2514" s="45"/>
      <c r="F2514" s="45"/>
      <c r="G2514" s="53"/>
      <c r="H2514" s="53"/>
      <c r="I2514" s="65"/>
      <c r="J2514" s="56"/>
      <c r="K2514" s="56"/>
      <c r="L2514" s="54" t="e">
        <f>VLOOKUP($C2514,在庫一覧!$B$3:$C$53,2,FALSE)</f>
        <v>#N/A</v>
      </c>
      <c r="M2514" s="42" t="e">
        <f>VLOOKUP($C2514,詳細!$A$3:$C$100,3,FALSE)</f>
        <v>#N/A</v>
      </c>
      <c r="N2514" s="48"/>
    </row>
    <row r="2515" spans="1:14" ht="13.5" customHeight="1" x14ac:dyDescent="0.15">
      <c r="A2515">
        <v>2512</v>
      </c>
      <c r="B2515" s="71"/>
      <c r="C2515" s="95"/>
      <c r="D2515" s="50"/>
      <c r="E2515" s="45"/>
      <c r="F2515" s="45"/>
      <c r="G2515" s="53"/>
      <c r="H2515" s="53"/>
      <c r="I2515" s="65"/>
      <c r="J2515" s="56"/>
      <c r="K2515" s="56"/>
      <c r="L2515" s="54" t="e">
        <f>VLOOKUP($C2515,在庫一覧!$B$3:$C$53,2,FALSE)</f>
        <v>#N/A</v>
      </c>
      <c r="M2515" s="42" t="e">
        <f>VLOOKUP($C2515,詳細!$A$3:$C$100,3,FALSE)</f>
        <v>#N/A</v>
      </c>
      <c r="N2515" s="48"/>
    </row>
    <row r="2516" spans="1:14" ht="13.5" customHeight="1" x14ac:dyDescent="0.15">
      <c r="A2516">
        <v>2513</v>
      </c>
      <c r="B2516" s="71"/>
      <c r="C2516" s="95"/>
      <c r="D2516" s="50"/>
      <c r="E2516" s="45"/>
      <c r="F2516" s="45"/>
      <c r="G2516" s="53"/>
      <c r="H2516" s="53"/>
      <c r="I2516" s="65"/>
      <c r="J2516" s="56"/>
      <c r="K2516" s="56"/>
      <c r="L2516" s="54" t="e">
        <f>VLOOKUP($C2516,在庫一覧!$B$3:$C$53,2,FALSE)</f>
        <v>#N/A</v>
      </c>
      <c r="M2516" s="42" t="e">
        <f>VLOOKUP($C2516,詳細!$A$3:$C$100,3,FALSE)</f>
        <v>#N/A</v>
      </c>
      <c r="N2516" s="48"/>
    </row>
    <row r="2517" spans="1:14" ht="13.5" customHeight="1" x14ac:dyDescent="0.15">
      <c r="A2517">
        <v>2514</v>
      </c>
      <c r="B2517" s="71"/>
      <c r="C2517" s="95"/>
      <c r="D2517" s="50"/>
      <c r="E2517" s="45"/>
      <c r="F2517" s="45"/>
      <c r="G2517" s="53"/>
      <c r="H2517" s="53"/>
      <c r="I2517" s="65"/>
      <c r="J2517" s="56"/>
      <c r="K2517" s="56"/>
      <c r="L2517" s="54" t="e">
        <f>VLOOKUP($C2517,在庫一覧!$B$3:$C$53,2,FALSE)</f>
        <v>#N/A</v>
      </c>
      <c r="M2517" s="42" t="e">
        <f>VLOOKUP($C2517,詳細!$A$3:$C$100,3,FALSE)</f>
        <v>#N/A</v>
      </c>
      <c r="N2517" s="48"/>
    </row>
    <row r="2518" spans="1:14" ht="13.5" customHeight="1" x14ac:dyDescent="0.15">
      <c r="A2518">
        <v>2515</v>
      </c>
      <c r="B2518" s="71"/>
      <c r="C2518" s="95"/>
      <c r="D2518" s="50"/>
      <c r="E2518" s="45"/>
      <c r="F2518" s="45"/>
      <c r="G2518" s="53"/>
      <c r="H2518" s="53"/>
      <c r="I2518" s="65"/>
      <c r="J2518" s="56"/>
      <c r="K2518" s="56"/>
      <c r="L2518" s="54" t="e">
        <f>VLOOKUP($C2518,在庫一覧!$B$3:$C$53,2,FALSE)</f>
        <v>#N/A</v>
      </c>
      <c r="M2518" s="42" t="e">
        <f>VLOOKUP($C2518,詳細!$A$3:$C$100,3,FALSE)</f>
        <v>#N/A</v>
      </c>
      <c r="N2518" s="48"/>
    </row>
    <row r="2519" spans="1:14" ht="13.5" customHeight="1" x14ac:dyDescent="0.15">
      <c r="A2519">
        <v>2516</v>
      </c>
      <c r="B2519" s="71"/>
      <c r="C2519" s="95"/>
      <c r="D2519" s="50"/>
      <c r="E2519" s="45"/>
      <c r="F2519" s="45"/>
      <c r="G2519" s="53"/>
      <c r="H2519" s="53"/>
      <c r="I2519" s="65"/>
      <c r="J2519" s="56"/>
      <c r="K2519" s="56"/>
      <c r="L2519" s="54" t="e">
        <f>VLOOKUP($C2519,在庫一覧!$B$3:$C$53,2,FALSE)</f>
        <v>#N/A</v>
      </c>
      <c r="M2519" s="42" t="e">
        <f>VLOOKUP($C2519,詳細!$A$3:$C$100,3,FALSE)</f>
        <v>#N/A</v>
      </c>
      <c r="N2519" s="48"/>
    </row>
    <row r="2520" spans="1:14" ht="13.5" customHeight="1" x14ac:dyDescent="0.15">
      <c r="A2520">
        <v>2517</v>
      </c>
      <c r="B2520" s="71"/>
      <c r="C2520" s="95"/>
      <c r="D2520" s="50"/>
      <c r="E2520" s="45"/>
      <c r="F2520" s="45"/>
      <c r="G2520" s="53"/>
      <c r="H2520" s="53"/>
      <c r="I2520" s="65"/>
      <c r="J2520" s="56"/>
      <c r="K2520" s="56"/>
      <c r="L2520" s="54" t="e">
        <f>VLOOKUP($C2520,在庫一覧!$B$3:$C$53,2,FALSE)</f>
        <v>#N/A</v>
      </c>
      <c r="M2520" s="42" t="e">
        <f>VLOOKUP($C2520,詳細!$A$3:$C$100,3,FALSE)</f>
        <v>#N/A</v>
      </c>
      <c r="N2520" s="48"/>
    </row>
    <row r="2521" spans="1:14" ht="13.5" customHeight="1" x14ac:dyDescent="0.15">
      <c r="A2521">
        <v>2518</v>
      </c>
      <c r="B2521" s="71"/>
      <c r="C2521" s="95"/>
      <c r="D2521" s="50"/>
      <c r="E2521" s="45"/>
      <c r="F2521" s="45"/>
      <c r="G2521" s="53"/>
      <c r="H2521" s="53"/>
      <c r="I2521" s="65"/>
      <c r="J2521" s="56"/>
      <c r="K2521" s="56"/>
      <c r="L2521" s="54" t="e">
        <f>VLOOKUP($C2521,在庫一覧!$B$3:$C$53,2,FALSE)</f>
        <v>#N/A</v>
      </c>
      <c r="M2521" s="42" t="e">
        <f>VLOOKUP($C2521,詳細!$A$3:$C$100,3,FALSE)</f>
        <v>#N/A</v>
      </c>
      <c r="N2521" s="48"/>
    </row>
    <row r="2522" spans="1:14" ht="13.5" customHeight="1" x14ac:dyDescent="0.15">
      <c r="A2522">
        <v>2519</v>
      </c>
      <c r="B2522" s="71"/>
      <c r="C2522" s="95"/>
      <c r="D2522" s="50"/>
      <c r="E2522" s="45"/>
      <c r="F2522" s="45"/>
      <c r="G2522" s="53"/>
      <c r="H2522" s="53"/>
      <c r="I2522" s="65"/>
      <c r="J2522" s="56"/>
      <c r="K2522" s="56"/>
      <c r="L2522" s="54" t="e">
        <f>VLOOKUP($C2522,在庫一覧!$B$3:$C$53,2,FALSE)</f>
        <v>#N/A</v>
      </c>
      <c r="M2522" s="42" t="e">
        <f>VLOOKUP($C2522,詳細!$A$3:$C$100,3,FALSE)</f>
        <v>#N/A</v>
      </c>
      <c r="N2522" s="48"/>
    </row>
    <row r="2523" spans="1:14" ht="13.5" customHeight="1" x14ac:dyDescent="0.15">
      <c r="A2523">
        <v>2520</v>
      </c>
      <c r="B2523" s="71"/>
      <c r="C2523" s="95"/>
      <c r="D2523" s="50"/>
      <c r="E2523" s="45"/>
      <c r="F2523" s="45"/>
      <c r="G2523" s="53"/>
      <c r="H2523" s="53"/>
      <c r="I2523" s="65"/>
      <c r="J2523" s="56"/>
      <c r="K2523" s="56"/>
      <c r="L2523" s="54" t="e">
        <f>VLOOKUP($C2523,在庫一覧!$B$3:$C$53,2,FALSE)</f>
        <v>#N/A</v>
      </c>
      <c r="M2523" s="42" t="e">
        <f>VLOOKUP($C2523,詳細!$A$3:$C$100,3,FALSE)</f>
        <v>#N/A</v>
      </c>
      <c r="N2523" s="48"/>
    </row>
    <row r="2524" spans="1:14" ht="13.5" customHeight="1" x14ac:dyDescent="0.15">
      <c r="A2524">
        <v>2521</v>
      </c>
      <c r="B2524" s="71"/>
      <c r="C2524" s="95"/>
      <c r="D2524" s="50"/>
      <c r="E2524" s="45"/>
      <c r="F2524" s="45"/>
      <c r="G2524" s="53"/>
      <c r="H2524" s="53"/>
      <c r="I2524" s="65"/>
      <c r="J2524" s="56"/>
      <c r="K2524" s="56"/>
      <c r="L2524" s="54" t="e">
        <f>VLOOKUP($C2524,在庫一覧!$B$3:$C$53,2,FALSE)</f>
        <v>#N/A</v>
      </c>
      <c r="M2524" s="42" t="e">
        <f>VLOOKUP($C2524,詳細!$A$3:$C$100,3,FALSE)</f>
        <v>#N/A</v>
      </c>
      <c r="N2524" s="48"/>
    </row>
    <row r="2525" spans="1:14" ht="13.5" customHeight="1" x14ac:dyDescent="0.15">
      <c r="A2525">
        <v>2522</v>
      </c>
      <c r="B2525" s="71"/>
      <c r="C2525" s="95"/>
      <c r="D2525" s="50"/>
      <c r="E2525" s="45"/>
      <c r="F2525" s="45"/>
      <c r="G2525" s="53"/>
      <c r="H2525" s="53"/>
      <c r="I2525" s="65"/>
      <c r="J2525" s="56"/>
      <c r="K2525" s="56"/>
      <c r="L2525" s="54" t="e">
        <f>VLOOKUP($C2525,在庫一覧!$B$3:$C$53,2,FALSE)</f>
        <v>#N/A</v>
      </c>
      <c r="M2525" s="42" t="e">
        <f>VLOOKUP($C2525,詳細!$A$3:$C$100,3,FALSE)</f>
        <v>#N/A</v>
      </c>
      <c r="N2525" s="48"/>
    </row>
    <row r="2526" spans="1:14" ht="13.5" customHeight="1" x14ac:dyDescent="0.15">
      <c r="A2526">
        <v>2523</v>
      </c>
      <c r="B2526" s="71"/>
      <c r="C2526" s="95"/>
      <c r="D2526" s="50"/>
      <c r="E2526" s="45"/>
      <c r="F2526" s="45"/>
      <c r="G2526" s="53"/>
      <c r="H2526" s="53"/>
      <c r="I2526" s="65"/>
      <c r="J2526" s="56"/>
      <c r="K2526" s="56"/>
      <c r="L2526" s="54" t="e">
        <f>VLOOKUP($C2526,在庫一覧!$B$3:$C$53,2,FALSE)</f>
        <v>#N/A</v>
      </c>
      <c r="M2526" s="42" t="e">
        <f>VLOOKUP($C2526,詳細!$A$3:$C$100,3,FALSE)</f>
        <v>#N/A</v>
      </c>
      <c r="N2526" s="48"/>
    </row>
    <row r="2527" spans="1:14" ht="13.5" customHeight="1" x14ac:dyDescent="0.15">
      <c r="A2527">
        <v>2524</v>
      </c>
      <c r="B2527" s="71"/>
      <c r="C2527" s="95"/>
      <c r="D2527" s="50"/>
      <c r="E2527" s="45"/>
      <c r="F2527" s="45"/>
      <c r="G2527" s="53"/>
      <c r="H2527" s="53"/>
      <c r="I2527" s="65"/>
      <c r="J2527" s="56"/>
      <c r="K2527" s="56"/>
      <c r="L2527" s="54" t="e">
        <f>VLOOKUP($C2527,在庫一覧!$B$3:$C$53,2,FALSE)</f>
        <v>#N/A</v>
      </c>
      <c r="M2527" s="42" t="e">
        <f>VLOOKUP($C2527,詳細!$A$3:$C$100,3,FALSE)</f>
        <v>#N/A</v>
      </c>
      <c r="N2527" s="48"/>
    </row>
    <row r="2528" spans="1:14" ht="13.5" customHeight="1" x14ac:dyDescent="0.15">
      <c r="A2528">
        <v>2525</v>
      </c>
      <c r="B2528" s="71"/>
      <c r="C2528" s="95"/>
      <c r="D2528" s="50"/>
      <c r="E2528" s="45"/>
      <c r="F2528" s="45"/>
      <c r="G2528" s="53"/>
      <c r="H2528" s="53"/>
      <c r="I2528" s="65"/>
      <c r="J2528" s="56"/>
      <c r="K2528" s="56"/>
      <c r="L2528" s="54" t="e">
        <f>VLOOKUP($C2528,在庫一覧!$B$3:$C$53,2,FALSE)</f>
        <v>#N/A</v>
      </c>
      <c r="M2528" s="42" t="e">
        <f>VLOOKUP($C2528,詳細!$A$3:$C$100,3,FALSE)</f>
        <v>#N/A</v>
      </c>
      <c r="N2528" s="48"/>
    </row>
    <row r="2529" spans="1:14" ht="13.5" customHeight="1" x14ac:dyDescent="0.15">
      <c r="A2529">
        <v>2526</v>
      </c>
      <c r="B2529" s="71"/>
      <c r="C2529" s="95"/>
      <c r="D2529" s="50"/>
      <c r="E2529" s="45"/>
      <c r="F2529" s="45"/>
      <c r="G2529" s="53"/>
      <c r="H2529" s="53"/>
      <c r="I2529" s="65"/>
      <c r="J2529" s="56"/>
      <c r="K2529" s="56"/>
      <c r="L2529" s="54" t="e">
        <f>VLOOKUP($C2529,在庫一覧!$B$3:$C$53,2,FALSE)</f>
        <v>#N/A</v>
      </c>
      <c r="M2529" s="42" t="e">
        <f>VLOOKUP($C2529,詳細!$A$3:$C$100,3,FALSE)</f>
        <v>#N/A</v>
      </c>
      <c r="N2529" s="48"/>
    </row>
    <row r="2530" spans="1:14" ht="13.5" customHeight="1" x14ac:dyDescent="0.15">
      <c r="A2530">
        <v>2527</v>
      </c>
      <c r="B2530" s="71"/>
      <c r="C2530" s="86"/>
      <c r="D2530" s="50"/>
      <c r="E2530" s="45"/>
      <c r="F2530" s="45"/>
      <c r="G2530" s="53"/>
      <c r="H2530" s="53"/>
      <c r="I2530" s="65"/>
      <c r="J2530" s="56"/>
      <c r="K2530" s="56"/>
      <c r="L2530" s="54" t="e">
        <f>VLOOKUP($C2530,在庫一覧!$B$3:$C$53,2,FALSE)</f>
        <v>#N/A</v>
      </c>
      <c r="M2530" s="42" t="e">
        <f>VLOOKUP($C2530,詳細!$A$3:$C$100,3,FALSE)</f>
        <v>#N/A</v>
      </c>
      <c r="N2530" s="48"/>
    </row>
    <row r="2531" spans="1:14" ht="13.5" customHeight="1" x14ac:dyDescent="0.15">
      <c r="A2531">
        <v>2528</v>
      </c>
      <c r="B2531" s="71"/>
      <c r="C2531" s="86"/>
      <c r="D2531" s="50"/>
      <c r="E2531" s="45"/>
      <c r="F2531" s="45"/>
      <c r="G2531" s="53"/>
      <c r="H2531" s="53"/>
      <c r="I2531" s="65"/>
      <c r="J2531" s="56"/>
      <c r="K2531" s="56"/>
      <c r="L2531" s="54" t="e">
        <f>VLOOKUP($C2531,在庫一覧!$B$3:$C$53,2,FALSE)</f>
        <v>#N/A</v>
      </c>
      <c r="M2531" s="42" t="e">
        <f>VLOOKUP($C2531,詳細!$A$3:$C$100,3,FALSE)</f>
        <v>#N/A</v>
      </c>
      <c r="N2531" s="48"/>
    </row>
    <row r="2532" spans="1:14" ht="13.5" customHeight="1" x14ac:dyDescent="0.15">
      <c r="A2532">
        <v>2529</v>
      </c>
      <c r="B2532" s="71"/>
      <c r="C2532" s="86"/>
      <c r="D2532" s="50"/>
      <c r="E2532" s="45"/>
      <c r="F2532" s="45"/>
      <c r="G2532" s="53"/>
      <c r="H2532" s="53"/>
      <c r="I2532" s="65"/>
      <c r="J2532" s="56"/>
      <c r="K2532" s="56"/>
      <c r="L2532" s="54" t="e">
        <f>VLOOKUP($C2532,在庫一覧!$B$3:$C$53,2,FALSE)</f>
        <v>#N/A</v>
      </c>
      <c r="M2532" s="42" t="e">
        <f>VLOOKUP($C2532,詳細!$A$3:$C$100,3,FALSE)</f>
        <v>#N/A</v>
      </c>
      <c r="N2532" s="48"/>
    </row>
    <row r="2533" spans="1:14" ht="13.5" customHeight="1" x14ac:dyDescent="0.15">
      <c r="A2533">
        <v>2530</v>
      </c>
      <c r="B2533" s="71"/>
      <c r="C2533" s="86"/>
      <c r="D2533" s="50"/>
      <c r="E2533" s="45"/>
      <c r="F2533" s="45"/>
      <c r="G2533" s="53"/>
      <c r="H2533" s="53"/>
      <c r="I2533" s="65"/>
      <c r="J2533" s="56"/>
      <c r="K2533" s="56"/>
      <c r="L2533" s="54" t="e">
        <f>VLOOKUP($C2533,在庫一覧!$B$3:$C$53,2,FALSE)</f>
        <v>#N/A</v>
      </c>
      <c r="M2533" s="42" t="e">
        <f>VLOOKUP($C2533,詳細!$A$3:$C$100,3,FALSE)</f>
        <v>#N/A</v>
      </c>
      <c r="N2533" s="48"/>
    </row>
    <row r="2534" spans="1:14" ht="13.5" customHeight="1" x14ac:dyDescent="0.15">
      <c r="A2534">
        <v>2531</v>
      </c>
      <c r="B2534" s="71"/>
      <c r="C2534" s="86"/>
      <c r="D2534" s="50"/>
      <c r="E2534" s="45"/>
      <c r="F2534" s="45"/>
      <c r="G2534" s="53"/>
      <c r="H2534" s="53"/>
      <c r="I2534" s="65"/>
      <c r="J2534" s="56"/>
      <c r="K2534" s="56"/>
      <c r="L2534" s="54" t="e">
        <f>VLOOKUP($C2534,在庫一覧!$B$3:$C$53,2,FALSE)</f>
        <v>#N/A</v>
      </c>
      <c r="M2534" s="42" t="e">
        <f>VLOOKUP($C2534,詳細!$A$3:$C$100,3,FALSE)</f>
        <v>#N/A</v>
      </c>
      <c r="N2534" s="48"/>
    </row>
    <row r="2535" spans="1:14" ht="13.5" customHeight="1" x14ac:dyDescent="0.15">
      <c r="A2535">
        <v>2532</v>
      </c>
      <c r="B2535" s="71"/>
      <c r="C2535" s="86"/>
      <c r="D2535" s="50"/>
      <c r="E2535" s="45"/>
      <c r="F2535" s="45"/>
      <c r="G2535" s="53"/>
      <c r="H2535" s="53"/>
      <c r="I2535" s="65"/>
      <c r="J2535" s="56"/>
      <c r="K2535" s="56"/>
      <c r="L2535" s="54" t="e">
        <f>VLOOKUP($C2535,在庫一覧!$B$3:$C$53,2,FALSE)</f>
        <v>#N/A</v>
      </c>
      <c r="M2535" s="42" t="e">
        <f>VLOOKUP($C2535,詳細!$A$3:$C$100,3,FALSE)</f>
        <v>#N/A</v>
      </c>
      <c r="N2535" s="48"/>
    </row>
    <row r="2536" spans="1:14" ht="13.5" customHeight="1" x14ac:dyDescent="0.15">
      <c r="A2536">
        <v>2533</v>
      </c>
      <c r="B2536" s="71"/>
      <c r="C2536" s="86"/>
      <c r="D2536" s="50"/>
      <c r="E2536" s="45"/>
      <c r="F2536" s="45"/>
      <c r="G2536" s="53"/>
      <c r="H2536" s="53"/>
      <c r="I2536" s="65"/>
      <c r="J2536" s="56"/>
      <c r="K2536" s="56"/>
      <c r="L2536" s="54" t="e">
        <f>VLOOKUP($C2536,在庫一覧!$B$3:$C$53,2,FALSE)</f>
        <v>#N/A</v>
      </c>
      <c r="M2536" s="42" t="e">
        <f>VLOOKUP($C2536,詳細!$A$3:$C$100,3,FALSE)</f>
        <v>#N/A</v>
      </c>
      <c r="N2536" s="48"/>
    </row>
    <row r="2537" spans="1:14" ht="13.5" customHeight="1" x14ac:dyDescent="0.15">
      <c r="A2537">
        <v>2534</v>
      </c>
      <c r="B2537" s="71"/>
      <c r="C2537" s="86"/>
      <c r="D2537" s="50"/>
      <c r="E2537" s="45"/>
      <c r="F2537" s="45"/>
      <c r="G2537" s="53"/>
      <c r="H2537" s="53"/>
      <c r="I2537" s="65"/>
      <c r="J2537" s="56"/>
      <c r="K2537" s="56"/>
      <c r="L2537" s="54" t="e">
        <f>VLOOKUP($C2537,在庫一覧!$B$3:$C$53,2,FALSE)</f>
        <v>#N/A</v>
      </c>
      <c r="M2537" s="42" t="e">
        <f>VLOOKUP($C2537,詳細!$A$3:$C$100,3,FALSE)</f>
        <v>#N/A</v>
      </c>
      <c r="N2537" s="48"/>
    </row>
    <row r="2538" spans="1:14" ht="13.5" customHeight="1" x14ac:dyDescent="0.15">
      <c r="A2538">
        <v>2535</v>
      </c>
      <c r="B2538" s="71"/>
      <c r="C2538" s="86"/>
      <c r="D2538" s="50"/>
      <c r="E2538" s="45"/>
      <c r="F2538" s="45"/>
      <c r="G2538" s="53"/>
      <c r="H2538" s="53"/>
      <c r="I2538" s="65"/>
      <c r="J2538" s="56"/>
      <c r="K2538" s="56"/>
      <c r="L2538" s="54" t="e">
        <f>VLOOKUP($C2538,在庫一覧!$B$3:$C$53,2,FALSE)</f>
        <v>#N/A</v>
      </c>
      <c r="M2538" s="42" t="e">
        <f>VLOOKUP($C2538,詳細!$A$3:$C$100,3,FALSE)</f>
        <v>#N/A</v>
      </c>
      <c r="N2538" s="48"/>
    </row>
    <row r="2539" spans="1:14" ht="13.5" customHeight="1" x14ac:dyDescent="0.15">
      <c r="A2539">
        <v>2536</v>
      </c>
      <c r="B2539" s="71"/>
      <c r="C2539" s="95"/>
      <c r="D2539" s="50"/>
      <c r="E2539" s="45"/>
      <c r="F2539" s="45"/>
      <c r="G2539" s="53"/>
      <c r="H2539" s="53"/>
      <c r="I2539" s="65"/>
      <c r="J2539" s="56"/>
      <c r="K2539" s="56"/>
      <c r="L2539" s="54" t="e">
        <f>VLOOKUP($C2539,在庫一覧!$B$3:$C$53,2,FALSE)</f>
        <v>#N/A</v>
      </c>
      <c r="M2539" s="42" t="e">
        <f>VLOOKUP($C2539,詳細!$A$3:$C$100,3,FALSE)</f>
        <v>#N/A</v>
      </c>
      <c r="N2539" s="48"/>
    </row>
    <row r="2540" spans="1:14" ht="13.5" customHeight="1" x14ac:dyDescent="0.15">
      <c r="A2540">
        <v>2537</v>
      </c>
      <c r="B2540" s="71"/>
      <c r="C2540" s="95"/>
      <c r="D2540" s="50"/>
      <c r="E2540" s="45"/>
      <c r="F2540" s="45"/>
      <c r="G2540" s="53"/>
      <c r="H2540" s="53"/>
      <c r="I2540" s="65"/>
      <c r="J2540" s="56"/>
      <c r="K2540" s="56"/>
      <c r="L2540" s="54" t="e">
        <f>VLOOKUP($C2540,在庫一覧!$B$3:$C$53,2,FALSE)</f>
        <v>#N/A</v>
      </c>
      <c r="M2540" s="42" t="e">
        <f>VLOOKUP($C2540,詳細!$A$3:$C$100,3,FALSE)</f>
        <v>#N/A</v>
      </c>
      <c r="N2540" s="48"/>
    </row>
    <row r="2541" spans="1:14" ht="13.5" customHeight="1" x14ac:dyDescent="0.15">
      <c r="A2541">
        <v>2538</v>
      </c>
      <c r="B2541" s="71"/>
      <c r="C2541" s="95"/>
      <c r="D2541" s="50"/>
      <c r="E2541" s="45"/>
      <c r="F2541" s="45"/>
      <c r="G2541" s="53"/>
      <c r="H2541" s="53"/>
      <c r="I2541" s="65"/>
      <c r="J2541" s="56"/>
      <c r="K2541" s="56"/>
      <c r="L2541" s="54" t="e">
        <f>VLOOKUP($C2541,在庫一覧!$B$3:$C$53,2,FALSE)</f>
        <v>#N/A</v>
      </c>
      <c r="M2541" s="42" t="e">
        <f>VLOOKUP($C2541,詳細!$A$3:$C$100,3,FALSE)</f>
        <v>#N/A</v>
      </c>
      <c r="N2541" s="48"/>
    </row>
    <row r="2542" spans="1:14" ht="13.5" customHeight="1" x14ac:dyDescent="0.15">
      <c r="A2542">
        <v>2539</v>
      </c>
      <c r="B2542" s="71"/>
      <c r="C2542" s="95"/>
      <c r="D2542" s="50"/>
      <c r="E2542" s="45"/>
      <c r="F2542" s="45"/>
      <c r="G2542" s="53"/>
      <c r="H2542" s="53"/>
      <c r="I2542" s="65"/>
      <c r="J2542" s="56"/>
      <c r="K2542" s="56"/>
      <c r="L2542" s="54" t="e">
        <f>VLOOKUP($C2542,在庫一覧!$B$3:$C$53,2,FALSE)</f>
        <v>#N/A</v>
      </c>
      <c r="M2542" s="42" t="e">
        <f>VLOOKUP($C2542,詳細!$A$3:$C$100,3,FALSE)</f>
        <v>#N/A</v>
      </c>
      <c r="N2542" s="48"/>
    </row>
    <row r="2543" spans="1:14" ht="13.5" customHeight="1" x14ac:dyDescent="0.15">
      <c r="A2543">
        <v>2540</v>
      </c>
      <c r="B2543" s="71"/>
      <c r="C2543" s="95"/>
      <c r="D2543" s="50"/>
      <c r="E2543" s="45"/>
      <c r="F2543" s="45"/>
      <c r="G2543" s="53"/>
      <c r="H2543" s="53"/>
      <c r="I2543" s="65"/>
      <c r="J2543" s="56"/>
      <c r="K2543" s="56"/>
      <c r="L2543" s="54" t="e">
        <f>VLOOKUP($C2543,在庫一覧!$B$3:$C$53,2,FALSE)</f>
        <v>#N/A</v>
      </c>
      <c r="M2543" s="42" t="e">
        <f>VLOOKUP($C2543,詳細!$A$3:$C$100,3,FALSE)</f>
        <v>#N/A</v>
      </c>
      <c r="N2543" s="48"/>
    </row>
    <row r="2544" spans="1:14" ht="13.5" customHeight="1" x14ac:dyDescent="0.15">
      <c r="A2544">
        <v>2541</v>
      </c>
      <c r="B2544" s="71"/>
      <c r="C2544" s="95"/>
      <c r="D2544" s="50"/>
      <c r="E2544" s="45"/>
      <c r="F2544" s="45"/>
      <c r="G2544" s="53"/>
      <c r="H2544" s="53"/>
      <c r="I2544" s="65"/>
      <c r="J2544" s="56"/>
      <c r="K2544" s="56"/>
      <c r="L2544" s="54" t="e">
        <f>VLOOKUP($C2544,在庫一覧!$B$3:$C$53,2,FALSE)</f>
        <v>#N/A</v>
      </c>
      <c r="M2544" s="42" t="e">
        <f>VLOOKUP($C2544,詳細!$A$3:$C$100,3,FALSE)</f>
        <v>#N/A</v>
      </c>
      <c r="N2544" s="48"/>
    </row>
    <row r="2545" spans="1:14" ht="13.5" customHeight="1" x14ac:dyDescent="0.15">
      <c r="A2545">
        <v>2542</v>
      </c>
      <c r="B2545" s="71"/>
      <c r="C2545" s="95"/>
      <c r="D2545" s="50"/>
      <c r="E2545" s="45"/>
      <c r="F2545" s="45"/>
      <c r="G2545" s="53"/>
      <c r="H2545" s="53"/>
      <c r="I2545" s="65"/>
      <c r="J2545" s="56"/>
      <c r="K2545" s="56"/>
      <c r="L2545" s="54" t="e">
        <f>VLOOKUP($C2545,在庫一覧!$B$3:$C$53,2,FALSE)</f>
        <v>#N/A</v>
      </c>
      <c r="M2545" s="42" t="e">
        <f>VLOOKUP($C2545,詳細!$A$3:$C$100,3,FALSE)</f>
        <v>#N/A</v>
      </c>
      <c r="N2545" s="48"/>
    </row>
    <row r="2546" spans="1:14" ht="13.5" customHeight="1" x14ac:dyDescent="0.15">
      <c r="A2546">
        <v>2543</v>
      </c>
      <c r="B2546" s="71"/>
      <c r="C2546" s="95"/>
      <c r="D2546" s="50"/>
      <c r="E2546" s="45"/>
      <c r="F2546" s="45"/>
      <c r="G2546" s="53"/>
      <c r="H2546" s="53"/>
      <c r="I2546" s="65"/>
      <c r="J2546" s="56"/>
      <c r="K2546" s="56"/>
      <c r="L2546" s="54" t="e">
        <f>VLOOKUP($C2546,在庫一覧!$B$3:$C$53,2,FALSE)</f>
        <v>#N/A</v>
      </c>
      <c r="M2546" s="42" t="e">
        <f>VLOOKUP($C2546,詳細!$A$3:$C$100,3,FALSE)</f>
        <v>#N/A</v>
      </c>
      <c r="N2546" s="48"/>
    </row>
    <row r="2547" spans="1:14" ht="13.5" customHeight="1" x14ac:dyDescent="0.15">
      <c r="A2547">
        <v>2544</v>
      </c>
      <c r="B2547" s="71"/>
      <c r="C2547" s="95"/>
      <c r="D2547" s="50"/>
      <c r="E2547" s="45"/>
      <c r="F2547" s="45"/>
      <c r="G2547" s="53"/>
      <c r="H2547" s="53"/>
      <c r="I2547" s="65"/>
      <c r="J2547" s="56"/>
      <c r="K2547" s="56"/>
      <c r="L2547" s="54" t="e">
        <f>VLOOKUP($C2547,在庫一覧!$B$3:$C$53,2,FALSE)</f>
        <v>#N/A</v>
      </c>
      <c r="M2547" s="42" t="e">
        <f>VLOOKUP($C2547,詳細!$A$3:$C$100,3,FALSE)</f>
        <v>#N/A</v>
      </c>
      <c r="N2547" s="48"/>
    </row>
    <row r="2548" spans="1:14" ht="13.5" customHeight="1" x14ac:dyDescent="0.15">
      <c r="A2548">
        <v>2545</v>
      </c>
      <c r="B2548" s="71"/>
      <c r="C2548" s="95"/>
      <c r="D2548" s="50"/>
      <c r="E2548" s="45"/>
      <c r="F2548" s="45"/>
      <c r="G2548" s="53"/>
      <c r="H2548" s="53"/>
      <c r="I2548" s="65"/>
      <c r="J2548" s="56"/>
      <c r="K2548" s="56"/>
      <c r="L2548" s="54" t="e">
        <f>VLOOKUP($C2548,在庫一覧!$B$3:$C$53,2,FALSE)</f>
        <v>#N/A</v>
      </c>
      <c r="M2548" s="42" t="e">
        <f>VLOOKUP($C2548,詳細!$A$3:$C$100,3,FALSE)</f>
        <v>#N/A</v>
      </c>
      <c r="N2548" s="48"/>
    </row>
    <row r="2549" spans="1:14" ht="13.5" customHeight="1" x14ac:dyDescent="0.15">
      <c r="A2549">
        <v>2546</v>
      </c>
      <c r="B2549" s="71"/>
      <c r="C2549" s="95"/>
      <c r="D2549" s="50"/>
      <c r="E2549" s="45"/>
      <c r="F2549" s="45"/>
      <c r="G2549" s="53"/>
      <c r="H2549" s="53"/>
      <c r="I2549" s="65"/>
      <c r="J2549" s="56"/>
      <c r="K2549" s="56"/>
      <c r="L2549" s="54" t="e">
        <f>VLOOKUP($C2549,在庫一覧!$B$3:$C$53,2,FALSE)</f>
        <v>#N/A</v>
      </c>
      <c r="M2549" s="42" t="e">
        <f>VLOOKUP($C2549,詳細!$A$3:$C$100,3,FALSE)</f>
        <v>#N/A</v>
      </c>
      <c r="N2549" s="48"/>
    </row>
    <row r="2550" spans="1:14" ht="13.5" customHeight="1" x14ac:dyDescent="0.15">
      <c r="A2550">
        <v>2547</v>
      </c>
      <c r="B2550" s="71"/>
      <c r="C2550" s="95"/>
      <c r="D2550" s="50"/>
      <c r="E2550" s="45"/>
      <c r="F2550" s="45"/>
      <c r="G2550" s="53"/>
      <c r="H2550" s="53"/>
      <c r="I2550" s="65"/>
      <c r="J2550" s="56"/>
      <c r="K2550" s="56"/>
      <c r="L2550" s="54" t="e">
        <f>VLOOKUP($C2550,在庫一覧!$B$3:$C$53,2,FALSE)</f>
        <v>#N/A</v>
      </c>
      <c r="M2550" s="42" t="e">
        <f>VLOOKUP($C2550,詳細!$A$3:$C$100,3,FALSE)</f>
        <v>#N/A</v>
      </c>
      <c r="N2550" s="48"/>
    </row>
    <row r="2551" spans="1:14" ht="13.5" customHeight="1" x14ac:dyDescent="0.15">
      <c r="A2551">
        <v>2548</v>
      </c>
      <c r="B2551" s="71"/>
      <c r="C2551" s="95"/>
      <c r="D2551" s="50"/>
      <c r="E2551" s="45"/>
      <c r="F2551" s="45"/>
      <c r="G2551" s="53"/>
      <c r="H2551" s="53"/>
      <c r="I2551" s="65"/>
      <c r="J2551" s="56"/>
      <c r="K2551" s="56"/>
      <c r="L2551" s="54" t="e">
        <f>VLOOKUP($C2551,在庫一覧!$B$3:$C$53,2,FALSE)</f>
        <v>#N/A</v>
      </c>
      <c r="M2551" s="42" t="e">
        <f>VLOOKUP($C2551,詳細!$A$3:$C$100,3,FALSE)</f>
        <v>#N/A</v>
      </c>
      <c r="N2551" s="48"/>
    </row>
    <row r="2552" spans="1:14" ht="13.5" customHeight="1" x14ac:dyDescent="0.15">
      <c r="A2552">
        <v>2549</v>
      </c>
      <c r="B2552" s="71"/>
      <c r="C2552" s="95"/>
      <c r="D2552" s="50"/>
      <c r="E2552" s="45"/>
      <c r="F2552" s="45"/>
      <c r="G2552" s="53"/>
      <c r="H2552" s="53"/>
      <c r="I2552" s="65"/>
      <c r="J2552" s="56"/>
      <c r="K2552" s="56"/>
      <c r="L2552" s="54" t="e">
        <f>VLOOKUP($C2552,在庫一覧!$B$3:$C$53,2,FALSE)</f>
        <v>#N/A</v>
      </c>
      <c r="M2552" s="42" t="e">
        <f>VLOOKUP($C2552,詳細!$A$3:$C$100,3,FALSE)</f>
        <v>#N/A</v>
      </c>
      <c r="N2552" s="48"/>
    </row>
    <row r="2553" spans="1:14" ht="13.5" customHeight="1" x14ac:dyDescent="0.15">
      <c r="A2553">
        <v>2550</v>
      </c>
      <c r="B2553" s="71"/>
      <c r="C2553" s="95"/>
      <c r="D2553" s="50"/>
      <c r="E2553" s="45"/>
      <c r="F2553" s="45"/>
      <c r="G2553" s="53"/>
      <c r="H2553" s="53"/>
      <c r="I2553" s="65"/>
      <c r="J2553" s="56"/>
      <c r="K2553" s="56"/>
      <c r="L2553" s="54" t="e">
        <f>VLOOKUP($C2553,在庫一覧!$B$3:$C$53,2,FALSE)</f>
        <v>#N/A</v>
      </c>
      <c r="M2553" s="42" t="e">
        <f>VLOOKUP($C2553,詳細!$A$3:$C$100,3,FALSE)</f>
        <v>#N/A</v>
      </c>
      <c r="N2553" s="48"/>
    </row>
    <row r="2554" spans="1:14" ht="13.5" customHeight="1" x14ac:dyDescent="0.15">
      <c r="A2554">
        <v>2551</v>
      </c>
      <c r="B2554" s="71"/>
      <c r="C2554" s="86"/>
      <c r="D2554" s="50"/>
      <c r="E2554" s="45"/>
      <c r="F2554" s="45"/>
      <c r="G2554" s="53"/>
      <c r="H2554" s="53"/>
      <c r="I2554" s="65"/>
      <c r="J2554" s="56"/>
      <c r="K2554" s="56"/>
      <c r="L2554" s="54" t="e">
        <f>VLOOKUP($C2554,在庫一覧!$B$3:$C$53,2,FALSE)</f>
        <v>#N/A</v>
      </c>
      <c r="M2554" s="42" t="e">
        <f>VLOOKUP($C2554,詳細!$A$3:$C$100,3,FALSE)</f>
        <v>#N/A</v>
      </c>
      <c r="N2554" s="48"/>
    </row>
    <row r="2555" spans="1:14" ht="13.5" customHeight="1" x14ac:dyDescent="0.15">
      <c r="A2555">
        <v>2552</v>
      </c>
      <c r="B2555" s="71"/>
      <c r="C2555" s="86"/>
      <c r="D2555" s="50"/>
      <c r="E2555" s="45"/>
      <c r="F2555" s="45"/>
      <c r="G2555" s="53"/>
      <c r="H2555" s="53"/>
      <c r="I2555" s="65"/>
      <c r="J2555" s="56"/>
      <c r="K2555" s="56"/>
      <c r="L2555" s="54" t="e">
        <f>VLOOKUP($C2555,在庫一覧!$B$3:$C$53,2,FALSE)</f>
        <v>#N/A</v>
      </c>
      <c r="M2555" s="42" t="e">
        <f>VLOOKUP($C2555,詳細!$A$3:$C$100,3,FALSE)</f>
        <v>#N/A</v>
      </c>
      <c r="N2555" s="48"/>
    </row>
    <row r="2556" spans="1:14" ht="13.5" customHeight="1" x14ac:dyDescent="0.15">
      <c r="A2556">
        <v>2553</v>
      </c>
      <c r="B2556" s="71"/>
      <c r="C2556" s="86"/>
      <c r="D2556" s="50"/>
      <c r="E2556" s="45"/>
      <c r="F2556" s="45"/>
      <c r="G2556" s="53"/>
      <c r="H2556" s="53"/>
      <c r="I2556" s="65"/>
      <c r="J2556" s="56"/>
      <c r="K2556" s="56"/>
      <c r="L2556" s="54" t="e">
        <f>VLOOKUP($C2556,在庫一覧!$B$3:$C$53,2,FALSE)</f>
        <v>#N/A</v>
      </c>
      <c r="M2556" s="42" t="e">
        <f>VLOOKUP($C2556,詳細!$A$3:$C$100,3,FALSE)</f>
        <v>#N/A</v>
      </c>
      <c r="N2556" s="48"/>
    </row>
    <row r="2557" spans="1:14" ht="13.5" customHeight="1" x14ac:dyDescent="0.15">
      <c r="A2557">
        <v>2554</v>
      </c>
      <c r="B2557" s="71"/>
      <c r="C2557" s="86"/>
      <c r="D2557" s="50"/>
      <c r="E2557" s="45"/>
      <c r="F2557" s="45"/>
      <c r="G2557" s="53"/>
      <c r="H2557" s="53"/>
      <c r="I2557" s="65"/>
      <c r="J2557" s="56"/>
      <c r="K2557" s="56"/>
      <c r="L2557" s="54" t="e">
        <f>VLOOKUP($C2557,在庫一覧!$B$3:$C$53,2,FALSE)</f>
        <v>#N/A</v>
      </c>
      <c r="M2557" s="42" t="e">
        <f>VLOOKUP($C2557,詳細!$A$3:$C$100,3,FALSE)</f>
        <v>#N/A</v>
      </c>
      <c r="N2557" s="48"/>
    </row>
    <row r="2558" spans="1:14" ht="13.5" customHeight="1" x14ac:dyDescent="0.15">
      <c r="A2558">
        <v>2555</v>
      </c>
      <c r="B2558" s="71"/>
      <c r="C2558" s="86"/>
      <c r="D2558" s="50"/>
      <c r="E2558" s="45"/>
      <c r="F2558" s="45"/>
      <c r="G2558" s="53"/>
      <c r="H2558" s="53"/>
      <c r="I2558" s="65"/>
      <c r="J2558" s="56"/>
      <c r="K2558" s="56"/>
      <c r="L2558" s="54" t="e">
        <f>VLOOKUP($C2558,在庫一覧!$B$3:$C$53,2,FALSE)</f>
        <v>#N/A</v>
      </c>
      <c r="M2558" s="42" t="e">
        <f>VLOOKUP($C2558,詳細!$A$3:$C$100,3,FALSE)</f>
        <v>#N/A</v>
      </c>
      <c r="N2558" s="48"/>
    </row>
    <row r="2559" spans="1:14" ht="13.5" customHeight="1" x14ac:dyDescent="0.15">
      <c r="A2559">
        <v>2556</v>
      </c>
      <c r="B2559" s="71"/>
      <c r="C2559" s="86"/>
      <c r="D2559" s="50"/>
      <c r="E2559" s="45"/>
      <c r="F2559" s="45"/>
      <c r="G2559" s="53"/>
      <c r="H2559" s="53"/>
      <c r="I2559" s="65"/>
      <c r="J2559" s="56"/>
      <c r="K2559" s="56"/>
      <c r="L2559" s="54" t="e">
        <f>VLOOKUP($C2559,在庫一覧!$B$3:$C$53,2,FALSE)</f>
        <v>#N/A</v>
      </c>
      <c r="M2559" s="42" t="e">
        <f>VLOOKUP($C2559,詳細!$A$3:$C$100,3,FALSE)</f>
        <v>#N/A</v>
      </c>
      <c r="N2559" s="48"/>
    </row>
    <row r="2560" spans="1:14" ht="13.5" customHeight="1" x14ac:dyDescent="0.15">
      <c r="A2560">
        <v>2557</v>
      </c>
      <c r="B2560" s="71"/>
      <c r="C2560" s="86"/>
      <c r="D2560" s="50"/>
      <c r="E2560" s="45"/>
      <c r="F2560" s="45"/>
      <c r="G2560" s="53"/>
      <c r="H2560" s="53"/>
      <c r="I2560" s="65"/>
      <c r="J2560" s="56"/>
      <c r="K2560" s="56"/>
      <c r="L2560" s="54" t="e">
        <f>VLOOKUP($C2560,在庫一覧!$B$3:$C$53,2,FALSE)</f>
        <v>#N/A</v>
      </c>
      <c r="M2560" s="42" t="e">
        <f>VLOOKUP($C2560,詳細!$A$3:$C$100,3,FALSE)</f>
        <v>#N/A</v>
      </c>
      <c r="N2560" s="48"/>
    </row>
    <row r="2561" spans="1:14" ht="13.5" customHeight="1" x14ac:dyDescent="0.15">
      <c r="A2561">
        <v>2558</v>
      </c>
      <c r="B2561" s="60"/>
      <c r="C2561" s="86"/>
      <c r="D2561" s="50"/>
      <c r="E2561" s="45"/>
      <c r="F2561" s="45"/>
      <c r="G2561" s="53"/>
      <c r="H2561" s="53"/>
      <c r="I2561" s="65"/>
      <c r="J2561" s="56"/>
      <c r="K2561" s="56"/>
      <c r="L2561" s="54" t="e">
        <f>VLOOKUP($C2561,在庫一覧!$B$3:$C$53,2,FALSE)</f>
        <v>#N/A</v>
      </c>
      <c r="M2561" s="42" t="e">
        <f>VLOOKUP($C2561,詳細!$A$3:$C$100,3,FALSE)</f>
        <v>#N/A</v>
      </c>
      <c r="N2561" s="48"/>
    </row>
    <row r="2562" spans="1:14" ht="13.5" customHeight="1" x14ac:dyDescent="0.15">
      <c r="A2562">
        <v>2559</v>
      </c>
      <c r="B2562" s="71"/>
      <c r="C2562" s="86"/>
      <c r="D2562" s="50"/>
      <c r="E2562" s="45"/>
      <c r="F2562" s="45"/>
      <c r="G2562" s="53"/>
      <c r="H2562" s="53"/>
      <c r="I2562" s="65"/>
      <c r="J2562" s="56"/>
      <c r="K2562" s="56"/>
      <c r="L2562" s="54" t="e">
        <f>VLOOKUP($C2562,在庫一覧!$B$3:$C$53,2,FALSE)</f>
        <v>#N/A</v>
      </c>
      <c r="M2562" s="42" t="e">
        <f>VLOOKUP($C2562,詳細!$A$3:$C$100,3,FALSE)</f>
        <v>#N/A</v>
      </c>
      <c r="N2562" s="48"/>
    </row>
    <row r="2563" spans="1:14" ht="13.5" customHeight="1" x14ac:dyDescent="0.15">
      <c r="A2563">
        <v>2560</v>
      </c>
      <c r="B2563" s="71"/>
      <c r="C2563" s="86"/>
      <c r="D2563" s="50"/>
      <c r="E2563" s="45"/>
      <c r="F2563" s="45"/>
      <c r="G2563" s="53"/>
      <c r="H2563" s="53"/>
      <c r="I2563" s="65"/>
      <c r="J2563" s="56"/>
      <c r="K2563" s="56"/>
      <c r="L2563" s="54" t="e">
        <f>VLOOKUP($C2563,在庫一覧!$B$3:$C$53,2,FALSE)</f>
        <v>#N/A</v>
      </c>
      <c r="M2563" s="42" t="e">
        <f>VLOOKUP($C2563,詳細!$A$3:$C$100,3,FALSE)</f>
        <v>#N/A</v>
      </c>
      <c r="N2563" s="48"/>
    </row>
    <row r="2564" spans="1:14" ht="13.5" customHeight="1" x14ac:dyDescent="0.15">
      <c r="A2564">
        <v>2561</v>
      </c>
      <c r="B2564" s="71"/>
      <c r="C2564" s="86"/>
      <c r="D2564" s="50"/>
      <c r="E2564" s="45"/>
      <c r="F2564" s="45"/>
      <c r="G2564" s="53"/>
      <c r="H2564" s="53"/>
      <c r="I2564" s="65"/>
      <c r="J2564" s="56"/>
      <c r="K2564" s="56"/>
      <c r="L2564" s="54" t="e">
        <f>VLOOKUP($C2564,在庫一覧!$B$3:$C$53,2,FALSE)</f>
        <v>#N/A</v>
      </c>
      <c r="M2564" s="42" t="e">
        <f>VLOOKUP($C2564,詳細!$A$3:$C$100,3,FALSE)</f>
        <v>#N/A</v>
      </c>
      <c r="N2564" s="48"/>
    </row>
    <row r="2565" spans="1:14" ht="13.5" customHeight="1" x14ac:dyDescent="0.15">
      <c r="A2565">
        <v>2562</v>
      </c>
      <c r="B2565" s="71"/>
      <c r="C2565" s="86"/>
      <c r="D2565" s="50"/>
      <c r="E2565" s="45"/>
      <c r="F2565" s="45"/>
      <c r="G2565" s="53"/>
      <c r="H2565" s="53"/>
      <c r="I2565" s="65"/>
      <c r="J2565" s="56"/>
      <c r="K2565" s="56"/>
      <c r="L2565" s="54" t="e">
        <f>VLOOKUP($C2565,在庫一覧!$B$3:$C$53,2,FALSE)</f>
        <v>#N/A</v>
      </c>
      <c r="M2565" s="42" t="e">
        <f>VLOOKUP($C2565,詳細!$A$3:$C$100,3,FALSE)</f>
        <v>#N/A</v>
      </c>
      <c r="N2565" s="48"/>
    </row>
    <row r="2566" spans="1:14" ht="13.5" customHeight="1" x14ac:dyDescent="0.15">
      <c r="A2566">
        <v>2563</v>
      </c>
      <c r="B2566" s="71"/>
      <c r="C2566" s="86"/>
      <c r="D2566" s="50"/>
      <c r="E2566" s="45"/>
      <c r="F2566" s="45"/>
      <c r="G2566" s="53"/>
      <c r="H2566" s="53"/>
      <c r="I2566" s="65"/>
      <c r="J2566" s="56"/>
      <c r="K2566" s="56"/>
      <c r="L2566" s="54" t="e">
        <f>VLOOKUP($C2566,在庫一覧!$B$3:$C$53,2,FALSE)</f>
        <v>#N/A</v>
      </c>
      <c r="M2566" s="42" t="e">
        <f>VLOOKUP($C2566,詳細!$A$3:$C$100,3,FALSE)</f>
        <v>#N/A</v>
      </c>
      <c r="N2566" s="48"/>
    </row>
    <row r="2567" spans="1:14" ht="13.5" customHeight="1" x14ac:dyDescent="0.15">
      <c r="A2567">
        <v>2564</v>
      </c>
      <c r="B2567" s="71"/>
      <c r="C2567" s="86"/>
      <c r="D2567" s="50"/>
      <c r="E2567" s="45"/>
      <c r="F2567" s="45"/>
      <c r="G2567" s="53"/>
      <c r="H2567" s="53"/>
      <c r="I2567" s="65"/>
      <c r="J2567" s="56"/>
      <c r="K2567" s="56"/>
      <c r="L2567" s="54" t="e">
        <f>VLOOKUP($C2567,在庫一覧!$B$3:$C$53,2,FALSE)</f>
        <v>#N/A</v>
      </c>
      <c r="M2567" s="42" t="e">
        <f>VLOOKUP($C2567,詳細!$A$3:$C$100,3,FALSE)</f>
        <v>#N/A</v>
      </c>
      <c r="N2567" s="48"/>
    </row>
    <row r="2568" spans="1:14" ht="13.5" customHeight="1" x14ac:dyDescent="0.15">
      <c r="A2568">
        <v>2565</v>
      </c>
      <c r="B2568" s="71"/>
      <c r="C2568" s="86"/>
      <c r="D2568" s="50"/>
      <c r="E2568" s="45"/>
      <c r="F2568" s="45"/>
      <c r="G2568" s="53"/>
      <c r="H2568" s="53"/>
      <c r="I2568" s="65"/>
      <c r="J2568" s="56"/>
      <c r="K2568" s="56"/>
      <c r="L2568" s="54" t="e">
        <f>VLOOKUP($C2568,在庫一覧!$B$3:$C$53,2,FALSE)</f>
        <v>#N/A</v>
      </c>
      <c r="M2568" s="42" t="e">
        <f>VLOOKUP($C2568,詳細!$A$3:$C$100,3,FALSE)</f>
        <v>#N/A</v>
      </c>
      <c r="N2568" s="48"/>
    </row>
    <row r="2569" spans="1:14" ht="13.5" customHeight="1" x14ac:dyDescent="0.15">
      <c r="A2569">
        <v>2566</v>
      </c>
      <c r="B2569" s="71"/>
      <c r="C2569" s="86"/>
      <c r="D2569" s="50"/>
      <c r="E2569" s="45"/>
      <c r="F2569" s="45"/>
      <c r="G2569" s="53"/>
      <c r="H2569" s="53"/>
      <c r="I2569" s="65"/>
      <c r="J2569" s="56"/>
      <c r="K2569" s="56"/>
      <c r="L2569" s="54" t="e">
        <f>VLOOKUP($C2569,在庫一覧!$B$3:$C$53,2,FALSE)</f>
        <v>#N/A</v>
      </c>
      <c r="M2569" s="42" t="e">
        <f>VLOOKUP($C2569,詳細!$A$3:$C$100,3,FALSE)</f>
        <v>#N/A</v>
      </c>
      <c r="N2569" s="48"/>
    </row>
    <row r="2570" spans="1:14" ht="13.5" customHeight="1" x14ac:dyDescent="0.15">
      <c r="A2570">
        <v>2567</v>
      </c>
      <c r="B2570" s="71"/>
      <c r="C2570" s="86"/>
      <c r="D2570" s="50"/>
      <c r="E2570" s="45"/>
      <c r="F2570" s="45"/>
      <c r="G2570" s="53"/>
      <c r="H2570" s="53"/>
      <c r="I2570" s="65"/>
      <c r="J2570" s="56"/>
      <c r="K2570" s="56"/>
      <c r="L2570" s="54" t="e">
        <f>VLOOKUP($C2570,在庫一覧!$B$3:$C$53,2,FALSE)</f>
        <v>#N/A</v>
      </c>
      <c r="M2570" s="42" t="e">
        <f>VLOOKUP($C2570,詳細!$A$3:$C$100,3,FALSE)</f>
        <v>#N/A</v>
      </c>
      <c r="N2570" s="48"/>
    </row>
    <row r="2571" spans="1:14" ht="13.5" customHeight="1" x14ac:dyDescent="0.15">
      <c r="A2571">
        <v>2568</v>
      </c>
      <c r="B2571" s="71"/>
      <c r="C2571" s="86"/>
      <c r="D2571" s="50"/>
      <c r="E2571" s="45"/>
      <c r="F2571" s="45"/>
      <c r="G2571" s="53"/>
      <c r="H2571" s="53"/>
      <c r="I2571" s="65"/>
      <c r="J2571" s="56"/>
      <c r="K2571" s="56"/>
      <c r="L2571" s="54" t="e">
        <f>VLOOKUP($C2571,在庫一覧!$B$3:$C$53,2,FALSE)</f>
        <v>#N/A</v>
      </c>
      <c r="M2571" s="42" t="e">
        <f>VLOOKUP($C2571,詳細!$A$3:$C$100,3,FALSE)</f>
        <v>#N/A</v>
      </c>
      <c r="N2571" s="48"/>
    </row>
    <row r="2572" spans="1:14" ht="13.5" customHeight="1" x14ac:dyDescent="0.15">
      <c r="A2572">
        <v>2569</v>
      </c>
      <c r="B2572" s="71"/>
      <c r="C2572" s="86"/>
      <c r="D2572" s="50"/>
      <c r="E2572" s="45"/>
      <c r="F2572" s="45"/>
      <c r="G2572" s="53"/>
      <c r="H2572" s="53"/>
      <c r="I2572" s="65"/>
      <c r="J2572" s="56"/>
      <c r="K2572" s="56"/>
      <c r="L2572" s="54" t="e">
        <f>VLOOKUP($C2572,在庫一覧!$B$3:$C$53,2,FALSE)</f>
        <v>#N/A</v>
      </c>
      <c r="M2572" s="42" t="e">
        <f>VLOOKUP($C2572,詳細!$A$3:$C$100,3,FALSE)</f>
        <v>#N/A</v>
      </c>
      <c r="N2572" s="48"/>
    </row>
    <row r="2573" spans="1:14" ht="13.5" customHeight="1" x14ac:dyDescent="0.15">
      <c r="A2573">
        <v>2570</v>
      </c>
      <c r="B2573" s="71"/>
      <c r="C2573" s="86"/>
      <c r="D2573" s="50"/>
      <c r="E2573" s="45"/>
      <c r="F2573" s="45"/>
      <c r="G2573" s="53"/>
      <c r="H2573" s="53"/>
      <c r="I2573" s="65"/>
      <c r="J2573" s="56"/>
      <c r="K2573" s="56"/>
      <c r="L2573" s="54" t="e">
        <f>VLOOKUP($C2573,在庫一覧!$B$3:$C$53,2,FALSE)</f>
        <v>#N/A</v>
      </c>
      <c r="M2573" s="42" t="e">
        <f>VLOOKUP($C2573,詳細!$A$3:$C$100,3,FALSE)</f>
        <v>#N/A</v>
      </c>
      <c r="N2573" s="48"/>
    </row>
    <row r="2574" spans="1:14" ht="13.5" customHeight="1" x14ac:dyDescent="0.15">
      <c r="A2574">
        <v>2571</v>
      </c>
      <c r="B2574" s="71"/>
      <c r="C2574" s="86"/>
      <c r="D2574" s="50"/>
      <c r="E2574" s="45"/>
      <c r="F2574" s="45"/>
      <c r="G2574" s="53"/>
      <c r="H2574" s="53"/>
      <c r="I2574" s="65"/>
      <c r="J2574" s="56"/>
      <c r="K2574" s="56"/>
      <c r="L2574" s="54" t="e">
        <f>VLOOKUP($C2574,在庫一覧!$B$3:$C$53,2,FALSE)</f>
        <v>#N/A</v>
      </c>
      <c r="M2574" s="42" t="e">
        <f>VLOOKUP($C2574,詳細!$A$3:$C$100,3,FALSE)</f>
        <v>#N/A</v>
      </c>
      <c r="N2574" s="48"/>
    </row>
    <row r="2575" spans="1:14" ht="13.5" customHeight="1" x14ac:dyDescent="0.15">
      <c r="A2575">
        <v>2572</v>
      </c>
      <c r="B2575" s="71"/>
      <c r="C2575" s="86"/>
      <c r="D2575" s="50"/>
      <c r="E2575" s="45"/>
      <c r="F2575" s="45"/>
      <c r="G2575" s="53"/>
      <c r="H2575" s="53"/>
      <c r="I2575" s="65"/>
      <c r="J2575" s="56"/>
      <c r="K2575" s="56"/>
      <c r="L2575" s="54" t="e">
        <f>VLOOKUP($C2575,在庫一覧!$B$3:$C$53,2,FALSE)</f>
        <v>#N/A</v>
      </c>
      <c r="M2575" s="42" t="e">
        <f>VLOOKUP($C2575,詳細!$A$3:$C$100,3,FALSE)</f>
        <v>#N/A</v>
      </c>
      <c r="N2575" s="48"/>
    </row>
    <row r="2576" spans="1:14" ht="13.5" customHeight="1" x14ac:dyDescent="0.15">
      <c r="A2576">
        <v>2573</v>
      </c>
      <c r="B2576" s="71"/>
      <c r="C2576" s="86"/>
      <c r="D2576" s="50"/>
      <c r="E2576" s="45"/>
      <c r="F2576" s="45"/>
      <c r="G2576" s="53"/>
      <c r="H2576" s="53"/>
      <c r="I2576" s="65"/>
      <c r="J2576" s="56"/>
      <c r="K2576" s="56"/>
      <c r="L2576" s="54" t="e">
        <f>VLOOKUP($C2576,在庫一覧!$B$3:$C$53,2,FALSE)</f>
        <v>#N/A</v>
      </c>
      <c r="M2576" s="42" t="e">
        <f>VLOOKUP($C2576,詳細!$A$3:$C$100,3,FALSE)</f>
        <v>#N/A</v>
      </c>
      <c r="N2576" s="48"/>
    </row>
    <row r="2577" spans="1:14" ht="13.5" customHeight="1" x14ac:dyDescent="0.15">
      <c r="A2577">
        <v>2574</v>
      </c>
      <c r="B2577" s="71"/>
      <c r="C2577" s="86"/>
      <c r="D2577" s="50"/>
      <c r="E2577" s="45"/>
      <c r="F2577" s="45"/>
      <c r="G2577" s="53"/>
      <c r="H2577" s="53"/>
      <c r="I2577" s="65"/>
      <c r="J2577" s="56"/>
      <c r="K2577" s="56"/>
      <c r="L2577" s="54" t="e">
        <f>VLOOKUP($C2577,在庫一覧!$B$3:$C$53,2,FALSE)</f>
        <v>#N/A</v>
      </c>
      <c r="M2577" s="42" t="e">
        <f>VLOOKUP($C2577,詳細!$A$3:$C$100,3,FALSE)</f>
        <v>#N/A</v>
      </c>
      <c r="N2577" s="48"/>
    </row>
    <row r="2578" spans="1:14" ht="13.5" customHeight="1" x14ac:dyDescent="0.15">
      <c r="A2578">
        <v>2575</v>
      </c>
      <c r="B2578" s="71"/>
      <c r="C2578" s="86"/>
      <c r="D2578" s="50"/>
      <c r="E2578" s="45"/>
      <c r="F2578" s="45"/>
      <c r="G2578" s="53"/>
      <c r="H2578" s="53"/>
      <c r="I2578" s="65"/>
      <c r="J2578" s="56"/>
      <c r="K2578" s="56"/>
      <c r="L2578" s="54" t="e">
        <f>VLOOKUP($C2578,在庫一覧!$B$3:$C$53,2,FALSE)</f>
        <v>#N/A</v>
      </c>
      <c r="M2578" s="42" t="e">
        <f>VLOOKUP($C2578,詳細!$A$3:$C$100,3,FALSE)</f>
        <v>#N/A</v>
      </c>
      <c r="N2578" s="48"/>
    </row>
    <row r="2579" spans="1:14" ht="13.5" customHeight="1" x14ac:dyDescent="0.15">
      <c r="A2579">
        <v>2576</v>
      </c>
      <c r="B2579" s="71"/>
      <c r="C2579" s="86"/>
      <c r="D2579" s="50"/>
      <c r="E2579" s="45"/>
      <c r="F2579" s="45"/>
      <c r="G2579" s="53"/>
      <c r="H2579" s="53"/>
      <c r="I2579" s="65"/>
      <c r="J2579" s="56"/>
      <c r="K2579" s="56"/>
      <c r="L2579" s="54" t="e">
        <f>VLOOKUP($C2579,在庫一覧!$B$3:$C$53,2,FALSE)</f>
        <v>#N/A</v>
      </c>
      <c r="M2579" s="42" t="e">
        <f>VLOOKUP($C2579,詳細!$A$3:$C$100,3,FALSE)</f>
        <v>#N/A</v>
      </c>
      <c r="N2579" s="48"/>
    </row>
    <row r="2580" spans="1:14" ht="13.5" customHeight="1" x14ac:dyDescent="0.15">
      <c r="A2580">
        <v>2577</v>
      </c>
      <c r="B2580" s="71"/>
      <c r="C2580" s="86"/>
      <c r="D2580" s="50"/>
      <c r="E2580" s="45"/>
      <c r="F2580" s="45"/>
      <c r="G2580" s="53"/>
      <c r="H2580" s="53"/>
      <c r="I2580" s="65"/>
      <c r="J2580" s="56"/>
      <c r="K2580" s="56"/>
      <c r="L2580" s="54" t="e">
        <f>VLOOKUP($C2580,在庫一覧!$B$3:$C$53,2,FALSE)</f>
        <v>#N/A</v>
      </c>
      <c r="M2580" s="42" t="e">
        <f>VLOOKUP($C2580,詳細!$A$3:$C$100,3,FALSE)</f>
        <v>#N/A</v>
      </c>
      <c r="N2580" s="48"/>
    </row>
    <row r="2581" spans="1:14" ht="13.5" customHeight="1" x14ac:dyDescent="0.15">
      <c r="A2581">
        <v>2578</v>
      </c>
      <c r="B2581" s="71"/>
      <c r="C2581" s="86"/>
      <c r="D2581" s="50"/>
      <c r="E2581" s="45"/>
      <c r="F2581" s="45"/>
      <c r="G2581" s="53"/>
      <c r="H2581" s="53"/>
      <c r="I2581" s="65"/>
      <c r="J2581" s="56"/>
      <c r="K2581" s="56"/>
      <c r="L2581" s="54" t="e">
        <f>VLOOKUP($C2581,在庫一覧!$B$3:$C$53,2,FALSE)</f>
        <v>#N/A</v>
      </c>
      <c r="M2581" s="42" t="e">
        <f>VLOOKUP($C2581,詳細!$A$3:$C$100,3,FALSE)</f>
        <v>#N/A</v>
      </c>
      <c r="N2581" s="48"/>
    </row>
    <row r="2582" spans="1:14" ht="13.5" customHeight="1" x14ac:dyDescent="0.15">
      <c r="A2582">
        <v>2579</v>
      </c>
      <c r="B2582" s="71"/>
      <c r="C2582" s="86"/>
      <c r="D2582" s="50"/>
      <c r="E2582" s="45"/>
      <c r="F2582" s="45"/>
      <c r="G2582" s="53"/>
      <c r="H2582" s="53"/>
      <c r="I2582" s="65"/>
      <c r="J2582" s="56"/>
      <c r="K2582" s="56"/>
      <c r="L2582" s="54" t="e">
        <f>VLOOKUP($C2582,在庫一覧!$B$3:$C$53,2,FALSE)</f>
        <v>#N/A</v>
      </c>
      <c r="M2582" s="42" t="e">
        <f>VLOOKUP($C2582,詳細!$A$3:$C$100,3,FALSE)</f>
        <v>#N/A</v>
      </c>
      <c r="N2582" s="48"/>
    </row>
    <row r="2583" spans="1:14" ht="13.5" customHeight="1" x14ac:dyDescent="0.15">
      <c r="A2583">
        <v>2580</v>
      </c>
      <c r="B2583" s="71"/>
      <c r="C2583" s="86"/>
      <c r="D2583" s="50"/>
      <c r="E2583" s="45"/>
      <c r="F2583" s="45"/>
      <c r="G2583" s="53"/>
      <c r="H2583" s="53"/>
      <c r="I2583" s="65"/>
      <c r="J2583" s="56"/>
      <c r="K2583" s="56"/>
      <c r="L2583" s="54" t="e">
        <f>VLOOKUP($C2583,在庫一覧!$B$3:$C$53,2,FALSE)</f>
        <v>#N/A</v>
      </c>
      <c r="M2583" s="42" t="e">
        <f>VLOOKUP($C2583,詳細!$A$3:$C$100,3,FALSE)</f>
        <v>#N/A</v>
      </c>
      <c r="N2583" s="48"/>
    </row>
    <row r="2584" spans="1:14" ht="13.5" customHeight="1" x14ac:dyDescent="0.15">
      <c r="A2584">
        <v>2581</v>
      </c>
      <c r="B2584" s="71"/>
      <c r="C2584" s="86"/>
      <c r="D2584" s="50"/>
      <c r="E2584" s="45"/>
      <c r="F2584" s="45"/>
      <c r="G2584" s="53"/>
      <c r="H2584" s="53"/>
      <c r="I2584" s="65"/>
      <c r="J2584" s="56"/>
      <c r="K2584" s="56"/>
      <c r="L2584" s="54" t="e">
        <f>VLOOKUP($C2584,在庫一覧!$B$3:$C$53,2,FALSE)</f>
        <v>#N/A</v>
      </c>
      <c r="M2584" s="42" t="e">
        <f>VLOOKUP($C2584,詳細!$A$3:$C$100,3,FALSE)</f>
        <v>#N/A</v>
      </c>
      <c r="N2584" s="48"/>
    </row>
    <row r="2585" spans="1:14" ht="13.5" customHeight="1" x14ac:dyDescent="0.15">
      <c r="A2585">
        <v>2582</v>
      </c>
      <c r="B2585" s="71"/>
      <c r="C2585" s="86"/>
      <c r="D2585" s="50"/>
      <c r="E2585" s="45"/>
      <c r="F2585" s="45"/>
      <c r="G2585" s="53"/>
      <c r="H2585" s="53"/>
      <c r="I2585" s="65"/>
      <c r="J2585" s="56"/>
      <c r="K2585" s="56"/>
      <c r="L2585" s="54" t="e">
        <f>VLOOKUP($C2585,在庫一覧!$B$3:$C$53,2,FALSE)</f>
        <v>#N/A</v>
      </c>
      <c r="M2585" s="42" t="e">
        <f>VLOOKUP($C2585,詳細!$A$3:$C$100,3,FALSE)</f>
        <v>#N/A</v>
      </c>
      <c r="N2585" s="48"/>
    </row>
    <row r="2586" spans="1:14" ht="13.5" customHeight="1" x14ac:dyDescent="0.15">
      <c r="A2586">
        <v>2583</v>
      </c>
      <c r="B2586" s="71"/>
      <c r="C2586" s="86"/>
      <c r="D2586" s="50"/>
      <c r="E2586" s="45"/>
      <c r="F2586" s="45"/>
      <c r="G2586" s="53"/>
      <c r="H2586" s="53"/>
      <c r="I2586" s="65"/>
      <c r="J2586" s="56"/>
      <c r="K2586" s="56"/>
      <c r="L2586" s="54" t="e">
        <f>VLOOKUP($C2586,在庫一覧!$B$3:$C$53,2,FALSE)</f>
        <v>#N/A</v>
      </c>
      <c r="M2586" s="42" t="e">
        <f>VLOOKUP($C2586,詳細!$A$3:$C$100,3,FALSE)</f>
        <v>#N/A</v>
      </c>
      <c r="N2586" s="48"/>
    </row>
    <row r="2587" spans="1:14" ht="13.5" customHeight="1" x14ac:dyDescent="0.15">
      <c r="A2587">
        <v>2584</v>
      </c>
      <c r="B2587" s="71"/>
      <c r="C2587" s="86"/>
      <c r="D2587" s="50"/>
      <c r="E2587" s="45"/>
      <c r="F2587" s="45"/>
      <c r="G2587" s="53"/>
      <c r="H2587" s="53"/>
      <c r="I2587" s="65"/>
      <c r="J2587" s="56"/>
      <c r="K2587" s="56"/>
      <c r="L2587" s="54" t="e">
        <f>VLOOKUP($C2587,在庫一覧!$B$3:$C$53,2,FALSE)</f>
        <v>#N/A</v>
      </c>
      <c r="M2587" s="42" t="e">
        <f>VLOOKUP($C2587,詳細!$A$3:$C$100,3,FALSE)</f>
        <v>#N/A</v>
      </c>
      <c r="N2587" s="48"/>
    </row>
    <row r="2588" spans="1:14" ht="13.5" customHeight="1" x14ac:dyDescent="0.15">
      <c r="A2588">
        <v>2585</v>
      </c>
      <c r="B2588" s="71"/>
      <c r="C2588" s="86"/>
      <c r="D2588" s="50"/>
      <c r="E2588" s="45"/>
      <c r="F2588" s="45"/>
      <c r="G2588" s="53"/>
      <c r="H2588" s="53"/>
      <c r="I2588" s="65"/>
      <c r="J2588" s="56"/>
      <c r="K2588" s="56"/>
      <c r="L2588" s="54" t="e">
        <f>VLOOKUP($C2588,在庫一覧!$B$3:$C$53,2,FALSE)</f>
        <v>#N/A</v>
      </c>
      <c r="M2588" s="42" t="e">
        <f>VLOOKUP($C2588,詳細!$A$3:$C$100,3,FALSE)</f>
        <v>#N/A</v>
      </c>
      <c r="N2588" s="48"/>
    </row>
    <row r="2589" spans="1:14" ht="13.5" customHeight="1" x14ac:dyDescent="0.15">
      <c r="A2589">
        <v>2586</v>
      </c>
      <c r="B2589" s="71"/>
      <c r="C2589" s="86"/>
      <c r="D2589" s="50"/>
      <c r="E2589" s="45"/>
      <c r="F2589" s="45"/>
      <c r="G2589" s="53"/>
      <c r="H2589" s="53"/>
      <c r="I2589" s="65"/>
      <c r="J2589" s="56"/>
      <c r="K2589" s="56"/>
      <c r="L2589" s="54" t="e">
        <f>VLOOKUP($C2589,在庫一覧!$B$3:$C$53,2,FALSE)</f>
        <v>#N/A</v>
      </c>
      <c r="M2589" s="42" t="e">
        <f>VLOOKUP($C2589,詳細!$A$3:$C$100,3,FALSE)</f>
        <v>#N/A</v>
      </c>
      <c r="N2589" s="48"/>
    </row>
    <row r="2590" spans="1:14" ht="13.5" customHeight="1" x14ac:dyDescent="0.15">
      <c r="A2590">
        <v>2587</v>
      </c>
      <c r="B2590" s="71"/>
      <c r="C2590" s="86"/>
      <c r="D2590" s="50"/>
      <c r="E2590" s="45"/>
      <c r="F2590" s="45"/>
      <c r="G2590" s="53"/>
      <c r="H2590" s="53"/>
      <c r="I2590" s="65"/>
      <c r="J2590" s="56"/>
      <c r="K2590" s="56"/>
      <c r="L2590" s="54" t="e">
        <f>VLOOKUP($C2590,在庫一覧!$B$3:$C$53,2,FALSE)</f>
        <v>#N/A</v>
      </c>
      <c r="M2590" s="42" t="e">
        <f>VLOOKUP($C2590,詳細!$A$3:$C$100,3,FALSE)</f>
        <v>#N/A</v>
      </c>
      <c r="N2590" s="48"/>
    </row>
    <row r="2591" spans="1:14" ht="13.5" customHeight="1" x14ac:dyDescent="0.15">
      <c r="A2591">
        <v>2588</v>
      </c>
      <c r="B2591" s="71"/>
      <c r="C2591" s="86"/>
      <c r="D2591" s="50"/>
      <c r="E2591" s="45"/>
      <c r="F2591" s="45"/>
      <c r="G2591" s="53"/>
      <c r="H2591" s="53"/>
      <c r="I2591" s="65"/>
      <c r="J2591" s="56"/>
      <c r="K2591" s="56"/>
      <c r="L2591" s="54" t="e">
        <f>VLOOKUP($C2591,在庫一覧!$B$3:$C$53,2,FALSE)</f>
        <v>#N/A</v>
      </c>
      <c r="M2591" s="42" t="e">
        <f>VLOOKUP($C2591,詳細!$A$3:$C$100,3,FALSE)</f>
        <v>#N/A</v>
      </c>
      <c r="N2591" s="48"/>
    </row>
    <row r="2592" spans="1:14" ht="13.5" customHeight="1" x14ac:dyDescent="0.15">
      <c r="A2592">
        <v>2589</v>
      </c>
      <c r="B2592" s="71"/>
      <c r="C2592" s="86"/>
      <c r="D2592" s="50"/>
      <c r="E2592" s="45"/>
      <c r="F2592" s="45"/>
      <c r="G2592" s="53"/>
      <c r="H2592" s="53"/>
      <c r="I2592" s="65"/>
      <c r="J2592" s="56"/>
      <c r="K2592" s="56"/>
      <c r="L2592" s="54" t="e">
        <f>VLOOKUP($C2592,在庫一覧!$B$3:$C$53,2,FALSE)</f>
        <v>#N/A</v>
      </c>
      <c r="M2592" s="42" t="e">
        <f>VLOOKUP($C2592,詳細!$A$3:$C$100,3,FALSE)</f>
        <v>#N/A</v>
      </c>
      <c r="N2592" s="48"/>
    </row>
    <row r="2593" spans="1:14" ht="13.5" customHeight="1" x14ac:dyDescent="0.15">
      <c r="A2593">
        <v>2590</v>
      </c>
      <c r="B2593" s="71"/>
      <c r="C2593" s="86"/>
      <c r="D2593" s="50"/>
      <c r="E2593" s="45"/>
      <c r="F2593" s="45"/>
      <c r="G2593" s="53"/>
      <c r="H2593" s="53"/>
      <c r="I2593" s="65"/>
      <c r="J2593" s="56"/>
      <c r="K2593" s="56"/>
      <c r="L2593" s="54" t="e">
        <f>VLOOKUP($C2593,在庫一覧!$B$3:$C$53,2,FALSE)</f>
        <v>#N/A</v>
      </c>
      <c r="M2593" s="42" t="e">
        <f>VLOOKUP($C2593,詳細!$A$3:$C$100,3,FALSE)</f>
        <v>#N/A</v>
      </c>
      <c r="N2593" s="48"/>
    </row>
    <row r="2594" spans="1:14" ht="13.5" customHeight="1" x14ac:dyDescent="0.15">
      <c r="A2594">
        <v>2591</v>
      </c>
      <c r="B2594" s="71"/>
      <c r="C2594" s="86"/>
      <c r="D2594" s="50"/>
      <c r="E2594" s="45"/>
      <c r="F2594" s="45"/>
      <c r="G2594" s="53"/>
      <c r="H2594" s="53"/>
      <c r="I2594" s="65"/>
      <c r="J2594" s="56"/>
      <c r="K2594" s="56"/>
      <c r="L2594" s="54" t="e">
        <f>VLOOKUP($C2594,在庫一覧!$B$3:$C$53,2,FALSE)</f>
        <v>#N/A</v>
      </c>
      <c r="M2594" s="42" t="e">
        <f>VLOOKUP($C2594,詳細!$A$3:$C$100,3,FALSE)</f>
        <v>#N/A</v>
      </c>
      <c r="N2594" s="48"/>
    </row>
    <row r="2595" spans="1:14" ht="13.5" customHeight="1" x14ac:dyDescent="0.15">
      <c r="A2595">
        <v>2592</v>
      </c>
      <c r="B2595" s="71"/>
      <c r="C2595" s="86"/>
      <c r="D2595" s="50"/>
      <c r="E2595" s="45"/>
      <c r="F2595" s="45"/>
      <c r="G2595" s="53"/>
      <c r="H2595" s="53"/>
      <c r="I2595" s="65"/>
      <c r="J2595" s="56"/>
      <c r="K2595" s="56"/>
      <c r="L2595" s="54" t="e">
        <f>VLOOKUP($C2595,在庫一覧!$B$3:$C$53,2,FALSE)</f>
        <v>#N/A</v>
      </c>
      <c r="M2595" s="42" t="e">
        <f>VLOOKUP($C2595,詳細!$A$3:$C$100,3,FALSE)</f>
        <v>#N/A</v>
      </c>
      <c r="N2595" s="48"/>
    </row>
    <row r="2596" spans="1:14" ht="13.5" customHeight="1" x14ac:dyDescent="0.15">
      <c r="A2596">
        <v>2593</v>
      </c>
      <c r="B2596" s="71"/>
      <c r="C2596" s="95"/>
      <c r="D2596" s="50"/>
      <c r="E2596" s="45"/>
      <c r="F2596" s="45"/>
      <c r="G2596" s="53"/>
      <c r="H2596" s="53"/>
      <c r="I2596" s="65"/>
      <c r="J2596" s="56"/>
      <c r="K2596" s="56"/>
      <c r="L2596" s="54" t="e">
        <f>VLOOKUP($C2596,在庫一覧!$B$3:$C$53,2,FALSE)</f>
        <v>#N/A</v>
      </c>
      <c r="M2596" s="42" t="e">
        <f>VLOOKUP($C2596,詳細!$A$3:$C$100,3,FALSE)</f>
        <v>#N/A</v>
      </c>
      <c r="N2596" s="48"/>
    </row>
    <row r="2597" spans="1:14" ht="13.5" customHeight="1" x14ac:dyDescent="0.15">
      <c r="A2597">
        <v>2594</v>
      </c>
      <c r="B2597" s="71"/>
      <c r="C2597" s="95"/>
      <c r="D2597" s="50"/>
      <c r="E2597" s="45"/>
      <c r="F2597" s="45"/>
      <c r="G2597" s="53"/>
      <c r="H2597" s="53"/>
      <c r="I2597" s="65"/>
      <c r="J2597" s="56"/>
      <c r="K2597" s="56"/>
      <c r="L2597" s="54" t="e">
        <f>VLOOKUP($C2597,在庫一覧!$B$3:$C$53,2,FALSE)</f>
        <v>#N/A</v>
      </c>
      <c r="M2597" s="42" t="e">
        <f>VLOOKUP($C2597,詳細!$A$3:$C$100,3,FALSE)</f>
        <v>#N/A</v>
      </c>
      <c r="N2597" s="48"/>
    </row>
    <row r="2598" spans="1:14" ht="13.5" customHeight="1" x14ac:dyDescent="0.15">
      <c r="A2598">
        <v>2595</v>
      </c>
      <c r="B2598" s="71"/>
      <c r="C2598" s="95"/>
      <c r="D2598" s="50"/>
      <c r="E2598" s="45"/>
      <c r="F2598" s="45"/>
      <c r="G2598" s="53"/>
      <c r="H2598" s="53"/>
      <c r="I2598" s="65"/>
      <c r="J2598" s="56"/>
      <c r="K2598" s="56"/>
      <c r="L2598" s="54" t="e">
        <f>VLOOKUP($C2598,在庫一覧!$B$3:$C$53,2,FALSE)</f>
        <v>#N/A</v>
      </c>
      <c r="M2598" s="42" t="e">
        <f>VLOOKUP($C2598,詳細!$A$3:$C$100,3,FALSE)</f>
        <v>#N/A</v>
      </c>
      <c r="N2598" s="48"/>
    </row>
    <row r="2599" spans="1:14" ht="13.5" customHeight="1" x14ac:dyDescent="0.15">
      <c r="A2599">
        <v>2596</v>
      </c>
      <c r="B2599" s="71"/>
      <c r="C2599" s="95"/>
      <c r="D2599" s="50"/>
      <c r="E2599" s="45"/>
      <c r="F2599" s="45"/>
      <c r="G2599" s="53"/>
      <c r="H2599" s="53"/>
      <c r="I2599" s="65"/>
      <c r="J2599" s="56"/>
      <c r="K2599" s="56"/>
      <c r="L2599" s="54" t="e">
        <f>VLOOKUP($C2599,在庫一覧!$B$3:$C$53,2,FALSE)</f>
        <v>#N/A</v>
      </c>
      <c r="M2599" s="42" t="e">
        <f>VLOOKUP($C2599,詳細!$A$3:$C$100,3,FALSE)</f>
        <v>#N/A</v>
      </c>
      <c r="N2599" s="48"/>
    </row>
    <row r="2600" spans="1:14" ht="13.5" customHeight="1" x14ac:dyDescent="0.15">
      <c r="A2600">
        <v>2597</v>
      </c>
      <c r="B2600" s="71"/>
      <c r="C2600" s="95"/>
      <c r="D2600" s="50"/>
      <c r="E2600" s="45"/>
      <c r="F2600" s="45"/>
      <c r="G2600" s="53"/>
      <c r="H2600" s="53"/>
      <c r="I2600" s="65"/>
      <c r="J2600" s="56"/>
      <c r="K2600" s="56"/>
      <c r="L2600" s="54" t="e">
        <f>VLOOKUP($C2600,在庫一覧!$B$3:$C$53,2,FALSE)</f>
        <v>#N/A</v>
      </c>
      <c r="M2600" s="42" t="e">
        <f>VLOOKUP($C2600,詳細!$A$3:$C$100,3,FALSE)</f>
        <v>#N/A</v>
      </c>
      <c r="N2600" s="48"/>
    </row>
    <row r="2601" spans="1:14" ht="13.5" customHeight="1" x14ac:dyDescent="0.15">
      <c r="A2601">
        <v>2598</v>
      </c>
      <c r="B2601" s="71"/>
      <c r="C2601" s="95"/>
      <c r="D2601" s="50"/>
      <c r="E2601" s="45"/>
      <c r="F2601" s="45"/>
      <c r="G2601" s="53"/>
      <c r="H2601" s="53"/>
      <c r="I2601" s="65"/>
      <c r="J2601" s="56"/>
      <c r="K2601" s="56"/>
      <c r="L2601" s="54" t="e">
        <f>VLOOKUP($C2601,在庫一覧!$B$3:$C$53,2,FALSE)</f>
        <v>#N/A</v>
      </c>
      <c r="M2601" s="42" t="e">
        <f>VLOOKUP($C2601,詳細!$A$3:$C$100,3,FALSE)</f>
        <v>#N/A</v>
      </c>
      <c r="N2601" s="48"/>
    </row>
    <row r="2602" spans="1:14" ht="13.5" customHeight="1" x14ac:dyDescent="0.15">
      <c r="A2602">
        <v>2599</v>
      </c>
      <c r="B2602" s="71"/>
      <c r="C2602" s="95"/>
      <c r="D2602" s="50"/>
      <c r="E2602" s="45"/>
      <c r="F2602" s="45"/>
      <c r="G2602" s="53"/>
      <c r="H2602" s="53"/>
      <c r="I2602" s="65"/>
      <c r="J2602" s="56"/>
      <c r="K2602" s="56"/>
      <c r="L2602" s="54" t="e">
        <f>VLOOKUP($C2602,在庫一覧!$B$3:$C$53,2,FALSE)</f>
        <v>#N/A</v>
      </c>
      <c r="M2602" s="42" t="e">
        <f>VLOOKUP($C2602,詳細!$A$3:$C$100,3,FALSE)</f>
        <v>#N/A</v>
      </c>
      <c r="N2602" s="48"/>
    </row>
    <row r="2603" spans="1:14" ht="13.5" customHeight="1" x14ac:dyDescent="0.15">
      <c r="A2603">
        <v>2600</v>
      </c>
      <c r="B2603" s="71"/>
      <c r="C2603" s="95"/>
      <c r="D2603" s="50"/>
      <c r="E2603" s="45"/>
      <c r="F2603" s="45"/>
      <c r="G2603" s="53"/>
      <c r="H2603" s="53"/>
      <c r="I2603" s="65"/>
      <c r="J2603" s="56"/>
      <c r="K2603" s="56"/>
      <c r="L2603" s="54" t="e">
        <f>VLOOKUP($C2603,在庫一覧!$B$3:$C$53,2,FALSE)</f>
        <v>#N/A</v>
      </c>
      <c r="M2603" s="42" t="e">
        <f>VLOOKUP($C2603,詳細!$A$3:$C$100,3,FALSE)</f>
        <v>#N/A</v>
      </c>
      <c r="N2603" s="48"/>
    </row>
    <row r="2604" spans="1:14" ht="13.5" customHeight="1" x14ac:dyDescent="0.15">
      <c r="A2604">
        <v>2601</v>
      </c>
      <c r="B2604" s="71"/>
      <c r="C2604" s="95"/>
      <c r="D2604" s="50"/>
      <c r="E2604" s="45"/>
      <c r="F2604" s="45"/>
      <c r="G2604" s="53"/>
      <c r="H2604" s="53"/>
      <c r="I2604" s="65"/>
      <c r="J2604" s="56"/>
      <c r="K2604" s="56"/>
      <c r="L2604" s="54" t="e">
        <f>VLOOKUP($C2604,在庫一覧!$B$3:$C$53,2,FALSE)</f>
        <v>#N/A</v>
      </c>
      <c r="M2604" s="42" t="e">
        <f>VLOOKUP($C2604,詳細!$A$3:$C$100,3,FALSE)</f>
        <v>#N/A</v>
      </c>
      <c r="N2604" s="48"/>
    </row>
    <row r="2605" spans="1:14" ht="13.5" customHeight="1" x14ac:dyDescent="0.15">
      <c r="A2605">
        <v>2602</v>
      </c>
      <c r="B2605" s="71"/>
      <c r="C2605" s="95"/>
      <c r="D2605" s="50"/>
      <c r="E2605" s="45"/>
      <c r="F2605" s="45"/>
      <c r="G2605" s="53"/>
      <c r="H2605" s="53"/>
      <c r="I2605" s="65"/>
      <c r="J2605" s="56"/>
      <c r="K2605" s="56"/>
      <c r="L2605" s="54" t="e">
        <f>VLOOKUP($C2605,在庫一覧!$B$3:$C$53,2,FALSE)</f>
        <v>#N/A</v>
      </c>
      <c r="M2605" s="42" t="e">
        <f>VLOOKUP($C2605,詳細!$A$3:$C$100,3,FALSE)</f>
        <v>#N/A</v>
      </c>
      <c r="N2605" s="48"/>
    </row>
    <row r="2606" spans="1:14" ht="13.5" customHeight="1" x14ac:dyDescent="0.15">
      <c r="A2606">
        <v>2603</v>
      </c>
      <c r="B2606" s="71"/>
      <c r="C2606" s="95"/>
      <c r="D2606" s="50"/>
      <c r="E2606" s="45"/>
      <c r="F2606" s="45"/>
      <c r="G2606" s="53"/>
      <c r="H2606" s="53"/>
      <c r="I2606" s="65"/>
      <c r="J2606" s="56"/>
      <c r="K2606" s="56"/>
      <c r="L2606" s="54" t="e">
        <f>VLOOKUP($C2606,在庫一覧!$B$3:$C$53,2,FALSE)</f>
        <v>#N/A</v>
      </c>
      <c r="M2606" s="42" t="e">
        <f>VLOOKUP($C2606,詳細!$A$3:$C$100,3,FALSE)</f>
        <v>#N/A</v>
      </c>
      <c r="N2606" s="48"/>
    </row>
    <row r="2607" spans="1:14" ht="13.5" customHeight="1" x14ac:dyDescent="0.15">
      <c r="A2607">
        <v>2604</v>
      </c>
      <c r="B2607" s="71"/>
      <c r="C2607" s="95"/>
      <c r="D2607" s="50"/>
      <c r="E2607" s="45"/>
      <c r="F2607" s="45"/>
      <c r="G2607" s="53"/>
      <c r="H2607" s="53"/>
      <c r="I2607" s="65"/>
      <c r="J2607" s="56"/>
      <c r="K2607" s="56"/>
      <c r="L2607" s="54" t="e">
        <f>VLOOKUP($C2607,在庫一覧!$B$3:$C$53,2,FALSE)</f>
        <v>#N/A</v>
      </c>
      <c r="M2607" s="42" t="e">
        <f>VLOOKUP($C2607,詳細!$A$3:$C$100,3,FALSE)</f>
        <v>#N/A</v>
      </c>
      <c r="N2607" s="48"/>
    </row>
    <row r="2608" spans="1:14" ht="13.5" customHeight="1" x14ac:dyDescent="0.15">
      <c r="A2608">
        <v>2605</v>
      </c>
      <c r="B2608" s="71"/>
      <c r="C2608" s="95"/>
      <c r="D2608" s="50"/>
      <c r="E2608" s="45"/>
      <c r="F2608" s="45"/>
      <c r="G2608" s="53"/>
      <c r="H2608" s="53"/>
      <c r="I2608" s="65"/>
      <c r="J2608" s="56"/>
      <c r="K2608" s="56"/>
      <c r="L2608" s="54" t="e">
        <f>VLOOKUP($C2608,在庫一覧!$B$3:$C$53,2,FALSE)</f>
        <v>#N/A</v>
      </c>
      <c r="M2608" s="42" t="e">
        <f>VLOOKUP($C2608,詳細!$A$3:$C$100,3,FALSE)</f>
        <v>#N/A</v>
      </c>
      <c r="N2608" s="48"/>
    </row>
    <row r="2609" spans="1:14" ht="13.5" customHeight="1" x14ac:dyDescent="0.15">
      <c r="A2609">
        <v>2606</v>
      </c>
      <c r="B2609" s="71"/>
      <c r="C2609" s="95"/>
      <c r="D2609" s="50"/>
      <c r="E2609" s="45"/>
      <c r="F2609" s="45"/>
      <c r="G2609" s="53"/>
      <c r="H2609" s="53"/>
      <c r="I2609" s="65"/>
      <c r="J2609" s="56"/>
      <c r="K2609" s="56"/>
      <c r="L2609" s="54" t="e">
        <f>VLOOKUP($C2609,在庫一覧!$B$3:$C$53,2,FALSE)</f>
        <v>#N/A</v>
      </c>
      <c r="M2609" s="42" t="e">
        <f>VLOOKUP($C2609,詳細!$A$3:$C$100,3,FALSE)</f>
        <v>#N/A</v>
      </c>
      <c r="N2609" s="48"/>
    </row>
    <row r="2610" spans="1:14" ht="13.5" customHeight="1" x14ac:dyDescent="0.15">
      <c r="A2610">
        <v>2607</v>
      </c>
      <c r="B2610" s="71"/>
      <c r="C2610" s="95"/>
      <c r="D2610" s="50"/>
      <c r="E2610" s="45"/>
      <c r="F2610" s="45"/>
      <c r="G2610" s="53"/>
      <c r="H2610" s="53"/>
      <c r="I2610" s="65"/>
      <c r="J2610" s="56"/>
      <c r="K2610" s="56"/>
      <c r="L2610" s="54" t="e">
        <f>VLOOKUP($C2610,在庫一覧!$B$3:$C$53,2,FALSE)</f>
        <v>#N/A</v>
      </c>
      <c r="M2610" s="42" t="e">
        <f>VLOOKUP($C2610,詳細!$A$3:$C$100,3,FALSE)</f>
        <v>#N/A</v>
      </c>
      <c r="N2610" s="48"/>
    </row>
    <row r="2611" spans="1:14" ht="13.5" customHeight="1" x14ac:dyDescent="0.15">
      <c r="A2611">
        <v>2608</v>
      </c>
      <c r="B2611" s="71"/>
      <c r="C2611" s="95"/>
      <c r="D2611" s="50"/>
      <c r="E2611" s="45"/>
      <c r="F2611" s="45"/>
      <c r="G2611" s="53"/>
      <c r="H2611" s="53"/>
      <c r="I2611" s="65"/>
      <c r="J2611" s="56"/>
      <c r="K2611" s="56"/>
      <c r="L2611" s="54" t="e">
        <f>VLOOKUP($C2611,在庫一覧!$B$3:$C$53,2,FALSE)</f>
        <v>#N/A</v>
      </c>
      <c r="M2611" s="42" t="e">
        <f>VLOOKUP($C2611,詳細!$A$3:$C$100,3,FALSE)</f>
        <v>#N/A</v>
      </c>
      <c r="N2611" s="48"/>
    </row>
    <row r="2612" spans="1:14" ht="13.5" customHeight="1" x14ac:dyDescent="0.15">
      <c r="A2612">
        <v>2609</v>
      </c>
      <c r="B2612" s="71"/>
      <c r="C2612" s="95"/>
      <c r="D2612" s="50"/>
      <c r="E2612" s="45"/>
      <c r="F2612" s="45"/>
      <c r="G2612" s="53"/>
      <c r="H2612" s="53"/>
      <c r="I2612" s="65"/>
      <c r="J2612" s="56"/>
      <c r="K2612" s="56"/>
      <c r="L2612" s="54" t="e">
        <f>VLOOKUP($C2612,在庫一覧!$B$3:$C$53,2,FALSE)</f>
        <v>#N/A</v>
      </c>
      <c r="M2612" s="42" t="e">
        <f>VLOOKUP($C2612,詳細!$A$3:$C$100,3,FALSE)</f>
        <v>#N/A</v>
      </c>
      <c r="N2612" s="48"/>
    </row>
    <row r="2613" spans="1:14" ht="13.5" customHeight="1" x14ac:dyDescent="0.15">
      <c r="A2613">
        <v>2610</v>
      </c>
      <c r="B2613" s="71"/>
      <c r="C2613" s="95"/>
      <c r="D2613" s="50"/>
      <c r="E2613" s="45"/>
      <c r="F2613" s="45"/>
      <c r="G2613" s="53"/>
      <c r="H2613" s="53"/>
      <c r="I2613" s="65"/>
      <c r="J2613" s="56"/>
      <c r="K2613" s="56"/>
      <c r="L2613" s="54" t="e">
        <f>VLOOKUP($C2613,在庫一覧!$B$3:$C$53,2,FALSE)</f>
        <v>#N/A</v>
      </c>
      <c r="M2613" s="42" t="e">
        <f>VLOOKUP($C2613,詳細!$A$3:$C$100,3,FALSE)</f>
        <v>#N/A</v>
      </c>
      <c r="N2613" s="48"/>
    </row>
    <row r="2614" spans="1:14" ht="13.5" customHeight="1" x14ac:dyDescent="0.15">
      <c r="A2614">
        <v>2611</v>
      </c>
      <c r="B2614" s="71"/>
      <c r="C2614" s="95"/>
      <c r="D2614" s="50"/>
      <c r="E2614" s="45"/>
      <c r="F2614" s="45"/>
      <c r="G2614" s="53"/>
      <c r="H2614" s="53"/>
      <c r="I2614" s="65"/>
      <c r="J2614" s="56"/>
      <c r="K2614" s="56"/>
      <c r="L2614" s="54" t="e">
        <f>VLOOKUP($C2614,在庫一覧!$B$3:$C$53,2,FALSE)</f>
        <v>#N/A</v>
      </c>
      <c r="M2614" s="42" t="e">
        <f>VLOOKUP($C2614,詳細!$A$3:$C$100,3,FALSE)</f>
        <v>#N/A</v>
      </c>
      <c r="N2614" s="48"/>
    </row>
    <row r="2615" spans="1:14" ht="13.5" customHeight="1" x14ac:dyDescent="0.15">
      <c r="A2615">
        <v>2612</v>
      </c>
      <c r="B2615" s="71"/>
      <c r="C2615" s="95"/>
      <c r="D2615" s="50"/>
      <c r="E2615" s="45"/>
      <c r="F2615" s="45"/>
      <c r="G2615" s="53"/>
      <c r="H2615" s="53"/>
      <c r="I2615" s="65"/>
      <c r="J2615" s="56"/>
      <c r="K2615" s="56"/>
      <c r="L2615" s="54" t="e">
        <f>VLOOKUP($C2615,在庫一覧!$B$3:$C$53,2,FALSE)</f>
        <v>#N/A</v>
      </c>
      <c r="M2615" s="42" t="e">
        <f>VLOOKUP($C2615,詳細!$A$3:$C$100,3,FALSE)</f>
        <v>#N/A</v>
      </c>
      <c r="N2615" s="48"/>
    </row>
    <row r="2616" spans="1:14" ht="13.5" customHeight="1" x14ac:dyDescent="0.15">
      <c r="A2616">
        <v>2613</v>
      </c>
      <c r="B2616" s="71"/>
      <c r="C2616" s="95"/>
      <c r="D2616" s="50"/>
      <c r="E2616" s="45"/>
      <c r="F2616" s="45"/>
      <c r="G2616" s="53"/>
      <c r="H2616" s="53"/>
      <c r="I2616" s="65"/>
      <c r="J2616" s="56"/>
      <c r="K2616" s="56"/>
      <c r="L2616" s="54" t="e">
        <f>VLOOKUP($C2616,在庫一覧!$B$3:$C$53,2,FALSE)</f>
        <v>#N/A</v>
      </c>
      <c r="M2616" s="42" t="e">
        <f>VLOOKUP($C2616,詳細!$A$3:$C$100,3,FALSE)</f>
        <v>#N/A</v>
      </c>
      <c r="N2616" s="48"/>
    </row>
    <row r="2617" spans="1:14" ht="13.5" customHeight="1" x14ac:dyDescent="0.15">
      <c r="A2617">
        <v>2614</v>
      </c>
      <c r="B2617" s="71"/>
      <c r="C2617" s="95"/>
      <c r="D2617" s="50"/>
      <c r="E2617" s="45"/>
      <c r="F2617" s="45"/>
      <c r="G2617" s="53"/>
      <c r="H2617" s="53"/>
      <c r="I2617" s="65"/>
      <c r="J2617" s="56"/>
      <c r="K2617" s="56"/>
      <c r="L2617" s="54" t="e">
        <f>VLOOKUP($C2617,在庫一覧!$B$3:$C$53,2,FALSE)</f>
        <v>#N/A</v>
      </c>
      <c r="M2617" s="42" t="e">
        <f>VLOOKUP($C2617,詳細!$A$3:$C$100,3,FALSE)</f>
        <v>#N/A</v>
      </c>
      <c r="N2617" s="48"/>
    </row>
    <row r="2618" spans="1:14" ht="13.5" customHeight="1" x14ac:dyDescent="0.15">
      <c r="A2618">
        <v>2615</v>
      </c>
      <c r="B2618" s="71"/>
      <c r="C2618" s="95"/>
      <c r="D2618" s="50"/>
      <c r="E2618" s="45"/>
      <c r="F2618" s="45"/>
      <c r="G2618" s="53"/>
      <c r="H2618" s="53"/>
      <c r="I2618" s="65"/>
      <c r="J2618" s="56"/>
      <c r="K2618" s="56"/>
      <c r="L2618" s="54" t="e">
        <f>VLOOKUP($C2618,在庫一覧!$B$3:$C$53,2,FALSE)</f>
        <v>#N/A</v>
      </c>
      <c r="M2618" s="42" t="e">
        <f>VLOOKUP($C2618,詳細!$A$3:$C$100,3,FALSE)</f>
        <v>#N/A</v>
      </c>
      <c r="N2618" s="48"/>
    </row>
    <row r="2619" spans="1:14" ht="13.5" customHeight="1" x14ac:dyDescent="0.15">
      <c r="A2619">
        <v>2616</v>
      </c>
      <c r="B2619" s="71"/>
      <c r="C2619" s="95"/>
      <c r="D2619" s="50"/>
      <c r="E2619" s="45"/>
      <c r="F2619" s="45"/>
      <c r="G2619" s="53"/>
      <c r="H2619" s="53"/>
      <c r="I2619" s="65"/>
      <c r="J2619" s="56"/>
      <c r="K2619" s="56"/>
      <c r="L2619" s="54" t="e">
        <f>VLOOKUP($C2619,在庫一覧!$B$3:$C$53,2,FALSE)</f>
        <v>#N/A</v>
      </c>
      <c r="M2619" s="42" t="e">
        <f>VLOOKUP($C2619,詳細!$A$3:$C$100,3,FALSE)</f>
        <v>#N/A</v>
      </c>
      <c r="N2619" s="48"/>
    </row>
    <row r="2620" spans="1:14" ht="13.5" customHeight="1" x14ac:dyDescent="0.15">
      <c r="A2620">
        <v>2617</v>
      </c>
      <c r="B2620" s="71"/>
      <c r="C2620" s="95"/>
      <c r="D2620" s="50"/>
      <c r="E2620" s="45"/>
      <c r="F2620" s="45"/>
      <c r="G2620" s="53"/>
      <c r="H2620" s="53"/>
      <c r="I2620" s="65"/>
      <c r="J2620" s="56"/>
      <c r="K2620" s="56"/>
      <c r="L2620" s="54" t="e">
        <f>VLOOKUP($C2620,在庫一覧!$B$3:$C$53,2,FALSE)</f>
        <v>#N/A</v>
      </c>
      <c r="M2620" s="42" t="e">
        <f>VLOOKUP($C2620,詳細!$A$3:$C$100,3,FALSE)</f>
        <v>#N/A</v>
      </c>
      <c r="N2620" s="48"/>
    </row>
    <row r="2621" spans="1:14" ht="13.5" customHeight="1" x14ac:dyDescent="0.15">
      <c r="A2621">
        <v>2618</v>
      </c>
      <c r="B2621" s="71"/>
      <c r="C2621" s="95"/>
      <c r="D2621" s="50"/>
      <c r="E2621" s="45"/>
      <c r="F2621" s="45"/>
      <c r="G2621" s="53"/>
      <c r="H2621" s="53"/>
      <c r="I2621" s="65"/>
      <c r="J2621" s="56"/>
      <c r="K2621" s="56"/>
      <c r="L2621" s="54" t="e">
        <f>VLOOKUP($C2621,在庫一覧!$B$3:$C$53,2,FALSE)</f>
        <v>#N/A</v>
      </c>
      <c r="M2621" s="42" t="e">
        <f>VLOOKUP($C2621,詳細!$A$3:$C$100,3,FALSE)</f>
        <v>#N/A</v>
      </c>
      <c r="N2621" s="48"/>
    </row>
    <row r="2622" spans="1:14" ht="13.5" customHeight="1" x14ac:dyDescent="0.15">
      <c r="A2622">
        <v>2619</v>
      </c>
      <c r="B2622" s="71"/>
      <c r="C2622" s="95"/>
      <c r="D2622" s="50"/>
      <c r="E2622" s="45"/>
      <c r="F2622" s="45"/>
      <c r="G2622" s="53"/>
      <c r="H2622" s="53"/>
      <c r="I2622" s="65"/>
      <c r="J2622" s="56"/>
      <c r="K2622" s="56"/>
      <c r="L2622" s="54" t="e">
        <f>VLOOKUP($C2622,在庫一覧!$B$3:$C$53,2,FALSE)</f>
        <v>#N/A</v>
      </c>
      <c r="M2622" s="42" t="e">
        <f>VLOOKUP($C2622,詳細!$A$3:$C$100,3,FALSE)</f>
        <v>#N/A</v>
      </c>
      <c r="N2622" s="48"/>
    </row>
    <row r="2623" spans="1:14" ht="13.5" customHeight="1" x14ac:dyDescent="0.15">
      <c r="A2623">
        <v>2620</v>
      </c>
      <c r="B2623" s="71"/>
      <c r="C2623" s="86"/>
      <c r="D2623" s="50"/>
      <c r="E2623" s="45"/>
      <c r="F2623" s="45"/>
      <c r="G2623" s="53"/>
      <c r="H2623" s="53"/>
      <c r="I2623" s="65"/>
      <c r="J2623" s="56"/>
      <c r="K2623" s="56"/>
      <c r="L2623" s="54" t="e">
        <f>VLOOKUP($C2623,在庫一覧!$B$3:$C$53,2,FALSE)</f>
        <v>#N/A</v>
      </c>
      <c r="M2623" s="42" t="e">
        <f>VLOOKUP($C2623,詳細!$A$3:$C$100,3,FALSE)</f>
        <v>#N/A</v>
      </c>
      <c r="N2623" s="48"/>
    </row>
    <row r="2624" spans="1:14" ht="13.5" customHeight="1" x14ac:dyDescent="0.15">
      <c r="A2624">
        <v>2621</v>
      </c>
      <c r="B2624" s="71"/>
      <c r="C2624" s="86"/>
      <c r="D2624" s="50"/>
      <c r="E2624" s="45"/>
      <c r="F2624" s="45"/>
      <c r="G2624" s="53"/>
      <c r="H2624" s="53"/>
      <c r="I2624" s="65"/>
      <c r="J2624" s="56"/>
      <c r="K2624" s="56"/>
      <c r="L2624" s="54" t="e">
        <f>VLOOKUP($C2624,在庫一覧!$B$3:$C$53,2,FALSE)</f>
        <v>#N/A</v>
      </c>
      <c r="M2624" s="42" t="e">
        <f>VLOOKUP($C2624,詳細!$A$3:$C$100,3,FALSE)</f>
        <v>#N/A</v>
      </c>
      <c r="N2624" s="48"/>
    </row>
    <row r="2625" spans="1:14" ht="13.5" customHeight="1" x14ac:dyDescent="0.15">
      <c r="A2625">
        <v>2622</v>
      </c>
      <c r="B2625" s="71"/>
      <c r="C2625" s="86"/>
      <c r="D2625" s="50"/>
      <c r="E2625" s="45"/>
      <c r="F2625" s="45"/>
      <c r="G2625" s="53"/>
      <c r="H2625" s="53"/>
      <c r="I2625" s="65"/>
      <c r="J2625" s="56"/>
      <c r="K2625" s="56"/>
      <c r="L2625" s="54" t="e">
        <f>VLOOKUP($C2625,在庫一覧!$B$3:$C$53,2,FALSE)</f>
        <v>#N/A</v>
      </c>
      <c r="M2625" s="42" t="e">
        <f>VLOOKUP($C2625,詳細!$A$3:$C$100,3,FALSE)</f>
        <v>#N/A</v>
      </c>
      <c r="N2625" s="48"/>
    </row>
    <row r="2626" spans="1:14" ht="13.5" customHeight="1" x14ac:dyDescent="0.15">
      <c r="A2626">
        <v>2623</v>
      </c>
      <c r="B2626" s="71"/>
      <c r="C2626" s="86"/>
      <c r="D2626" s="50"/>
      <c r="E2626" s="45"/>
      <c r="F2626" s="45"/>
      <c r="G2626" s="53"/>
      <c r="H2626" s="53"/>
      <c r="I2626" s="65"/>
      <c r="J2626" s="56"/>
      <c r="K2626" s="56"/>
      <c r="L2626" s="54" t="e">
        <f>VLOOKUP($C2626,在庫一覧!$B$3:$C$53,2,FALSE)</f>
        <v>#N/A</v>
      </c>
      <c r="M2626" s="42" t="e">
        <f>VLOOKUP($C2626,詳細!$A$3:$C$100,3,FALSE)</f>
        <v>#N/A</v>
      </c>
      <c r="N2626" s="48"/>
    </row>
    <row r="2627" spans="1:14" ht="13.5" customHeight="1" x14ac:dyDescent="0.15">
      <c r="A2627">
        <v>2624</v>
      </c>
      <c r="B2627" s="71"/>
      <c r="C2627" s="86"/>
      <c r="D2627" s="50"/>
      <c r="E2627" s="45"/>
      <c r="F2627" s="45"/>
      <c r="G2627" s="53"/>
      <c r="H2627" s="53"/>
      <c r="I2627" s="65"/>
      <c r="J2627" s="56"/>
      <c r="K2627" s="56"/>
      <c r="L2627" s="54" t="e">
        <f>VLOOKUP($C2627,在庫一覧!$B$3:$C$53,2,FALSE)</f>
        <v>#N/A</v>
      </c>
      <c r="M2627" s="42" t="e">
        <f>VLOOKUP($C2627,詳細!$A$3:$C$100,3,FALSE)</f>
        <v>#N/A</v>
      </c>
      <c r="N2627" s="48"/>
    </row>
    <row r="2628" spans="1:14" ht="13.5" customHeight="1" x14ac:dyDescent="0.15">
      <c r="A2628">
        <v>2625</v>
      </c>
      <c r="B2628" s="71"/>
      <c r="C2628" s="86"/>
      <c r="D2628" s="50"/>
      <c r="E2628" s="45"/>
      <c r="F2628" s="45"/>
      <c r="G2628" s="53"/>
      <c r="H2628" s="53"/>
      <c r="I2628" s="65"/>
      <c r="J2628" s="56"/>
      <c r="K2628" s="56"/>
      <c r="L2628" s="54" t="e">
        <f>VLOOKUP($C2628,在庫一覧!$B$3:$C$53,2,FALSE)</f>
        <v>#N/A</v>
      </c>
      <c r="M2628" s="42" t="e">
        <f>VLOOKUP($C2628,詳細!$A$3:$C$100,3,FALSE)</f>
        <v>#N/A</v>
      </c>
      <c r="N2628" s="48"/>
    </row>
    <row r="2629" spans="1:14" ht="13.5" customHeight="1" x14ac:dyDescent="0.15">
      <c r="A2629">
        <v>2626</v>
      </c>
      <c r="B2629" s="71"/>
      <c r="C2629" s="86"/>
      <c r="D2629" s="50"/>
      <c r="E2629" s="45"/>
      <c r="F2629" s="45"/>
      <c r="G2629" s="53"/>
      <c r="H2629" s="53"/>
      <c r="I2629" s="65"/>
      <c r="J2629" s="56"/>
      <c r="K2629" s="56"/>
      <c r="L2629" s="54" t="e">
        <f>VLOOKUP($C2629,在庫一覧!$B$3:$C$53,2,FALSE)</f>
        <v>#N/A</v>
      </c>
      <c r="M2629" s="42" t="e">
        <f>VLOOKUP($C2629,詳細!$A$3:$C$100,3,FALSE)</f>
        <v>#N/A</v>
      </c>
      <c r="N2629" s="48"/>
    </row>
    <row r="2630" spans="1:14" ht="13.5" customHeight="1" x14ac:dyDescent="0.15">
      <c r="A2630">
        <v>2627</v>
      </c>
      <c r="B2630" s="71"/>
      <c r="C2630" s="86"/>
      <c r="D2630" s="50"/>
      <c r="E2630" s="45"/>
      <c r="F2630" s="45"/>
      <c r="G2630" s="53"/>
      <c r="H2630" s="53"/>
      <c r="I2630" s="65"/>
      <c r="J2630" s="56"/>
      <c r="K2630" s="56"/>
      <c r="L2630" s="54" t="e">
        <f>VLOOKUP($C2630,在庫一覧!$B$3:$C$53,2,FALSE)</f>
        <v>#N/A</v>
      </c>
      <c r="M2630" s="42" t="e">
        <f>VLOOKUP($C2630,詳細!$A$3:$C$100,3,FALSE)</f>
        <v>#N/A</v>
      </c>
      <c r="N2630" s="48"/>
    </row>
    <row r="2631" spans="1:14" ht="13.5" customHeight="1" x14ac:dyDescent="0.15">
      <c r="A2631">
        <v>2628</v>
      </c>
      <c r="B2631" s="71"/>
      <c r="C2631" s="86"/>
      <c r="D2631" s="50"/>
      <c r="E2631" s="45"/>
      <c r="F2631" s="45"/>
      <c r="G2631" s="53"/>
      <c r="H2631" s="53"/>
      <c r="I2631" s="65"/>
      <c r="J2631" s="56"/>
      <c r="K2631" s="56"/>
      <c r="L2631" s="54" t="e">
        <f>VLOOKUP($C2631,在庫一覧!$B$3:$C$53,2,FALSE)</f>
        <v>#N/A</v>
      </c>
      <c r="M2631" s="42" t="e">
        <f>VLOOKUP($C2631,詳細!$A$3:$C$100,3,FALSE)</f>
        <v>#N/A</v>
      </c>
      <c r="N2631" s="48"/>
    </row>
    <row r="2632" spans="1:14" ht="13.5" customHeight="1" x14ac:dyDescent="0.15">
      <c r="A2632">
        <v>2629</v>
      </c>
      <c r="B2632" s="71"/>
      <c r="C2632" s="86"/>
      <c r="D2632" s="50"/>
      <c r="E2632" s="45"/>
      <c r="F2632" s="45"/>
      <c r="G2632" s="53"/>
      <c r="H2632" s="53"/>
      <c r="I2632" s="65"/>
      <c r="J2632" s="56"/>
      <c r="K2632" s="56"/>
      <c r="L2632" s="54" t="e">
        <f>VLOOKUP($C2632,在庫一覧!$B$3:$C$53,2,FALSE)</f>
        <v>#N/A</v>
      </c>
      <c r="M2632" s="42" t="e">
        <f>VLOOKUP($C2632,詳細!$A$3:$C$100,3,FALSE)</f>
        <v>#N/A</v>
      </c>
      <c r="N2632" s="48"/>
    </row>
    <row r="2633" spans="1:14" ht="13.5" customHeight="1" x14ac:dyDescent="0.15">
      <c r="A2633">
        <v>2630</v>
      </c>
      <c r="B2633" s="71"/>
      <c r="C2633" s="86"/>
      <c r="D2633" s="50"/>
      <c r="E2633" s="45"/>
      <c r="F2633" s="45"/>
      <c r="G2633" s="53"/>
      <c r="H2633" s="53"/>
      <c r="I2633" s="65"/>
      <c r="J2633" s="56"/>
      <c r="K2633" s="56"/>
      <c r="L2633" s="54" t="e">
        <f>VLOOKUP($C2633,在庫一覧!$B$3:$C$53,2,FALSE)</f>
        <v>#N/A</v>
      </c>
      <c r="M2633" s="42" t="e">
        <f>VLOOKUP($C2633,詳細!$A$3:$C$100,3,FALSE)</f>
        <v>#N/A</v>
      </c>
      <c r="N2633" s="48"/>
    </row>
    <row r="2634" spans="1:14" ht="13.5" customHeight="1" x14ac:dyDescent="0.15">
      <c r="A2634">
        <v>2631</v>
      </c>
      <c r="B2634" s="71"/>
      <c r="C2634" s="86"/>
      <c r="D2634" s="50"/>
      <c r="E2634" s="45"/>
      <c r="F2634" s="45"/>
      <c r="G2634" s="53"/>
      <c r="H2634" s="53"/>
      <c r="I2634" s="65"/>
      <c r="J2634" s="56"/>
      <c r="K2634" s="56"/>
      <c r="L2634" s="54" t="e">
        <f>VLOOKUP($C2634,在庫一覧!$B$3:$C$53,2,FALSE)</f>
        <v>#N/A</v>
      </c>
      <c r="M2634" s="42" t="e">
        <f>VLOOKUP($C2634,詳細!$A$3:$C$100,3,FALSE)</f>
        <v>#N/A</v>
      </c>
      <c r="N2634" s="48"/>
    </row>
    <row r="2635" spans="1:14" ht="13.5" customHeight="1" x14ac:dyDescent="0.15">
      <c r="A2635">
        <v>2632</v>
      </c>
      <c r="B2635" s="71"/>
      <c r="C2635" s="86"/>
      <c r="D2635" s="50"/>
      <c r="E2635" s="45"/>
      <c r="F2635" s="45"/>
      <c r="G2635" s="53"/>
      <c r="H2635" s="53"/>
      <c r="I2635" s="65"/>
      <c r="J2635" s="56"/>
      <c r="K2635" s="56"/>
      <c r="L2635" s="54" t="e">
        <f>VLOOKUP($C2635,在庫一覧!$B$3:$C$53,2,FALSE)</f>
        <v>#N/A</v>
      </c>
      <c r="M2635" s="42" t="e">
        <f>VLOOKUP($C2635,詳細!$A$3:$C$100,3,FALSE)</f>
        <v>#N/A</v>
      </c>
      <c r="N2635" s="48"/>
    </row>
    <row r="2636" spans="1:14" ht="13.5" customHeight="1" x14ac:dyDescent="0.15">
      <c r="A2636">
        <v>2633</v>
      </c>
      <c r="B2636" s="71"/>
      <c r="C2636" s="86"/>
      <c r="D2636" s="50"/>
      <c r="E2636" s="45"/>
      <c r="F2636" s="45"/>
      <c r="G2636" s="53"/>
      <c r="H2636" s="53"/>
      <c r="I2636" s="65"/>
      <c r="J2636" s="56"/>
      <c r="K2636" s="56"/>
      <c r="L2636" s="54" t="e">
        <f>VLOOKUP($C2636,在庫一覧!$B$3:$C$53,2,FALSE)</f>
        <v>#N/A</v>
      </c>
      <c r="M2636" s="42" t="e">
        <f>VLOOKUP($C2636,詳細!$A$3:$C$100,3,FALSE)</f>
        <v>#N/A</v>
      </c>
      <c r="N2636" s="48"/>
    </row>
    <row r="2637" spans="1:14" ht="13.5" customHeight="1" x14ac:dyDescent="0.15">
      <c r="A2637">
        <v>2634</v>
      </c>
      <c r="B2637" s="71"/>
      <c r="C2637" s="86"/>
      <c r="D2637" s="50"/>
      <c r="E2637" s="45"/>
      <c r="F2637" s="45"/>
      <c r="G2637" s="53"/>
      <c r="H2637" s="53"/>
      <c r="I2637" s="65"/>
      <c r="J2637" s="56"/>
      <c r="K2637" s="56"/>
      <c r="L2637" s="54" t="e">
        <f>VLOOKUP($C2637,在庫一覧!$B$3:$C$53,2,FALSE)</f>
        <v>#N/A</v>
      </c>
      <c r="M2637" s="42" t="e">
        <f>VLOOKUP($C2637,詳細!$A$3:$C$100,3,FALSE)</f>
        <v>#N/A</v>
      </c>
      <c r="N2637" s="48"/>
    </row>
    <row r="2638" spans="1:14" ht="13.5" customHeight="1" x14ac:dyDescent="0.15">
      <c r="A2638">
        <v>2635</v>
      </c>
      <c r="B2638" s="71"/>
      <c r="C2638" s="86"/>
      <c r="D2638" s="50"/>
      <c r="E2638" s="45"/>
      <c r="F2638" s="45"/>
      <c r="G2638" s="53"/>
      <c r="H2638" s="53"/>
      <c r="I2638" s="65"/>
      <c r="J2638" s="56"/>
      <c r="K2638" s="56"/>
      <c r="L2638" s="54" t="e">
        <f>VLOOKUP($C2638,在庫一覧!$B$3:$C$53,2,FALSE)</f>
        <v>#N/A</v>
      </c>
      <c r="M2638" s="42" t="e">
        <f>VLOOKUP($C2638,詳細!$A$3:$C$100,3,FALSE)</f>
        <v>#N/A</v>
      </c>
      <c r="N2638" s="48"/>
    </row>
    <row r="2639" spans="1:14" ht="13.5" customHeight="1" x14ac:dyDescent="0.15">
      <c r="A2639">
        <v>2636</v>
      </c>
      <c r="B2639" s="71"/>
      <c r="C2639" s="86"/>
      <c r="D2639" s="50"/>
      <c r="E2639" s="45"/>
      <c r="F2639" s="45"/>
      <c r="G2639" s="53"/>
      <c r="H2639" s="53"/>
      <c r="I2639" s="65"/>
      <c r="J2639" s="56"/>
      <c r="K2639" s="56"/>
      <c r="L2639" s="54" t="e">
        <f>VLOOKUP($C2639,在庫一覧!$B$3:$C$53,2,FALSE)</f>
        <v>#N/A</v>
      </c>
      <c r="M2639" s="42" t="e">
        <f>VLOOKUP($C2639,詳細!$A$3:$C$100,3,FALSE)</f>
        <v>#N/A</v>
      </c>
      <c r="N2639" s="48"/>
    </row>
    <row r="2640" spans="1:14" ht="13.5" customHeight="1" x14ac:dyDescent="0.15">
      <c r="A2640">
        <v>2637</v>
      </c>
      <c r="B2640" s="71"/>
      <c r="C2640" s="86"/>
      <c r="D2640" s="50"/>
      <c r="E2640" s="45"/>
      <c r="F2640" s="45"/>
      <c r="G2640" s="53"/>
      <c r="H2640" s="53"/>
      <c r="I2640" s="65"/>
      <c r="J2640" s="56"/>
      <c r="K2640" s="56"/>
      <c r="L2640" s="54" t="e">
        <f>VLOOKUP($C2640,在庫一覧!$B$3:$C$53,2,FALSE)</f>
        <v>#N/A</v>
      </c>
      <c r="M2640" s="42" t="e">
        <f>VLOOKUP($C2640,詳細!$A$3:$C$100,3,FALSE)</f>
        <v>#N/A</v>
      </c>
      <c r="N2640" s="48"/>
    </row>
    <row r="2641" spans="1:14" ht="13.5" customHeight="1" x14ac:dyDescent="0.15">
      <c r="A2641">
        <v>2638</v>
      </c>
      <c r="B2641" s="71"/>
      <c r="C2641" s="86"/>
      <c r="D2641" s="50"/>
      <c r="E2641" s="45"/>
      <c r="F2641" s="45"/>
      <c r="G2641" s="53"/>
      <c r="H2641" s="53"/>
      <c r="I2641" s="65"/>
      <c r="J2641" s="56"/>
      <c r="K2641" s="56"/>
      <c r="L2641" s="54" t="e">
        <f>VLOOKUP($C2641,在庫一覧!$B$3:$C$53,2,FALSE)</f>
        <v>#N/A</v>
      </c>
      <c r="M2641" s="42" t="e">
        <f>VLOOKUP($C2641,詳細!$A$3:$C$100,3,FALSE)</f>
        <v>#N/A</v>
      </c>
      <c r="N2641" s="48"/>
    </row>
    <row r="2642" spans="1:14" ht="13.5" customHeight="1" x14ac:dyDescent="0.15">
      <c r="A2642">
        <v>2639</v>
      </c>
      <c r="B2642" s="71"/>
      <c r="C2642" s="86"/>
      <c r="D2642" s="50"/>
      <c r="E2642" s="45"/>
      <c r="F2642" s="45"/>
      <c r="G2642" s="53"/>
      <c r="H2642" s="53"/>
      <c r="I2642" s="65"/>
      <c r="J2642" s="56"/>
      <c r="K2642" s="56"/>
      <c r="L2642" s="54" t="e">
        <f>VLOOKUP($C2642,在庫一覧!$B$3:$C$53,2,FALSE)</f>
        <v>#N/A</v>
      </c>
      <c r="M2642" s="42" t="e">
        <f>VLOOKUP($C2642,詳細!$A$3:$C$100,3,FALSE)</f>
        <v>#N/A</v>
      </c>
      <c r="N2642" s="48"/>
    </row>
    <row r="2643" spans="1:14" ht="13.5" customHeight="1" x14ac:dyDescent="0.15">
      <c r="A2643">
        <v>2640</v>
      </c>
      <c r="B2643" s="71"/>
      <c r="C2643" s="86"/>
      <c r="D2643" s="50"/>
      <c r="E2643" s="45"/>
      <c r="F2643" s="45"/>
      <c r="G2643" s="53"/>
      <c r="H2643" s="53"/>
      <c r="I2643" s="65"/>
      <c r="J2643" s="56"/>
      <c r="K2643" s="56"/>
      <c r="L2643" s="54" t="e">
        <f>VLOOKUP($C2643,在庫一覧!$B$3:$C$53,2,FALSE)</f>
        <v>#N/A</v>
      </c>
      <c r="M2643" s="42" t="e">
        <f>VLOOKUP($C2643,詳細!$A$3:$C$100,3,FALSE)</f>
        <v>#N/A</v>
      </c>
      <c r="N2643" s="48"/>
    </row>
    <row r="2644" spans="1:14" ht="13.5" customHeight="1" x14ac:dyDescent="0.15">
      <c r="A2644">
        <v>2641</v>
      </c>
      <c r="B2644" s="71"/>
      <c r="C2644" s="86"/>
      <c r="D2644" s="50"/>
      <c r="E2644" s="45"/>
      <c r="F2644" s="45"/>
      <c r="G2644" s="53"/>
      <c r="H2644" s="53"/>
      <c r="I2644" s="65"/>
      <c r="J2644" s="56"/>
      <c r="K2644" s="56"/>
      <c r="L2644" s="54" t="e">
        <f>VLOOKUP($C2644,在庫一覧!$B$3:$C$53,2,FALSE)</f>
        <v>#N/A</v>
      </c>
      <c r="M2644" s="42" t="e">
        <f>VLOOKUP($C2644,詳細!$A$3:$C$100,3,FALSE)</f>
        <v>#N/A</v>
      </c>
      <c r="N2644" s="48"/>
    </row>
    <row r="2645" spans="1:14" ht="13.5" customHeight="1" x14ac:dyDescent="0.15">
      <c r="A2645">
        <v>2642</v>
      </c>
      <c r="B2645" s="71"/>
      <c r="C2645" s="86"/>
      <c r="D2645" s="50"/>
      <c r="E2645" s="45"/>
      <c r="F2645" s="45"/>
      <c r="G2645" s="53"/>
      <c r="H2645" s="53"/>
      <c r="I2645" s="65"/>
      <c r="J2645" s="56"/>
      <c r="K2645" s="56"/>
      <c r="L2645" s="54" t="e">
        <f>VLOOKUP($C2645,在庫一覧!$B$3:$C$53,2,FALSE)</f>
        <v>#N/A</v>
      </c>
      <c r="M2645" s="42" t="e">
        <f>VLOOKUP($C2645,詳細!$A$3:$C$100,3,FALSE)</f>
        <v>#N/A</v>
      </c>
      <c r="N2645" s="48"/>
    </row>
    <row r="2646" spans="1:14" ht="13.5" customHeight="1" x14ac:dyDescent="0.15">
      <c r="A2646">
        <v>2643</v>
      </c>
      <c r="B2646" s="71"/>
      <c r="C2646" s="95"/>
      <c r="D2646" s="50"/>
      <c r="E2646" s="45"/>
      <c r="F2646" s="45"/>
      <c r="G2646" s="53"/>
      <c r="H2646" s="53"/>
      <c r="I2646" s="65"/>
      <c r="J2646" s="56"/>
      <c r="K2646" s="56"/>
      <c r="L2646" s="54" t="e">
        <f>VLOOKUP($C2646,在庫一覧!$B$3:$C$53,2,FALSE)</f>
        <v>#N/A</v>
      </c>
      <c r="M2646" s="42" t="e">
        <f>VLOOKUP($C2646,詳細!$A$3:$C$100,3,FALSE)</f>
        <v>#N/A</v>
      </c>
      <c r="N2646" s="48"/>
    </row>
    <row r="2647" spans="1:14" ht="13.5" customHeight="1" x14ac:dyDescent="0.15">
      <c r="A2647">
        <v>2644</v>
      </c>
      <c r="B2647" s="71"/>
      <c r="C2647" s="95"/>
      <c r="D2647" s="50"/>
      <c r="E2647" s="45"/>
      <c r="F2647" s="45"/>
      <c r="G2647" s="53"/>
      <c r="H2647" s="53"/>
      <c r="I2647" s="65"/>
      <c r="J2647" s="56"/>
      <c r="K2647" s="56"/>
      <c r="L2647" s="54" t="e">
        <f>VLOOKUP($C2647,在庫一覧!$B$3:$C$53,2,FALSE)</f>
        <v>#N/A</v>
      </c>
      <c r="M2647" s="42" t="e">
        <f>VLOOKUP($C2647,詳細!$A$3:$C$100,3,FALSE)</f>
        <v>#N/A</v>
      </c>
      <c r="N2647" s="48"/>
    </row>
    <row r="2648" spans="1:14" ht="13.5" customHeight="1" x14ac:dyDescent="0.15">
      <c r="A2648">
        <v>2645</v>
      </c>
      <c r="B2648" s="71"/>
      <c r="C2648" s="95"/>
      <c r="D2648" s="50"/>
      <c r="E2648" s="45"/>
      <c r="F2648" s="45"/>
      <c r="G2648" s="53"/>
      <c r="H2648" s="53"/>
      <c r="I2648" s="65"/>
      <c r="J2648" s="56"/>
      <c r="K2648" s="56"/>
      <c r="L2648" s="54" t="e">
        <f>VLOOKUP($C2648,在庫一覧!$B$3:$C$53,2,FALSE)</f>
        <v>#N/A</v>
      </c>
      <c r="M2648" s="42" t="e">
        <f>VLOOKUP($C2648,詳細!$A$3:$C$100,3,FALSE)</f>
        <v>#N/A</v>
      </c>
      <c r="N2648" s="48"/>
    </row>
    <row r="2649" spans="1:14" ht="13.5" customHeight="1" x14ac:dyDescent="0.15">
      <c r="A2649">
        <v>2646</v>
      </c>
      <c r="B2649" s="71"/>
      <c r="C2649" s="95"/>
      <c r="D2649" s="50"/>
      <c r="E2649" s="45"/>
      <c r="F2649" s="45"/>
      <c r="G2649" s="53"/>
      <c r="H2649" s="53"/>
      <c r="I2649" s="65"/>
      <c r="J2649" s="56"/>
      <c r="K2649" s="56"/>
      <c r="L2649" s="54" t="e">
        <f>VLOOKUP($C2649,在庫一覧!$B$3:$C$53,2,FALSE)</f>
        <v>#N/A</v>
      </c>
      <c r="M2649" s="42" t="e">
        <f>VLOOKUP($C2649,詳細!$A$3:$C$100,3,FALSE)</f>
        <v>#N/A</v>
      </c>
      <c r="N2649" s="48"/>
    </row>
    <row r="2650" spans="1:14" ht="13.5" customHeight="1" x14ac:dyDescent="0.15">
      <c r="A2650">
        <v>2647</v>
      </c>
      <c r="B2650" s="71"/>
      <c r="C2650" s="95"/>
      <c r="D2650" s="50"/>
      <c r="E2650" s="45"/>
      <c r="F2650" s="45"/>
      <c r="G2650" s="53"/>
      <c r="H2650" s="53"/>
      <c r="I2650" s="65"/>
      <c r="J2650" s="56"/>
      <c r="K2650" s="56"/>
      <c r="L2650" s="54" t="e">
        <f>VLOOKUP($C2650,在庫一覧!$B$3:$C$53,2,FALSE)</f>
        <v>#N/A</v>
      </c>
      <c r="M2650" s="42" t="e">
        <f>VLOOKUP($C2650,詳細!$A$3:$C$100,3,FALSE)</f>
        <v>#N/A</v>
      </c>
      <c r="N2650" s="48"/>
    </row>
    <row r="2651" spans="1:14" ht="13.5" customHeight="1" x14ac:dyDescent="0.15">
      <c r="A2651">
        <v>2648</v>
      </c>
      <c r="B2651" s="71"/>
      <c r="C2651" s="95"/>
      <c r="D2651" s="50"/>
      <c r="E2651" s="45"/>
      <c r="F2651" s="45"/>
      <c r="G2651" s="53"/>
      <c r="H2651" s="53"/>
      <c r="I2651" s="65"/>
      <c r="J2651" s="56"/>
      <c r="K2651" s="56"/>
      <c r="L2651" s="54" t="e">
        <f>VLOOKUP($C2651,在庫一覧!$B$3:$C$53,2,FALSE)</f>
        <v>#N/A</v>
      </c>
      <c r="M2651" s="42" t="e">
        <f>VLOOKUP($C2651,詳細!$A$3:$C$100,3,FALSE)</f>
        <v>#N/A</v>
      </c>
      <c r="N2651" s="48"/>
    </row>
    <row r="2652" spans="1:14" ht="13.5" customHeight="1" x14ac:dyDescent="0.15">
      <c r="A2652">
        <v>2649</v>
      </c>
      <c r="B2652" s="71"/>
      <c r="C2652" s="95"/>
      <c r="D2652" s="50"/>
      <c r="E2652" s="45"/>
      <c r="F2652" s="45"/>
      <c r="G2652" s="53"/>
      <c r="H2652" s="53"/>
      <c r="I2652" s="65"/>
      <c r="J2652" s="56"/>
      <c r="K2652" s="56"/>
      <c r="L2652" s="54" t="e">
        <f>VLOOKUP($C2652,在庫一覧!$B$3:$C$53,2,FALSE)</f>
        <v>#N/A</v>
      </c>
      <c r="M2652" s="42" t="e">
        <f>VLOOKUP($C2652,詳細!$A$3:$C$100,3,FALSE)</f>
        <v>#N/A</v>
      </c>
      <c r="N2652" s="48"/>
    </row>
    <row r="2653" spans="1:14" ht="13.5" customHeight="1" x14ac:dyDescent="0.15">
      <c r="A2653">
        <v>2650</v>
      </c>
      <c r="B2653" s="71"/>
      <c r="C2653" s="95"/>
      <c r="D2653" s="50"/>
      <c r="E2653" s="45"/>
      <c r="F2653" s="45"/>
      <c r="G2653" s="53"/>
      <c r="H2653" s="53"/>
      <c r="I2653" s="65"/>
      <c r="J2653" s="56"/>
      <c r="K2653" s="56"/>
      <c r="L2653" s="54" t="e">
        <f>VLOOKUP($C2653,在庫一覧!$B$3:$C$53,2,FALSE)</f>
        <v>#N/A</v>
      </c>
      <c r="M2653" s="42" t="e">
        <f>VLOOKUP($C2653,詳細!$A$3:$C$100,3,FALSE)</f>
        <v>#N/A</v>
      </c>
      <c r="N2653" s="48"/>
    </row>
    <row r="2654" spans="1:14" ht="13.5" customHeight="1" x14ac:dyDescent="0.15">
      <c r="A2654">
        <v>2651</v>
      </c>
      <c r="B2654" s="71"/>
      <c r="C2654" s="95"/>
      <c r="D2654" s="50"/>
      <c r="E2654" s="45"/>
      <c r="F2654" s="45"/>
      <c r="G2654" s="53"/>
      <c r="H2654" s="53"/>
      <c r="I2654" s="65"/>
      <c r="J2654" s="56"/>
      <c r="K2654" s="56"/>
      <c r="L2654" s="54" t="e">
        <f>VLOOKUP($C2654,在庫一覧!$B$3:$C$53,2,FALSE)</f>
        <v>#N/A</v>
      </c>
      <c r="M2654" s="42" t="e">
        <f>VLOOKUP($C2654,詳細!$A$3:$C$100,3,FALSE)</f>
        <v>#N/A</v>
      </c>
      <c r="N2654" s="48"/>
    </row>
    <row r="2655" spans="1:14" ht="13.5" customHeight="1" x14ac:dyDescent="0.15">
      <c r="A2655">
        <v>2652</v>
      </c>
      <c r="B2655" s="71"/>
      <c r="C2655" s="95"/>
      <c r="D2655" s="50"/>
      <c r="E2655" s="45"/>
      <c r="F2655" s="45"/>
      <c r="G2655" s="53"/>
      <c r="H2655" s="53"/>
      <c r="I2655" s="65"/>
      <c r="J2655" s="56"/>
      <c r="K2655" s="56"/>
      <c r="L2655" s="54" t="e">
        <f>VLOOKUP($C2655,在庫一覧!$B$3:$C$53,2,FALSE)</f>
        <v>#N/A</v>
      </c>
      <c r="M2655" s="42" t="e">
        <f>VLOOKUP($C2655,詳細!$A$3:$C$100,3,FALSE)</f>
        <v>#N/A</v>
      </c>
      <c r="N2655" s="48"/>
    </row>
    <row r="2656" spans="1:14" ht="13.5" customHeight="1" x14ac:dyDescent="0.15">
      <c r="A2656">
        <v>2653</v>
      </c>
      <c r="B2656" s="71"/>
      <c r="C2656" s="95"/>
      <c r="D2656" s="50"/>
      <c r="E2656" s="45"/>
      <c r="F2656" s="45"/>
      <c r="G2656" s="53"/>
      <c r="H2656" s="53"/>
      <c r="I2656" s="65"/>
      <c r="J2656" s="56"/>
      <c r="K2656" s="56"/>
      <c r="L2656" s="54" t="e">
        <f>VLOOKUP($C2656,在庫一覧!$B$3:$C$53,2,FALSE)</f>
        <v>#N/A</v>
      </c>
      <c r="M2656" s="42" t="e">
        <f>VLOOKUP($C2656,詳細!$A$3:$C$100,3,FALSE)</f>
        <v>#N/A</v>
      </c>
      <c r="N2656" s="48"/>
    </row>
    <row r="2657" spans="1:14" ht="13.5" customHeight="1" x14ac:dyDescent="0.15">
      <c r="A2657">
        <v>2654</v>
      </c>
      <c r="B2657" s="71"/>
      <c r="C2657" s="95"/>
      <c r="D2657" s="50"/>
      <c r="E2657" s="45"/>
      <c r="F2657" s="45"/>
      <c r="G2657" s="53"/>
      <c r="H2657" s="53"/>
      <c r="I2657" s="65"/>
      <c r="J2657" s="56"/>
      <c r="K2657" s="56"/>
      <c r="L2657" s="54" t="e">
        <f>VLOOKUP($C2657,在庫一覧!$B$3:$C$53,2,FALSE)</f>
        <v>#N/A</v>
      </c>
      <c r="M2657" s="42" t="e">
        <f>VLOOKUP($C2657,詳細!$A$3:$C$100,3,FALSE)</f>
        <v>#N/A</v>
      </c>
      <c r="N2657" s="48"/>
    </row>
    <row r="2658" spans="1:14" ht="13.5" customHeight="1" x14ac:dyDescent="0.15">
      <c r="A2658">
        <v>2655</v>
      </c>
      <c r="B2658" s="71"/>
      <c r="C2658" s="95"/>
      <c r="D2658" s="50"/>
      <c r="E2658" s="45"/>
      <c r="F2658" s="45"/>
      <c r="G2658" s="53"/>
      <c r="H2658" s="53"/>
      <c r="I2658" s="65"/>
      <c r="J2658" s="56"/>
      <c r="K2658" s="56"/>
      <c r="L2658" s="54" t="e">
        <f>VLOOKUP($C2658,在庫一覧!$B$3:$C$53,2,FALSE)</f>
        <v>#N/A</v>
      </c>
      <c r="M2658" s="42" t="e">
        <f>VLOOKUP($C2658,詳細!$A$3:$C$100,3,FALSE)</f>
        <v>#N/A</v>
      </c>
      <c r="N2658" s="48"/>
    </row>
    <row r="2659" spans="1:14" ht="13.5" customHeight="1" x14ac:dyDescent="0.15">
      <c r="A2659">
        <v>2656</v>
      </c>
      <c r="B2659" s="71"/>
      <c r="C2659" s="95"/>
      <c r="D2659" s="50"/>
      <c r="E2659" s="45"/>
      <c r="F2659" s="45"/>
      <c r="G2659" s="53"/>
      <c r="H2659" s="53"/>
      <c r="I2659" s="65"/>
      <c r="J2659" s="56"/>
      <c r="K2659" s="56"/>
      <c r="L2659" s="54" t="e">
        <f>VLOOKUP($C2659,在庫一覧!$B$3:$C$53,2,FALSE)</f>
        <v>#N/A</v>
      </c>
      <c r="M2659" s="42" t="e">
        <f>VLOOKUP($C2659,詳細!$A$3:$C$100,3,FALSE)</f>
        <v>#N/A</v>
      </c>
      <c r="N2659" s="48"/>
    </row>
    <row r="2660" spans="1:14" ht="13.5" customHeight="1" x14ac:dyDescent="0.15">
      <c r="A2660">
        <v>2657</v>
      </c>
      <c r="B2660" s="71"/>
      <c r="C2660" s="95"/>
      <c r="D2660" s="50"/>
      <c r="E2660" s="45"/>
      <c r="F2660" s="45"/>
      <c r="G2660" s="53"/>
      <c r="H2660" s="53"/>
      <c r="I2660" s="65"/>
      <c r="J2660" s="56"/>
      <c r="K2660" s="56"/>
      <c r="L2660" s="54" t="e">
        <f>VLOOKUP($C2660,在庫一覧!$B$3:$C$53,2,FALSE)</f>
        <v>#N/A</v>
      </c>
      <c r="M2660" s="42" t="e">
        <f>VLOOKUP($C2660,詳細!$A$3:$C$100,3,FALSE)</f>
        <v>#N/A</v>
      </c>
      <c r="N2660" s="48"/>
    </row>
    <row r="2661" spans="1:14" ht="13.5" customHeight="1" x14ac:dyDescent="0.15">
      <c r="A2661">
        <v>2658</v>
      </c>
      <c r="B2661" s="71"/>
      <c r="C2661" s="95"/>
      <c r="D2661" s="50"/>
      <c r="E2661" s="45"/>
      <c r="F2661" s="45"/>
      <c r="G2661" s="53"/>
      <c r="H2661" s="53"/>
      <c r="I2661" s="65"/>
      <c r="J2661" s="56"/>
      <c r="K2661" s="56"/>
      <c r="L2661" s="54" t="e">
        <f>VLOOKUP($C2661,在庫一覧!$B$3:$C$53,2,FALSE)</f>
        <v>#N/A</v>
      </c>
      <c r="M2661" s="42" t="e">
        <f>VLOOKUP($C2661,詳細!$A$3:$C$100,3,FALSE)</f>
        <v>#N/A</v>
      </c>
      <c r="N2661" s="48"/>
    </row>
    <row r="2662" spans="1:14" ht="13.5" customHeight="1" x14ac:dyDescent="0.15">
      <c r="A2662">
        <v>2659</v>
      </c>
      <c r="B2662" s="71"/>
      <c r="C2662" s="95"/>
      <c r="D2662" s="50"/>
      <c r="E2662" s="45"/>
      <c r="F2662" s="45"/>
      <c r="G2662" s="53"/>
      <c r="H2662" s="53"/>
      <c r="I2662" s="65"/>
      <c r="J2662" s="56"/>
      <c r="K2662" s="56"/>
      <c r="L2662" s="54" t="e">
        <f>VLOOKUP($C2662,在庫一覧!$B$3:$C$53,2,FALSE)</f>
        <v>#N/A</v>
      </c>
      <c r="M2662" s="42" t="e">
        <f>VLOOKUP($C2662,詳細!$A$3:$C$100,3,FALSE)</f>
        <v>#N/A</v>
      </c>
      <c r="N2662" s="48"/>
    </row>
    <row r="2663" spans="1:14" ht="13.5" customHeight="1" x14ac:dyDescent="0.15">
      <c r="A2663">
        <v>2660</v>
      </c>
      <c r="B2663" s="71"/>
      <c r="C2663" s="95"/>
      <c r="D2663" s="50"/>
      <c r="E2663" s="45"/>
      <c r="F2663" s="45"/>
      <c r="G2663" s="53"/>
      <c r="H2663" s="53"/>
      <c r="I2663" s="65"/>
      <c r="J2663" s="56"/>
      <c r="K2663" s="56"/>
      <c r="L2663" s="54" t="e">
        <f>VLOOKUP($C2663,在庫一覧!$B$3:$C$53,2,FALSE)</f>
        <v>#N/A</v>
      </c>
      <c r="M2663" s="42" t="e">
        <f>VLOOKUP($C2663,詳細!$A$3:$C$100,3,FALSE)</f>
        <v>#N/A</v>
      </c>
      <c r="N2663" s="48"/>
    </row>
    <row r="2664" spans="1:14" ht="13.5" customHeight="1" x14ac:dyDescent="0.15">
      <c r="A2664">
        <v>2661</v>
      </c>
      <c r="B2664" s="71"/>
      <c r="C2664" s="95"/>
      <c r="D2664" s="50"/>
      <c r="E2664" s="45"/>
      <c r="F2664" s="45"/>
      <c r="G2664" s="53"/>
      <c r="H2664" s="53"/>
      <c r="I2664" s="65"/>
      <c r="J2664" s="56"/>
      <c r="K2664" s="56"/>
      <c r="L2664" s="54" t="e">
        <f>VLOOKUP($C2664,在庫一覧!$B$3:$C$53,2,FALSE)</f>
        <v>#N/A</v>
      </c>
      <c r="M2664" s="42" t="e">
        <f>VLOOKUP($C2664,詳細!$A$3:$C$100,3,FALSE)</f>
        <v>#N/A</v>
      </c>
      <c r="N2664" s="48"/>
    </row>
    <row r="2665" spans="1:14" ht="13.5" customHeight="1" x14ac:dyDescent="0.15">
      <c r="A2665">
        <v>2662</v>
      </c>
      <c r="B2665" s="71"/>
      <c r="C2665" s="95"/>
      <c r="D2665" s="50"/>
      <c r="E2665" s="45"/>
      <c r="F2665" s="45"/>
      <c r="G2665" s="53"/>
      <c r="H2665" s="53"/>
      <c r="I2665" s="65"/>
      <c r="J2665" s="56"/>
      <c r="K2665" s="56"/>
      <c r="L2665" s="54" t="e">
        <f>VLOOKUP($C2665,在庫一覧!$B$3:$C$53,2,FALSE)</f>
        <v>#N/A</v>
      </c>
      <c r="M2665" s="42" t="e">
        <f>VLOOKUP($C2665,詳細!$A$3:$C$100,3,FALSE)</f>
        <v>#N/A</v>
      </c>
      <c r="N2665" s="48"/>
    </row>
    <row r="2666" spans="1:14" ht="13.5" customHeight="1" x14ac:dyDescent="0.15">
      <c r="A2666">
        <v>2663</v>
      </c>
      <c r="B2666" s="71"/>
      <c r="C2666" s="95"/>
      <c r="D2666" s="50"/>
      <c r="E2666" s="45"/>
      <c r="F2666" s="45"/>
      <c r="G2666" s="53"/>
      <c r="H2666" s="53"/>
      <c r="I2666" s="65"/>
      <c r="J2666" s="56"/>
      <c r="K2666" s="56"/>
      <c r="L2666" s="54" t="e">
        <f>VLOOKUP($C2666,在庫一覧!$B$3:$C$53,2,FALSE)</f>
        <v>#N/A</v>
      </c>
      <c r="M2666" s="42" t="e">
        <f>VLOOKUP($C2666,詳細!$A$3:$C$100,3,FALSE)</f>
        <v>#N/A</v>
      </c>
      <c r="N2666" s="48"/>
    </row>
    <row r="2667" spans="1:14" ht="13.5" customHeight="1" x14ac:dyDescent="0.15">
      <c r="A2667">
        <v>2664</v>
      </c>
      <c r="B2667" s="71"/>
      <c r="C2667" s="95"/>
      <c r="D2667" s="50"/>
      <c r="E2667" s="45"/>
      <c r="F2667" s="45"/>
      <c r="G2667" s="53"/>
      <c r="H2667" s="53"/>
      <c r="I2667" s="65"/>
      <c r="J2667" s="56"/>
      <c r="K2667" s="56"/>
      <c r="L2667" s="54" t="e">
        <f>VLOOKUP($C2667,在庫一覧!$B$3:$C$53,2,FALSE)</f>
        <v>#N/A</v>
      </c>
      <c r="M2667" s="42" t="e">
        <f>VLOOKUP($C2667,詳細!$A$3:$C$100,3,FALSE)</f>
        <v>#N/A</v>
      </c>
      <c r="N2667" s="48"/>
    </row>
    <row r="2668" spans="1:14" ht="13.5" customHeight="1" x14ac:dyDescent="0.15">
      <c r="A2668">
        <v>2665</v>
      </c>
      <c r="B2668" s="71"/>
      <c r="C2668" s="95"/>
      <c r="D2668" s="50"/>
      <c r="E2668" s="45"/>
      <c r="F2668" s="45"/>
      <c r="G2668" s="53"/>
      <c r="H2668" s="53"/>
      <c r="I2668" s="65"/>
      <c r="J2668" s="56"/>
      <c r="K2668" s="56"/>
      <c r="L2668" s="54" t="e">
        <f>VLOOKUP($C2668,在庫一覧!$B$3:$C$53,2,FALSE)</f>
        <v>#N/A</v>
      </c>
      <c r="M2668" s="42" t="e">
        <f>VLOOKUP($C2668,詳細!$A$3:$C$100,3,FALSE)</f>
        <v>#N/A</v>
      </c>
      <c r="N2668" s="48"/>
    </row>
    <row r="2669" spans="1:14" ht="13.5" customHeight="1" x14ac:dyDescent="0.15">
      <c r="A2669">
        <v>2666</v>
      </c>
      <c r="B2669" s="71"/>
      <c r="C2669" s="86"/>
      <c r="D2669" s="50"/>
      <c r="E2669" s="45"/>
      <c r="F2669" s="45"/>
      <c r="G2669" s="53"/>
      <c r="H2669" s="53"/>
      <c r="I2669" s="65"/>
      <c r="J2669" s="56"/>
      <c r="K2669" s="56"/>
      <c r="L2669" s="54" t="e">
        <f>VLOOKUP($C2669,在庫一覧!$B$3:$C$53,2,FALSE)</f>
        <v>#N/A</v>
      </c>
      <c r="M2669" s="42" t="e">
        <f>VLOOKUP($C2669,詳細!$A$3:$C$100,3,FALSE)</f>
        <v>#N/A</v>
      </c>
      <c r="N2669" s="48"/>
    </row>
    <row r="2670" spans="1:14" ht="13.5" customHeight="1" x14ac:dyDescent="0.15">
      <c r="A2670">
        <v>2667</v>
      </c>
      <c r="B2670" s="71"/>
      <c r="C2670" s="86"/>
      <c r="D2670" s="50"/>
      <c r="E2670" s="45"/>
      <c r="F2670" s="45"/>
      <c r="G2670" s="53"/>
      <c r="H2670" s="53"/>
      <c r="I2670" s="65"/>
      <c r="J2670" s="56"/>
      <c r="K2670" s="56"/>
      <c r="L2670" s="54" t="e">
        <f>VLOOKUP($C2670,在庫一覧!$B$3:$C$53,2,FALSE)</f>
        <v>#N/A</v>
      </c>
      <c r="M2670" s="42" t="e">
        <f>VLOOKUP($C2670,詳細!$A$3:$C$100,3,FALSE)</f>
        <v>#N/A</v>
      </c>
      <c r="N2670" s="48"/>
    </row>
    <row r="2671" spans="1:14" ht="13.5" customHeight="1" x14ac:dyDescent="0.15">
      <c r="A2671">
        <v>2668</v>
      </c>
      <c r="B2671" s="71"/>
      <c r="C2671" s="86"/>
      <c r="D2671" s="50"/>
      <c r="E2671" s="45"/>
      <c r="F2671" s="45"/>
      <c r="G2671" s="53"/>
      <c r="H2671" s="53"/>
      <c r="I2671" s="65"/>
      <c r="J2671" s="56"/>
      <c r="K2671" s="56"/>
      <c r="L2671" s="54" t="e">
        <f>VLOOKUP($C2671,在庫一覧!$B$3:$C$53,2,FALSE)</f>
        <v>#N/A</v>
      </c>
      <c r="M2671" s="42" t="e">
        <f>VLOOKUP($C2671,詳細!$A$3:$C$100,3,FALSE)</f>
        <v>#N/A</v>
      </c>
      <c r="N2671" s="48"/>
    </row>
    <row r="2672" spans="1:14" ht="13.5" customHeight="1" x14ac:dyDescent="0.15">
      <c r="A2672">
        <v>2669</v>
      </c>
      <c r="B2672" s="71"/>
      <c r="C2672" s="86"/>
      <c r="D2672" s="50"/>
      <c r="E2672" s="45"/>
      <c r="F2672" s="45"/>
      <c r="G2672" s="53"/>
      <c r="H2672" s="53"/>
      <c r="I2672" s="65"/>
      <c r="J2672" s="56"/>
      <c r="K2672" s="56"/>
      <c r="L2672" s="54" t="e">
        <f>VLOOKUP($C2672,在庫一覧!$B$3:$C$53,2,FALSE)</f>
        <v>#N/A</v>
      </c>
      <c r="M2672" s="42" t="e">
        <f>VLOOKUP($C2672,詳細!$A$3:$C$100,3,FALSE)</f>
        <v>#N/A</v>
      </c>
      <c r="N2672" s="48"/>
    </row>
    <row r="2673" spans="1:14" ht="13.5" customHeight="1" x14ac:dyDescent="0.15">
      <c r="A2673">
        <v>2670</v>
      </c>
      <c r="B2673" s="71"/>
      <c r="C2673" s="86"/>
      <c r="D2673" s="50"/>
      <c r="E2673" s="45"/>
      <c r="F2673" s="45"/>
      <c r="G2673" s="53"/>
      <c r="H2673" s="53"/>
      <c r="I2673" s="65"/>
      <c r="J2673" s="56"/>
      <c r="K2673" s="56"/>
      <c r="L2673" s="54" t="e">
        <f>VLOOKUP($C2673,在庫一覧!$B$3:$C$53,2,FALSE)</f>
        <v>#N/A</v>
      </c>
      <c r="M2673" s="42" t="e">
        <f>VLOOKUP($C2673,詳細!$A$3:$C$100,3,FALSE)</f>
        <v>#N/A</v>
      </c>
      <c r="N2673" s="48"/>
    </row>
    <row r="2674" spans="1:14" ht="13.5" customHeight="1" x14ac:dyDescent="0.15">
      <c r="A2674">
        <v>2671</v>
      </c>
      <c r="B2674" s="71"/>
      <c r="C2674" s="86"/>
      <c r="D2674" s="50"/>
      <c r="E2674" s="45"/>
      <c r="F2674" s="45"/>
      <c r="G2674" s="53"/>
      <c r="H2674" s="53"/>
      <c r="I2674" s="65"/>
      <c r="J2674" s="56"/>
      <c r="K2674" s="56"/>
      <c r="L2674" s="54" t="e">
        <f>VLOOKUP($C2674,在庫一覧!$B$3:$C$53,2,FALSE)</f>
        <v>#N/A</v>
      </c>
      <c r="M2674" s="42" t="e">
        <f>VLOOKUP($C2674,詳細!$A$3:$C$100,3,FALSE)</f>
        <v>#N/A</v>
      </c>
      <c r="N2674" s="48"/>
    </row>
    <row r="2675" spans="1:14" ht="13.5" customHeight="1" x14ac:dyDescent="0.15">
      <c r="A2675">
        <v>2672</v>
      </c>
      <c r="B2675" s="71"/>
      <c r="C2675" s="86"/>
      <c r="D2675" s="50"/>
      <c r="E2675" s="45"/>
      <c r="F2675" s="45"/>
      <c r="G2675" s="53"/>
      <c r="H2675" s="53"/>
      <c r="I2675" s="65"/>
      <c r="J2675" s="56"/>
      <c r="K2675" s="56"/>
      <c r="L2675" s="54" t="e">
        <f>VLOOKUP($C2675,在庫一覧!$B$3:$C$53,2,FALSE)</f>
        <v>#N/A</v>
      </c>
      <c r="M2675" s="42" t="e">
        <f>VLOOKUP($C2675,詳細!$A$3:$C$100,3,FALSE)</f>
        <v>#N/A</v>
      </c>
      <c r="N2675" s="48"/>
    </row>
    <row r="2676" spans="1:14" ht="13.5" customHeight="1" x14ac:dyDescent="0.15">
      <c r="A2676">
        <v>2673</v>
      </c>
      <c r="B2676" s="71"/>
      <c r="C2676" s="86"/>
      <c r="D2676" s="50"/>
      <c r="E2676" s="45"/>
      <c r="F2676" s="45"/>
      <c r="G2676" s="53"/>
      <c r="H2676" s="53"/>
      <c r="I2676" s="65"/>
      <c r="J2676" s="56"/>
      <c r="K2676" s="56"/>
      <c r="L2676" s="54" t="e">
        <f>VLOOKUP($C2676,在庫一覧!$B$3:$C$53,2,FALSE)</f>
        <v>#N/A</v>
      </c>
      <c r="M2676" s="42" t="e">
        <f>VLOOKUP($C2676,詳細!$A$3:$C$100,3,FALSE)</f>
        <v>#N/A</v>
      </c>
      <c r="N2676" s="48"/>
    </row>
    <row r="2677" spans="1:14" ht="13.5" customHeight="1" x14ac:dyDescent="0.15">
      <c r="A2677">
        <v>2674</v>
      </c>
      <c r="B2677" s="71"/>
      <c r="C2677" s="86"/>
      <c r="D2677" s="50"/>
      <c r="E2677" s="45"/>
      <c r="F2677" s="45"/>
      <c r="G2677" s="53"/>
      <c r="H2677" s="53"/>
      <c r="I2677" s="65"/>
      <c r="J2677" s="56"/>
      <c r="K2677" s="56"/>
      <c r="L2677" s="54" t="e">
        <f>VLOOKUP($C2677,在庫一覧!$B$3:$C$53,2,FALSE)</f>
        <v>#N/A</v>
      </c>
      <c r="M2677" s="42" t="e">
        <f>VLOOKUP($C2677,詳細!$A$3:$C$100,3,FALSE)</f>
        <v>#N/A</v>
      </c>
      <c r="N2677" s="48"/>
    </row>
    <row r="2678" spans="1:14" ht="13.5" customHeight="1" x14ac:dyDescent="0.15">
      <c r="A2678">
        <v>2675</v>
      </c>
      <c r="B2678" s="71"/>
      <c r="C2678" s="86"/>
      <c r="D2678" s="50"/>
      <c r="E2678" s="45"/>
      <c r="F2678" s="45"/>
      <c r="G2678" s="53"/>
      <c r="H2678" s="53"/>
      <c r="I2678" s="65"/>
      <c r="J2678" s="56"/>
      <c r="K2678" s="56"/>
      <c r="L2678" s="54" t="e">
        <f>VLOOKUP($C2678,在庫一覧!$B$3:$C$53,2,FALSE)</f>
        <v>#N/A</v>
      </c>
      <c r="M2678" s="42" t="e">
        <f>VLOOKUP($C2678,詳細!$A$3:$C$100,3,FALSE)</f>
        <v>#N/A</v>
      </c>
      <c r="N2678" s="48"/>
    </row>
    <row r="2679" spans="1:14" ht="13.5" customHeight="1" x14ac:dyDescent="0.15">
      <c r="A2679">
        <v>2676</v>
      </c>
      <c r="B2679" s="71"/>
      <c r="C2679" s="86"/>
      <c r="D2679" s="50"/>
      <c r="E2679" s="45"/>
      <c r="F2679" s="45"/>
      <c r="G2679" s="53"/>
      <c r="H2679" s="53"/>
      <c r="I2679" s="65"/>
      <c r="J2679" s="56"/>
      <c r="K2679" s="56"/>
      <c r="L2679" s="54" t="e">
        <f>VLOOKUP($C2679,在庫一覧!$B$3:$C$53,2,FALSE)</f>
        <v>#N/A</v>
      </c>
      <c r="M2679" s="42" t="e">
        <f>VLOOKUP($C2679,詳細!$A$3:$C$100,3,FALSE)</f>
        <v>#N/A</v>
      </c>
      <c r="N2679" s="48"/>
    </row>
    <row r="2680" spans="1:14" ht="13.5" customHeight="1" x14ac:dyDescent="0.15">
      <c r="A2680">
        <v>2677</v>
      </c>
      <c r="B2680" s="71"/>
      <c r="C2680" s="86"/>
      <c r="D2680" s="50"/>
      <c r="E2680" s="45"/>
      <c r="F2680" s="45"/>
      <c r="G2680" s="53"/>
      <c r="H2680" s="53"/>
      <c r="I2680" s="65"/>
      <c r="J2680" s="56"/>
      <c r="K2680" s="56"/>
      <c r="L2680" s="54" t="e">
        <f>VLOOKUP($C2680,在庫一覧!$B$3:$C$53,2,FALSE)</f>
        <v>#N/A</v>
      </c>
      <c r="M2680" s="42" t="e">
        <f>VLOOKUP($C2680,詳細!$A$3:$C$100,3,FALSE)</f>
        <v>#N/A</v>
      </c>
      <c r="N2680" s="48"/>
    </row>
    <row r="2681" spans="1:14" ht="13.5" customHeight="1" x14ac:dyDescent="0.15">
      <c r="A2681">
        <v>2678</v>
      </c>
      <c r="B2681" s="71"/>
      <c r="C2681" s="86"/>
      <c r="D2681" s="50"/>
      <c r="E2681" s="45"/>
      <c r="F2681" s="45"/>
      <c r="G2681" s="53"/>
      <c r="H2681" s="53"/>
      <c r="I2681" s="65"/>
      <c r="J2681" s="56"/>
      <c r="K2681" s="56"/>
      <c r="L2681" s="54" t="e">
        <f>VLOOKUP($C2681,在庫一覧!$B$3:$C$53,2,FALSE)</f>
        <v>#N/A</v>
      </c>
      <c r="M2681" s="42" t="e">
        <f>VLOOKUP($C2681,詳細!$A$3:$C$100,3,FALSE)</f>
        <v>#N/A</v>
      </c>
      <c r="N2681" s="48"/>
    </row>
    <row r="2682" spans="1:14" ht="13.5" customHeight="1" x14ac:dyDescent="0.15">
      <c r="A2682">
        <v>2679</v>
      </c>
      <c r="B2682" s="71"/>
      <c r="C2682" s="86"/>
      <c r="D2682" s="50"/>
      <c r="E2682" s="45"/>
      <c r="F2682" s="45"/>
      <c r="G2682" s="53"/>
      <c r="H2682" s="53"/>
      <c r="I2682" s="65"/>
      <c r="J2682" s="56"/>
      <c r="K2682" s="56"/>
      <c r="L2682" s="54" t="e">
        <f>VLOOKUP($C2682,在庫一覧!$B$3:$C$53,2,FALSE)</f>
        <v>#N/A</v>
      </c>
      <c r="M2682" s="42" t="e">
        <f>VLOOKUP($C2682,詳細!$A$3:$C$100,3,FALSE)</f>
        <v>#N/A</v>
      </c>
      <c r="N2682" s="48"/>
    </row>
    <row r="2683" spans="1:14" ht="13.5" customHeight="1" x14ac:dyDescent="0.15">
      <c r="A2683">
        <v>2680</v>
      </c>
      <c r="B2683" s="71"/>
      <c r="C2683" s="86"/>
      <c r="D2683" s="50"/>
      <c r="E2683" s="45"/>
      <c r="F2683" s="45"/>
      <c r="G2683" s="53"/>
      <c r="H2683" s="53"/>
      <c r="I2683" s="65"/>
      <c r="J2683" s="56"/>
      <c r="K2683" s="56"/>
      <c r="L2683" s="54" t="e">
        <f>VLOOKUP($C2683,在庫一覧!$B$3:$C$53,2,FALSE)</f>
        <v>#N/A</v>
      </c>
      <c r="M2683" s="42" t="e">
        <f>VLOOKUP($C2683,詳細!$A$3:$C$100,3,FALSE)</f>
        <v>#N/A</v>
      </c>
      <c r="N2683" s="48"/>
    </row>
    <row r="2684" spans="1:14" ht="13.5" customHeight="1" x14ac:dyDescent="0.15">
      <c r="A2684">
        <v>2681</v>
      </c>
      <c r="B2684" s="71"/>
      <c r="C2684" s="86"/>
      <c r="D2684" s="50"/>
      <c r="E2684" s="45"/>
      <c r="F2684" s="45"/>
      <c r="G2684" s="53"/>
      <c r="H2684" s="53"/>
      <c r="I2684" s="65"/>
      <c r="J2684" s="56"/>
      <c r="K2684" s="56"/>
      <c r="L2684" s="54" t="e">
        <f>VLOOKUP($C2684,在庫一覧!$B$3:$C$53,2,FALSE)</f>
        <v>#N/A</v>
      </c>
      <c r="M2684" s="42" t="e">
        <f>VLOOKUP($C2684,詳細!$A$3:$C$100,3,FALSE)</f>
        <v>#N/A</v>
      </c>
      <c r="N2684" s="48"/>
    </row>
    <row r="2685" spans="1:14" ht="13.5" customHeight="1" x14ac:dyDescent="0.15">
      <c r="A2685">
        <v>2682</v>
      </c>
      <c r="B2685" s="71"/>
      <c r="C2685" s="86"/>
      <c r="D2685" s="50"/>
      <c r="E2685" s="45"/>
      <c r="F2685" s="45"/>
      <c r="G2685" s="53"/>
      <c r="H2685" s="53"/>
      <c r="I2685" s="65"/>
      <c r="J2685" s="56"/>
      <c r="K2685" s="56"/>
      <c r="L2685" s="54" t="e">
        <f>VLOOKUP($C2685,在庫一覧!$B$3:$C$53,2,FALSE)</f>
        <v>#N/A</v>
      </c>
      <c r="M2685" s="42" t="e">
        <f>VLOOKUP($C2685,詳細!$A$3:$C$100,3,FALSE)</f>
        <v>#N/A</v>
      </c>
      <c r="N2685" s="48"/>
    </row>
    <row r="2686" spans="1:14" ht="13.5" customHeight="1" x14ac:dyDescent="0.15">
      <c r="A2686">
        <v>2683</v>
      </c>
      <c r="B2686" s="71"/>
      <c r="C2686" s="86"/>
      <c r="D2686" s="50"/>
      <c r="E2686" s="45"/>
      <c r="F2686" s="45"/>
      <c r="G2686" s="53"/>
      <c r="H2686" s="53"/>
      <c r="I2686" s="65"/>
      <c r="J2686" s="56"/>
      <c r="K2686" s="56"/>
      <c r="L2686" s="54" t="e">
        <f>VLOOKUP($C2686,在庫一覧!$B$3:$C$53,2,FALSE)</f>
        <v>#N/A</v>
      </c>
      <c r="M2686" s="42" t="e">
        <f>VLOOKUP($C2686,詳細!$A$3:$C$100,3,FALSE)</f>
        <v>#N/A</v>
      </c>
      <c r="N2686" s="48"/>
    </row>
    <row r="2687" spans="1:14" ht="13.5" customHeight="1" x14ac:dyDescent="0.15">
      <c r="A2687">
        <v>2684</v>
      </c>
      <c r="B2687" s="71"/>
      <c r="C2687" s="86"/>
      <c r="D2687" s="50"/>
      <c r="E2687" s="45"/>
      <c r="F2687" s="45"/>
      <c r="G2687" s="53"/>
      <c r="H2687" s="53"/>
      <c r="I2687" s="65"/>
      <c r="J2687" s="56"/>
      <c r="K2687" s="56"/>
      <c r="L2687" s="54" t="e">
        <f>VLOOKUP($C2687,在庫一覧!$B$3:$C$53,2,FALSE)</f>
        <v>#N/A</v>
      </c>
      <c r="M2687" s="42" t="e">
        <f>VLOOKUP($C2687,詳細!$A$3:$C$100,3,FALSE)</f>
        <v>#N/A</v>
      </c>
      <c r="N2687" s="48"/>
    </row>
    <row r="2688" spans="1:14" ht="13.5" customHeight="1" x14ac:dyDescent="0.15">
      <c r="A2688">
        <v>2685</v>
      </c>
      <c r="B2688" s="71"/>
      <c r="C2688" s="86"/>
      <c r="D2688" s="50"/>
      <c r="E2688" s="45"/>
      <c r="F2688" s="45"/>
      <c r="G2688" s="53"/>
      <c r="H2688" s="53"/>
      <c r="I2688" s="65"/>
      <c r="J2688" s="56"/>
      <c r="K2688" s="56"/>
      <c r="L2688" s="54" t="e">
        <f>VLOOKUP($C2688,在庫一覧!$B$3:$C$53,2,FALSE)</f>
        <v>#N/A</v>
      </c>
      <c r="M2688" s="42" t="e">
        <f>VLOOKUP($C2688,詳細!$A$3:$C$100,3,FALSE)</f>
        <v>#N/A</v>
      </c>
      <c r="N2688" s="48"/>
    </row>
    <row r="2689" spans="1:14" ht="13.5" customHeight="1" x14ac:dyDescent="0.15">
      <c r="A2689">
        <v>2686</v>
      </c>
      <c r="B2689" s="71"/>
      <c r="C2689" s="86"/>
      <c r="D2689" s="50"/>
      <c r="E2689" s="45"/>
      <c r="F2689" s="45"/>
      <c r="G2689" s="53"/>
      <c r="H2689" s="53"/>
      <c r="I2689" s="65"/>
      <c r="J2689" s="56"/>
      <c r="K2689" s="56"/>
      <c r="L2689" s="54" t="e">
        <f>VLOOKUP($C2689,在庫一覧!$B$3:$C$53,2,FALSE)</f>
        <v>#N/A</v>
      </c>
      <c r="M2689" s="42" t="e">
        <f>VLOOKUP($C2689,詳細!$A$3:$C$100,3,FALSE)</f>
        <v>#N/A</v>
      </c>
      <c r="N2689" s="48"/>
    </row>
    <row r="2690" spans="1:14" ht="13.5" customHeight="1" x14ac:dyDescent="0.15">
      <c r="A2690">
        <v>2687</v>
      </c>
      <c r="B2690" s="71"/>
      <c r="C2690" s="95"/>
      <c r="D2690" s="50"/>
      <c r="E2690" s="45"/>
      <c r="F2690" s="45"/>
      <c r="G2690" s="53"/>
      <c r="H2690" s="53"/>
      <c r="I2690" s="65"/>
      <c r="J2690" s="56"/>
      <c r="K2690" s="56"/>
      <c r="L2690" s="54" t="e">
        <f>VLOOKUP($C2690,在庫一覧!$B$3:$C$53,2,FALSE)</f>
        <v>#N/A</v>
      </c>
      <c r="M2690" s="42" t="e">
        <f>VLOOKUP($C2690,詳細!$A$3:$C$100,3,FALSE)</f>
        <v>#N/A</v>
      </c>
      <c r="N2690" s="48"/>
    </row>
    <row r="2691" spans="1:14" ht="13.5" customHeight="1" x14ac:dyDescent="0.15">
      <c r="A2691">
        <v>2688</v>
      </c>
      <c r="B2691" s="71"/>
      <c r="C2691" s="95"/>
      <c r="D2691" s="50"/>
      <c r="E2691" s="45"/>
      <c r="F2691" s="45"/>
      <c r="G2691" s="53"/>
      <c r="H2691" s="53"/>
      <c r="I2691" s="65"/>
      <c r="J2691" s="56"/>
      <c r="K2691" s="56"/>
      <c r="L2691" s="54" t="e">
        <f>VLOOKUP($C2691,在庫一覧!$B$3:$C$53,2,FALSE)</f>
        <v>#N/A</v>
      </c>
      <c r="M2691" s="42" t="e">
        <f>VLOOKUP($C2691,詳細!$A$3:$C$100,3,FALSE)</f>
        <v>#N/A</v>
      </c>
      <c r="N2691" s="48"/>
    </row>
    <row r="2692" spans="1:14" ht="13.5" customHeight="1" x14ac:dyDescent="0.15">
      <c r="A2692">
        <v>2689</v>
      </c>
      <c r="B2692" s="71"/>
      <c r="C2692" s="95"/>
      <c r="D2692" s="50"/>
      <c r="E2692" s="45"/>
      <c r="F2692" s="45"/>
      <c r="G2692" s="53"/>
      <c r="H2692" s="53"/>
      <c r="I2692" s="65"/>
      <c r="J2692" s="56"/>
      <c r="K2692" s="56"/>
      <c r="L2692" s="54" t="e">
        <f>VLOOKUP($C2692,在庫一覧!$B$3:$C$53,2,FALSE)</f>
        <v>#N/A</v>
      </c>
      <c r="M2692" s="42" t="e">
        <f>VLOOKUP($C2692,詳細!$A$3:$C$100,3,FALSE)</f>
        <v>#N/A</v>
      </c>
      <c r="N2692" s="48"/>
    </row>
    <row r="2693" spans="1:14" ht="13.5" customHeight="1" x14ac:dyDescent="0.15">
      <c r="A2693">
        <v>2690</v>
      </c>
      <c r="B2693" s="71"/>
      <c r="C2693" s="95"/>
      <c r="D2693" s="50"/>
      <c r="E2693" s="45"/>
      <c r="F2693" s="45"/>
      <c r="G2693" s="53"/>
      <c r="H2693" s="53"/>
      <c r="I2693" s="65"/>
      <c r="J2693" s="56"/>
      <c r="K2693" s="56"/>
      <c r="L2693" s="54" t="e">
        <f>VLOOKUP($C2693,在庫一覧!$B$3:$C$53,2,FALSE)</f>
        <v>#N/A</v>
      </c>
      <c r="M2693" s="42" t="e">
        <f>VLOOKUP($C2693,詳細!$A$3:$C$100,3,FALSE)</f>
        <v>#N/A</v>
      </c>
      <c r="N2693" s="48"/>
    </row>
    <row r="2694" spans="1:14" ht="13.5" customHeight="1" x14ac:dyDescent="0.15">
      <c r="A2694">
        <v>2691</v>
      </c>
      <c r="B2694" s="71"/>
      <c r="C2694" s="95"/>
      <c r="D2694" s="50"/>
      <c r="E2694" s="45"/>
      <c r="F2694" s="45"/>
      <c r="G2694" s="53"/>
      <c r="H2694" s="53"/>
      <c r="I2694" s="65"/>
      <c r="J2694" s="56"/>
      <c r="K2694" s="56"/>
      <c r="L2694" s="54" t="e">
        <f>VLOOKUP($C2694,在庫一覧!$B$3:$C$53,2,FALSE)</f>
        <v>#N/A</v>
      </c>
      <c r="M2694" s="42" t="e">
        <f>VLOOKUP($C2694,詳細!$A$3:$C$100,3,FALSE)</f>
        <v>#N/A</v>
      </c>
      <c r="N2694" s="48"/>
    </row>
    <row r="2695" spans="1:14" ht="13.5" customHeight="1" x14ac:dyDescent="0.15">
      <c r="A2695">
        <v>2692</v>
      </c>
      <c r="B2695" s="71"/>
      <c r="C2695" s="95"/>
      <c r="D2695" s="50"/>
      <c r="E2695" s="45"/>
      <c r="F2695" s="45"/>
      <c r="G2695" s="53"/>
      <c r="H2695" s="53"/>
      <c r="I2695" s="65"/>
      <c r="J2695" s="56"/>
      <c r="K2695" s="56"/>
      <c r="L2695" s="54" t="e">
        <f>VLOOKUP($C2695,在庫一覧!$B$3:$C$53,2,FALSE)</f>
        <v>#N/A</v>
      </c>
      <c r="M2695" s="42" t="e">
        <f>VLOOKUP($C2695,詳細!$A$3:$C$100,3,FALSE)</f>
        <v>#N/A</v>
      </c>
      <c r="N2695" s="48"/>
    </row>
    <row r="2696" spans="1:14" ht="13.5" customHeight="1" x14ac:dyDescent="0.15">
      <c r="A2696">
        <v>2693</v>
      </c>
      <c r="B2696" s="71"/>
      <c r="C2696" s="95"/>
      <c r="D2696" s="50"/>
      <c r="E2696" s="45"/>
      <c r="F2696" s="45"/>
      <c r="G2696" s="53"/>
      <c r="H2696" s="53"/>
      <c r="I2696" s="65"/>
      <c r="J2696" s="56"/>
      <c r="K2696" s="56"/>
      <c r="L2696" s="54" t="e">
        <f>VLOOKUP($C2696,在庫一覧!$B$3:$C$53,2,FALSE)</f>
        <v>#N/A</v>
      </c>
      <c r="M2696" s="42" t="e">
        <f>VLOOKUP($C2696,詳細!$A$3:$C$100,3,FALSE)</f>
        <v>#N/A</v>
      </c>
      <c r="N2696" s="48"/>
    </row>
    <row r="2697" spans="1:14" ht="13.5" customHeight="1" x14ac:dyDescent="0.15">
      <c r="A2697">
        <v>2694</v>
      </c>
      <c r="B2697" s="71"/>
      <c r="C2697" s="95"/>
      <c r="D2697" s="50"/>
      <c r="E2697" s="45"/>
      <c r="F2697" s="45"/>
      <c r="G2697" s="53"/>
      <c r="H2697" s="53"/>
      <c r="I2697" s="65"/>
      <c r="J2697" s="56"/>
      <c r="K2697" s="56"/>
      <c r="L2697" s="54" t="e">
        <f>VLOOKUP($C2697,在庫一覧!$B$3:$C$53,2,FALSE)</f>
        <v>#N/A</v>
      </c>
      <c r="M2697" s="42" t="e">
        <f>VLOOKUP($C2697,詳細!$A$3:$C$100,3,FALSE)</f>
        <v>#N/A</v>
      </c>
      <c r="N2697" s="48"/>
    </row>
    <row r="2698" spans="1:14" ht="13.5" customHeight="1" x14ac:dyDescent="0.15">
      <c r="A2698">
        <v>2695</v>
      </c>
      <c r="B2698" s="71"/>
      <c r="C2698" s="95"/>
      <c r="D2698" s="50"/>
      <c r="E2698" s="45"/>
      <c r="F2698" s="45"/>
      <c r="G2698" s="53"/>
      <c r="H2698" s="53"/>
      <c r="I2698" s="65"/>
      <c r="J2698" s="56"/>
      <c r="K2698" s="56"/>
      <c r="L2698" s="54" t="e">
        <f>VLOOKUP($C2698,在庫一覧!$B$3:$C$53,2,FALSE)</f>
        <v>#N/A</v>
      </c>
      <c r="M2698" s="42" t="e">
        <f>VLOOKUP($C2698,詳細!$A$3:$C$100,3,FALSE)</f>
        <v>#N/A</v>
      </c>
      <c r="N2698" s="48"/>
    </row>
    <row r="2699" spans="1:14" ht="13.5" customHeight="1" x14ac:dyDescent="0.15">
      <c r="A2699">
        <v>2696</v>
      </c>
      <c r="B2699" s="71"/>
      <c r="C2699" s="95"/>
      <c r="D2699" s="50"/>
      <c r="E2699" s="45"/>
      <c r="F2699" s="45"/>
      <c r="G2699" s="53"/>
      <c r="H2699" s="53"/>
      <c r="I2699" s="65"/>
      <c r="J2699" s="56"/>
      <c r="K2699" s="56"/>
      <c r="L2699" s="54" t="e">
        <f>VLOOKUP($C2699,在庫一覧!$B$3:$C$53,2,FALSE)</f>
        <v>#N/A</v>
      </c>
      <c r="M2699" s="42" t="e">
        <f>VLOOKUP($C2699,詳細!$A$3:$C$100,3,FALSE)</f>
        <v>#N/A</v>
      </c>
      <c r="N2699" s="48"/>
    </row>
    <row r="2700" spans="1:14" ht="13.5" customHeight="1" x14ac:dyDescent="0.15">
      <c r="A2700">
        <v>2697</v>
      </c>
      <c r="B2700" s="71"/>
      <c r="C2700" s="95"/>
      <c r="D2700" s="50"/>
      <c r="E2700" s="45"/>
      <c r="F2700" s="45"/>
      <c r="G2700" s="53"/>
      <c r="H2700" s="53"/>
      <c r="I2700" s="65"/>
      <c r="J2700" s="56"/>
      <c r="K2700" s="56"/>
      <c r="L2700" s="54" t="e">
        <f>VLOOKUP($C2700,在庫一覧!$B$3:$C$53,2,FALSE)</f>
        <v>#N/A</v>
      </c>
      <c r="M2700" s="42" t="e">
        <f>VLOOKUP($C2700,詳細!$A$3:$C$100,3,FALSE)</f>
        <v>#N/A</v>
      </c>
      <c r="N2700" s="48"/>
    </row>
    <row r="2701" spans="1:14" ht="13.5" customHeight="1" x14ac:dyDescent="0.15">
      <c r="A2701">
        <v>2698</v>
      </c>
      <c r="B2701" s="71"/>
      <c r="C2701" s="95"/>
      <c r="D2701" s="50"/>
      <c r="E2701" s="45"/>
      <c r="F2701" s="45"/>
      <c r="G2701" s="53"/>
      <c r="H2701" s="53"/>
      <c r="I2701" s="65"/>
      <c r="J2701" s="56"/>
      <c r="K2701" s="56"/>
      <c r="L2701" s="54" t="e">
        <f>VLOOKUP($C2701,在庫一覧!$B$3:$C$53,2,FALSE)</f>
        <v>#N/A</v>
      </c>
      <c r="M2701" s="42" t="e">
        <f>VLOOKUP($C2701,詳細!$A$3:$C$100,3,FALSE)</f>
        <v>#N/A</v>
      </c>
      <c r="N2701" s="48"/>
    </row>
    <row r="2702" spans="1:14" ht="13.5" customHeight="1" x14ac:dyDescent="0.15">
      <c r="A2702">
        <v>2699</v>
      </c>
      <c r="B2702" s="71"/>
      <c r="C2702" s="95"/>
      <c r="D2702" s="50"/>
      <c r="E2702" s="45"/>
      <c r="F2702" s="45"/>
      <c r="G2702" s="53"/>
      <c r="H2702" s="53"/>
      <c r="I2702" s="65"/>
      <c r="J2702" s="56"/>
      <c r="K2702" s="56"/>
      <c r="L2702" s="54" t="e">
        <f>VLOOKUP($C2702,在庫一覧!$B$3:$C$53,2,FALSE)</f>
        <v>#N/A</v>
      </c>
      <c r="M2702" s="42" t="e">
        <f>VLOOKUP($C2702,詳細!$A$3:$C$100,3,FALSE)</f>
        <v>#N/A</v>
      </c>
      <c r="N2702" s="48"/>
    </row>
    <row r="2703" spans="1:14" ht="13.5" customHeight="1" x14ac:dyDescent="0.15">
      <c r="A2703">
        <v>2700</v>
      </c>
      <c r="B2703" s="71"/>
      <c r="C2703" s="95"/>
      <c r="D2703" s="50"/>
      <c r="E2703" s="45"/>
      <c r="F2703" s="45"/>
      <c r="G2703" s="53"/>
      <c r="H2703" s="53"/>
      <c r="I2703" s="65"/>
      <c r="J2703" s="56"/>
      <c r="K2703" s="56"/>
      <c r="L2703" s="54" t="e">
        <f>VLOOKUP($C2703,在庫一覧!$B$3:$C$53,2,FALSE)</f>
        <v>#N/A</v>
      </c>
      <c r="M2703" s="42" t="e">
        <f>VLOOKUP($C2703,詳細!$A$3:$C$100,3,FALSE)</f>
        <v>#N/A</v>
      </c>
      <c r="N2703" s="48"/>
    </row>
    <row r="2704" spans="1:14" ht="13.5" customHeight="1" x14ac:dyDescent="0.15">
      <c r="A2704">
        <v>2701</v>
      </c>
      <c r="B2704" s="71"/>
      <c r="C2704" s="95"/>
      <c r="D2704" s="50"/>
      <c r="E2704" s="45"/>
      <c r="F2704" s="45"/>
      <c r="G2704" s="53"/>
      <c r="H2704" s="53"/>
      <c r="I2704" s="65"/>
      <c r="J2704" s="56"/>
      <c r="K2704" s="56"/>
      <c r="L2704" s="54" t="e">
        <f>VLOOKUP($C2704,在庫一覧!$B$3:$C$53,2,FALSE)</f>
        <v>#N/A</v>
      </c>
      <c r="M2704" s="42" t="e">
        <f>VLOOKUP($C2704,詳細!$A$3:$C$100,3,FALSE)</f>
        <v>#N/A</v>
      </c>
      <c r="N2704" s="48"/>
    </row>
    <row r="2705" spans="1:14" ht="13.5" customHeight="1" x14ac:dyDescent="0.15">
      <c r="A2705">
        <v>2702</v>
      </c>
      <c r="B2705" s="71"/>
      <c r="C2705" s="95"/>
      <c r="D2705" s="50"/>
      <c r="E2705" s="45"/>
      <c r="F2705" s="45"/>
      <c r="G2705" s="53"/>
      <c r="H2705" s="53"/>
      <c r="I2705" s="65"/>
      <c r="J2705" s="56"/>
      <c r="K2705" s="56"/>
      <c r="L2705" s="54" t="e">
        <f>VLOOKUP($C2705,在庫一覧!$B$3:$C$53,2,FALSE)</f>
        <v>#N/A</v>
      </c>
      <c r="M2705" s="42" t="e">
        <f>VLOOKUP($C2705,詳細!$A$3:$C$100,3,FALSE)</f>
        <v>#N/A</v>
      </c>
      <c r="N2705" s="48"/>
    </row>
    <row r="2706" spans="1:14" ht="13.5" customHeight="1" x14ac:dyDescent="0.15">
      <c r="A2706">
        <v>2703</v>
      </c>
      <c r="B2706" s="71"/>
      <c r="C2706" s="95"/>
      <c r="D2706" s="50"/>
      <c r="E2706" s="45"/>
      <c r="F2706" s="45"/>
      <c r="G2706" s="53"/>
      <c r="H2706" s="53"/>
      <c r="I2706" s="65"/>
      <c r="J2706" s="56"/>
      <c r="K2706" s="56"/>
      <c r="L2706" s="54" t="e">
        <f>VLOOKUP($C2706,在庫一覧!$B$3:$C$53,2,FALSE)</f>
        <v>#N/A</v>
      </c>
      <c r="M2706" s="42" t="e">
        <f>VLOOKUP($C2706,詳細!$A$3:$C$100,3,FALSE)</f>
        <v>#N/A</v>
      </c>
      <c r="N2706" s="48"/>
    </row>
    <row r="2707" spans="1:14" ht="13.5" customHeight="1" x14ac:dyDescent="0.15">
      <c r="A2707">
        <v>2704</v>
      </c>
      <c r="B2707" s="71"/>
      <c r="C2707" s="95"/>
      <c r="D2707" s="50"/>
      <c r="E2707" s="45"/>
      <c r="F2707" s="45"/>
      <c r="G2707" s="53"/>
      <c r="H2707" s="53"/>
      <c r="I2707" s="65"/>
      <c r="J2707" s="56"/>
      <c r="K2707" s="56"/>
      <c r="L2707" s="54" t="e">
        <f>VLOOKUP($C2707,在庫一覧!$B$3:$C$53,2,FALSE)</f>
        <v>#N/A</v>
      </c>
      <c r="M2707" s="42" t="e">
        <f>VLOOKUP($C2707,詳細!$A$3:$C$100,3,FALSE)</f>
        <v>#N/A</v>
      </c>
      <c r="N2707" s="48"/>
    </row>
    <row r="2708" spans="1:14" ht="13.5" customHeight="1" x14ac:dyDescent="0.15">
      <c r="A2708">
        <v>2705</v>
      </c>
      <c r="B2708" s="71"/>
      <c r="C2708" s="95"/>
      <c r="D2708" s="50"/>
      <c r="E2708" s="45"/>
      <c r="F2708" s="45"/>
      <c r="G2708" s="53"/>
      <c r="H2708" s="53"/>
      <c r="I2708" s="65"/>
      <c r="J2708" s="56"/>
      <c r="K2708" s="56"/>
      <c r="L2708" s="54" t="e">
        <f>VLOOKUP($C2708,在庫一覧!$B$3:$C$53,2,FALSE)</f>
        <v>#N/A</v>
      </c>
      <c r="M2708" s="42" t="e">
        <f>VLOOKUP($C2708,詳細!$A$3:$C$100,3,FALSE)</f>
        <v>#N/A</v>
      </c>
      <c r="N2708" s="48"/>
    </row>
    <row r="2709" spans="1:14" ht="13.5" customHeight="1" x14ac:dyDescent="0.15">
      <c r="A2709">
        <v>2706</v>
      </c>
      <c r="B2709" s="71"/>
      <c r="C2709" s="95"/>
      <c r="D2709" s="50"/>
      <c r="E2709" s="45"/>
      <c r="F2709" s="45"/>
      <c r="G2709" s="53"/>
      <c r="H2709" s="53"/>
      <c r="I2709" s="65"/>
      <c r="J2709" s="56"/>
      <c r="K2709" s="56"/>
      <c r="L2709" s="54" t="e">
        <f>VLOOKUP($C2709,在庫一覧!$B$3:$C$53,2,FALSE)</f>
        <v>#N/A</v>
      </c>
      <c r="M2709" s="42" t="e">
        <f>VLOOKUP($C2709,詳細!$A$3:$C$100,3,FALSE)</f>
        <v>#N/A</v>
      </c>
      <c r="N2709" s="48"/>
    </row>
    <row r="2710" spans="1:14" ht="13.5" customHeight="1" x14ac:dyDescent="0.15">
      <c r="A2710">
        <v>2707</v>
      </c>
      <c r="B2710" s="71"/>
      <c r="C2710" s="95"/>
      <c r="D2710" s="50"/>
      <c r="E2710" s="45"/>
      <c r="F2710" s="45"/>
      <c r="G2710" s="53"/>
      <c r="H2710" s="53"/>
      <c r="I2710" s="65"/>
      <c r="J2710" s="56"/>
      <c r="K2710" s="56"/>
      <c r="L2710" s="54" t="e">
        <f>VLOOKUP($C2710,在庫一覧!$B$3:$C$53,2,FALSE)</f>
        <v>#N/A</v>
      </c>
      <c r="M2710" s="42" t="e">
        <f>VLOOKUP($C2710,詳細!$A$3:$C$100,3,FALSE)</f>
        <v>#N/A</v>
      </c>
      <c r="N2710" s="48"/>
    </row>
    <row r="2711" spans="1:14" ht="13.5" customHeight="1" x14ac:dyDescent="0.15">
      <c r="A2711">
        <v>2708</v>
      </c>
      <c r="B2711" s="71"/>
      <c r="C2711" s="95"/>
      <c r="D2711" s="50"/>
      <c r="E2711" s="45"/>
      <c r="F2711" s="45"/>
      <c r="G2711" s="53"/>
      <c r="H2711" s="53"/>
      <c r="I2711" s="65"/>
      <c r="J2711" s="56"/>
      <c r="K2711" s="56"/>
      <c r="L2711" s="54" t="e">
        <f>VLOOKUP($C2711,在庫一覧!$B$3:$C$53,2,FALSE)</f>
        <v>#N/A</v>
      </c>
      <c r="M2711" s="42" t="e">
        <f>VLOOKUP($C2711,詳細!$A$3:$C$100,3,FALSE)</f>
        <v>#N/A</v>
      </c>
      <c r="N2711" s="48"/>
    </row>
    <row r="2712" spans="1:14" ht="13.5" customHeight="1" x14ac:dyDescent="0.15">
      <c r="A2712">
        <v>2709</v>
      </c>
      <c r="B2712" s="71"/>
      <c r="C2712" s="95"/>
      <c r="D2712" s="50"/>
      <c r="E2712" s="45"/>
      <c r="F2712" s="45"/>
      <c r="G2712" s="53"/>
      <c r="H2712" s="53"/>
      <c r="I2712" s="65"/>
      <c r="J2712" s="56"/>
      <c r="K2712" s="56"/>
      <c r="L2712" s="54" t="e">
        <f>VLOOKUP($C2712,在庫一覧!$B$3:$C$53,2,FALSE)</f>
        <v>#N/A</v>
      </c>
      <c r="M2712" s="42" t="e">
        <f>VLOOKUP($C2712,詳細!$A$3:$C$100,3,FALSE)</f>
        <v>#N/A</v>
      </c>
      <c r="N2712" s="48"/>
    </row>
    <row r="2713" spans="1:14" ht="13.5" customHeight="1" x14ac:dyDescent="0.15">
      <c r="A2713">
        <v>2710</v>
      </c>
      <c r="B2713" s="71"/>
      <c r="C2713" s="86"/>
      <c r="D2713" s="50"/>
      <c r="E2713" s="45"/>
      <c r="F2713" s="45"/>
      <c r="G2713" s="53"/>
      <c r="H2713" s="53"/>
      <c r="I2713" s="65"/>
      <c r="J2713" s="56"/>
      <c r="K2713" s="56"/>
      <c r="L2713" s="54" t="e">
        <f>VLOOKUP($C2713,在庫一覧!$B$3:$C$53,2,FALSE)</f>
        <v>#N/A</v>
      </c>
      <c r="M2713" s="42" t="e">
        <f>VLOOKUP($C2713,詳細!$A$3:$C$100,3,FALSE)</f>
        <v>#N/A</v>
      </c>
      <c r="N2713" s="48"/>
    </row>
    <row r="2714" spans="1:14" ht="13.5" customHeight="1" x14ac:dyDescent="0.15">
      <c r="A2714">
        <v>2711</v>
      </c>
      <c r="B2714" s="71"/>
      <c r="C2714" s="86"/>
      <c r="D2714" s="50"/>
      <c r="E2714" s="45"/>
      <c r="F2714" s="45"/>
      <c r="G2714" s="53"/>
      <c r="H2714" s="53"/>
      <c r="I2714" s="65"/>
      <c r="J2714" s="56"/>
      <c r="K2714" s="56"/>
      <c r="L2714" s="54" t="e">
        <f>VLOOKUP($C2714,在庫一覧!$B$3:$C$53,2,FALSE)</f>
        <v>#N/A</v>
      </c>
      <c r="M2714" s="42" t="e">
        <f>VLOOKUP($C2714,詳細!$A$3:$C$100,3,FALSE)</f>
        <v>#N/A</v>
      </c>
      <c r="N2714" s="48"/>
    </row>
    <row r="2715" spans="1:14" ht="13.5" customHeight="1" x14ac:dyDescent="0.15">
      <c r="A2715">
        <v>2712</v>
      </c>
      <c r="B2715" s="71"/>
      <c r="C2715" s="86"/>
      <c r="D2715" s="50"/>
      <c r="E2715" s="45"/>
      <c r="F2715" s="45"/>
      <c r="G2715" s="53"/>
      <c r="H2715" s="53"/>
      <c r="I2715" s="65"/>
      <c r="J2715" s="56"/>
      <c r="K2715" s="56"/>
      <c r="L2715" s="54" t="e">
        <f>VLOOKUP($C2715,在庫一覧!$B$3:$C$53,2,FALSE)</f>
        <v>#N/A</v>
      </c>
      <c r="M2715" s="42" t="e">
        <f>VLOOKUP($C2715,詳細!$A$3:$C$100,3,FALSE)</f>
        <v>#N/A</v>
      </c>
      <c r="N2715" s="48"/>
    </row>
    <row r="2716" spans="1:14" ht="13.5" customHeight="1" x14ac:dyDescent="0.15">
      <c r="A2716">
        <v>2713</v>
      </c>
      <c r="B2716" s="71"/>
      <c r="C2716" s="86"/>
      <c r="D2716" s="50"/>
      <c r="E2716" s="45"/>
      <c r="F2716" s="45"/>
      <c r="G2716" s="53"/>
      <c r="H2716" s="53"/>
      <c r="I2716" s="65"/>
      <c r="J2716" s="56"/>
      <c r="K2716" s="56"/>
      <c r="L2716" s="54" t="e">
        <f>VLOOKUP($C2716,在庫一覧!$B$3:$C$53,2,FALSE)</f>
        <v>#N/A</v>
      </c>
      <c r="M2716" s="42" t="e">
        <f>VLOOKUP($C2716,詳細!$A$3:$C$100,3,FALSE)</f>
        <v>#N/A</v>
      </c>
      <c r="N2716" s="48"/>
    </row>
    <row r="2717" spans="1:14" ht="13.5" customHeight="1" x14ac:dyDescent="0.15">
      <c r="A2717">
        <v>2714</v>
      </c>
      <c r="B2717" s="71"/>
      <c r="C2717" s="86"/>
      <c r="D2717" s="50"/>
      <c r="E2717" s="45"/>
      <c r="F2717" s="45"/>
      <c r="G2717" s="53"/>
      <c r="H2717" s="53"/>
      <c r="I2717" s="65"/>
      <c r="J2717" s="56"/>
      <c r="K2717" s="56"/>
      <c r="L2717" s="54" t="e">
        <f>VLOOKUP($C2717,在庫一覧!$B$3:$C$53,2,FALSE)</f>
        <v>#N/A</v>
      </c>
      <c r="M2717" s="42" t="e">
        <f>VLOOKUP($C2717,詳細!$A$3:$C$100,3,FALSE)</f>
        <v>#N/A</v>
      </c>
      <c r="N2717" s="48"/>
    </row>
    <row r="2718" spans="1:14" ht="13.5" customHeight="1" x14ac:dyDescent="0.15">
      <c r="A2718">
        <v>2715</v>
      </c>
      <c r="B2718" s="60"/>
      <c r="C2718" s="86"/>
      <c r="D2718" s="50"/>
      <c r="E2718" s="45"/>
      <c r="F2718" s="45"/>
      <c r="G2718" s="53"/>
      <c r="H2718" s="53"/>
      <c r="I2718" s="65"/>
      <c r="J2718" s="56"/>
      <c r="K2718" s="56"/>
      <c r="L2718" s="54" t="e">
        <f>VLOOKUP($C2718,在庫一覧!$B$3:$C$53,2,FALSE)</f>
        <v>#N/A</v>
      </c>
      <c r="M2718" s="42" t="e">
        <f>VLOOKUP($C2718,詳細!$A$3:$C$100,3,FALSE)</f>
        <v>#N/A</v>
      </c>
      <c r="N2718" s="48"/>
    </row>
    <row r="2719" spans="1:14" ht="13.5" customHeight="1" x14ac:dyDescent="0.15">
      <c r="A2719">
        <v>2716</v>
      </c>
      <c r="B2719" s="71"/>
      <c r="C2719" s="86"/>
      <c r="D2719" s="50"/>
      <c r="E2719" s="45"/>
      <c r="F2719" s="45"/>
      <c r="G2719" s="53"/>
      <c r="H2719" s="53"/>
      <c r="I2719" s="65"/>
      <c r="J2719" s="56"/>
      <c r="K2719" s="56"/>
      <c r="L2719" s="54" t="e">
        <f>VLOOKUP($C2719,在庫一覧!$B$3:$C$53,2,FALSE)</f>
        <v>#N/A</v>
      </c>
      <c r="M2719" s="42" t="e">
        <f>VLOOKUP($C2719,詳細!$A$3:$C$100,3,FALSE)</f>
        <v>#N/A</v>
      </c>
      <c r="N2719" s="48"/>
    </row>
    <row r="2720" spans="1:14" ht="13.5" customHeight="1" x14ac:dyDescent="0.15">
      <c r="A2720">
        <v>2717</v>
      </c>
      <c r="B2720" s="71"/>
      <c r="C2720" s="86"/>
      <c r="D2720" s="50"/>
      <c r="E2720" s="45"/>
      <c r="F2720" s="45"/>
      <c r="G2720" s="53"/>
      <c r="H2720" s="53"/>
      <c r="I2720" s="65"/>
      <c r="J2720" s="56"/>
      <c r="K2720" s="56"/>
      <c r="L2720" s="54" t="e">
        <f>VLOOKUP($C2720,在庫一覧!$B$3:$C$53,2,FALSE)</f>
        <v>#N/A</v>
      </c>
      <c r="M2720" s="42" t="e">
        <f>VLOOKUP($C2720,詳細!$A$3:$C$100,3,FALSE)</f>
        <v>#N/A</v>
      </c>
      <c r="N2720" s="48"/>
    </row>
    <row r="2721" spans="1:14" ht="13.5" customHeight="1" x14ac:dyDescent="0.15">
      <c r="A2721">
        <v>2718</v>
      </c>
      <c r="B2721" s="71"/>
      <c r="C2721" s="86"/>
      <c r="D2721" s="50"/>
      <c r="E2721" s="45"/>
      <c r="F2721" s="45"/>
      <c r="G2721" s="53"/>
      <c r="H2721" s="53"/>
      <c r="I2721" s="65"/>
      <c r="J2721" s="56"/>
      <c r="K2721" s="56"/>
      <c r="L2721" s="54" t="e">
        <f>VLOOKUP($C2721,在庫一覧!$B$3:$C$53,2,FALSE)</f>
        <v>#N/A</v>
      </c>
      <c r="M2721" s="42" t="e">
        <f>VLOOKUP($C2721,詳細!$A$3:$C$100,3,FALSE)</f>
        <v>#N/A</v>
      </c>
      <c r="N2721" s="48"/>
    </row>
    <row r="2722" spans="1:14" ht="13.5" customHeight="1" x14ac:dyDescent="0.15">
      <c r="A2722">
        <v>2719</v>
      </c>
      <c r="B2722" s="71"/>
      <c r="C2722" s="86"/>
      <c r="D2722" s="50"/>
      <c r="E2722" s="45"/>
      <c r="F2722" s="45"/>
      <c r="G2722" s="53"/>
      <c r="H2722" s="53"/>
      <c r="I2722" s="65"/>
      <c r="J2722" s="56"/>
      <c r="K2722" s="56"/>
      <c r="L2722" s="54" t="e">
        <f>VLOOKUP($C2722,在庫一覧!$B$3:$C$53,2,FALSE)</f>
        <v>#N/A</v>
      </c>
      <c r="M2722" s="42" t="e">
        <f>VLOOKUP($C2722,詳細!$A$3:$C$100,3,FALSE)</f>
        <v>#N/A</v>
      </c>
      <c r="N2722" s="48"/>
    </row>
    <row r="2723" spans="1:14" ht="13.5" customHeight="1" x14ac:dyDescent="0.15">
      <c r="A2723">
        <v>2720</v>
      </c>
      <c r="B2723" s="71"/>
      <c r="C2723" s="86"/>
      <c r="D2723" s="50"/>
      <c r="E2723" s="45"/>
      <c r="F2723" s="45"/>
      <c r="G2723" s="53"/>
      <c r="H2723" s="53"/>
      <c r="I2723" s="65"/>
      <c r="J2723" s="56"/>
      <c r="K2723" s="56"/>
      <c r="L2723" s="54" t="e">
        <f>VLOOKUP($C2723,在庫一覧!$B$3:$C$53,2,FALSE)</f>
        <v>#N/A</v>
      </c>
      <c r="M2723" s="42" t="e">
        <f>VLOOKUP($C2723,詳細!$A$3:$C$100,3,FALSE)</f>
        <v>#N/A</v>
      </c>
      <c r="N2723" s="48"/>
    </row>
    <row r="2724" spans="1:14" ht="13.5" customHeight="1" x14ac:dyDescent="0.15">
      <c r="A2724">
        <v>2721</v>
      </c>
      <c r="B2724" s="71"/>
      <c r="C2724" s="86"/>
      <c r="D2724" s="50"/>
      <c r="E2724" s="45"/>
      <c r="F2724" s="45"/>
      <c r="G2724" s="53"/>
      <c r="H2724" s="53"/>
      <c r="I2724" s="65"/>
      <c r="J2724" s="56"/>
      <c r="K2724" s="56"/>
      <c r="L2724" s="54" t="e">
        <f>VLOOKUP($C2724,在庫一覧!$B$3:$C$53,2,FALSE)</f>
        <v>#N/A</v>
      </c>
      <c r="M2724" s="42" t="e">
        <f>VLOOKUP($C2724,詳細!$A$3:$C$100,3,FALSE)</f>
        <v>#N/A</v>
      </c>
      <c r="N2724" s="48"/>
    </row>
    <row r="2725" spans="1:14" ht="13.5" customHeight="1" x14ac:dyDescent="0.15">
      <c r="A2725">
        <v>2722</v>
      </c>
      <c r="B2725" s="71"/>
      <c r="C2725" s="86"/>
      <c r="D2725" s="50"/>
      <c r="E2725" s="45"/>
      <c r="F2725" s="45"/>
      <c r="G2725" s="53"/>
      <c r="H2725" s="53"/>
      <c r="I2725" s="65"/>
      <c r="J2725" s="56"/>
      <c r="K2725" s="56"/>
      <c r="L2725" s="54" t="e">
        <f>VLOOKUP($C2725,在庫一覧!$B$3:$C$53,2,FALSE)</f>
        <v>#N/A</v>
      </c>
      <c r="M2725" s="42" t="e">
        <f>VLOOKUP($C2725,詳細!$A$3:$C$100,3,FALSE)</f>
        <v>#N/A</v>
      </c>
      <c r="N2725" s="48"/>
    </row>
    <row r="2726" spans="1:14" ht="13.5" customHeight="1" x14ac:dyDescent="0.15">
      <c r="A2726">
        <v>2723</v>
      </c>
      <c r="B2726" s="71"/>
      <c r="C2726" s="86"/>
      <c r="D2726" s="50"/>
      <c r="E2726" s="45"/>
      <c r="F2726" s="45"/>
      <c r="G2726" s="53"/>
      <c r="H2726" s="53"/>
      <c r="I2726" s="65"/>
      <c r="J2726" s="56"/>
      <c r="K2726" s="56"/>
      <c r="L2726" s="54" t="e">
        <f>VLOOKUP($C2726,在庫一覧!$B$3:$C$53,2,FALSE)</f>
        <v>#N/A</v>
      </c>
      <c r="M2726" s="42" t="e">
        <f>VLOOKUP($C2726,詳細!$A$3:$C$100,3,FALSE)</f>
        <v>#N/A</v>
      </c>
      <c r="N2726" s="48"/>
    </row>
    <row r="2727" spans="1:14" ht="13.5" customHeight="1" x14ac:dyDescent="0.15">
      <c r="A2727">
        <v>2724</v>
      </c>
      <c r="B2727" s="71"/>
      <c r="C2727" s="86"/>
      <c r="D2727" s="50"/>
      <c r="E2727" s="45"/>
      <c r="F2727" s="45"/>
      <c r="G2727" s="53"/>
      <c r="H2727" s="53"/>
      <c r="I2727" s="65"/>
      <c r="J2727" s="56"/>
      <c r="K2727" s="56"/>
      <c r="L2727" s="54" t="e">
        <f>VLOOKUP($C2727,在庫一覧!$B$3:$C$53,2,FALSE)</f>
        <v>#N/A</v>
      </c>
      <c r="M2727" s="42" t="e">
        <f>VLOOKUP($C2727,詳細!$A$3:$C$100,3,FALSE)</f>
        <v>#N/A</v>
      </c>
      <c r="N2727" s="48"/>
    </row>
    <row r="2728" spans="1:14" ht="13.5" customHeight="1" x14ac:dyDescent="0.15">
      <c r="A2728">
        <v>2725</v>
      </c>
      <c r="B2728" s="71"/>
      <c r="C2728" s="86"/>
      <c r="D2728" s="50"/>
      <c r="E2728" s="45"/>
      <c r="F2728" s="45"/>
      <c r="G2728" s="53"/>
      <c r="H2728" s="53"/>
      <c r="I2728" s="65"/>
      <c r="J2728" s="56"/>
      <c r="K2728" s="56"/>
      <c r="L2728" s="54" t="e">
        <f>VLOOKUP($C2728,在庫一覧!$B$3:$C$53,2,FALSE)</f>
        <v>#N/A</v>
      </c>
      <c r="M2728" s="42" t="e">
        <f>VLOOKUP($C2728,詳細!$A$3:$C$100,3,FALSE)</f>
        <v>#N/A</v>
      </c>
      <c r="N2728" s="48"/>
    </row>
    <row r="2729" spans="1:14" ht="13.5" customHeight="1" x14ac:dyDescent="0.15">
      <c r="A2729">
        <v>2726</v>
      </c>
      <c r="B2729" s="71"/>
      <c r="C2729" s="86"/>
      <c r="D2729" s="50"/>
      <c r="E2729" s="45"/>
      <c r="F2729" s="45"/>
      <c r="G2729" s="53"/>
      <c r="H2729" s="53"/>
      <c r="I2729" s="65"/>
      <c r="J2729" s="56"/>
      <c r="K2729" s="56"/>
      <c r="L2729" s="54" t="e">
        <f>VLOOKUP($C2729,在庫一覧!$B$3:$C$53,2,FALSE)</f>
        <v>#N/A</v>
      </c>
      <c r="M2729" s="42" t="e">
        <f>VLOOKUP($C2729,詳細!$A$3:$C$100,3,FALSE)</f>
        <v>#N/A</v>
      </c>
      <c r="N2729" s="48"/>
    </row>
    <row r="2730" spans="1:14" ht="13.5" customHeight="1" x14ac:dyDescent="0.15">
      <c r="A2730">
        <v>2727</v>
      </c>
      <c r="B2730" s="71"/>
      <c r="C2730" s="86"/>
      <c r="D2730" s="50"/>
      <c r="E2730" s="45"/>
      <c r="F2730" s="45"/>
      <c r="G2730" s="53"/>
      <c r="H2730" s="53"/>
      <c r="I2730" s="65"/>
      <c r="J2730" s="56"/>
      <c r="K2730" s="56"/>
      <c r="L2730" s="54" t="e">
        <f>VLOOKUP($C2730,在庫一覧!$B$3:$C$53,2,FALSE)</f>
        <v>#N/A</v>
      </c>
      <c r="M2730" s="42" t="e">
        <f>VLOOKUP($C2730,詳細!$A$3:$C$100,3,FALSE)</f>
        <v>#N/A</v>
      </c>
      <c r="N2730" s="48"/>
    </row>
    <row r="2731" spans="1:14" ht="13.5" customHeight="1" x14ac:dyDescent="0.15">
      <c r="A2731">
        <v>2728</v>
      </c>
      <c r="B2731" s="71"/>
      <c r="C2731" s="86"/>
      <c r="D2731" s="50"/>
      <c r="E2731" s="45"/>
      <c r="F2731" s="45"/>
      <c r="G2731" s="53"/>
      <c r="H2731" s="53"/>
      <c r="I2731" s="65"/>
      <c r="J2731" s="56"/>
      <c r="K2731" s="56"/>
      <c r="L2731" s="54" t="e">
        <f>VLOOKUP($C2731,在庫一覧!$B$3:$C$53,2,FALSE)</f>
        <v>#N/A</v>
      </c>
      <c r="M2731" s="42" t="e">
        <f>VLOOKUP($C2731,詳細!$A$3:$C$100,3,FALSE)</f>
        <v>#N/A</v>
      </c>
      <c r="N2731" s="48"/>
    </row>
    <row r="2732" spans="1:14" ht="13.5" customHeight="1" x14ac:dyDescent="0.15">
      <c r="A2732">
        <v>2729</v>
      </c>
      <c r="B2732" s="71"/>
      <c r="C2732" s="86"/>
      <c r="D2732" s="50"/>
      <c r="E2732" s="45"/>
      <c r="F2732" s="45"/>
      <c r="G2732" s="53"/>
      <c r="H2732" s="53"/>
      <c r="I2732" s="65"/>
      <c r="J2732" s="56"/>
      <c r="K2732" s="56"/>
      <c r="L2732" s="54" t="e">
        <f>VLOOKUP($C2732,在庫一覧!$B$3:$C$53,2,FALSE)</f>
        <v>#N/A</v>
      </c>
      <c r="M2732" s="42" t="e">
        <f>VLOOKUP($C2732,詳細!$A$3:$C$100,3,FALSE)</f>
        <v>#N/A</v>
      </c>
      <c r="N2732" s="48"/>
    </row>
    <row r="2733" spans="1:14" ht="13.5" customHeight="1" x14ac:dyDescent="0.15">
      <c r="A2733">
        <v>2730</v>
      </c>
      <c r="B2733" s="71"/>
      <c r="C2733" s="86"/>
      <c r="D2733" s="50"/>
      <c r="E2733" s="45"/>
      <c r="F2733" s="45"/>
      <c r="G2733" s="53"/>
      <c r="H2733" s="53"/>
      <c r="I2733" s="65"/>
      <c r="J2733" s="56"/>
      <c r="K2733" s="56"/>
      <c r="L2733" s="54" t="e">
        <f>VLOOKUP($C2733,在庫一覧!$B$3:$C$53,2,FALSE)</f>
        <v>#N/A</v>
      </c>
      <c r="M2733" s="42" t="e">
        <f>VLOOKUP($C2733,詳細!$A$3:$C$100,3,FALSE)</f>
        <v>#N/A</v>
      </c>
      <c r="N2733" s="48"/>
    </row>
    <row r="2734" spans="1:14" ht="13.5" customHeight="1" x14ac:dyDescent="0.15">
      <c r="A2734">
        <v>2731</v>
      </c>
      <c r="B2734" s="71"/>
      <c r="C2734" s="86"/>
      <c r="D2734" s="50"/>
      <c r="E2734" s="45"/>
      <c r="F2734" s="45"/>
      <c r="G2734" s="53"/>
      <c r="H2734" s="53"/>
      <c r="I2734" s="65"/>
      <c r="J2734" s="56"/>
      <c r="K2734" s="56"/>
      <c r="L2734" s="54" t="e">
        <f>VLOOKUP($C2734,在庫一覧!$B$3:$C$53,2,FALSE)</f>
        <v>#N/A</v>
      </c>
      <c r="M2734" s="42" t="e">
        <f>VLOOKUP($C2734,詳細!$A$3:$C$100,3,FALSE)</f>
        <v>#N/A</v>
      </c>
      <c r="N2734" s="48"/>
    </row>
    <row r="2735" spans="1:14" ht="13.5" customHeight="1" x14ac:dyDescent="0.15">
      <c r="A2735">
        <v>2732</v>
      </c>
      <c r="B2735" s="71"/>
      <c r="C2735" s="86"/>
      <c r="D2735" s="50"/>
      <c r="E2735" s="45"/>
      <c r="F2735" s="45"/>
      <c r="G2735" s="53"/>
      <c r="H2735" s="53"/>
      <c r="I2735" s="65"/>
      <c r="J2735" s="56"/>
      <c r="K2735" s="56"/>
      <c r="L2735" s="54" t="e">
        <f>VLOOKUP($C2735,在庫一覧!$B$3:$C$53,2,FALSE)</f>
        <v>#N/A</v>
      </c>
      <c r="M2735" s="42" t="e">
        <f>VLOOKUP($C2735,詳細!$A$3:$C$100,3,FALSE)</f>
        <v>#N/A</v>
      </c>
      <c r="N2735" s="48"/>
    </row>
    <row r="2736" spans="1:14" ht="13.5" customHeight="1" x14ac:dyDescent="0.15">
      <c r="A2736">
        <v>2733</v>
      </c>
      <c r="B2736" s="71"/>
      <c r="C2736" s="86"/>
      <c r="D2736" s="50"/>
      <c r="E2736" s="45"/>
      <c r="F2736" s="45"/>
      <c r="G2736" s="53"/>
      <c r="H2736" s="53"/>
      <c r="I2736" s="65"/>
      <c r="J2736" s="56"/>
      <c r="K2736" s="56"/>
      <c r="L2736" s="54" t="e">
        <f>VLOOKUP($C2736,在庫一覧!$B$3:$C$53,2,FALSE)</f>
        <v>#N/A</v>
      </c>
      <c r="M2736" s="42" t="e">
        <f>VLOOKUP($C2736,詳細!$A$3:$C$100,3,FALSE)</f>
        <v>#N/A</v>
      </c>
      <c r="N2736" s="48"/>
    </row>
    <row r="2737" spans="1:14" ht="13.5" customHeight="1" x14ac:dyDescent="0.15">
      <c r="A2737">
        <v>2734</v>
      </c>
      <c r="B2737" s="71"/>
      <c r="C2737" s="86"/>
      <c r="D2737" s="50"/>
      <c r="E2737" s="45"/>
      <c r="F2737" s="45"/>
      <c r="G2737" s="53"/>
      <c r="H2737" s="53"/>
      <c r="I2737" s="65"/>
      <c r="J2737" s="56"/>
      <c r="K2737" s="56"/>
      <c r="L2737" s="54" t="e">
        <f>VLOOKUP($C2737,在庫一覧!$B$3:$C$53,2,FALSE)</f>
        <v>#N/A</v>
      </c>
      <c r="M2737" s="42" t="e">
        <f>VLOOKUP($C2737,詳細!$A$3:$C$100,3,FALSE)</f>
        <v>#N/A</v>
      </c>
      <c r="N2737" s="48"/>
    </row>
    <row r="2738" spans="1:14" ht="13.5" customHeight="1" x14ac:dyDescent="0.15">
      <c r="A2738">
        <v>2735</v>
      </c>
      <c r="B2738" s="71"/>
      <c r="C2738" s="86"/>
      <c r="D2738" s="50"/>
      <c r="E2738" s="45"/>
      <c r="F2738" s="45"/>
      <c r="G2738" s="53"/>
      <c r="H2738" s="53"/>
      <c r="I2738" s="65"/>
      <c r="J2738" s="56"/>
      <c r="K2738" s="56"/>
      <c r="L2738" s="54" t="e">
        <f>VLOOKUP($C2738,在庫一覧!$B$3:$C$53,2,FALSE)</f>
        <v>#N/A</v>
      </c>
      <c r="M2738" s="42" t="e">
        <f>VLOOKUP($C2738,詳細!$A$3:$C$100,3,FALSE)</f>
        <v>#N/A</v>
      </c>
      <c r="N2738" s="48"/>
    </row>
    <row r="2739" spans="1:14" ht="13.5" customHeight="1" x14ac:dyDescent="0.15">
      <c r="A2739">
        <v>2736</v>
      </c>
      <c r="B2739" s="71"/>
      <c r="C2739" s="86"/>
      <c r="D2739" s="50"/>
      <c r="E2739" s="45"/>
      <c r="F2739" s="45"/>
      <c r="G2739" s="53"/>
      <c r="H2739" s="53"/>
      <c r="I2739" s="65"/>
      <c r="J2739" s="56"/>
      <c r="K2739" s="56"/>
      <c r="L2739" s="54" t="e">
        <f>VLOOKUP($C2739,在庫一覧!$B$3:$C$53,2,FALSE)</f>
        <v>#N/A</v>
      </c>
      <c r="M2739" s="42" t="e">
        <f>VLOOKUP($C2739,詳細!$A$3:$C$100,3,FALSE)</f>
        <v>#N/A</v>
      </c>
      <c r="N2739" s="48"/>
    </row>
    <row r="2740" spans="1:14" ht="13.5" customHeight="1" x14ac:dyDescent="0.15">
      <c r="A2740">
        <v>2737</v>
      </c>
      <c r="B2740" s="71"/>
      <c r="C2740" s="86"/>
      <c r="D2740" s="50"/>
      <c r="E2740" s="45"/>
      <c r="F2740" s="45"/>
      <c r="G2740" s="53"/>
      <c r="H2740" s="53"/>
      <c r="I2740" s="65"/>
      <c r="J2740" s="56"/>
      <c r="K2740" s="56"/>
      <c r="L2740" s="54" t="e">
        <f>VLOOKUP($C2740,在庫一覧!$B$3:$C$53,2,FALSE)</f>
        <v>#N/A</v>
      </c>
      <c r="M2740" s="42" t="e">
        <f>VLOOKUP($C2740,詳細!$A$3:$C$100,3,FALSE)</f>
        <v>#N/A</v>
      </c>
      <c r="N2740" s="48"/>
    </row>
    <row r="2741" spans="1:14" ht="13.5" customHeight="1" x14ac:dyDescent="0.15">
      <c r="A2741">
        <v>2738</v>
      </c>
      <c r="B2741" s="71"/>
      <c r="C2741" s="86"/>
      <c r="D2741" s="50"/>
      <c r="E2741" s="45"/>
      <c r="F2741" s="45"/>
      <c r="G2741" s="53"/>
      <c r="H2741" s="53"/>
      <c r="I2741" s="65"/>
      <c r="J2741" s="56"/>
      <c r="K2741" s="56"/>
      <c r="L2741" s="54" t="e">
        <f>VLOOKUP($C2741,在庫一覧!$B$3:$C$53,2,FALSE)</f>
        <v>#N/A</v>
      </c>
      <c r="M2741" s="42" t="e">
        <f>VLOOKUP($C2741,詳細!$A$3:$C$100,3,FALSE)</f>
        <v>#N/A</v>
      </c>
      <c r="N2741" s="48"/>
    </row>
    <row r="2742" spans="1:14" ht="13.5" customHeight="1" x14ac:dyDescent="0.15">
      <c r="A2742">
        <v>2739</v>
      </c>
      <c r="B2742" s="71"/>
      <c r="C2742" s="86"/>
      <c r="D2742" s="50"/>
      <c r="E2742" s="45"/>
      <c r="F2742" s="45"/>
      <c r="G2742" s="53"/>
      <c r="H2742" s="53"/>
      <c r="I2742" s="65"/>
      <c r="J2742" s="56"/>
      <c r="K2742" s="56"/>
      <c r="L2742" s="54" t="e">
        <f>VLOOKUP($C2742,在庫一覧!$B$3:$C$53,2,FALSE)</f>
        <v>#N/A</v>
      </c>
      <c r="M2742" s="42" t="e">
        <f>VLOOKUP($C2742,詳細!$A$3:$C$100,3,FALSE)</f>
        <v>#N/A</v>
      </c>
      <c r="N2742" s="48"/>
    </row>
    <row r="2743" spans="1:14" ht="13.5" customHeight="1" x14ac:dyDescent="0.15">
      <c r="A2743">
        <v>2740</v>
      </c>
      <c r="B2743" s="71"/>
      <c r="C2743" s="86"/>
      <c r="D2743" s="50"/>
      <c r="E2743" s="45"/>
      <c r="F2743" s="45"/>
      <c r="G2743" s="53"/>
      <c r="H2743" s="53"/>
      <c r="I2743" s="65"/>
      <c r="J2743" s="56"/>
      <c r="K2743" s="56"/>
      <c r="L2743" s="54" t="e">
        <f>VLOOKUP($C2743,在庫一覧!$B$3:$C$53,2,FALSE)</f>
        <v>#N/A</v>
      </c>
      <c r="M2743" s="42" t="e">
        <f>VLOOKUP($C2743,詳細!$A$3:$C$100,3,FALSE)</f>
        <v>#N/A</v>
      </c>
      <c r="N2743" s="48"/>
    </row>
    <row r="2744" spans="1:14" ht="13.5" customHeight="1" x14ac:dyDescent="0.15">
      <c r="A2744">
        <v>2741</v>
      </c>
      <c r="B2744" s="71"/>
      <c r="C2744" s="86"/>
      <c r="D2744" s="50"/>
      <c r="E2744" s="45"/>
      <c r="F2744" s="45"/>
      <c r="G2744" s="53"/>
      <c r="H2744" s="53"/>
      <c r="I2744" s="65"/>
      <c r="J2744" s="56"/>
      <c r="K2744" s="56"/>
      <c r="L2744" s="54" t="e">
        <f>VLOOKUP($C2744,在庫一覧!$B$3:$C$53,2,FALSE)</f>
        <v>#N/A</v>
      </c>
      <c r="M2744" s="42" t="e">
        <f>VLOOKUP($C2744,詳細!$A$3:$C$100,3,FALSE)</f>
        <v>#N/A</v>
      </c>
      <c r="N2744" s="48"/>
    </row>
    <row r="2745" spans="1:14" ht="13.5" customHeight="1" x14ac:dyDescent="0.15">
      <c r="A2745">
        <v>2742</v>
      </c>
      <c r="B2745" s="60"/>
      <c r="C2745" s="86"/>
      <c r="D2745" s="50"/>
      <c r="E2745" s="45"/>
      <c r="F2745" s="45"/>
      <c r="G2745" s="53"/>
      <c r="H2745" s="53"/>
      <c r="I2745" s="65"/>
      <c r="J2745" s="56"/>
      <c r="K2745" s="56"/>
      <c r="L2745" s="54" t="e">
        <f>VLOOKUP($C2745,在庫一覧!$B$3:$C$53,2,FALSE)</f>
        <v>#N/A</v>
      </c>
      <c r="M2745" s="42" t="e">
        <f>VLOOKUP($C2745,詳細!$A$3:$C$100,3,FALSE)</f>
        <v>#N/A</v>
      </c>
      <c r="N2745" s="48"/>
    </row>
    <row r="2746" spans="1:14" ht="13.5" customHeight="1" x14ac:dyDescent="0.15">
      <c r="A2746">
        <v>2743</v>
      </c>
      <c r="B2746" s="71"/>
      <c r="C2746" s="86"/>
      <c r="D2746" s="50"/>
      <c r="E2746" s="45"/>
      <c r="F2746" s="45"/>
      <c r="G2746" s="53"/>
      <c r="H2746" s="53"/>
      <c r="I2746" s="65"/>
      <c r="J2746" s="56"/>
      <c r="K2746" s="56"/>
      <c r="L2746" s="54" t="e">
        <f>VLOOKUP($C2746,在庫一覧!$B$3:$C$53,2,FALSE)</f>
        <v>#N/A</v>
      </c>
      <c r="M2746" s="42" t="e">
        <f>VLOOKUP($C2746,詳細!$A$3:$C$100,3,FALSE)</f>
        <v>#N/A</v>
      </c>
      <c r="N2746" s="48"/>
    </row>
    <row r="2747" spans="1:14" ht="13.5" customHeight="1" x14ac:dyDescent="0.15">
      <c r="A2747">
        <v>2744</v>
      </c>
      <c r="B2747" s="71"/>
      <c r="C2747" s="86"/>
      <c r="D2747" s="50"/>
      <c r="E2747" s="45"/>
      <c r="F2747" s="45"/>
      <c r="G2747" s="53"/>
      <c r="H2747" s="53"/>
      <c r="I2747" s="65"/>
      <c r="J2747" s="56"/>
      <c r="K2747" s="56"/>
      <c r="L2747" s="54" t="e">
        <f>VLOOKUP($C2747,在庫一覧!$B$3:$C$53,2,FALSE)</f>
        <v>#N/A</v>
      </c>
      <c r="M2747" s="42" t="e">
        <f>VLOOKUP($C2747,詳細!$A$3:$C$100,3,FALSE)</f>
        <v>#N/A</v>
      </c>
      <c r="N2747" s="48"/>
    </row>
    <row r="2748" spans="1:14" ht="13.5" customHeight="1" x14ac:dyDescent="0.15">
      <c r="A2748">
        <v>2745</v>
      </c>
      <c r="B2748" s="71"/>
      <c r="C2748" s="86"/>
      <c r="D2748" s="50"/>
      <c r="E2748" s="45"/>
      <c r="F2748" s="45"/>
      <c r="G2748" s="53"/>
      <c r="H2748" s="53"/>
      <c r="I2748" s="65"/>
      <c r="J2748" s="56"/>
      <c r="K2748" s="56"/>
      <c r="L2748" s="54" t="e">
        <f>VLOOKUP($C2748,在庫一覧!$B$3:$C$53,2,FALSE)</f>
        <v>#N/A</v>
      </c>
      <c r="M2748" s="42" t="e">
        <f>VLOOKUP($C2748,詳細!$A$3:$C$100,3,FALSE)</f>
        <v>#N/A</v>
      </c>
      <c r="N2748" s="48"/>
    </row>
    <row r="2749" spans="1:14" ht="13.5" customHeight="1" x14ac:dyDescent="0.15">
      <c r="A2749">
        <v>2746</v>
      </c>
      <c r="B2749" s="71"/>
      <c r="C2749" s="86"/>
      <c r="D2749" s="50"/>
      <c r="E2749" s="45"/>
      <c r="F2749" s="45"/>
      <c r="G2749" s="53"/>
      <c r="H2749" s="53"/>
      <c r="I2749" s="65"/>
      <c r="J2749" s="56"/>
      <c r="K2749" s="56"/>
      <c r="L2749" s="54" t="e">
        <f>VLOOKUP($C2749,在庫一覧!$B$3:$C$53,2,FALSE)</f>
        <v>#N/A</v>
      </c>
      <c r="M2749" s="42" t="e">
        <f>VLOOKUP($C2749,詳細!$A$3:$C$100,3,FALSE)</f>
        <v>#N/A</v>
      </c>
      <c r="N2749" s="48"/>
    </row>
    <row r="2750" spans="1:14" ht="13.5" customHeight="1" x14ac:dyDescent="0.15">
      <c r="A2750">
        <v>2747</v>
      </c>
      <c r="B2750" s="71"/>
      <c r="C2750" s="86"/>
      <c r="D2750" s="50"/>
      <c r="E2750" s="45"/>
      <c r="F2750" s="45"/>
      <c r="G2750" s="53"/>
      <c r="H2750" s="53"/>
      <c r="I2750" s="65"/>
      <c r="J2750" s="56"/>
      <c r="K2750" s="56"/>
      <c r="L2750" s="54" t="e">
        <f>VLOOKUP($C2750,在庫一覧!$B$3:$C$53,2,FALSE)</f>
        <v>#N/A</v>
      </c>
      <c r="M2750" s="42" t="e">
        <f>VLOOKUP($C2750,詳細!$A$3:$C$100,3,FALSE)</f>
        <v>#N/A</v>
      </c>
      <c r="N2750" s="48"/>
    </row>
    <row r="2751" spans="1:14" ht="13.5" customHeight="1" x14ac:dyDescent="0.15">
      <c r="A2751">
        <v>2748</v>
      </c>
      <c r="B2751" s="71"/>
      <c r="C2751" s="86"/>
      <c r="D2751" s="50"/>
      <c r="E2751" s="45"/>
      <c r="F2751" s="45"/>
      <c r="G2751" s="53"/>
      <c r="H2751" s="53"/>
      <c r="I2751" s="65"/>
      <c r="J2751" s="56"/>
      <c r="K2751" s="56"/>
      <c r="L2751" s="54" t="e">
        <f>VLOOKUP($C2751,在庫一覧!$B$3:$C$53,2,FALSE)</f>
        <v>#N/A</v>
      </c>
      <c r="M2751" s="42" t="e">
        <f>VLOOKUP($C2751,詳細!$A$3:$C$100,3,FALSE)</f>
        <v>#N/A</v>
      </c>
      <c r="N2751" s="48"/>
    </row>
    <row r="2752" spans="1:14" ht="13.5" customHeight="1" x14ac:dyDescent="0.15">
      <c r="A2752">
        <v>2749</v>
      </c>
      <c r="B2752" s="71"/>
      <c r="C2752" s="86"/>
      <c r="D2752" s="50"/>
      <c r="E2752" s="45"/>
      <c r="F2752" s="45"/>
      <c r="G2752" s="53"/>
      <c r="H2752" s="53"/>
      <c r="I2752" s="65"/>
      <c r="J2752" s="56"/>
      <c r="K2752" s="56"/>
      <c r="L2752" s="54" t="e">
        <f>VLOOKUP($C2752,在庫一覧!$B$3:$C$53,2,FALSE)</f>
        <v>#N/A</v>
      </c>
      <c r="M2752" s="42" t="e">
        <f>VLOOKUP($C2752,詳細!$A$3:$C$100,3,FALSE)</f>
        <v>#N/A</v>
      </c>
      <c r="N2752" s="48"/>
    </row>
    <row r="2753" spans="1:14" ht="13.5" customHeight="1" x14ac:dyDescent="0.15">
      <c r="A2753">
        <v>2750</v>
      </c>
      <c r="B2753" s="71"/>
      <c r="C2753" s="86"/>
      <c r="D2753" s="50"/>
      <c r="E2753" s="45"/>
      <c r="F2753" s="45"/>
      <c r="G2753" s="53"/>
      <c r="H2753" s="53"/>
      <c r="I2753" s="65"/>
      <c r="J2753" s="56"/>
      <c r="K2753" s="56"/>
      <c r="L2753" s="54" t="e">
        <f>VLOOKUP($C2753,在庫一覧!$B$3:$C$53,2,FALSE)</f>
        <v>#N/A</v>
      </c>
      <c r="M2753" s="42" t="e">
        <f>VLOOKUP($C2753,詳細!$A$3:$C$100,3,FALSE)</f>
        <v>#N/A</v>
      </c>
      <c r="N2753" s="48"/>
    </row>
    <row r="2754" spans="1:14" ht="13.5" customHeight="1" x14ac:dyDescent="0.15">
      <c r="A2754">
        <v>2751</v>
      </c>
      <c r="B2754" s="71"/>
      <c r="C2754" s="86"/>
      <c r="D2754" s="50"/>
      <c r="E2754" s="45"/>
      <c r="F2754" s="45"/>
      <c r="G2754" s="53"/>
      <c r="H2754" s="53"/>
      <c r="I2754" s="65"/>
      <c r="J2754" s="56"/>
      <c r="K2754" s="56"/>
      <c r="L2754" s="54" t="e">
        <f>VLOOKUP($C2754,在庫一覧!$B$3:$C$53,2,FALSE)</f>
        <v>#N/A</v>
      </c>
      <c r="M2754" s="42" t="e">
        <f>VLOOKUP($C2754,詳細!$A$3:$C$100,3,FALSE)</f>
        <v>#N/A</v>
      </c>
      <c r="N2754" s="48"/>
    </row>
    <row r="2755" spans="1:14" ht="13.5" customHeight="1" x14ac:dyDescent="0.15">
      <c r="A2755">
        <v>2752</v>
      </c>
      <c r="B2755" s="71"/>
      <c r="C2755" s="86"/>
      <c r="D2755" s="50"/>
      <c r="E2755" s="45"/>
      <c r="F2755" s="45"/>
      <c r="G2755" s="53"/>
      <c r="H2755" s="53"/>
      <c r="I2755" s="65"/>
      <c r="J2755" s="56"/>
      <c r="K2755" s="56"/>
      <c r="L2755" s="54" t="e">
        <f>VLOOKUP($C2755,在庫一覧!$B$3:$C$53,2,FALSE)</f>
        <v>#N/A</v>
      </c>
      <c r="M2755" s="42" t="e">
        <f>VLOOKUP($C2755,詳細!$A$3:$C$100,3,FALSE)</f>
        <v>#N/A</v>
      </c>
      <c r="N2755" s="48"/>
    </row>
    <row r="2756" spans="1:14" ht="13.5" customHeight="1" x14ac:dyDescent="0.15">
      <c r="A2756">
        <v>2753</v>
      </c>
      <c r="B2756" s="71"/>
      <c r="C2756" s="86"/>
      <c r="D2756" s="50"/>
      <c r="E2756" s="45"/>
      <c r="F2756" s="45"/>
      <c r="G2756" s="53"/>
      <c r="H2756" s="53"/>
      <c r="I2756" s="65"/>
      <c r="J2756" s="56"/>
      <c r="K2756" s="56"/>
      <c r="L2756" s="54" t="e">
        <f>VLOOKUP($C2756,在庫一覧!$B$3:$C$53,2,FALSE)</f>
        <v>#N/A</v>
      </c>
      <c r="M2756" s="42" t="e">
        <f>VLOOKUP($C2756,詳細!$A$3:$C$100,3,FALSE)</f>
        <v>#N/A</v>
      </c>
      <c r="N2756" s="48"/>
    </row>
    <row r="2757" spans="1:14" ht="13.5" customHeight="1" x14ac:dyDescent="0.15">
      <c r="A2757">
        <v>2754</v>
      </c>
      <c r="B2757" s="71"/>
      <c r="C2757" s="86"/>
      <c r="D2757" s="50"/>
      <c r="E2757" s="45"/>
      <c r="F2757" s="45"/>
      <c r="G2757" s="53"/>
      <c r="H2757" s="53"/>
      <c r="I2757" s="65"/>
      <c r="J2757" s="56"/>
      <c r="K2757" s="56"/>
      <c r="L2757" s="54" t="e">
        <f>VLOOKUP($C2757,在庫一覧!$B$3:$C$53,2,FALSE)</f>
        <v>#N/A</v>
      </c>
      <c r="M2757" s="42" t="e">
        <f>VLOOKUP($C2757,詳細!$A$3:$C$100,3,FALSE)</f>
        <v>#N/A</v>
      </c>
      <c r="N2757" s="48"/>
    </row>
    <row r="2758" spans="1:14" ht="13.5" customHeight="1" x14ac:dyDescent="0.15">
      <c r="A2758">
        <v>2755</v>
      </c>
      <c r="B2758" s="71"/>
      <c r="C2758" s="86"/>
      <c r="D2758" s="50"/>
      <c r="E2758" s="45"/>
      <c r="F2758" s="45"/>
      <c r="G2758" s="53"/>
      <c r="H2758" s="53"/>
      <c r="I2758" s="65"/>
      <c r="J2758" s="56"/>
      <c r="K2758" s="56"/>
      <c r="L2758" s="54" t="e">
        <f>VLOOKUP($C2758,在庫一覧!$B$3:$C$53,2,FALSE)</f>
        <v>#N/A</v>
      </c>
      <c r="M2758" s="42" t="e">
        <f>VLOOKUP($C2758,詳細!$A$3:$C$100,3,FALSE)</f>
        <v>#N/A</v>
      </c>
      <c r="N2758" s="48"/>
    </row>
    <row r="2759" spans="1:14" ht="13.5" customHeight="1" x14ac:dyDescent="0.15">
      <c r="A2759">
        <v>2756</v>
      </c>
      <c r="B2759" s="71"/>
      <c r="C2759" s="86"/>
      <c r="D2759" s="50"/>
      <c r="E2759" s="45"/>
      <c r="F2759" s="45"/>
      <c r="G2759" s="53"/>
      <c r="H2759" s="53"/>
      <c r="I2759" s="65"/>
      <c r="J2759" s="56"/>
      <c r="K2759" s="56"/>
      <c r="L2759" s="54" t="e">
        <f>VLOOKUP($C2759,在庫一覧!$B$3:$C$53,2,FALSE)</f>
        <v>#N/A</v>
      </c>
      <c r="M2759" s="42" t="e">
        <f>VLOOKUP($C2759,詳細!$A$3:$C$100,3,FALSE)</f>
        <v>#N/A</v>
      </c>
      <c r="N2759" s="48"/>
    </row>
    <row r="2760" spans="1:14" ht="13.5" customHeight="1" x14ac:dyDescent="0.15">
      <c r="A2760">
        <v>2757</v>
      </c>
      <c r="B2760" s="71"/>
      <c r="C2760" s="86"/>
      <c r="D2760" s="50"/>
      <c r="E2760" s="45"/>
      <c r="F2760" s="45"/>
      <c r="G2760" s="53"/>
      <c r="H2760" s="53"/>
      <c r="I2760" s="65"/>
      <c r="J2760" s="56"/>
      <c r="K2760" s="56"/>
      <c r="L2760" s="54" t="e">
        <f>VLOOKUP($C2760,在庫一覧!$B$3:$C$53,2,FALSE)</f>
        <v>#N/A</v>
      </c>
      <c r="M2760" s="42" t="e">
        <f>VLOOKUP($C2760,詳細!$A$3:$C$100,3,FALSE)</f>
        <v>#N/A</v>
      </c>
      <c r="N2760" s="48"/>
    </row>
    <row r="2761" spans="1:14" ht="13.5" customHeight="1" x14ac:dyDescent="0.15">
      <c r="A2761">
        <v>2758</v>
      </c>
      <c r="B2761" s="71"/>
      <c r="C2761" s="86"/>
      <c r="D2761" s="50"/>
      <c r="E2761" s="45"/>
      <c r="F2761" s="45"/>
      <c r="G2761" s="53"/>
      <c r="H2761" s="53"/>
      <c r="I2761" s="65"/>
      <c r="J2761" s="56"/>
      <c r="K2761" s="56"/>
      <c r="L2761" s="54" t="e">
        <f>VLOOKUP($C2761,在庫一覧!$B$3:$C$53,2,FALSE)</f>
        <v>#N/A</v>
      </c>
      <c r="M2761" s="42" t="e">
        <f>VLOOKUP($C2761,詳細!$A$3:$C$100,3,FALSE)</f>
        <v>#N/A</v>
      </c>
      <c r="N2761" s="48"/>
    </row>
    <row r="2762" spans="1:14" ht="13.5" customHeight="1" x14ac:dyDescent="0.15">
      <c r="A2762">
        <v>2759</v>
      </c>
      <c r="B2762" s="71"/>
      <c r="C2762" s="86"/>
      <c r="D2762" s="50"/>
      <c r="E2762" s="45"/>
      <c r="F2762" s="45"/>
      <c r="G2762" s="53"/>
      <c r="H2762" s="53"/>
      <c r="I2762" s="65"/>
      <c r="J2762" s="56"/>
      <c r="K2762" s="56"/>
      <c r="L2762" s="54" t="e">
        <f>VLOOKUP($C2762,在庫一覧!$B$3:$C$53,2,FALSE)</f>
        <v>#N/A</v>
      </c>
      <c r="M2762" s="42" t="e">
        <f>VLOOKUP($C2762,詳細!$A$3:$C$100,3,FALSE)</f>
        <v>#N/A</v>
      </c>
      <c r="N2762" s="48"/>
    </row>
    <row r="2763" spans="1:14" ht="13.5" customHeight="1" x14ac:dyDescent="0.15">
      <c r="A2763">
        <v>2760</v>
      </c>
      <c r="B2763" s="71"/>
      <c r="C2763" s="86"/>
      <c r="D2763" s="50"/>
      <c r="E2763" s="45"/>
      <c r="F2763" s="45"/>
      <c r="G2763" s="53"/>
      <c r="H2763" s="53"/>
      <c r="I2763" s="65"/>
      <c r="J2763" s="56"/>
      <c r="K2763" s="56"/>
      <c r="L2763" s="54" t="e">
        <f>VLOOKUP($C2763,在庫一覧!$B$3:$C$53,2,FALSE)</f>
        <v>#N/A</v>
      </c>
      <c r="M2763" s="42" t="e">
        <f>VLOOKUP($C2763,詳細!$A$3:$C$100,3,FALSE)</f>
        <v>#N/A</v>
      </c>
      <c r="N2763" s="48"/>
    </row>
    <row r="2764" spans="1:14" ht="13.5" customHeight="1" x14ac:dyDescent="0.15">
      <c r="A2764">
        <v>2761</v>
      </c>
      <c r="B2764" s="71"/>
      <c r="C2764" s="86"/>
      <c r="D2764" s="50"/>
      <c r="E2764" s="45"/>
      <c r="F2764" s="45"/>
      <c r="G2764" s="53"/>
      <c r="H2764" s="53"/>
      <c r="I2764" s="65"/>
      <c r="J2764" s="56"/>
      <c r="K2764" s="56"/>
      <c r="L2764" s="54" t="e">
        <f>VLOOKUP($C2764,在庫一覧!$B$3:$C$53,2,FALSE)</f>
        <v>#N/A</v>
      </c>
      <c r="M2764" s="42" t="e">
        <f>VLOOKUP($C2764,詳細!$A$3:$C$100,3,FALSE)</f>
        <v>#N/A</v>
      </c>
      <c r="N2764" s="48"/>
    </row>
    <row r="2765" spans="1:14" ht="13.5" customHeight="1" x14ac:dyDescent="0.15">
      <c r="A2765">
        <v>2762</v>
      </c>
      <c r="B2765" s="60"/>
      <c r="C2765" s="86"/>
      <c r="D2765" s="50"/>
      <c r="E2765" s="45"/>
      <c r="F2765" s="45"/>
      <c r="G2765" s="53"/>
      <c r="H2765" s="53"/>
      <c r="I2765" s="65"/>
      <c r="J2765" s="56"/>
      <c r="K2765" s="56"/>
      <c r="L2765" s="54" t="e">
        <f>VLOOKUP($C2765,在庫一覧!$B$3:$C$53,2,FALSE)</f>
        <v>#N/A</v>
      </c>
      <c r="M2765" s="42" t="e">
        <f>VLOOKUP($C2765,詳細!$A$3:$C$100,3,FALSE)</f>
        <v>#N/A</v>
      </c>
      <c r="N2765" s="48"/>
    </row>
    <row r="2766" spans="1:14" ht="13.5" customHeight="1" x14ac:dyDescent="0.15">
      <c r="A2766">
        <v>2763</v>
      </c>
      <c r="B2766" s="71"/>
      <c r="C2766" s="86"/>
      <c r="D2766" s="50"/>
      <c r="E2766" s="45"/>
      <c r="F2766" s="45"/>
      <c r="G2766" s="53"/>
      <c r="H2766" s="53"/>
      <c r="I2766" s="65"/>
      <c r="J2766" s="56"/>
      <c r="K2766" s="56"/>
      <c r="L2766" s="54" t="e">
        <f>VLOOKUP($C2766,在庫一覧!$B$3:$C$53,2,FALSE)</f>
        <v>#N/A</v>
      </c>
      <c r="M2766" s="42" t="e">
        <f>VLOOKUP($C2766,詳細!$A$3:$C$100,3,FALSE)</f>
        <v>#N/A</v>
      </c>
      <c r="N2766" s="48"/>
    </row>
    <row r="2767" spans="1:14" ht="13.5" customHeight="1" x14ac:dyDescent="0.15">
      <c r="A2767">
        <v>2764</v>
      </c>
      <c r="B2767" s="71"/>
      <c r="C2767" s="86"/>
      <c r="D2767" s="50"/>
      <c r="E2767" s="45"/>
      <c r="F2767" s="45"/>
      <c r="G2767" s="53"/>
      <c r="H2767" s="53"/>
      <c r="I2767" s="65"/>
      <c r="J2767" s="56"/>
      <c r="K2767" s="56"/>
      <c r="L2767" s="54" t="e">
        <f>VLOOKUP($C2767,在庫一覧!$B$3:$C$53,2,FALSE)</f>
        <v>#N/A</v>
      </c>
      <c r="M2767" s="42" t="e">
        <f>VLOOKUP($C2767,詳細!$A$3:$C$100,3,FALSE)</f>
        <v>#N/A</v>
      </c>
      <c r="N2767" s="48"/>
    </row>
    <row r="2768" spans="1:14" ht="13.5" customHeight="1" x14ac:dyDescent="0.15">
      <c r="A2768">
        <v>2765</v>
      </c>
      <c r="B2768" s="71"/>
      <c r="C2768" s="86"/>
      <c r="D2768" s="50"/>
      <c r="E2768" s="45"/>
      <c r="F2768" s="45"/>
      <c r="G2768" s="53"/>
      <c r="H2768" s="53"/>
      <c r="I2768" s="65"/>
      <c r="J2768" s="56"/>
      <c r="K2768" s="56"/>
      <c r="L2768" s="54" t="e">
        <f>VLOOKUP($C2768,在庫一覧!$B$3:$C$53,2,FALSE)</f>
        <v>#N/A</v>
      </c>
      <c r="M2768" s="42" t="e">
        <f>VLOOKUP($C2768,詳細!$A$3:$C$100,3,FALSE)</f>
        <v>#N/A</v>
      </c>
      <c r="N2768" s="48"/>
    </row>
    <row r="2769" spans="1:14" ht="13.5" customHeight="1" x14ac:dyDescent="0.15">
      <c r="A2769">
        <v>2766</v>
      </c>
      <c r="B2769" s="71"/>
      <c r="C2769" s="86"/>
      <c r="D2769" s="50"/>
      <c r="E2769" s="45"/>
      <c r="F2769" s="45"/>
      <c r="G2769" s="53"/>
      <c r="H2769" s="53"/>
      <c r="I2769" s="65"/>
      <c r="J2769" s="56"/>
      <c r="K2769" s="56"/>
      <c r="L2769" s="54" t="e">
        <f>VLOOKUP($C2769,在庫一覧!$B$3:$C$53,2,FALSE)</f>
        <v>#N/A</v>
      </c>
      <c r="M2769" s="42" t="e">
        <f>VLOOKUP($C2769,詳細!$A$3:$C$100,3,FALSE)</f>
        <v>#N/A</v>
      </c>
      <c r="N2769" s="48"/>
    </row>
    <row r="2770" spans="1:14" ht="13.5" customHeight="1" x14ac:dyDescent="0.15">
      <c r="A2770">
        <v>2767</v>
      </c>
      <c r="B2770" s="71"/>
      <c r="C2770" s="86"/>
      <c r="D2770" s="50"/>
      <c r="E2770" s="45"/>
      <c r="F2770" s="45"/>
      <c r="G2770" s="53"/>
      <c r="H2770" s="53"/>
      <c r="I2770" s="65"/>
      <c r="J2770" s="56"/>
      <c r="K2770" s="56"/>
      <c r="L2770" s="54" t="e">
        <f>VLOOKUP($C2770,在庫一覧!$B$3:$C$53,2,FALSE)</f>
        <v>#N/A</v>
      </c>
      <c r="M2770" s="42" t="e">
        <f>VLOOKUP($C2770,詳細!$A$3:$C$100,3,FALSE)</f>
        <v>#N/A</v>
      </c>
      <c r="N2770" s="48"/>
    </row>
    <row r="2771" spans="1:14" ht="13.5" customHeight="1" x14ac:dyDescent="0.15">
      <c r="A2771">
        <v>2768</v>
      </c>
      <c r="B2771" s="71"/>
      <c r="C2771" s="86"/>
      <c r="D2771" s="50"/>
      <c r="E2771" s="45"/>
      <c r="F2771" s="45"/>
      <c r="G2771" s="53"/>
      <c r="H2771" s="53"/>
      <c r="I2771" s="65"/>
      <c r="J2771" s="56"/>
      <c r="K2771" s="56"/>
      <c r="L2771" s="54" t="e">
        <f>VLOOKUP($C2771,在庫一覧!$B$3:$C$53,2,FALSE)</f>
        <v>#N/A</v>
      </c>
      <c r="M2771" s="42" t="e">
        <f>VLOOKUP($C2771,詳細!$A$3:$C$100,3,FALSE)</f>
        <v>#N/A</v>
      </c>
      <c r="N2771" s="48"/>
    </row>
    <row r="2772" spans="1:14" ht="13.5" customHeight="1" x14ac:dyDescent="0.15">
      <c r="A2772">
        <v>2769</v>
      </c>
      <c r="B2772" s="71"/>
      <c r="C2772" s="86"/>
      <c r="D2772" s="50"/>
      <c r="E2772" s="45"/>
      <c r="F2772" s="45"/>
      <c r="G2772" s="53"/>
      <c r="H2772" s="53"/>
      <c r="I2772" s="65"/>
      <c r="J2772" s="56"/>
      <c r="K2772" s="56"/>
      <c r="L2772" s="54" t="e">
        <f>VLOOKUP($C2772,在庫一覧!$B$3:$C$53,2,FALSE)</f>
        <v>#N/A</v>
      </c>
      <c r="M2772" s="42" t="e">
        <f>VLOOKUP($C2772,詳細!$A$3:$C$100,3,FALSE)</f>
        <v>#N/A</v>
      </c>
      <c r="N2772" s="48"/>
    </row>
    <row r="2773" spans="1:14" ht="13.5" customHeight="1" x14ac:dyDescent="0.15">
      <c r="A2773">
        <v>2770</v>
      </c>
      <c r="B2773" s="71"/>
      <c r="C2773" s="86"/>
      <c r="D2773" s="50"/>
      <c r="E2773" s="45"/>
      <c r="F2773" s="45"/>
      <c r="G2773" s="53"/>
      <c r="H2773" s="53"/>
      <c r="I2773" s="65"/>
      <c r="J2773" s="56"/>
      <c r="K2773" s="56"/>
      <c r="L2773" s="54" t="e">
        <f>VLOOKUP($C2773,在庫一覧!$B$3:$C$53,2,FALSE)</f>
        <v>#N/A</v>
      </c>
      <c r="M2773" s="42" t="e">
        <f>VLOOKUP($C2773,詳細!$A$3:$C$100,3,FALSE)</f>
        <v>#N/A</v>
      </c>
      <c r="N2773" s="48"/>
    </row>
    <row r="2774" spans="1:14" ht="13.5" customHeight="1" x14ac:dyDescent="0.15">
      <c r="A2774">
        <v>2771</v>
      </c>
      <c r="B2774" s="71"/>
      <c r="C2774" s="86"/>
      <c r="D2774" s="50"/>
      <c r="E2774" s="45"/>
      <c r="F2774" s="45"/>
      <c r="G2774" s="53"/>
      <c r="H2774" s="53"/>
      <c r="I2774" s="65"/>
      <c r="J2774" s="56"/>
      <c r="K2774" s="56"/>
      <c r="L2774" s="54" t="e">
        <f>VLOOKUP($C2774,在庫一覧!$B$3:$C$53,2,FALSE)</f>
        <v>#N/A</v>
      </c>
      <c r="M2774" s="42" t="e">
        <f>VLOOKUP($C2774,詳細!$A$3:$C$100,3,FALSE)</f>
        <v>#N/A</v>
      </c>
      <c r="N2774" s="48"/>
    </row>
    <row r="2775" spans="1:14" ht="13.5" customHeight="1" x14ac:dyDescent="0.15">
      <c r="A2775">
        <v>2772</v>
      </c>
      <c r="B2775" s="71"/>
      <c r="C2775" s="86"/>
      <c r="D2775" s="50"/>
      <c r="E2775" s="45"/>
      <c r="F2775" s="45"/>
      <c r="G2775" s="53"/>
      <c r="H2775" s="53"/>
      <c r="I2775" s="65"/>
      <c r="J2775" s="56"/>
      <c r="K2775" s="56"/>
      <c r="L2775" s="54" t="e">
        <f>VLOOKUP($C2775,在庫一覧!$B$3:$C$53,2,FALSE)</f>
        <v>#N/A</v>
      </c>
      <c r="M2775" s="42" t="e">
        <f>VLOOKUP($C2775,詳細!$A$3:$C$100,3,FALSE)</f>
        <v>#N/A</v>
      </c>
      <c r="N2775" s="48"/>
    </row>
    <row r="2776" spans="1:14" ht="13.5" customHeight="1" x14ac:dyDescent="0.15">
      <c r="A2776">
        <v>2773</v>
      </c>
      <c r="B2776" s="71"/>
      <c r="C2776" s="86"/>
      <c r="D2776" s="50"/>
      <c r="E2776" s="45"/>
      <c r="F2776" s="45"/>
      <c r="G2776" s="53"/>
      <c r="H2776" s="53"/>
      <c r="I2776" s="65"/>
      <c r="J2776" s="56"/>
      <c r="K2776" s="56"/>
      <c r="L2776" s="54" t="e">
        <f>VLOOKUP($C2776,在庫一覧!$B$3:$C$53,2,FALSE)</f>
        <v>#N/A</v>
      </c>
      <c r="M2776" s="42" t="e">
        <f>VLOOKUP($C2776,詳細!$A$3:$C$100,3,FALSE)</f>
        <v>#N/A</v>
      </c>
      <c r="N2776" s="48"/>
    </row>
    <row r="2777" spans="1:14" ht="13.5" customHeight="1" x14ac:dyDescent="0.15">
      <c r="A2777">
        <v>2774</v>
      </c>
      <c r="B2777" s="71"/>
      <c r="C2777" s="86"/>
      <c r="D2777" s="50"/>
      <c r="E2777" s="45"/>
      <c r="F2777" s="45"/>
      <c r="G2777" s="53"/>
      <c r="H2777" s="53"/>
      <c r="I2777" s="65"/>
      <c r="J2777" s="56"/>
      <c r="K2777" s="56"/>
      <c r="L2777" s="54" t="e">
        <f>VLOOKUP($C2777,在庫一覧!$B$3:$C$53,2,FALSE)</f>
        <v>#N/A</v>
      </c>
      <c r="M2777" s="42" t="e">
        <f>VLOOKUP($C2777,詳細!$A$3:$C$100,3,FALSE)</f>
        <v>#N/A</v>
      </c>
      <c r="N2777" s="48"/>
    </row>
    <row r="2778" spans="1:14" ht="13.5" customHeight="1" x14ac:dyDescent="0.15">
      <c r="A2778">
        <v>2775</v>
      </c>
      <c r="B2778" s="71"/>
      <c r="C2778" s="86"/>
      <c r="D2778" s="50"/>
      <c r="E2778" s="45"/>
      <c r="F2778" s="45"/>
      <c r="G2778" s="53"/>
      <c r="H2778" s="53"/>
      <c r="I2778" s="65"/>
      <c r="J2778" s="56"/>
      <c r="K2778" s="56"/>
      <c r="L2778" s="54" t="e">
        <f>VLOOKUP($C2778,在庫一覧!$B$3:$C$53,2,FALSE)</f>
        <v>#N/A</v>
      </c>
      <c r="M2778" s="42" t="e">
        <f>VLOOKUP($C2778,詳細!$A$3:$C$100,3,FALSE)</f>
        <v>#N/A</v>
      </c>
      <c r="N2778" s="48"/>
    </row>
    <row r="2779" spans="1:14" ht="13.5" customHeight="1" x14ac:dyDescent="0.15">
      <c r="A2779">
        <v>2776</v>
      </c>
      <c r="B2779" s="71"/>
      <c r="C2779" s="86"/>
      <c r="D2779" s="50"/>
      <c r="E2779" s="45"/>
      <c r="F2779" s="45"/>
      <c r="G2779" s="53"/>
      <c r="H2779" s="53"/>
      <c r="I2779" s="65"/>
      <c r="J2779" s="56"/>
      <c r="K2779" s="56"/>
      <c r="L2779" s="54" t="e">
        <f>VLOOKUP($C2779,在庫一覧!$B$3:$C$53,2,FALSE)</f>
        <v>#N/A</v>
      </c>
      <c r="M2779" s="42" t="e">
        <f>VLOOKUP($C2779,詳細!$A$3:$C$100,3,FALSE)</f>
        <v>#N/A</v>
      </c>
      <c r="N2779" s="48"/>
    </row>
    <row r="2780" spans="1:14" ht="13.5" customHeight="1" x14ac:dyDescent="0.15">
      <c r="A2780">
        <v>2777</v>
      </c>
      <c r="B2780" s="71"/>
      <c r="C2780" s="86"/>
      <c r="D2780" s="50"/>
      <c r="E2780" s="45"/>
      <c r="F2780" s="45"/>
      <c r="G2780" s="53"/>
      <c r="H2780" s="53"/>
      <c r="I2780" s="65"/>
      <c r="J2780" s="56"/>
      <c r="K2780" s="56"/>
      <c r="L2780" s="54" t="e">
        <f>VLOOKUP($C2780,在庫一覧!$B$3:$C$53,2,FALSE)</f>
        <v>#N/A</v>
      </c>
      <c r="M2780" s="42" t="e">
        <f>VLOOKUP($C2780,詳細!$A$3:$C$100,3,FALSE)</f>
        <v>#N/A</v>
      </c>
      <c r="N2780" s="48"/>
    </row>
    <row r="2781" spans="1:14" ht="13.5" customHeight="1" x14ac:dyDescent="0.15">
      <c r="A2781">
        <v>2778</v>
      </c>
      <c r="B2781" s="71"/>
      <c r="C2781" s="86"/>
      <c r="D2781" s="50"/>
      <c r="E2781" s="45"/>
      <c r="F2781" s="45"/>
      <c r="G2781" s="53"/>
      <c r="H2781" s="53"/>
      <c r="I2781" s="65"/>
      <c r="J2781" s="56"/>
      <c r="K2781" s="56"/>
      <c r="L2781" s="54" t="e">
        <f>VLOOKUP($C2781,在庫一覧!$B$3:$C$53,2,FALSE)</f>
        <v>#N/A</v>
      </c>
      <c r="M2781" s="42" t="e">
        <f>VLOOKUP($C2781,詳細!$A$3:$C$100,3,FALSE)</f>
        <v>#N/A</v>
      </c>
      <c r="N2781" s="48"/>
    </row>
    <row r="2782" spans="1:14" ht="13.5" customHeight="1" x14ac:dyDescent="0.15">
      <c r="A2782">
        <v>2779</v>
      </c>
      <c r="B2782" s="60"/>
      <c r="C2782" s="86"/>
      <c r="D2782" s="50"/>
      <c r="E2782" s="45"/>
      <c r="F2782" s="45"/>
      <c r="G2782" s="53"/>
      <c r="H2782" s="53"/>
      <c r="I2782" s="65"/>
      <c r="J2782" s="56"/>
      <c r="K2782" s="56"/>
      <c r="L2782" s="54" t="e">
        <f>VLOOKUP($C2782,在庫一覧!$B$3:$C$53,2,FALSE)</f>
        <v>#N/A</v>
      </c>
      <c r="M2782" s="42" t="e">
        <f>VLOOKUP($C2782,詳細!$A$3:$C$100,3,FALSE)</f>
        <v>#N/A</v>
      </c>
      <c r="N2782" s="48"/>
    </row>
    <row r="2783" spans="1:14" ht="13.5" customHeight="1" x14ac:dyDescent="0.15">
      <c r="A2783">
        <v>2780</v>
      </c>
      <c r="B2783" s="71"/>
      <c r="C2783" s="86"/>
      <c r="D2783" s="50"/>
      <c r="E2783" s="45"/>
      <c r="F2783" s="45"/>
      <c r="G2783" s="53"/>
      <c r="H2783" s="53"/>
      <c r="I2783" s="65"/>
      <c r="J2783" s="56"/>
      <c r="K2783" s="56"/>
      <c r="L2783" s="54" t="e">
        <f>VLOOKUP($C2783,在庫一覧!$B$3:$C$53,2,FALSE)</f>
        <v>#N/A</v>
      </c>
      <c r="M2783" s="42" t="e">
        <f>VLOOKUP($C2783,詳細!$A$3:$C$100,3,FALSE)</f>
        <v>#N/A</v>
      </c>
      <c r="N2783" s="48"/>
    </row>
    <row r="2784" spans="1:14" ht="13.5" customHeight="1" x14ac:dyDescent="0.15">
      <c r="A2784">
        <v>2781</v>
      </c>
      <c r="B2784" s="71"/>
      <c r="C2784" s="86"/>
      <c r="D2784" s="50"/>
      <c r="E2784" s="45"/>
      <c r="F2784" s="45"/>
      <c r="G2784" s="53"/>
      <c r="H2784" s="53"/>
      <c r="I2784" s="65"/>
      <c r="J2784" s="56"/>
      <c r="K2784" s="56"/>
      <c r="L2784" s="54" t="e">
        <f>VLOOKUP($C2784,在庫一覧!$B$3:$C$53,2,FALSE)</f>
        <v>#N/A</v>
      </c>
      <c r="M2784" s="42" t="e">
        <f>VLOOKUP($C2784,詳細!$A$3:$C$100,3,FALSE)</f>
        <v>#N/A</v>
      </c>
      <c r="N2784" s="48"/>
    </row>
    <row r="2785" spans="1:14" ht="13.5" customHeight="1" x14ac:dyDescent="0.15">
      <c r="A2785">
        <v>2782</v>
      </c>
      <c r="B2785" s="71"/>
      <c r="C2785" s="86"/>
      <c r="D2785" s="50"/>
      <c r="E2785" s="45"/>
      <c r="F2785" s="45"/>
      <c r="G2785" s="53"/>
      <c r="H2785" s="53"/>
      <c r="I2785" s="65"/>
      <c r="J2785" s="56"/>
      <c r="K2785" s="56"/>
      <c r="L2785" s="54" t="e">
        <f>VLOOKUP($C2785,在庫一覧!$B$3:$C$53,2,FALSE)</f>
        <v>#N/A</v>
      </c>
      <c r="M2785" s="42" t="e">
        <f>VLOOKUP($C2785,詳細!$A$3:$C$100,3,FALSE)</f>
        <v>#N/A</v>
      </c>
      <c r="N2785" s="48"/>
    </row>
    <row r="2786" spans="1:14" ht="13.5" customHeight="1" x14ac:dyDescent="0.15">
      <c r="A2786">
        <v>2783</v>
      </c>
      <c r="B2786" s="71"/>
      <c r="C2786" s="86"/>
      <c r="D2786" s="50"/>
      <c r="E2786" s="45"/>
      <c r="F2786" s="45"/>
      <c r="G2786" s="53"/>
      <c r="H2786" s="53"/>
      <c r="I2786" s="65"/>
      <c r="J2786" s="56"/>
      <c r="K2786" s="56"/>
      <c r="L2786" s="54" t="e">
        <f>VLOOKUP($C2786,在庫一覧!$B$3:$C$53,2,FALSE)</f>
        <v>#N/A</v>
      </c>
      <c r="M2786" s="42" t="e">
        <f>VLOOKUP($C2786,詳細!$A$3:$C$100,3,FALSE)</f>
        <v>#N/A</v>
      </c>
      <c r="N2786" s="48"/>
    </row>
    <row r="2787" spans="1:14" ht="13.5" customHeight="1" x14ac:dyDescent="0.15">
      <c r="A2787">
        <v>2784</v>
      </c>
      <c r="B2787" s="71"/>
      <c r="C2787" s="86"/>
      <c r="D2787" s="50"/>
      <c r="E2787" s="45"/>
      <c r="F2787" s="45"/>
      <c r="G2787" s="53"/>
      <c r="H2787" s="53"/>
      <c r="I2787" s="65"/>
      <c r="J2787" s="56"/>
      <c r="K2787" s="56"/>
      <c r="L2787" s="54" t="e">
        <f>VLOOKUP($C2787,在庫一覧!$B$3:$C$53,2,FALSE)</f>
        <v>#N/A</v>
      </c>
      <c r="M2787" s="42" t="e">
        <f>VLOOKUP($C2787,詳細!$A$3:$C$100,3,FALSE)</f>
        <v>#N/A</v>
      </c>
      <c r="N2787" s="48"/>
    </row>
    <row r="2788" spans="1:14" ht="13.5" customHeight="1" x14ac:dyDescent="0.15">
      <c r="A2788">
        <v>2785</v>
      </c>
      <c r="B2788" s="71"/>
      <c r="C2788" s="86"/>
      <c r="D2788" s="50"/>
      <c r="E2788" s="45"/>
      <c r="F2788" s="45"/>
      <c r="G2788" s="53"/>
      <c r="H2788" s="53"/>
      <c r="I2788" s="65"/>
      <c r="J2788" s="56"/>
      <c r="K2788" s="56"/>
      <c r="L2788" s="54" t="e">
        <f>VLOOKUP($C2788,在庫一覧!$B$3:$C$53,2,FALSE)</f>
        <v>#N/A</v>
      </c>
      <c r="M2788" s="42" t="e">
        <f>VLOOKUP($C2788,詳細!$A$3:$C$100,3,FALSE)</f>
        <v>#N/A</v>
      </c>
      <c r="N2788" s="48"/>
    </row>
    <row r="2789" spans="1:14" ht="13.5" customHeight="1" x14ac:dyDescent="0.15">
      <c r="A2789">
        <v>2786</v>
      </c>
      <c r="B2789" s="71"/>
      <c r="C2789" s="86"/>
      <c r="D2789" s="50"/>
      <c r="E2789" s="45"/>
      <c r="F2789" s="45"/>
      <c r="G2789" s="53"/>
      <c r="H2789" s="53"/>
      <c r="I2789" s="65"/>
      <c r="J2789" s="56"/>
      <c r="K2789" s="56"/>
      <c r="L2789" s="54" t="e">
        <f>VLOOKUP($C2789,在庫一覧!$B$3:$C$53,2,FALSE)</f>
        <v>#N/A</v>
      </c>
      <c r="M2789" s="42" t="e">
        <f>VLOOKUP($C2789,詳細!$A$3:$C$100,3,FALSE)</f>
        <v>#N/A</v>
      </c>
      <c r="N2789" s="48"/>
    </row>
    <row r="2790" spans="1:14" ht="13.5" customHeight="1" x14ac:dyDescent="0.15">
      <c r="A2790">
        <v>2787</v>
      </c>
      <c r="B2790" s="71"/>
      <c r="C2790" s="86"/>
      <c r="D2790" s="50"/>
      <c r="E2790" s="45"/>
      <c r="F2790" s="45"/>
      <c r="G2790" s="53"/>
      <c r="H2790" s="53"/>
      <c r="I2790" s="65"/>
      <c r="J2790" s="56"/>
      <c r="K2790" s="56"/>
      <c r="L2790" s="54" t="e">
        <f>VLOOKUP($C2790,在庫一覧!$B$3:$C$53,2,FALSE)</f>
        <v>#N/A</v>
      </c>
      <c r="M2790" s="42" t="e">
        <f>VLOOKUP($C2790,詳細!$A$3:$C$100,3,FALSE)</f>
        <v>#N/A</v>
      </c>
      <c r="N2790" s="48"/>
    </row>
    <row r="2791" spans="1:14" ht="13.5" customHeight="1" x14ac:dyDescent="0.15">
      <c r="A2791">
        <v>2788</v>
      </c>
      <c r="B2791" s="71"/>
      <c r="C2791" s="86"/>
      <c r="D2791" s="50"/>
      <c r="E2791" s="45"/>
      <c r="F2791" s="45"/>
      <c r="G2791" s="53"/>
      <c r="H2791" s="53"/>
      <c r="I2791" s="65"/>
      <c r="J2791" s="48"/>
      <c r="K2791" s="48"/>
      <c r="L2791" s="54" t="e">
        <f>VLOOKUP($C2791,在庫一覧!$B$3:$C$53,2,FALSE)</f>
        <v>#N/A</v>
      </c>
      <c r="M2791" s="42" t="e">
        <f>VLOOKUP($C2791,詳細!$A$3:$C$100,3,FALSE)</f>
        <v>#N/A</v>
      </c>
      <c r="N2791" s="48"/>
    </row>
    <row r="2792" spans="1:14" ht="13.5" customHeight="1" x14ac:dyDescent="0.15">
      <c r="A2792">
        <v>2789</v>
      </c>
      <c r="B2792" s="71"/>
      <c r="C2792" s="86"/>
      <c r="D2792" s="50"/>
      <c r="E2792" s="45"/>
      <c r="F2792" s="45"/>
      <c r="G2792" s="53"/>
      <c r="H2792" s="53"/>
      <c r="I2792" s="65"/>
      <c r="J2792" s="56"/>
      <c r="K2792" s="56"/>
      <c r="L2792" s="54" t="e">
        <f>VLOOKUP($C2792,在庫一覧!$B$3:$C$53,2,FALSE)</f>
        <v>#N/A</v>
      </c>
      <c r="M2792" s="42" t="e">
        <f>VLOOKUP($C2792,詳細!$A$3:$C$100,3,FALSE)</f>
        <v>#N/A</v>
      </c>
      <c r="N2792" s="48"/>
    </row>
    <row r="2793" spans="1:14" ht="13.5" customHeight="1" x14ac:dyDescent="0.15">
      <c r="A2793">
        <v>2790</v>
      </c>
      <c r="B2793" s="71"/>
      <c r="C2793" s="86"/>
      <c r="D2793" s="50"/>
      <c r="E2793" s="45"/>
      <c r="F2793" s="45"/>
      <c r="G2793" s="53"/>
      <c r="H2793" s="53"/>
      <c r="I2793" s="65"/>
      <c r="J2793" s="56"/>
      <c r="K2793" s="56"/>
      <c r="L2793" s="54" t="e">
        <f>VLOOKUP($C2793,在庫一覧!$B$3:$C$53,2,FALSE)</f>
        <v>#N/A</v>
      </c>
      <c r="M2793" s="42" t="e">
        <f>VLOOKUP($C2793,詳細!$A$3:$C$100,3,FALSE)</f>
        <v>#N/A</v>
      </c>
      <c r="N2793" s="48"/>
    </row>
    <row r="2794" spans="1:14" ht="13.5" customHeight="1" x14ac:dyDescent="0.15">
      <c r="A2794">
        <v>2791</v>
      </c>
      <c r="B2794" s="71"/>
      <c r="C2794" s="86"/>
      <c r="D2794" s="50"/>
      <c r="E2794" s="45"/>
      <c r="F2794" s="45"/>
      <c r="G2794" s="53"/>
      <c r="H2794" s="53"/>
      <c r="I2794" s="65"/>
      <c r="J2794" s="56"/>
      <c r="K2794" s="56"/>
      <c r="L2794" s="54" t="e">
        <f>VLOOKUP($C2794,在庫一覧!$B$3:$C$53,2,FALSE)</f>
        <v>#N/A</v>
      </c>
      <c r="M2794" s="42" t="e">
        <f>VLOOKUP($C2794,詳細!$A$3:$C$100,3,FALSE)</f>
        <v>#N/A</v>
      </c>
      <c r="N2794" s="48"/>
    </row>
    <row r="2795" spans="1:14" ht="13.5" customHeight="1" x14ac:dyDescent="0.15">
      <c r="A2795">
        <v>2792</v>
      </c>
      <c r="B2795" s="71"/>
      <c r="C2795" s="86"/>
      <c r="D2795" s="50"/>
      <c r="E2795" s="45"/>
      <c r="F2795" s="45"/>
      <c r="G2795" s="53"/>
      <c r="H2795" s="53"/>
      <c r="I2795" s="65"/>
      <c r="J2795" s="56"/>
      <c r="K2795" s="56"/>
      <c r="L2795" s="54" t="e">
        <f>VLOOKUP($C2795,在庫一覧!$B$3:$C$53,2,FALSE)</f>
        <v>#N/A</v>
      </c>
      <c r="M2795" s="42" t="e">
        <f>VLOOKUP($C2795,詳細!$A$3:$C$100,3,FALSE)</f>
        <v>#N/A</v>
      </c>
      <c r="N2795" s="48"/>
    </row>
    <row r="2796" spans="1:14" ht="13.5" customHeight="1" x14ac:dyDescent="0.15">
      <c r="A2796">
        <v>2793</v>
      </c>
      <c r="B2796" s="71"/>
      <c r="C2796" s="86"/>
      <c r="D2796" s="50"/>
      <c r="E2796" s="45"/>
      <c r="F2796" s="45"/>
      <c r="G2796" s="53"/>
      <c r="H2796" s="53"/>
      <c r="I2796" s="65"/>
      <c r="J2796" s="56"/>
      <c r="K2796" s="56"/>
      <c r="L2796" s="54" t="e">
        <f>VLOOKUP($C2796,在庫一覧!$B$3:$C$53,2,FALSE)</f>
        <v>#N/A</v>
      </c>
      <c r="M2796" s="42" t="e">
        <f>VLOOKUP($C2796,詳細!$A$3:$C$100,3,FALSE)</f>
        <v>#N/A</v>
      </c>
      <c r="N2796" s="48"/>
    </row>
    <row r="2797" spans="1:14" ht="13.5" customHeight="1" x14ac:dyDescent="0.15">
      <c r="A2797">
        <v>2794</v>
      </c>
      <c r="B2797" s="71"/>
      <c r="C2797" s="86"/>
      <c r="D2797" s="50"/>
      <c r="E2797" s="45"/>
      <c r="F2797" s="45"/>
      <c r="G2797" s="53"/>
      <c r="H2797" s="53"/>
      <c r="I2797" s="65"/>
      <c r="J2797" s="56"/>
      <c r="K2797" s="56"/>
      <c r="L2797" s="54" t="e">
        <f>VLOOKUP($C2797,在庫一覧!$B$3:$C$53,2,FALSE)</f>
        <v>#N/A</v>
      </c>
      <c r="M2797" s="42" t="e">
        <f>VLOOKUP($C2797,詳細!$A$3:$C$100,3,FALSE)</f>
        <v>#N/A</v>
      </c>
      <c r="N2797" s="48"/>
    </row>
    <row r="2798" spans="1:14" ht="13.5" customHeight="1" x14ac:dyDescent="0.15">
      <c r="A2798">
        <v>2795</v>
      </c>
      <c r="B2798" s="60"/>
      <c r="C2798" s="86"/>
      <c r="D2798" s="50"/>
      <c r="E2798" s="45"/>
      <c r="F2798" s="45"/>
      <c r="G2798" s="53"/>
      <c r="H2798" s="53"/>
      <c r="I2798" s="65"/>
      <c r="J2798" s="56"/>
      <c r="K2798" s="56"/>
      <c r="L2798" s="54" t="e">
        <f>VLOOKUP($C2798,在庫一覧!$B$3:$C$53,2,FALSE)</f>
        <v>#N/A</v>
      </c>
      <c r="M2798" s="42" t="e">
        <f>VLOOKUP($C2798,詳細!$A$3:$C$100,3,FALSE)</f>
        <v>#N/A</v>
      </c>
      <c r="N2798" s="48"/>
    </row>
    <row r="2799" spans="1:14" ht="13.5" customHeight="1" x14ac:dyDescent="0.15">
      <c r="A2799">
        <v>2796</v>
      </c>
      <c r="B2799" s="60"/>
      <c r="C2799" s="86"/>
      <c r="D2799" s="50"/>
      <c r="E2799" s="45"/>
      <c r="F2799" s="45"/>
      <c r="G2799" s="53"/>
      <c r="H2799" s="53"/>
      <c r="I2799" s="65"/>
      <c r="J2799" s="56"/>
      <c r="K2799" s="56"/>
      <c r="L2799" s="54" t="e">
        <f>VLOOKUP($C2799,在庫一覧!$B$3:$C$53,2,FALSE)</f>
        <v>#N/A</v>
      </c>
      <c r="M2799" s="42" t="e">
        <f>VLOOKUP($C2799,詳細!$A$3:$C$100,3,FALSE)</f>
        <v>#N/A</v>
      </c>
      <c r="N2799" s="48"/>
    </row>
    <row r="2800" spans="1:14" ht="13.5" customHeight="1" x14ac:dyDescent="0.15">
      <c r="A2800">
        <v>2797</v>
      </c>
      <c r="B2800" s="60"/>
      <c r="C2800" s="86"/>
      <c r="D2800" s="50"/>
      <c r="E2800" s="45"/>
      <c r="F2800" s="45"/>
      <c r="G2800" s="53"/>
      <c r="H2800" s="53"/>
      <c r="I2800" s="65"/>
      <c r="J2800" s="56"/>
      <c r="K2800" s="56"/>
      <c r="L2800" s="54" t="e">
        <f>VLOOKUP($C2800,在庫一覧!$B$3:$C$53,2,FALSE)</f>
        <v>#N/A</v>
      </c>
      <c r="M2800" s="42" t="e">
        <f>VLOOKUP($C2800,詳細!$A$3:$C$100,3,FALSE)</f>
        <v>#N/A</v>
      </c>
      <c r="N2800" s="48"/>
    </row>
    <row r="2801" spans="1:14" ht="13.5" customHeight="1" x14ac:dyDescent="0.15">
      <c r="A2801">
        <v>2798</v>
      </c>
      <c r="B2801" s="60"/>
      <c r="C2801" s="86"/>
      <c r="D2801" s="50"/>
      <c r="E2801" s="45"/>
      <c r="F2801" s="45"/>
      <c r="G2801" s="53"/>
      <c r="H2801" s="53"/>
      <c r="I2801" s="65"/>
      <c r="J2801" s="56"/>
      <c r="K2801" s="56"/>
      <c r="L2801" s="54" t="e">
        <f>VLOOKUP($C2801,在庫一覧!$B$3:$C$53,2,FALSE)</f>
        <v>#N/A</v>
      </c>
      <c r="M2801" s="42" t="e">
        <f>VLOOKUP($C2801,詳細!$A$3:$C$100,3,FALSE)</f>
        <v>#N/A</v>
      </c>
      <c r="N2801" s="48"/>
    </row>
    <row r="2802" spans="1:14" ht="13.5" customHeight="1" x14ac:dyDescent="0.15">
      <c r="A2802">
        <v>2799</v>
      </c>
      <c r="B2802" s="60"/>
      <c r="C2802" s="86"/>
      <c r="D2802" s="50"/>
      <c r="E2802" s="45"/>
      <c r="F2802" s="45"/>
      <c r="G2802" s="53"/>
      <c r="H2802" s="53"/>
      <c r="I2802" s="65"/>
      <c r="J2802" s="56"/>
      <c r="K2802" s="56"/>
      <c r="L2802" s="54" t="e">
        <f>VLOOKUP($C2802,在庫一覧!$B$3:$C$53,2,FALSE)</f>
        <v>#N/A</v>
      </c>
      <c r="M2802" s="42" t="e">
        <f>VLOOKUP($C2802,詳細!$A$3:$C$100,3,FALSE)</f>
        <v>#N/A</v>
      </c>
      <c r="N2802" s="48"/>
    </row>
    <row r="2803" spans="1:14" ht="13.5" customHeight="1" x14ac:dyDescent="0.15">
      <c r="A2803">
        <v>2800</v>
      </c>
      <c r="B2803" s="60"/>
      <c r="C2803" s="86"/>
      <c r="D2803" s="50"/>
      <c r="E2803" s="45"/>
      <c r="F2803" s="45"/>
      <c r="G2803" s="53"/>
      <c r="H2803" s="53"/>
      <c r="I2803" s="65"/>
      <c r="J2803" s="56"/>
      <c r="K2803" s="56"/>
      <c r="L2803" s="54" t="e">
        <f>VLOOKUP($C2803,在庫一覧!$B$3:$C$53,2,FALSE)</f>
        <v>#N/A</v>
      </c>
      <c r="M2803" s="42" t="e">
        <f>VLOOKUP($C2803,詳細!$A$3:$C$100,3,FALSE)</f>
        <v>#N/A</v>
      </c>
      <c r="N2803" s="48"/>
    </row>
    <row r="2804" spans="1:14" ht="13.5" customHeight="1" x14ac:dyDescent="0.15">
      <c r="A2804">
        <v>2801</v>
      </c>
      <c r="B2804" s="60"/>
      <c r="C2804" s="86"/>
      <c r="D2804" s="50"/>
      <c r="E2804" s="45"/>
      <c r="F2804" s="45"/>
      <c r="G2804" s="53"/>
      <c r="H2804" s="53"/>
      <c r="I2804" s="65"/>
      <c r="J2804" s="56"/>
      <c r="K2804" s="56"/>
      <c r="L2804" s="54" t="e">
        <f>VLOOKUP($C2804,在庫一覧!$B$3:$C$53,2,FALSE)</f>
        <v>#N/A</v>
      </c>
      <c r="M2804" s="42" t="e">
        <f>VLOOKUP($C2804,詳細!$A$3:$C$100,3,FALSE)</f>
        <v>#N/A</v>
      </c>
      <c r="N2804" s="48"/>
    </row>
    <row r="2805" spans="1:14" ht="13.5" customHeight="1" x14ac:dyDescent="0.15">
      <c r="A2805">
        <v>2802</v>
      </c>
      <c r="B2805" s="60"/>
      <c r="C2805" s="86"/>
      <c r="D2805" s="50"/>
      <c r="E2805" s="57"/>
      <c r="F2805" s="57"/>
      <c r="G2805" s="53"/>
      <c r="H2805" s="53"/>
      <c r="I2805" s="65"/>
      <c r="J2805" s="56"/>
      <c r="K2805" s="56"/>
      <c r="L2805" s="54" t="e">
        <f>VLOOKUP($C2805,在庫一覧!$B$3:$C$53,2,FALSE)</f>
        <v>#N/A</v>
      </c>
      <c r="M2805" s="42" t="e">
        <f>VLOOKUP($C2805,詳細!$A$3:$C$100,3,FALSE)</f>
        <v>#N/A</v>
      </c>
      <c r="N2805" s="48"/>
    </row>
    <row r="2806" spans="1:14" ht="13.5" customHeight="1" x14ac:dyDescent="0.15">
      <c r="A2806">
        <v>2803</v>
      </c>
      <c r="B2806" s="60"/>
      <c r="C2806" s="86"/>
      <c r="D2806" s="50"/>
      <c r="E2806" s="45"/>
      <c r="F2806" s="45"/>
      <c r="G2806" s="53"/>
      <c r="H2806" s="53"/>
      <c r="I2806" s="65"/>
      <c r="J2806" s="56"/>
      <c r="K2806" s="56"/>
      <c r="L2806" s="54" t="e">
        <f>VLOOKUP($C2806,在庫一覧!$B$3:$C$53,2,FALSE)</f>
        <v>#N/A</v>
      </c>
      <c r="M2806" s="42" t="e">
        <f>VLOOKUP($C2806,詳細!$A$3:$C$100,3,FALSE)</f>
        <v>#N/A</v>
      </c>
      <c r="N2806" s="48"/>
    </row>
    <row r="2807" spans="1:14" ht="13.5" customHeight="1" x14ac:dyDescent="0.15">
      <c r="A2807">
        <v>2804</v>
      </c>
      <c r="B2807" s="60"/>
      <c r="C2807" s="86"/>
      <c r="D2807" s="50"/>
      <c r="E2807" s="45"/>
      <c r="F2807" s="45"/>
      <c r="G2807" s="53"/>
      <c r="H2807" s="53"/>
      <c r="I2807" s="65"/>
      <c r="J2807" s="56"/>
      <c r="K2807" s="56"/>
      <c r="L2807" s="54" t="e">
        <f>VLOOKUP($C2807,在庫一覧!$B$3:$C$53,2,FALSE)</f>
        <v>#N/A</v>
      </c>
      <c r="M2807" s="42" t="e">
        <f>VLOOKUP($C2807,詳細!$A$3:$C$100,3,FALSE)</f>
        <v>#N/A</v>
      </c>
      <c r="N2807" s="48"/>
    </row>
    <row r="2808" spans="1:14" ht="13.5" customHeight="1" x14ac:dyDescent="0.15">
      <c r="A2808">
        <v>2805</v>
      </c>
      <c r="B2808" s="60"/>
      <c r="C2808" s="86"/>
      <c r="D2808" s="50"/>
      <c r="E2808" s="45"/>
      <c r="F2808" s="45"/>
      <c r="G2808" s="53"/>
      <c r="H2808" s="53"/>
      <c r="I2808" s="65"/>
      <c r="J2808" s="56"/>
      <c r="K2808" s="56"/>
      <c r="L2808" s="54" t="e">
        <f>VLOOKUP($C2808,在庫一覧!$B$3:$C$53,2,FALSE)</f>
        <v>#N/A</v>
      </c>
      <c r="M2808" s="42" t="e">
        <f>VLOOKUP($C2808,詳細!$A$3:$C$100,3,FALSE)</f>
        <v>#N/A</v>
      </c>
      <c r="N2808" s="48"/>
    </row>
    <row r="2809" spans="1:14" ht="13.5" customHeight="1" x14ac:dyDescent="0.15">
      <c r="A2809">
        <v>2806</v>
      </c>
      <c r="B2809" s="60"/>
      <c r="C2809" s="95"/>
      <c r="D2809" s="50"/>
      <c r="E2809" s="45"/>
      <c r="F2809" s="45"/>
      <c r="G2809" s="53"/>
      <c r="H2809" s="53"/>
      <c r="I2809" s="65"/>
      <c r="J2809" s="56"/>
      <c r="K2809" s="56"/>
      <c r="L2809" s="54" t="e">
        <f>VLOOKUP($C2809,在庫一覧!$B$3:$C$53,2,FALSE)</f>
        <v>#N/A</v>
      </c>
      <c r="M2809" s="42" t="e">
        <f>VLOOKUP($C2809,詳細!$A$3:$C$100,3,FALSE)</f>
        <v>#N/A</v>
      </c>
      <c r="N2809" s="48"/>
    </row>
    <row r="2810" spans="1:14" ht="13.5" customHeight="1" x14ac:dyDescent="0.15">
      <c r="A2810">
        <v>2807</v>
      </c>
      <c r="B2810" s="60"/>
      <c r="C2810" s="95"/>
      <c r="D2810" s="50"/>
      <c r="E2810" s="45"/>
      <c r="F2810" s="45"/>
      <c r="G2810" s="53"/>
      <c r="H2810" s="53"/>
      <c r="I2810" s="65"/>
      <c r="J2810" s="56"/>
      <c r="K2810" s="56"/>
      <c r="L2810" s="54" t="e">
        <f>VLOOKUP($C2810,在庫一覧!$B$3:$C$53,2,FALSE)</f>
        <v>#N/A</v>
      </c>
      <c r="M2810" s="42" t="e">
        <f>VLOOKUP($C2810,詳細!$A$3:$C$100,3,FALSE)</f>
        <v>#N/A</v>
      </c>
      <c r="N2810" s="48"/>
    </row>
    <row r="2811" spans="1:14" ht="13.5" customHeight="1" x14ac:dyDescent="0.15">
      <c r="A2811">
        <v>2808</v>
      </c>
      <c r="B2811" s="71"/>
      <c r="C2811" s="95"/>
      <c r="D2811" s="50"/>
      <c r="E2811" s="45"/>
      <c r="F2811" s="45"/>
      <c r="G2811" s="53"/>
      <c r="H2811" s="53"/>
      <c r="I2811" s="65"/>
      <c r="J2811" s="56"/>
      <c r="K2811" s="56"/>
      <c r="L2811" s="54" t="e">
        <f>VLOOKUP($C2811,在庫一覧!$B$3:$C$53,2,FALSE)</f>
        <v>#N/A</v>
      </c>
      <c r="M2811" s="42" t="e">
        <f>VLOOKUP($C2811,詳細!$A$3:$C$100,3,FALSE)</f>
        <v>#N/A</v>
      </c>
      <c r="N2811" s="48"/>
    </row>
    <row r="2812" spans="1:14" ht="13.5" customHeight="1" x14ac:dyDescent="0.15">
      <c r="A2812">
        <v>2809</v>
      </c>
      <c r="B2812" s="71"/>
      <c r="C2812" s="95"/>
      <c r="D2812" s="50"/>
      <c r="E2812" s="45"/>
      <c r="F2812" s="45"/>
      <c r="G2812" s="53"/>
      <c r="H2812" s="53"/>
      <c r="I2812" s="65"/>
      <c r="J2812" s="56"/>
      <c r="K2812" s="56"/>
      <c r="L2812" s="54" t="e">
        <f>VLOOKUP($C2812,在庫一覧!$B$3:$C$53,2,FALSE)</f>
        <v>#N/A</v>
      </c>
      <c r="M2812" s="42" t="e">
        <f>VLOOKUP($C2812,詳細!$A$3:$C$100,3,FALSE)</f>
        <v>#N/A</v>
      </c>
      <c r="N2812" s="48"/>
    </row>
    <row r="2813" spans="1:14" ht="13.5" customHeight="1" x14ac:dyDescent="0.15">
      <c r="A2813">
        <v>2810</v>
      </c>
      <c r="B2813" s="71"/>
      <c r="C2813" s="95"/>
      <c r="D2813" s="50"/>
      <c r="E2813" s="45"/>
      <c r="F2813" s="45"/>
      <c r="G2813" s="53"/>
      <c r="H2813" s="53"/>
      <c r="I2813" s="65"/>
      <c r="J2813" s="56"/>
      <c r="K2813" s="56"/>
      <c r="L2813" s="54" t="e">
        <f>VLOOKUP($C2813,在庫一覧!$B$3:$C$53,2,FALSE)</f>
        <v>#N/A</v>
      </c>
      <c r="M2813" s="42" t="e">
        <f>VLOOKUP($C2813,詳細!$A$3:$C$100,3,FALSE)</f>
        <v>#N/A</v>
      </c>
      <c r="N2813" s="48"/>
    </row>
    <row r="2814" spans="1:14" ht="13.5" customHeight="1" x14ac:dyDescent="0.15">
      <c r="A2814">
        <v>2811</v>
      </c>
      <c r="B2814" s="71"/>
      <c r="C2814" s="95"/>
      <c r="D2814" s="50"/>
      <c r="E2814" s="45"/>
      <c r="F2814" s="45"/>
      <c r="G2814" s="53"/>
      <c r="H2814" s="53"/>
      <c r="I2814" s="65"/>
      <c r="J2814" s="56"/>
      <c r="K2814" s="56"/>
      <c r="L2814" s="54" t="e">
        <f>VLOOKUP($C2814,在庫一覧!$B$3:$C$53,2,FALSE)</f>
        <v>#N/A</v>
      </c>
      <c r="M2814" s="42" t="e">
        <f>VLOOKUP($C2814,詳細!$A$3:$C$100,3,FALSE)</f>
        <v>#N/A</v>
      </c>
      <c r="N2814" s="48"/>
    </row>
    <row r="2815" spans="1:14" ht="13.5" customHeight="1" x14ac:dyDescent="0.15">
      <c r="A2815">
        <v>2812</v>
      </c>
      <c r="B2815" s="71"/>
      <c r="C2815" s="95"/>
      <c r="D2815" s="50"/>
      <c r="E2815" s="45"/>
      <c r="F2815" s="45"/>
      <c r="G2815" s="53"/>
      <c r="H2815" s="53"/>
      <c r="I2815" s="65"/>
      <c r="J2815" s="56"/>
      <c r="K2815" s="56"/>
      <c r="L2815" s="54" t="e">
        <f>VLOOKUP($C2815,在庫一覧!$B$3:$C$53,2,FALSE)</f>
        <v>#N/A</v>
      </c>
      <c r="M2815" s="42" t="e">
        <f>VLOOKUP($C2815,詳細!$A$3:$C$100,3,FALSE)</f>
        <v>#N/A</v>
      </c>
      <c r="N2815" s="48"/>
    </row>
    <row r="2816" spans="1:14" ht="13.5" customHeight="1" x14ac:dyDescent="0.15">
      <c r="A2816">
        <v>2813</v>
      </c>
      <c r="B2816" s="71"/>
      <c r="C2816" s="95"/>
      <c r="D2816" s="50"/>
      <c r="E2816" s="45"/>
      <c r="F2816" s="45"/>
      <c r="G2816" s="53"/>
      <c r="H2816" s="53"/>
      <c r="I2816" s="65"/>
      <c r="J2816" s="56"/>
      <c r="K2816" s="56"/>
      <c r="L2816" s="54" t="e">
        <f>VLOOKUP($C2816,在庫一覧!$B$3:$C$53,2,FALSE)</f>
        <v>#N/A</v>
      </c>
      <c r="M2816" s="42" t="e">
        <f>VLOOKUP($C2816,詳細!$A$3:$C$100,3,FALSE)</f>
        <v>#N/A</v>
      </c>
      <c r="N2816" s="48"/>
    </row>
    <row r="2817" spans="1:14" ht="13.5" customHeight="1" x14ac:dyDescent="0.15">
      <c r="A2817">
        <v>2814</v>
      </c>
      <c r="B2817" s="71"/>
      <c r="C2817" s="95"/>
      <c r="D2817" s="50"/>
      <c r="E2817" s="45"/>
      <c r="F2817" s="45"/>
      <c r="G2817" s="53"/>
      <c r="H2817" s="53"/>
      <c r="I2817" s="65"/>
      <c r="J2817" s="56"/>
      <c r="K2817" s="56"/>
      <c r="L2817" s="54" t="e">
        <f>VLOOKUP($C2817,在庫一覧!$B$3:$C$53,2,FALSE)</f>
        <v>#N/A</v>
      </c>
      <c r="M2817" s="42" t="e">
        <f>VLOOKUP($C2817,詳細!$A$3:$C$100,3,FALSE)</f>
        <v>#N/A</v>
      </c>
      <c r="N2817" s="48"/>
    </row>
    <row r="2818" spans="1:14" ht="13.5" customHeight="1" x14ac:dyDescent="0.15">
      <c r="A2818">
        <v>2815</v>
      </c>
      <c r="B2818" s="71"/>
      <c r="C2818" s="95"/>
      <c r="D2818" s="50"/>
      <c r="E2818" s="45"/>
      <c r="F2818" s="45"/>
      <c r="G2818" s="53"/>
      <c r="H2818" s="53"/>
      <c r="I2818" s="65"/>
      <c r="J2818" s="56"/>
      <c r="K2818" s="56"/>
      <c r="L2818" s="54" t="e">
        <f>VLOOKUP($C2818,在庫一覧!$B$3:$C$53,2,FALSE)</f>
        <v>#N/A</v>
      </c>
      <c r="M2818" s="42" t="e">
        <f>VLOOKUP($C2818,詳細!$A$3:$C$100,3,FALSE)</f>
        <v>#N/A</v>
      </c>
      <c r="N2818" s="48"/>
    </row>
    <row r="2819" spans="1:14" ht="13.5" customHeight="1" x14ac:dyDescent="0.15">
      <c r="A2819">
        <v>2816</v>
      </c>
      <c r="B2819" s="71"/>
      <c r="C2819" s="95"/>
      <c r="D2819" s="50"/>
      <c r="E2819" s="45"/>
      <c r="F2819" s="45"/>
      <c r="G2819" s="53"/>
      <c r="H2819" s="53"/>
      <c r="I2819" s="65"/>
      <c r="J2819" s="56"/>
      <c r="K2819" s="56"/>
      <c r="L2819" s="54" t="e">
        <f>VLOOKUP($C2819,在庫一覧!$B$3:$C$53,2,FALSE)</f>
        <v>#N/A</v>
      </c>
      <c r="M2819" s="42" t="e">
        <f>VLOOKUP($C2819,詳細!$A$3:$C$100,3,FALSE)</f>
        <v>#N/A</v>
      </c>
      <c r="N2819" s="48"/>
    </row>
    <row r="2820" spans="1:14" ht="13.5" customHeight="1" x14ac:dyDescent="0.15">
      <c r="A2820">
        <v>2817</v>
      </c>
      <c r="B2820" s="71"/>
      <c r="C2820" s="95"/>
      <c r="D2820" s="50"/>
      <c r="E2820" s="45"/>
      <c r="F2820" s="45"/>
      <c r="G2820" s="53"/>
      <c r="H2820" s="53"/>
      <c r="I2820" s="65"/>
      <c r="J2820" s="56"/>
      <c r="K2820" s="56"/>
      <c r="L2820" s="54" t="e">
        <f>VLOOKUP($C2820,在庫一覧!$B$3:$C$53,2,FALSE)</f>
        <v>#N/A</v>
      </c>
      <c r="M2820" s="42" t="e">
        <f>VLOOKUP($C2820,詳細!$A$3:$C$100,3,FALSE)</f>
        <v>#N/A</v>
      </c>
      <c r="N2820" s="48"/>
    </row>
    <row r="2821" spans="1:14" ht="13.5" customHeight="1" x14ac:dyDescent="0.15">
      <c r="A2821">
        <v>2818</v>
      </c>
      <c r="B2821" s="71"/>
      <c r="C2821" s="95"/>
      <c r="D2821" s="50"/>
      <c r="E2821" s="45"/>
      <c r="F2821" s="45"/>
      <c r="G2821" s="53"/>
      <c r="H2821" s="53"/>
      <c r="I2821" s="65"/>
      <c r="J2821" s="56"/>
      <c r="K2821" s="56"/>
      <c r="L2821" s="54" t="e">
        <f>VLOOKUP($C2821,在庫一覧!$B$3:$C$53,2,FALSE)</f>
        <v>#N/A</v>
      </c>
      <c r="M2821" s="42" t="e">
        <f>VLOOKUP($C2821,詳細!$A$3:$C$100,3,FALSE)</f>
        <v>#N/A</v>
      </c>
      <c r="N2821" s="48"/>
    </row>
    <row r="2822" spans="1:14" ht="13.5" customHeight="1" x14ac:dyDescent="0.15">
      <c r="A2822">
        <v>2819</v>
      </c>
      <c r="B2822" s="71"/>
      <c r="C2822" s="95"/>
      <c r="D2822" s="50"/>
      <c r="E2822" s="45"/>
      <c r="F2822" s="45"/>
      <c r="G2822" s="53"/>
      <c r="H2822" s="53"/>
      <c r="I2822" s="65"/>
      <c r="J2822" s="56"/>
      <c r="K2822" s="56"/>
      <c r="L2822" s="54" t="e">
        <f>VLOOKUP($C2822,在庫一覧!$B$3:$C$53,2,FALSE)</f>
        <v>#N/A</v>
      </c>
      <c r="M2822" s="42" t="e">
        <f>VLOOKUP($C2822,詳細!$A$3:$C$100,3,FALSE)</f>
        <v>#N/A</v>
      </c>
      <c r="N2822" s="48"/>
    </row>
    <row r="2823" spans="1:14" ht="13.5" customHeight="1" x14ac:dyDescent="0.15">
      <c r="A2823">
        <v>2820</v>
      </c>
      <c r="B2823" s="71"/>
      <c r="C2823" s="95"/>
      <c r="D2823" s="50"/>
      <c r="E2823" s="45"/>
      <c r="F2823" s="45"/>
      <c r="G2823" s="53"/>
      <c r="H2823" s="53"/>
      <c r="I2823" s="65"/>
      <c r="J2823" s="56"/>
      <c r="K2823" s="56"/>
      <c r="L2823" s="54" t="e">
        <f>VLOOKUP($C2823,在庫一覧!$B$3:$C$53,2,FALSE)</f>
        <v>#N/A</v>
      </c>
      <c r="M2823" s="42" t="e">
        <f>VLOOKUP($C2823,詳細!$A$3:$C$100,3,FALSE)</f>
        <v>#N/A</v>
      </c>
      <c r="N2823" s="48"/>
    </row>
    <row r="2824" spans="1:14" ht="13.5" customHeight="1" x14ac:dyDescent="0.15">
      <c r="A2824">
        <v>2821</v>
      </c>
      <c r="B2824" s="71"/>
      <c r="C2824" s="95"/>
      <c r="D2824" s="50"/>
      <c r="E2824" s="45"/>
      <c r="F2824" s="45"/>
      <c r="G2824" s="53"/>
      <c r="H2824" s="53"/>
      <c r="I2824" s="65"/>
      <c r="J2824" s="56"/>
      <c r="K2824" s="56"/>
      <c r="L2824" s="54" t="e">
        <f>VLOOKUP($C2824,在庫一覧!$B$3:$C$53,2,FALSE)</f>
        <v>#N/A</v>
      </c>
      <c r="M2824" s="42" t="e">
        <f>VLOOKUP($C2824,詳細!$A$3:$C$100,3,FALSE)</f>
        <v>#N/A</v>
      </c>
      <c r="N2824" s="48"/>
    </row>
    <row r="2825" spans="1:14" ht="13.5" customHeight="1" x14ac:dyDescent="0.15">
      <c r="A2825">
        <v>2822</v>
      </c>
      <c r="B2825" s="71"/>
      <c r="C2825" s="95"/>
      <c r="D2825" s="50"/>
      <c r="E2825" s="45"/>
      <c r="F2825" s="45"/>
      <c r="G2825" s="53"/>
      <c r="H2825" s="53"/>
      <c r="I2825" s="65"/>
      <c r="J2825" s="56"/>
      <c r="K2825" s="56"/>
      <c r="L2825" s="54" t="e">
        <f>VLOOKUP($C2825,在庫一覧!$B$3:$C$53,2,FALSE)</f>
        <v>#N/A</v>
      </c>
      <c r="M2825" s="42" t="e">
        <f>VLOOKUP($C2825,詳細!$A$3:$C$100,3,FALSE)</f>
        <v>#N/A</v>
      </c>
      <c r="N2825" s="48"/>
    </row>
    <row r="2826" spans="1:14" ht="13.5" customHeight="1" x14ac:dyDescent="0.15">
      <c r="A2826">
        <v>2823</v>
      </c>
      <c r="B2826" s="71"/>
      <c r="C2826" s="95"/>
      <c r="D2826" s="50"/>
      <c r="E2826" s="45"/>
      <c r="F2826" s="45"/>
      <c r="G2826" s="53"/>
      <c r="H2826" s="53"/>
      <c r="I2826" s="65"/>
      <c r="J2826" s="56"/>
      <c r="K2826" s="56"/>
      <c r="L2826" s="54" t="e">
        <f>VLOOKUP($C2826,在庫一覧!$B$3:$C$53,2,FALSE)</f>
        <v>#N/A</v>
      </c>
      <c r="M2826" s="42" t="e">
        <f>VLOOKUP($C2826,詳細!$A$3:$C$100,3,FALSE)</f>
        <v>#N/A</v>
      </c>
      <c r="N2826" s="48"/>
    </row>
    <row r="2827" spans="1:14" ht="13.5" customHeight="1" x14ac:dyDescent="0.15">
      <c r="A2827">
        <v>2824</v>
      </c>
      <c r="B2827" s="71"/>
      <c r="C2827" s="95"/>
      <c r="D2827" s="50"/>
      <c r="E2827" s="45"/>
      <c r="F2827" s="45"/>
      <c r="G2827" s="53"/>
      <c r="H2827" s="53"/>
      <c r="I2827" s="65"/>
      <c r="J2827" s="56"/>
      <c r="K2827" s="56"/>
      <c r="L2827" s="54" t="e">
        <f>VLOOKUP($C2827,在庫一覧!$B$3:$C$53,2,FALSE)</f>
        <v>#N/A</v>
      </c>
      <c r="M2827" s="42" t="e">
        <f>VLOOKUP($C2827,詳細!$A$3:$C$100,3,FALSE)</f>
        <v>#N/A</v>
      </c>
      <c r="N2827" s="48"/>
    </row>
    <row r="2828" spans="1:14" ht="13.5" customHeight="1" x14ac:dyDescent="0.15">
      <c r="A2828">
        <v>2825</v>
      </c>
      <c r="B2828" s="71"/>
      <c r="C2828" s="95"/>
      <c r="D2828" s="50"/>
      <c r="E2828" s="45"/>
      <c r="F2828" s="45"/>
      <c r="G2828" s="53"/>
      <c r="H2828" s="53"/>
      <c r="I2828" s="65"/>
      <c r="J2828" s="56"/>
      <c r="K2828" s="56"/>
      <c r="L2828" s="54" t="e">
        <f>VLOOKUP($C2828,在庫一覧!$B$3:$C$53,2,FALSE)</f>
        <v>#N/A</v>
      </c>
      <c r="M2828" s="42" t="e">
        <f>VLOOKUP($C2828,詳細!$A$3:$C$100,3,FALSE)</f>
        <v>#N/A</v>
      </c>
      <c r="N2828" s="48"/>
    </row>
    <row r="2829" spans="1:14" ht="13.5" customHeight="1" x14ac:dyDescent="0.15">
      <c r="A2829">
        <v>2826</v>
      </c>
      <c r="B2829" s="71"/>
      <c r="C2829" s="95"/>
      <c r="D2829" s="50"/>
      <c r="E2829" s="45"/>
      <c r="F2829" s="45"/>
      <c r="G2829" s="53"/>
      <c r="H2829" s="53"/>
      <c r="I2829" s="65"/>
      <c r="J2829" s="56"/>
      <c r="K2829" s="56"/>
      <c r="L2829" s="54" t="e">
        <f>VLOOKUP($C2829,在庫一覧!$B$3:$C$53,2,FALSE)</f>
        <v>#N/A</v>
      </c>
      <c r="M2829" s="42" t="e">
        <f>VLOOKUP($C2829,詳細!$A$3:$C$100,3,FALSE)</f>
        <v>#N/A</v>
      </c>
      <c r="N2829" s="48"/>
    </row>
    <row r="2830" spans="1:14" ht="13.5" customHeight="1" x14ac:dyDescent="0.15">
      <c r="A2830">
        <v>2827</v>
      </c>
      <c r="B2830" s="71"/>
      <c r="C2830" s="95"/>
      <c r="D2830" s="50"/>
      <c r="E2830" s="45"/>
      <c r="F2830" s="45"/>
      <c r="G2830" s="53"/>
      <c r="H2830" s="53"/>
      <c r="I2830" s="65"/>
      <c r="J2830" s="56"/>
      <c r="K2830" s="56"/>
      <c r="L2830" s="54" t="e">
        <f>VLOOKUP($C2830,在庫一覧!$B$3:$C$53,2,FALSE)</f>
        <v>#N/A</v>
      </c>
      <c r="M2830" s="42" t="e">
        <f>VLOOKUP($C2830,詳細!$A$3:$C$100,3,FALSE)</f>
        <v>#N/A</v>
      </c>
      <c r="N2830" s="48"/>
    </row>
    <row r="2831" spans="1:14" ht="13.5" customHeight="1" x14ac:dyDescent="0.15">
      <c r="A2831">
        <v>2828</v>
      </c>
      <c r="B2831" s="71"/>
      <c r="C2831" s="95"/>
      <c r="D2831" s="50"/>
      <c r="E2831" s="45"/>
      <c r="F2831" s="45"/>
      <c r="G2831" s="53"/>
      <c r="H2831" s="53"/>
      <c r="I2831" s="65"/>
      <c r="J2831" s="56"/>
      <c r="K2831" s="56"/>
      <c r="L2831" s="54" t="e">
        <f>VLOOKUP($C2831,在庫一覧!$B$3:$C$53,2,FALSE)</f>
        <v>#N/A</v>
      </c>
      <c r="M2831" s="42" t="e">
        <f>VLOOKUP($C2831,詳細!$A$3:$C$100,3,FALSE)</f>
        <v>#N/A</v>
      </c>
      <c r="N2831" s="48"/>
    </row>
    <row r="2832" spans="1:14" ht="13.5" customHeight="1" x14ac:dyDescent="0.15">
      <c r="A2832">
        <v>2829</v>
      </c>
      <c r="B2832" s="71"/>
      <c r="C2832" s="86"/>
      <c r="D2832" s="50"/>
      <c r="E2832" s="45"/>
      <c r="F2832" s="45"/>
      <c r="G2832" s="53"/>
      <c r="H2832" s="53"/>
      <c r="I2832" s="65"/>
      <c r="J2832" s="56"/>
      <c r="K2832" s="56"/>
      <c r="L2832" s="54" t="e">
        <f>VLOOKUP($C2832,在庫一覧!$B$3:$C$53,2,FALSE)</f>
        <v>#N/A</v>
      </c>
      <c r="M2832" s="42" t="e">
        <f>VLOOKUP($C2832,詳細!$A$3:$C$100,3,FALSE)</f>
        <v>#N/A</v>
      </c>
      <c r="N2832" s="48"/>
    </row>
    <row r="2833" spans="1:14" ht="13.5" customHeight="1" x14ac:dyDescent="0.15">
      <c r="A2833">
        <v>2830</v>
      </c>
      <c r="B2833" s="71"/>
      <c r="C2833" s="86"/>
      <c r="D2833" s="50"/>
      <c r="E2833" s="45"/>
      <c r="F2833" s="45"/>
      <c r="G2833" s="53"/>
      <c r="H2833" s="53"/>
      <c r="I2833" s="65"/>
      <c r="J2833" s="56"/>
      <c r="K2833" s="56"/>
      <c r="L2833" s="54" t="e">
        <f>VLOOKUP($C2833,在庫一覧!$B$3:$C$53,2,FALSE)</f>
        <v>#N/A</v>
      </c>
      <c r="M2833" s="42" t="e">
        <f>VLOOKUP($C2833,詳細!$A$3:$C$100,3,FALSE)</f>
        <v>#N/A</v>
      </c>
      <c r="N2833" s="48"/>
    </row>
    <row r="2834" spans="1:14" ht="13.5" customHeight="1" x14ac:dyDescent="0.15">
      <c r="A2834">
        <v>2831</v>
      </c>
      <c r="B2834" s="71"/>
      <c r="C2834" s="86"/>
      <c r="D2834" s="50"/>
      <c r="E2834" s="45"/>
      <c r="F2834" s="45"/>
      <c r="G2834" s="53"/>
      <c r="H2834" s="53"/>
      <c r="I2834" s="65"/>
      <c r="J2834" s="56"/>
      <c r="K2834" s="56"/>
      <c r="L2834" s="54" t="e">
        <f>VLOOKUP($C2834,在庫一覧!$B$3:$C$53,2,FALSE)</f>
        <v>#N/A</v>
      </c>
      <c r="M2834" s="42" t="e">
        <f>VLOOKUP($C2834,詳細!$A$3:$C$100,3,FALSE)</f>
        <v>#N/A</v>
      </c>
      <c r="N2834" s="48"/>
    </row>
    <row r="2835" spans="1:14" ht="13.5" customHeight="1" x14ac:dyDescent="0.15">
      <c r="A2835">
        <v>2832</v>
      </c>
      <c r="B2835" s="71"/>
      <c r="C2835" s="86"/>
      <c r="D2835" s="50"/>
      <c r="E2835" s="45"/>
      <c r="F2835" s="45"/>
      <c r="G2835" s="53"/>
      <c r="H2835" s="53"/>
      <c r="I2835" s="65"/>
      <c r="J2835" s="56"/>
      <c r="K2835" s="56"/>
      <c r="L2835" s="54" t="e">
        <f>VLOOKUP($C2835,在庫一覧!$B$3:$C$53,2,FALSE)</f>
        <v>#N/A</v>
      </c>
      <c r="M2835" s="42" t="e">
        <f>VLOOKUP($C2835,詳細!$A$3:$C$100,3,FALSE)</f>
        <v>#N/A</v>
      </c>
      <c r="N2835" s="48"/>
    </row>
    <row r="2836" spans="1:14" ht="13.5" customHeight="1" x14ac:dyDescent="0.15">
      <c r="A2836">
        <v>2833</v>
      </c>
      <c r="B2836" s="71"/>
      <c r="C2836" s="86"/>
      <c r="D2836" s="50"/>
      <c r="E2836" s="45"/>
      <c r="F2836" s="45"/>
      <c r="G2836" s="53"/>
      <c r="H2836" s="53"/>
      <c r="I2836" s="65"/>
      <c r="J2836" s="56"/>
      <c r="K2836" s="56"/>
      <c r="L2836" s="54" t="e">
        <f>VLOOKUP($C2836,在庫一覧!$B$3:$C$53,2,FALSE)</f>
        <v>#N/A</v>
      </c>
      <c r="M2836" s="42" t="e">
        <f>VLOOKUP($C2836,詳細!$A$3:$C$100,3,FALSE)</f>
        <v>#N/A</v>
      </c>
      <c r="N2836" s="48"/>
    </row>
    <row r="2837" spans="1:14" ht="13.5" customHeight="1" x14ac:dyDescent="0.15">
      <c r="A2837">
        <v>2834</v>
      </c>
      <c r="B2837" s="71"/>
      <c r="C2837" s="86"/>
      <c r="D2837" s="50"/>
      <c r="E2837" s="45"/>
      <c r="F2837" s="45"/>
      <c r="G2837" s="53"/>
      <c r="H2837" s="53"/>
      <c r="I2837" s="65"/>
      <c r="J2837" s="56"/>
      <c r="K2837" s="56"/>
      <c r="L2837" s="54" t="e">
        <f>VLOOKUP($C2837,在庫一覧!$B$3:$C$53,2,FALSE)</f>
        <v>#N/A</v>
      </c>
      <c r="M2837" s="42" t="e">
        <f>VLOOKUP($C2837,詳細!$A$3:$C$100,3,FALSE)</f>
        <v>#N/A</v>
      </c>
      <c r="N2837" s="48"/>
    </row>
    <row r="2838" spans="1:14" ht="13.5" customHeight="1" x14ac:dyDescent="0.15">
      <c r="A2838">
        <v>2835</v>
      </c>
      <c r="B2838" s="71"/>
      <c r="C2838" s="86"/>
      <c r="D2838" s="50"/>
      <c r="E2838" s="45"/>
      <c r="F2838" s="45"/>
      <c r="G2838" s="53"/>
      <c r="H2838" s="53"/>
      <c r="I2838" s="65"/>
      <c r="J2838" s="56"/>
      <c r="K2838" s="56"/>
      <c r="L2838" s="54" t="e">
        <f>VLOOKUP($C2838,在庫一覧!$B$3:$C$53,2,FALSE)</f>
        <v>#N/A</v>
      </c>
      <c r="M2838" s="42" t="e">
        <f>VLOOKUP($C2838,詳細!$A$3:$C$100,3,FALSE)</f>
        <v>#N/A</v>
      </c>
      <c r="N2838" s="48"/>
    </row>
    <row r="2839" spans="1:14" ht="13.5" customHeight="1" x14ac:dyDescent="0.15">
      <c r="A2839">
        <v>2836</v>
      </c>
      <c r="B2839" s="71"/>
      <c r="C2839" s="95"/>
      <c r="D2839" s="50"/>
      <c r="E2839" s="45"/>
      <c r="F2839" s="45"/>
      <c r="G2839" s="53"/>
      <c r="H2839" s="53"/>
      <c r="I2839" s="65"/>
      <c r="J2839" s="56"/>
      <c r="K2839" s="56"/>
      <c r="L2839" s="54" t="e">
        <f>VLOOKUP($C2839,在庫一覧!$B$3:$C$53,2,FALSE)</f>
        <v>#N/A</v>
      </c>
      <c r="M2839" s="42" t="e">
        <f>VLOOKUP($C2839,詳細!$A$3:$C$100,3,FALSE)</f>
        <v>#N/A</v>
      </c>
      <c r="N2839" s="48"/>
    </row>
    <row r="2840" spans="1:14" ht="13.5" customHeight="1" x14ac:dyDescent="0.15">
      <c r="A2840">
        <v>2837</v>
      </c>
      <c r="B2840" s="60"/>
      <c r="C2840" s="95"/>
      <c r="D2840" s="50"/>
      <c r="E2840" s="45"/>
      <c r="F2840" s="45"/>
      <c r="G2840" s="53"/>
      <c r="H2840" s="53"/>
      <c r="I2840" s="65"/>
      <c r="J2840" s="56"/>
      <c r="K2840" s="56"/>
      <c r="L2840" s="54" t="e">
        <f>VLOOKUP($C2840,在庫一覧!$B$3:$C$53,2,FALSE)</f>
        <v>#N/A</v>
      </c>
      <c r="M2840" s="42" t="e">
        <f>VLOOKUP($C2840,詳細!$A$3:$C$100,3,FALSE)</f>
        <v>#N/A</v>
      </c>
      <c r="N2840" s="48"/>
    </row>
    <row r="2841" spans="1:14" ht="13.5" customHeight="1" x14ac:dyDescent="0.15">
      <c r="A2841">
        <v>2838</v>
      </c>
      <c r="B2841" s="71"/>
      <c r="C2841" s="95"/>
      <c r="D2841" s="50"/>
      <c r="E2841" s="45"/>
      <c r="F2841" s="45"/>
      <c r="G2841" s="53"/>
      <c r="H2841" s="53"/>
      <c r="I2841" s="65"/>
      <c r="J2841" s="56"/>
      <c r="K2841" s="56"/>
      <c r="L2841" s="54" t="e">
        <f>VLOOKUP($C2841,在庫一覧!$B$3:$C$53,2,FALSE)</f>
        <v>#N/A</v>
      </c>
      <c r="M2841" s="42" t="e">
        <f>VLOOKUP($C2841,詳細!$A$3:$C$100,3,FALSE)</f>
        <v>#N/A</v>
      </c>
      <c r="N2841" s="48"/>
    </row>
    <row r="2842" spans="1:14" ht="13.5" customHeight="1" x14ac:dyDescent="0.15">
      <c r="A2842">
        <v>2839</v>
      </c>
      <c r="B2842" s="71"/>
      <c r="C2842" s="95"/>
      <c r="D2842" s="50"/>
      <c r="E2842" s="45"/>
      <c r="F2842" s="45"/>
      <c r="G2842" s="53"/>
      <c r="H2842" s="53"/>
      <c r="I2842" s="65"/>
      <c r="J2842" s="56"/>
      <c r="K2842" s="56"/>
      <c r="L2842" s="54" t="e">
        <f>VLOOKUP($C2842,在庫一覧!$B$3:$C$53,2,FALSE)</f>
        <v>#N/A</v>
      </c>
      <c r="M2842" s="42" t="e">
        <f>VLOOKUP($C2842,詳細!$A$3:$C$100,3,FALSE)</f>
        <v>#N/A</v>
      </c>
      <c r="N2842" s="48"/>
    </row>
    <row r="2843" spans="1:14" ht="13.5" customHeight="1" x14ac:dyDescent="0.15">
      <c r="A2843">
        <v>2840</v>
      </c>
      <c r="B2843" s="71"/>
      <c r="C2843" s="95"/>
      <c r="D2843" s="50"/>
      <c r="E2843" s="45"/>
      <c r="F2843" s="45"/>
      <c r="G2843" s="53"/>
      <c r="H2843" s="53"/>
      <c r="I2843" s="65"/>
      <c r="J2843" s="56"/>
      <c r="K2843" s="56"/>
      <c r="L2843" s="54" t="e">
        <f>VLOOKUP($C2843,在庫一覧!$B$3:$C$53,2,FALSE)</f>
        <v>#N/A</v>
      </c>
      <c r="M2843" s="42" t="e">
        <f>VLOOKUP($C2843,詳細!$A$3:$C$100,3,FALSE)</f>
        <v>#N/A</v>
      </c>
      <c r="N2843" s="48"/>
    </row>
    <row r="2844" spans="1:14" ht="13.5" customHeight="1" x14ac:dyDescent="0.15">
      <c r="A2844">
        <v>2841</v>
      </c>
      <c r="B2844" s="71"/>
      <c r="C2844" s="95"/>
      <c r="D2844" s="50"/>
      <c r="E2844" s="45"/>
      <c r="F2844" s="45"/>
      <c r="G2844" s="53"/>
      <c r="H2844" s="53"/>
      <c r="I2844" s="65"/>
      <c r="J2844" s="56"/>
      <c r="K2844" s="56"/>
      <c r="L2844" s="54" t="e">
        <f>VLOOKUP($C2844,在庫一覧!$B$3:$C$53,2,FALSE)</f>
        <v>#N/A</v>
      </c>
      <c r="M2844" s="42" t="e">
        <f>VLOOKUP($C2844,詳細!$A$3:$C$100,3,FALSE)</f>
        <v>#N/A</v>
      </c>
      <c r="N2844" s="48"/>
    </row>
    <row r="2845" spans="1:14" ht="13.5" customHeight="1" x14ac:dyDescent="0.15">
      <c r="A2845">
        <v>2842</v>
      </c>
      <c r="B2845" s="71"/>
      <c r="C2845" s="95"/>
      <c r="D2845" s="50"/>
      <c r="E2845" s="45"/>
      <c r="F2845" s="45"/>
      <c r="G2845" s="53"/>
      <c r="H2845" s="53"/>
      <c r="I2845" s="65"/>
      <c r="J2845" s="56"/>
      <c r="K2845" s="56"/>
      <c r="L2845" s="54" t="e">
        <f>VLOOKUP($C2845,在庫一覧!$B$3:$C$53,2,FALSE)</f>
        <v>#N/A</v>
      </c>
      <c r="M2845" s="42" t="e">
        <f>VLOOKUP($C2845,詳細!$A$3:$C$100,3,FALSE)</f>
        <v>#N/A</v>
      </c>
      <c r="N2845" s="48"/>
    </row>
    <row r="2846" spans="1:14" ht="13.5" customHeight="1" x14ac:dyDescent="0.15">
      <c r="A2846">
        <v>2843</v>
      </c>
      <c r="B2846" s="71"/>
      <c r="C2846" s="95"/>
      <c r="D2846" s="50"/>
      <c r="E2846" s="45"/>
      <c r="F2846" s="45"/>
      <c r="G2846" s="53"/>
      <c r="H2846" s="53"/>
      <c r="I2846" s="65"/>
      <c r="J2846" s="56"/>
      <c r="K2846" s="56"/>
      <c r="L2846" s="54" t="e">
        <f>VLOOKUP($C2846,在庫一覧!$B$3:$C$53,2,FALSE)</f>
        <v>#N/A</v>
      </c>
      <c r="M2846" s="42" t="e">
        <f>VLOOKUP($C2846,詳細!$A$3:$C$100,3,FALSE)</f>
        <v>#N/A</v>
      </c>
      <c r="N2846" s="48"/>
    </row>
    <row r="2847" spans="1:14" ht="13.5" customHeight="1" x14ac:dyDescent="0.15">
      <c r="A2847">
        <v>2844</v>
      </c>
      <c r="B2847" s="71"/>
      <c r="C2847" s="95"/>
      <c r="D2847" s="50"/>
      <c r="E2847" s="45"/>
      <c r="F2847" s="45"/>
      <c r="G2847" s="53"/>
      <c r="H2847" s="53"/>
      <c r="I2847" s="65"/>
      <c r="J2847" s="56"/>
      <c r="K2847" s="56"/>
      <c r="L2847" s="54" t="e">
        <f>VLOOKUP($C2847,在庫一覧!$B$3:$C$53,2,FALSE)</f>
        <v>#N/A</v>
      </c>
      <c r="M2847" s="42" t="e">
        <f>VLOOKUP($C2847,詳細!$A$3:$C$100,3,FALSE)</f>
        <v>#N/A</v>
      </c>
      <c r="N2847" s="48"/>
    </row>
    <row r="2848" spans="1:14" ht="13.5" customHeight="1" x14ac:dyDescent="0.15">
      <c r="A2848">
        <v>2845</v>
      </c>
      <c r="B2848" s="71"/>
      <c r="C2848" s="95"/>
      <c r="D2848" s="50"/>
      <c r="E2848" s="45"/>
      <c r="F2848" s="45"/>
      <c r="G2848" s="53"/>
      <c r="H2848" s="53"/>
      <c r="I2848" s="65"/>
      <c r="J2848" s="56"/>
      <c r="K2848" s="56"/>
      <c r="L2848" s="54" t="e">
        <f>VLOOKUP($C2848,在庫一覧!$B$3:$C$53,2,FALSE)</f>
        <v>#N/A</v>
      </c>
      <c r="M2848" s="42" t="e">
        <f>VLOOKUP($C2848,詳細!$A$3:$C$100,3,FALSE)</f>
        <v>#N/A</v>
      </c>
      <c r="N2848" s="48"/>
    </row>
    <row r="2849" spans="1:14" ht="13.5" customHeight="1" x14ac:dyDescent="0.15">
      <c r="A2849">
        <v>2846</v>
      </c>
      <c r="B2849" s="71"/>
      <c r="C2849" s="95"/>
      <c r="D2849" s="50"/>
      <c r="E2849" s="45"/>
      <c r="F2849" s="45"/>
      <c r="G2849" s="53"/>
      <c r="H2849" s="53"/>
      <c r="I2849" s="65"/>
      <c r="J2849" s="56"/>
      <c r="K2849" s="56"/>
      <c r="L2849" s="54" t="e">
        <f>VLOOKUP($C2849,在庫一覧!$B$3:$C$53,2,FALSE)</f>
        <v>#N/A</v>
      </c>
      <c r="M2849" s="42" t="e">
        <f>VLOOKUP($C2849,詳細!$A$3:$C$100,3,FALSE)</f>
        <v>#N/A</v>
      </c>
      <c r="N2849" s="48"/>
    </row>
    <row r="2850" spans="1:14" ht="13.5" customHeight="1" x14ac:dyDescent="0.15">
      <c r="A2850">
        <v>2847</v>
      </c>
      <c r="B2850" s="71"/>
      <c r="C2850" s="95"/>
      <c r="D2850" s="50"/>
      <c r="E2850" s="45"/>
      <c r="F2850" s="45"/>
      <c r="G2850" s="53"/>
      <c r="H2850" s="53"/>
      <c r="I2850" s="65"/>
      <c r="J2850" s="56"/>
      <c r="K2850" s="56"/>
      <c r="L2850" s="54" t="e">
        <f>VLOOKUP($C2850,在庫一覧!$B$3:$C$53,2,FALSE)</f>
        <v>#N/A</v>
      </c>
      <c r="M2850" s="42" t="e">
        <f>VLOOKUP($C2850,詳細!$A$3:$C$100,3,FALSE)</f>
        <v>#N/A</v>
      </c>
      <c r="N2850" s="48"/>
    </row>
    <row r="2851" spans="1:14" ht="13.5" customHeight="1" x14ac:dyDescent="0.15">
      <c r="A2851">
        <v>2848</v>
      </c>
      <c r="B2851" s="71"/>
      <c r="C2851" s="95"/>
      <c r="D2851" s="50"/>
      <c r="E2851" s="45"/>
      <c r="F2851" s="45"/>
      <c r="G2851" s="53"/>
      <c r="H2851" s="53"/>
      <c r="I2851" s="65"/>
      <c r="J2851" s="56"/>
      <c r="K2851" s="56"/>
      <c r="L2851" s="54" t="e">
        <f>VLOOKUP($C2851,在庫一覧!$B$3:$C$53,2,FALSE)</f>
        <v>#N/A</v>
      </c>
      <c r="M2851" s="42" t="e">
        <f>VLOOKUP($C2851,詳細!$A$3:$C$100,3,FALSE)</f>
        <v>#N/A</v>
      </c>
      <c r="N2851" s="48"/>
    </row>
    <row r="2852" spans="1:14" ht="13.5" customHeight="1" x14ac:dyDescent="0.15">
      <c r="A2852">
        <v>2849</v>
      </c>
      <c r="B2852" s="71"/>
      <c r="C2852" s="95"/>
      <c r="D2852" s="50"/>
      <c r="E2852" s="45"/>
      <c r="F2852" s="45"/>
      <c r="G2852" s="53"/>
      <c r="H2852" s="53"/>
      <c r="I2852" s="65"/>
      <c r="J2852" s="56"/>
      <c r="K2852" s="56"/>
      <c r="L2852" s="54" t="e">
        <f>VLOOKUP($C2852,在庫一覧!$B$3:$C$53,2,FALSE)</f>
        <v>#N/A</v>
      </c>
      <c r="M2852" s="42" t="e">
        <f>VLOOKUP($C2852,詳細!$A$3:$C$100,3,FALSE)</f>
        <v>#N/A</v>
      </c>
      <c r="N2852" s="48"/>
    </row>
    <row r="2853" spans="1:14" ht="13.5" customHeight="1" x14ac:dyDescent="0.15">
      <c r="A2853">
        <v>2850</v>
      </c>
      <c r="B2853" s="71"/>
      <c r="C2853" s="95"/>
      <c r="D2853" s="50"/>
      <c r="E2853" s="45"/>
      <c r="F2853" s="45"/>
      <c r="G2853" s="53"/>
      <c r="H2853" s="53"/>
      <c r="I2853" s="65"/>
      <c r="J2853" s="56"/>
      <c r="K2853" s="56"/>
      <c r="L2853" s="54" t="e">
        <f>VLOOKUP($C2853,在庫一覧!$B$3:$C$53,2,FALSE)</f>
        <v>#N/A</v>
      </c>
      <c r="M2853" s="42" t="e">
        <f>VLOOKUP($C2853,詳細!$A$3:$C$100,3,FALSE)</f>
        <v>#N/A</v>
      </c>
      <c r="N2853" s="48"/>
    </row>
    <row r="2854" spans="1:14" ht="13.5" customHeight="1" x14ac:dyDescent="0.15">
      <c r="A2854">
        <v>2851</v>
      </c>
      <c r="B2854" s="71"/>
      <c r="C2854" s="95"/>
      <c r="D2854" s="50"/>
      <c r="E2854" s="45"/>
      <c r="F2854" s="45"/>
      <c r="G2854" s="53"/>
      <c r="H2854" s="53"/>
      <c r="I2854" s="65"/>
      <c r="J2854" s="56"/>
      <c r="K2854" s="56"/>
      <c r="L2854" s="54" t="e">
        <f>VLOOKUP($C2854,在庫一覧!$B$3:$C$53,2,FALSE)</f>
        <v>#N/A</v>
      </c>
      <c r="M2854" s="42" t="e">
        <f>VLOOKUP($C2854,詳細!$A$3:$C$100,3,FALSE)</f>
        <v>#N/A</v>
      </c>
      <c r="N2854" s="48"/>
    </row>
    <row r="2855" spans="1:14" ht="13.5" customHeight="1" x14ac:dyDescent="0.15">
      <c r="A2855">
        <v>2852</v>
      </c>
      <c r="B2855" s="71"/>
      <c r="C2855" s="95"/>
      <c r="D2855" s="50"/>
      <c r="E2855" s="45"/>
      <c r="F2855" s="45"/>
      <c r="G2855" s="53"/>
      <c r="H2855" s="53"/>
      <c r="I2855" s="65"/>
      <c r="J2855" s="56"/>
      <c r="K2855" s="56"/>
      <c r="L2855" s="54" t="e">
        <f>VLOOKUP($C2855,在庫一覧!$B$3:$C$53,2,FALSE)</f>
        <v>#N/A</v>
      </c>
      <c r="M2855" s="42" t="e">
        <f>VLOOKUP($C2855,詳細!$A$3:$C$100,3,FALSE)</f>
        <v>#N/A</v>
      </c>
      <c r="N2855" s="48"/>
    </row>
    <row r="2856" spans="1:14" ht="13.5" customHeight="1" x14ac:dyDescent="0.15">
      <c r="A2856">
        <v>2853</v>
      </c>
      <c r="B2856" s="71"/>
      <c r="C2856" s="95"/>
      <c r="D2856" s="50"/>
      <c r="E2856" s="45"/>
      <c r="F2856" s="45"/>
      <c r="G2856" s="53"/>
      <c r="H2856" s="53"/>
      <c r="I2856" s="65"/>
      <c r="J2856" s="56"/>
      <c r="K2856" s="56"/>
      <c r="L2856" s="54" t="e">
        <f>VLOOKUP($C2856,在庫一覧!$B$3:$C$53,2,FALSE)</f>
        <v>#N/A</v>
      </c>
      <c r="M2856" s="42" t="e">
        <f>VLOOKUP($C2856,詳細!$A$3:$C$100,3,FALSE)</f>
        <v>#N/A</v>
      </c>
      <c r="N2856" s="48"/>
    </row>
    <row r="2857" spans="1:14" ht="13.5" customHeight="1" x14ac:dyDescent="0.15">
      <c r="A2857">
        <v>2854</v>
      </c>
      <c r="B2857" s="71"/>
      <c r="C2857" s="95"/>
      <c r="D2857" s="50"/>
      <c r="E2857" s="45"/>
      <c r="F2857" s="45"/>
      <c r="G2857" s="53"/>
      <c r="H2857" s="53"/>
      <c r="I2857" s="65"/>
      <c r="J2857" s="56"/>
      <c r="K2857" s="56"/>
      <c r="L2857" s="54" t="e">
        <f>VLOOKUP($C2857,在庫一覧!$B$3:$C$53,2,FALSE)</f>
        <v>#N/A</v>
      </c>
      <c r="M2857" s="42" t="e">
        <f>VLOOKUP($C2857,詳細!$A$3:$C$100,3,FALSE)</f>
        <v>#N/A</v>
      </c>
      <c r="N2857" s="48"/>
    </row>
    <row r="2858" spans="1:14" ht="13.5" customHeight="1" x14ac:dyDescent="0.15">
      <c r="A2858">
        <v>2855</v>
      </c>
      <c r="B2858" s="71"/>
      <c r="C2858" s="95"/>
      <c r="D2858" s="50"/>
      <c r="E2858" s="45"/>
      <c r="F2858" s="45"/>
      <c r="G2858" s="53"/>
      <c r="H2858" s="53"/>
      <c r="I2858" s="65"/>
      <c r="J2858" s="56"/>
      <c r="K2858" s="56"/>
      <c r="L2858" s="54" t="e">
        <f>VLOOKUP($C2858,在庫一覧!$B$3:$C$53,2,FALSE)</f>
        <v>#N/A</v>
      </c>
      <c r="M2858" s="42" t="e">
        <f>VLOOKUP($C2858,詳細!$A$3:$C$100,3,FALSE)</f>
        <v>#N/A</v>
      </c>
      <c r="N2858" s="48"/>
    </row>
    <row r="2859" spans="1:14" ht="13.5" customHeight="1" x14ac:dyDescent="0.15">
      <c r="A2859">
        <v>2856</v>
      </c>
      <c r="B2859" s="71"/>
      <c r="C2859" s="95"/>
      <c r="D2859" s="50"/>
      <c r="E2859" s="45"/>
      <c r="F2859" s="45"/>
      <c r="G2859" s="53"/>
      <c r="H2859" s="53"/>
      <c r="I2859" s="65"/>
      <c r="J2859" s="56"/>
      <c r="K2859" s="56"/>
      <c r="L2859" s="54" t="e">
        <f>VLOOKUP($C2859,在庫一覧!$B$3:$C$53,2,FALSE)</f>
        <v>#N/A</v>
      </c>
      <c r="M2859" s="42" t="e">
        <f>VLOOKUP($C2859,詳細!$A$3:$C$100,3,FALSE)</f>
        <v>#N/A</v>
      </c>
      <c r="N2859" s="48"/>
    </row>
    <row r="2860" spans="1:14" ht="13.5" customHeight="1" x14ac:dyDescent="0.15">
      <c r="A2860">
        <v>2857</v>
      </c>
      <c r="B2860" s="71"/>
      <c r="C2860" s="95"/>
      <c r="D2860" s="50"/>
      <c r="E2860" s="45"/>
      <c r="F2860" s="45"/>
      <c r="G2860" s="53"/>
      <c r="H2860" s="53"/>
      <c r="I2860" s="65"/>
      <c r="J2860" s="56"/>
      <c r="K2860" s="56"/>
      <c r="L2860" s="54" t="e">
        <f>VLOOKUP($C2860,在庫一覧!$B$3:$C$53,2,FALSE)</f>
        <v>#N/A</v>
      </c>
      <c r="M2860" s="42" t="e">
        <f>VLOOKUP($C2860,詳細!$A$3:$C$100,3,FALSE)</f>
        <v>#N/A</v>
      </c>
      <c r="N2860" s="48"/>
    </row>
    <row r="2861" spans="1:14" ht="13.5" customHeight="1" x14ac:dyDescent="0.15">
      <c r="A2861">
        <v>2858</v>
      </c>
      <c r="B2861" s="71"/>
      <c r="C2861" s="95"/>
      <c r="D2861" s="50"/>
      <c r="E2861" s="45"/>
      <c r="F2861" s="45"/>
      <c r="G2861" s="53"/>
      <c r="H2861" s="53"/>
      <c r="I2861" s="65"/>
      <c r="J2861" s="56"/>
      <c r="K2861" s="56"/>
      <c r="L2861" s="54" t="e">
        <f>VLOOKUP($C2861,在庫一覧!$B$3:$C$53,2,FALSE)</f>
        <v>#N/A</v>
      </c>
      <c r="M2861" s="42" t="e">
        <f>VLOOKUP($C2861,詳細!$A$3:$C$100,3,FALSE)</f>
        <v>#N/A</v>
      </c>
      <c r="N2861" s="48"/>
    </row>
    <row r="2862" spans="1:14" ht="13.5" customHeight="1" x14ac:dyDescent="0.15">
      <c r="A2862">
        <v>2859</v>
      </c>
      <c r="B2862" s="71"/>
      <c r="C2862" s="95"/>
      <c r="D2862" s="50"/>
      <c r="E2862" s="45"/>
      <c r="F2862" s="45"/>
      <c r="G2862" s="53"/>
      <c r="H2862" s="53"/>
      <c r="I2862" s="65"/>
      <c r="J2862" s="56"/>
      <c r="K2862" s="56"/>
      <c r="L2862" s="54" t="e">
        <f>VLOOKUP($C2862,在庫一覧!$B$3:$C$53,2,FALSE)</f>
        <v>#N/A</v>
      </c>
      <c r="M2862" s="42" t="e">
        <f>VLOOKUP($C2862,詳細!$A$3:$C$100,3,FALSE)</f>
        <v>#N/A</v>
      </c>
      <c r="N2862" s="48"/>
    </row>
    <row r="2863" spans="1:14" ht="13.5" customHeight="1" x14ac:dyDescent="0.15">
      <c r="A2863">
        <v>2860</v>
      </c>
      <c r="B2863" s="71"/>
      <c r="C2863" s="95"/>
      <c r="D2863" s="50"/>
      <c r="E2863" s="45"/>
      <c r="F2863" s="45"/>
      <c r="G2863" s="53"/>
      <c r="H2863" s="53"/>
      <c r="I2863" s="65"/>
      <c r="J2863" s="56"/>
      <c r="K2863" s="56"/>
      <c r="L2863" s="54" t="e">
        <f>VLOOKUP($C2863,在庫一覧!$B$3:$C$53,2,FALSE)</f>
        <v>#N/A</v>
      </c>
      <c r="M2863" s="42" t="e">
        <f>VLOOKUP($C2863,詳細!$A$3:$C$100,3,FALSE)</f>
        <v>#N/A</v>
      </c>
      <c r="N2863" s="48"/>
    </row>
    <row r="2864" spans="1:14" ht="13.5" customHeight="1" x14ac:dyDescent="0.15">
      <c r="A2864">
        <v>2861</v>
      </c>
      <c r="B2864" s="71"/>
      <c r="C2864" s="95"/>
      <c r="D2864" s="50"/>
      <c r="E2864" s="45"/>
      <c r="F2864" s="45"/>
      <c r="G2864" s="53"/>
      <c r="H2864" s="53"/>
      <c r="I2864" s="65"/>
      <c r="J2864" s="56"/>
      <c r="K2864" s="56"/>
      <c r="L2864" s="54" t="e">
        <f>VLOOKUP($C2864,在庫一覧!$B$3:$C$53,2,FALSE)</f>
        <v>#N/A</v>
      </c>
      <c r="M2864" s="42" t="e">
        <f>VLOOKUP($C2864,詳細!$A$3:$C$100,3,FALSE)</f>
        <v>#N/A</v>
      </c>
      <c r="N2864" s="48"/>
    </row>
    <row r="2865" spans="1:14" ht="13.5" customHeight="1" x14ac:dyDescent="0.15">
      <c r="A2865">
        <v>2862</v>
      </c>
      <c r="B2865" s="71"/>
      <c r="C2865" s="95"/>
      <c r="D2865" s="50"/>
      <c r="E2865" s="45"/>
      <c r="F2865" s="45"/>
      <c r="G2865" s="53"/>
      <c r="H2865" s="53"/>
      <c r="I2865" s="65"/>
      <c r="J2865" s="56"/>
      <c r="K2865" s="56"/>
      <c r="L2865" s="54" t="e">
        <f>VLOOKUP($C2865,在庫一覧!$B$3:$C$53,2,FALSE)</f>
        <v>#N/A</v>
      </c>
      <c r="M2865" s="42" t="e">
        <f>VLOOKUP($C2865,詳細!$A$3:$C$100,3,FALSE)</f>
        <v>#N/A</v>
      </c>
      <c r="N2865" s="48"/>
    </row>
    <row r="2866" spans="1:14" ht="13.5" customHeight="1" x14ac:dyDescent="0.15">
      <c r="A2866">
        <v>2863</v>
      </c>
      <c r="B2866" s="71"/>
      <c r="C2866" s="95"/>
      <c r="D2866" s="50"/>
      <c r="E2866" s="45"/>
      <c r="F2866" s="45"/>
      <c r="G2866" s="53"/>
      <c r="H2866" s="53"/>
      <c r="I2866" s="65"/>
      <c r="J2866" s="56"/>
      <c r="K2866" s="56"/>
      <c r="L2866" s="54" t="e">
        <f>VLOOKUP($C2866,在庫一覧!$B$3:$C$53,2,FALSE)</f>
        <v>#N/A</v>
      </c>
      <c r="M2866" s="42" t="e">
        <f>VLOOKUP($C2866,詳細!$A$3:$C$100,3,FALSE)</f>
        <v>#N/A</v>
      </c>
      <c r="N2866" s="48"/>
    </row>
    <row r="2867" spans="1:14" ht="13.5" customHeight="1" x14ac:dyDescent="0.15">
      <c r="A2867">
        <v>2864</v>
      </c>
      <c r="B2867" s="71"/>
      <c r="C2867" s="86"/>
      <c r="D2867" s="50"/>
      <c r="E2867" s="45"/>
      <c r="F2867" s="45"/>
      <c r="G2867" s="53"/>
      <c r="H2867" s="53"/>
      <c r="I2867" s="65"/>
      <c r="J2867" s="56"/>
      <c r="K2867" s="56"/>
      <c r="L2867" s="54" t="e">
        <f>VLOOKUP($C2867,在庫一覧!$B$3:$C$53,2,FALSE)</f>
        <v>#N/A</v>
      </c>
      <c r="M2867" s="42" t="e">
        <f>VLOOKUP($C2867,詳細!$A$3:$C$100,3,FALSE)</f>
        <v>#N/A</v>
      </c>
      <c r="N2867" s="48"/>
    </row>
    <row r="2868" spans="1:14" ht="13.5" customHeight="1" x14ac:dyDescent="0.15">
      <c r="A2868">
        <v>2865</v>
      </c>
      <c r="B2868" s="71"/>
      <c r="C2868" s="86"/>
      <c r="D2868" s="50"/>
      <c r="E2868" s="45"/>
      <c r="F2868" s="45"/>
      <c r="G2868" s="53"/>
      <c r="H2868" s="53"/>
      <c r="I2868" s="65"/>
      <c r="J2868" s="56"/>
      <c r="K2868" s="56"/>
      <c r="L2868" s="54" t="e">
        <f>VLOOKUP($C2868,在庫一覧!$B$3:$C$53,2,FALSE)</f>
        <v>#N/A</v>
      </c>
      <c r="M2868" s="42" t="e">
        <f>VLOOKUP($C2868,詳細!$A$3:$C$100,3,FALSE)</f>
        <v>#N/A</v>
      </c>
      <c r="N2868" s="48"/>
    </row>
    <row r="2869" spans="1:14" ht="13.5" customHeight="1" x14ac:dyDescent="0.15">
      <c r="A2869">
        <v>2866</v>
      </c>
      <c r="B2869" s="71"/>
      <c r="C2869" s="86"/>
      <c r="D2869" s="50"/>
      <c r="E2869" s="45"/>
      <c r="F2869" s="45"/>
      <c r="G2869" s="53"/>
      <c r="H2869" s="53"/>
      <c r="I2869" s="65"/>
      <c r="J2869" s="56"/>
      <c r="K2869" s="56"/>
      <c r="L2869" s="54" t="e">
        <f>VLOOKUP($C2869,在庫一覧!$B$3:$C$53,2,FALSE)</f>
        <v>#N/A</v>
      </c>
      <c r="M2869" s="42" t="e">
        <f>VLOOKUP($C2869,詳細!$A$3:$C$100,3,FALSE)</f>
        <v>#N/A</v>
      </c>
      <c r="N2869" s="48"/>
    </row>
    <row r="2870" spans="1:14" ht="13.5" customHeight="1" x14ac:dyDescent="0.15">
      <c r="A2870">
        <v>2867</v>
      </c>
      <c r="B2870" s="71"/>
      <c r="C2870" s="86"/>
      <c r="D2870" s="50"/>
      <c r="E2870" s="45"/>
      <c r="F2870" s="45"/>
      <c r="G2870" s="53"/>
      <c r="H2870" s="53"/>
      <c r="I2870" s="65"/>
      <c r="J2870" s="56"/>
      <c r="K2870" s="56"/>
      <c r="L2870" s="54" t="e">
        <f>VLOOKUP($C2870,在庫一覧!$B$3:$C$53,2,FALSE)</f>
        <v>#N/A</v>
      </c>
      <c r="M2870" s="42" t="e">
        <f>VLOOKUP($C2870,詳細!$A$3:$C$100,3,FALSE)</f>
        <v>#N/A</v>
      </c>
      <c r="N2870" s="48"/>
    </row>
    <row r="2871" spans="1:14" ht="13.5" customHeight="1" x14ac:dyDescent="0.15">
      <c r="A2871">
        <v>2868</v>
      </c>
      <c r="B2871" s="71"/>
      <c r="I2871" s="65"/>
      <c r="J2871" s="56"/>
      <c r="K2871" s="56"/>
      <c r="L2871" s="54" t="e">
        <f>VLOOKUP($C2871,在庫一覧!$B$3:$C$53,2,FALSE)</f>
        <v>#N/A</v>
      </c>
      <c r="M2871" s="42" t="e">
        <f>VLOOKUP($C2871,詳細!$A$3:$C$100,3,FALSE)</f>
        <v>#N/A</v>
      </c>
      <c r="N2871" s="48"/>
    </row>
    <row r="2872" spans="1:14" ht="13.5" customHeight="1" x14ac:dyDescent="0.15">
      <c r="A2872">
        <v>2869</v>
      </c>
      <c r="B2872" s="60"/>
      <c r="I2872" s="65"/>
      <c r="J2872" s="56"/>
      <c r="K2872" s="56"/>
      <c r="M2872" s="42" t="e">
        <f>VLOOKUP($C2872,詳細!$A$3:$C$100,3,FALSE)</f>
        <v>#N/A</v>
      </c>
      <c r="N2872" s="48"/>
    </row>
    <row r="2873" spans="1:14" ht="13.5" customHeight="1" x14ac:dyDescent="0.15">
      <c r="A2873">
        <v>2870</v>
      </c>
      <c r="I2873" s="65"/>
      <c r="J2873" s="56"/>
      <c r="K2873" s="56"/>
      <c r="M2873" s="42" t="e">
        <f>VLOOKUP($C2873,詳細!$A$3:$C$100,3,FALSE)</f>
        <v>#N/A</v>
      </c>
      <c r="N2873" s="48"/>
    </row>
    <row r="2874" spans="1:14" ht="13.5" customHeight="1" x14ac:dyDescent="0.15">
      <c r="A2874">
        <v>2871</v>
      </c>
      <c r="I2874" s="65"/>
      <c r="J2874" s="56"/>
      <c r="K2874" s="56"/>
      <c r="M2874" s="42" t="e">
        <f>VLOOKUP($C2874,詳細!$A$3:$C$100,3,FALSE)</f>
        <v>#N/A</v>
      </c>
      <c r="N2874" s="48"/>
    </row>
    <row r="2875" spans="1:14" ht="13.5" customHeight="1" x14ac:dyDescent="0.15">
      <c r="A2875">
        <v>2872</v>
      </c>
      <c r="I2875" s="65"/>
      <c r="J2875" s="56"/>
      <c r="K2875" s="56"/>
      <c r="M2875" s="42" t="e">
        <f>VLOOKUP($C2875,詳細!$A$3:$C$100,3,FALSE)</f>
        <v>#N/A</v>
      </c>
      <c r="N2875" s="48"/>
    </row>
    <row r="2876" spans="1:14" ht="13.5" customHeight="1" x14ac:dyDescent="0.15">
      <c r="A2876">
        <v>2873</v>
      </c>
      <c r="I2876" s="65"/>
      <c r="J2876" s="56"/>
      <c r="K2876" s="56"/>
      <c r="M2876" s="42" t="e">
        <f>VLOOKUP($C2876,詳細!$A$3:$C$100,3,FALSE)</f>
        <v>#N/A</v>
      </c>
      <c r="N2876" s="48"/>
    </row>
    <row r="2877" spans="1:14" ht="13.5" customHeight="1" x14ac:dyDescent="0.15">
      <c r="A2877">
        <v>2874</v>
      </c>
      <c r="I2877" s="65"/>
      <c r="J2877" s="56"/>
      <c r="K2877" s="56"/>
      <c r="M2877" s="42" t="e">
        <f>VLOOKUP($C2877,詳細!$A$3:$C$100,3,FALSE)</f>
        <v>#N/A</v>
      </c>
      <c r="N2877" s="48"/>
    </row>
    <row r="2878" spans="1:14" ht="13.5" customHeight="1" x14ac:dyDescent="0.15">
      <c r="A2878">
        <v>2875</v>
      </c>
      <c r="I2878" s="65"/>
      <c r="J2878" s="56"/>
      <c r="K2878" s="56"/>
      <c r="M2878" s="42" t="e">
        <f>VLOOKUP($C2878,詳細!$A$3:$C$100,3,FALSE)</f>
        <v>#N/A</v>
      </c>
      <c r="N2878" s="48"/>
    </row>
    <row r="2879" spans="1:14" ht="13.5" customHeight="1" x14ac:dyDescent="0.15">
      <c r="A2879">
        <v>2876</v>
      </c>
      <c r="I2879" s="65"/>
      <c r="J2879" s="56"/>
      <c r="K2879" s="56"/>
      <c r="M2879" s="42" t="e">
        <f>VLOOKUP($C2879,詳細!$A$3:$C$100,3,FALSE)</f>
        <v>#N/A</v>
      </c>
      <c r="N2879" s="48"/>
    </row>
    <row r="2880" spans="1:14" ht="13.5" customHeight="1" x14ac:dyDescent="0.15">
      <c r="A2880">
        <v>2877</v>
      </c>
      <c r="I2880" s="65"/>
      <c r="J2880" s="56"/>
      <c r="K2880" s="56"/>
      <c r="M2880" s="42" t="e">
        <f>VLOOKUP($C2880,詳細!$A$3:$C$100,3,FALSE)</f>
        <v>#N/A</v>
      </c>
      <c r="N2880" s="48"/>
    </row>
    <row r="2881" spans="1:14" ht="13.5" customHeight="1" x14ac:dyDescent="0.15">
      <c r="A2881">
        <v>2878</v>
      </c>
      <c r="I2881" s="65"/>
      <c r="J2881" s="56"/>
      <c r="K2881" s="56"/>
      <c r="M2881" s="42" t="e">
        <f>VLOOKUP($C2881,詳細!$A$3:$C$100,3,FALSE)</f>
        <v>#N/A</v>
      </c>
      <c r="N2881" s="48"/>
    </row>
    <row r="2882" spans="1:14" ht="13.5" customHeight="1" x14ac:dyDescent="0.15">
      <c r="A2882">
        <v>2879</v>
      </c>
      <c r="I2882" s="65"/>
      <c r="J2882" s="56"/>
      <c r="K2882" s="56"/>
      <c r="M2882" s="42" t="e">
        <f>VLOOKUP($C2882,詳細!$A$3:$C$100,3,FALSE)</f>
        <v>#N/A</v>
      </c>
      <c r="N2882" s="48"/>
    </row>
    <row r="2883" spans="1:14" ht="13.5" customHeight="1" x14ac:dyDescent="0.15">
      <c r="A2883">
        <v>2880</v>
      </c>
      <c r="I2883" s="65"/>
      <c r="J2883" s="56"/>
      <c r="K2883" s="56"/>
      <c r="M2883" s="42" t="e">
        <f>VLOOKUP($C2883,詳細!$A$3:$C$100,3,FALSE)</f>
        <v>#N/A</v>
      </c>
      <c r="N2883" s="48"/>
    </row>
    <row r="2884" spans="1:14" ht="13.5" customHeight="1" x14ac:dyDescent="0.15">
      <c r="A2884">
        <v>2881</v>
      </c>
      <c r="I2884" s="65"/>
      <c r="J2884" s="56"/>
      <c r="K2884" s="56"/>
      <c r="M2884" s="42" t="e">
        <f>VLOOKUP($C2884,詳細!$A$3:$C$100,3,FALSE)</f>
        <v>#N/A</v>
      </c>
      <c r="N2884" s="48"/>
    </row>
    <row r="2885" spans="1:14" ht="13.5" customHeight="1" x14ac:dyDescent="0.15">
      <c r="A2885">
        <v>2882</v>
      </c>
      <c r="I2885" s="65"/>
      <c r="J2885" s="56"/>
      <c r="K2885" s="56"/>
      <c r="M2885" s="42" t="e">
        <f>VLOOKUP($C2885,詳細!$A$3:$C$100,3,FALSE)</f>
        <v>#N/A</v>
      </c>
      <c r="N2885" s="48"/>
    </row>
    <row r="2886" spans="1:14" ht="13.5" customHeight="1" x14ac:dyDescent="0.15">
      <c r="A2886">
        <v>2883</v>
      </c>
      <c r="I2886" s="65"/>
      <c r="J2886" s="56"/>
      <c r="K2886" s="56"/>
      <c r="M2886" s="42" t="e">
        <f>VLOOKUP($C2886,詳細!$A$3:$C$100,3,FALSE)</f>
        <v>#N/A</v>
      </c>
      <c r="N2886" s="48"/>
    </row>
    <row r="2887" spans="1:14" ht="13.5" customHeight="1" x14ac:dyDescent="0.15">
      <c r="A2887">
        <v>2884</v>
      </c>
      <c r="I2887" s="65"/>
      <c r="J2887" s="56"/>
      <c r="K2887" s="56"/>
      <c r="M2887" s="42" t="e">
        <f>VLOOKUP($C2887,詳細!$A$3:$C$100,3,FALSE)</f>
        <v>#N/A</v>
      </c>
      <c r="N2887" s="48"/>
    </row>
    <row r="2888" spans="1:14" ht="13.5" customHeight="1" x14ac:dyDescent="0.15">
      <c r="A2888">
        <v>2885</v>
      </c>
      <c r="I2888" s="65"/>
      <c r="J2888" s="56"/>
      <c r="K2888" s="56"/>
      <c r="M2888" s="42" t="e">
        <f>VLOOKUP($C2888,詳細!$A$3:$C$100,3,FALSE)</f>
        <v>#N/A</v>
      </c>
      <c r="N2888" s="48"/>
    </row>
    <row r="2889" spans="1:14" ht="13.5" customHeight="1" x14ac:dyDescent="0.15">
      <c r="A2889">
        <v>2886</v>
      </c>
      <c r="I2889" s="65"/>
      <c r="J2889" s="56"/>
      <c r="K2889" s="56"/>
      <c r="M2889" s="42" t="e">
        <f>VLOOKUP($C2889,詳細!$A$3:$C$100,3,FALSE)</f>
        <v>#N/A</v>
      </c>
      <c r="N2889" s="48"/>
    </row>
    <row r="2890" spans="1:14" ht="13.5" customHeight="1" x14ac:dyDescent="0.15">
      <c r="A2890">
        <v>2887</v>
      </c>
      <c r="C2890" s="86"/>
      <c r="D2890" s="50"/>
      <c r="E2890" s="45"/>
      <c r="F2890" s="45"/>
      <c r="G2890" s="53"/>
      <c r="H2890" s="53"/>
      <c r="I2890" s="65"/>
      <c r="J2890" s="56"/>
      <c r="K2890" s="56"/>
      <c r="M2890" s="42" t="e">
        <f>VLOOKUP($C2890,詳細!$A$3:$C$100,3,FALSE)</f>
        <v>#N/A</v>
      </c>
      <c r="N2890" s="48"/>
    </row>
    <row r="2891" spans="1:14" ht="13.5" customHeight="1" x14ac:dyDescent="0.15">
      <c r="A2891">
        <v>2888</v>
      </c>
      <c r="C2891" s="86"/>
      <c r="D2891" s="50"/>
      <c r="E2891" s="45"/>
      <c r="F2891" s="45"/>
      <c r="G2891" s="53"/>
      <c r="H2891" s="53"/>
      <c r="I2891" s="65"/>
      <c r="J2891" s="56"/>
      <c r="K2891" s="56"/>
      <c r="L2891" s="96" t="e">
        <f>VLOOKUP($C2890,在庫一覧!$B$4:$D$138,2,FALSE)</f>
        <v>#N/A</v>
      </c>
      <c r="M2891" s="42" t="e">
        <f>VLOOKUP($C2891,詳細!$A$3:$C$100,3,FALSE)</f>
        <v>#N/A</v>
      </c>
      <c r="N2891" s="48"/>
    </row>
    <row r="2892" spans="1:14" ht="13.5" customHeight="1" x14ac:dyDescent="0.15">
      <c r="A2892">
        <v>2889</v>
      </c>
      <c r="B2892" s="71"/>
      <c r="C2892" s="86"/>
      <c r="D2892" s="50"/>
      <c r="E2892" s="45"/>
      <c r="F2892" s="45"/>
      <c r="G2892" s="53"/>
      <c r="H2892" s="53"/>
      <c r="I2892" s="65"/>
      <c r="J2892" s="56"/>
      <c r="K2892" s="56"/>
      <c r="L2892" s="96" t="e">
        <f>VLOOKUP($C2891,在庫一覧!$B$4:$D$138,2,FALSE)</f>
        <v>#N/A</v>
      </c>
      <c r="M2892" s="42" t="e">
        <f>VLOOKUP($C2892,詳細!$A$3:$C$100,3,FALSE)</f>
        <v>#N/A</v>
      </c>
      <c r="N2892" s="48"/>
    </row>
    <row r="2893" spans="1:14" ht="13.5" customHeight="1" x14ac:dyDescent="0.15">
      <c r="A2893">
        <v>2890</v>
      </c>
      <c r="B2893" s="71"/>
      <c r="C2893" s="86"/>
      <c r="D2893" s="50"/>
      <c r="E2893" s="45"/>
      <c r="F2893" s="45"/>
      <c r="G2893" s="53"/>
      <c r="H2893" s="53"/>
      <c r="I2893" s="65"/>
      <c r="J2893" s="56"/>
      <c r="K2893" s="56"/>
      <c r="L2893" s="96" t="e">
        <f>VLOOKUP($C2892,在庫一覧!$B$4:$D$138,2,FALSE)</f>
        <v>#N/A</v>
      </c>
      <c r="M2893" s="42" t="e">
        <f>VLOOKUP($C2893,詳細!$A$3:$C$100,3,FALSE)</f>
        <v>#N/A</v>
      </c>
      <c r="N2893" s="48"/>
    </row>
    <row r="2894" spans="1:14" ht="13.5" customHeight="1" x14ac:dyDescent="0.15">
      <c r="A2894">
        <v>2891</v>
      </c>
      <c r="B2894" s="71"/>
      <c r="C2894" s="86"/>
      <c r="D2894" s="50"/>
      <c r="E2894" s="45"/>
      <c r="F2894" s="45"/>
      <c r="G2894" s="53"/>
      <c r="H2894" s="53"/>
      <c r="I2894" s="65"/>
      <c r="J2894" s="56"/>
      <c r="K2894" s="56"/>
      <c r="L2894" s="96" t="e">
        <f>VLOOKUP($C2893,在庫一覧!$B$4:$D$138,2,FALSE)</f>
        <v>#N/A</v>
      </c>
      <c r="M2894" s="42" t="e">
        <f>VLOOKUP($C2894,詳細!$A$3:$C$100,3,FALSE)</f>
        <v>#N/A</v>
      </c>
      <c r="N2894" s="48"/>
    </row>
    <row r="2895" spans="1:14" ht="13.5" customHeight="1" x14ac:dyDescent="0.15">
      <c r="A2895">
        <v>2892</v>
      </c>
      <c r="B2895" s="71"/>
      <c r="C2895" s="86"/>
      <c r="D2895" s="50"/>
      <c r="E2895" s="45"/>
      <c r="F2895" s="45"/>
      <c r="G2895" s="53"/>
      <c r="H2895" s="53"/>
      <c r="I2895" s="65"/>
      <c r="J2895" s="56"/>
      <c r="K2895" s="56"/>
      <c r="L2895" s="96" t="e">
        <f>VLOOKUP($C2894,在庫一覧!$B$4:$D$138,2,FALSE)</f>
        <v>#N/A</v>
      </c>
      <c r="M2895" s="42" t="e">
        <f>VLOOKUP($C2895,詳細!$A$3:$C$100,3,FALSE)</f>
        <v>#N/A</v>
      </c>
      <c r="N2895" s="48"/>
    </row>
    <row r="2896" spans="1:14" ht="13.5" customHeight="1" x14ac:dyDescent="0.15">
      <c r="A2896">
        <v>2893</v>
      </c>
      <c r="B2896" s="71"/>
      <c r="C2896" s="86"/>
      <c r="D2896" s="50"/>
      <c r="E2896" s="45"/>
      <c r="F2896" s="45"/>
      <c r="G2896" s="53"/>
      <c r="H2896" s="53"/>
      <c r="I2896" s="65"/>
      <c r="J2896" s="56"/>
      <c r="K2896" s="56"/>
      <c r="L2896" s="96" t="e">
        <f>VLOOKUP($C2895,在庫一覧!$B$4:$D$138,2,FALSE)</f>
        <v>#N/A</v>
      </c>
      <c r="M2896" s="42" t="e">
        <f>VLOOKUP($C2896,詳細!$A$3:$C$100,3,FALSE)</f>
        <v>#N/A</v>
      </c>
      <c r="N2896" s="48"/>
    </row>
    <row r="2897" spans="1:14" ht="13.5" customHeight="1" x14ac:dyDescent="0.15">
      <c r="A2897">
        <v>2894</v>
      </c>
      <c r="B2897" s="71"/>
      <c r="C2897" s="86"/>
      <c r="D2897" s="50"/>
      <c r="E2897" s="45"/>
      <c r="F2897" s="45"/>
      <c r="G2897" s="53"/>
      <c r="H2897" s="53"/>
      <c r="I2897" s="65"/>
      <c r="J2897" s="56"/>
      <c r="K2897" s="56"/>
      <c r="L2897" s="96" t="e">
        <f>VLOOKUP($C2896,在庫一覧!$B$4:$D$138,2,FALSE)</f>
        <v>#N/A</v>
      </c>
      <c r="M2897" s="42" t="e">
        <f>VLOOKUP($C2897,詳細!$A$3:$C$100,3,FALSE)</f>
        <v>#N/A</v>
      </c>
      <c r="N2897" s="48"/>
    </row>
    <row r="2898" spans="1:14" ht="13.5" customHeight="1" x14ac:dyDescent="0.15">
      <c r="A2898">
        <v>2895</v>
      </c>
      <c r="B2898" s="71"/>
      <c r="C2898" s="86"/>
      <c r="D2898" s="50"/>
      <c r="E2898" s="45"/>
      <c r="F2898" s="45"/>
      <c r="G2898" s="53"/>
      <c r="H2898" s="53"/>
      <c r="I2898" s="65"/>
      <c r="J2898" s="56"/>
      <c r="K2898" s="56"/>
      <c r="L2898" s="96" t="e">
        <f>VLOOKUP($C2897,在庫一覧!$B$4:$D$138,2,FALSE)</f>
        <v>#N/A</v>
      </c>
      <c r="M2898" s="42" t="e">
        <f>VLOOKUP($C2898,詳細!$A$3:$C$100,3,FALSE)</f>
        <v>#N/A</v>
      </c>
      <c r="N2898" s="48"/>
    </row>
    <row r="2899" spans="1:14" ht="13.5" customHeight="1" x14ac:dyDescent="0.15">
      <c r="A2899">
        <v>2896</v>
      </c>
      <c r="B2899" s="71"/>
      <c r="C2899" s="86"/>
      <c r="D2899" s="50"/>
      <c r="E2899" s="45"/>
      <c r="F2899" s="45"/>
      <c r="G2899" s="53"/>
      <c r="H2899" s="53"/>
      <c r="I2899" s="65"/>
      <c r="J2899" s="56"/>
      <c r="K2899" s="56"/>
      <c r="L2899" s="96" t="e">
        <f>VLOOKUP($C2898,在庫一覧!$B$4:$D$138,2,FALSE)</f>
        <v>#N/A</v>
      </c>
      <c r="M2899" s="42" t="e">
        <f>VLOOKUP($C2899,詳細!$A$3:$C$100,3,FALSE)</f>
        <v>#N/A</v>
      </c>
      <c r="N2899" s="48"/>
    </row>
    <row r="2900" spans="1:14" ht="13.5" customHeight="1" x14ac:dyDescent="0.15">
      <c r="A2900">
        <v>2897</v>
      </c>
      <c r="B2900" s="71"/>
      <c r="C2900" s="86"/>
      <c r="D2900" s="50"/>
      <c r="E2900" s="45"/>
      <c r="F2900" s="45"/>
      <c r="G2900" s="53"/>
      <c r="H2900" s="53"/>
      <c r="I2900" s="65"/>
      <c r="J2900" s="56"/>
      <c r="K2900" s="56"/>
      <c r="L2900" s="96" t="e">
        <f>VLOOKUP($C2899,在庫一覧!$B$4:$D$138,2,FALSE)</f>
        <v>#N/A</v>
      </c>
      <c r="M2900" s="42" t="e">
        <f>VLOOKUP($C2900,詳細!$A$3:$C$100,3,FALSE)</f>
        <v>#N/A</v>
      </c>
      <c r="N2900" s="48"/>
    </row>
    <row r="2901" spans="1:14" ht="13.5" customHeight="1" x14ac:dyDescent="0.15">
      <c r="A2901">
        <v>2898</v>
      </c>
      <c r="B2901" s="71"/>
      <c r="C2901" s="86"/>
      <c r="D2901" s="50"/>
      <c r="E2901" s="45"/>
      <c r="F2901" s="45"/>
      <c r="G2901" s="53"/>
      <c r="H2901" s="53"/>
      <c r="I2901" s="65"/>
      <c r="J2901" s="56"/>
      <c r="K2901" s="56"/>
      <c r="L2901" s="96" t="e">
        <f>VLOOKUP($C2900,在庫一覧!$B$4:$D$138,2,FALSE)</f>
        <v>#N/A</v>
      </c>
      <c r="M2901" s="42" t="e">
        <f>VLOOKUP($C2901,詳細!$A$3:$C$100,3,FALSE)</f>
        <v>#N/A</v>
      </c>
      <c r="N2901" s="48"/>
    </row>
    <row r="2902" spans="1:14" ht="13.5" customHeight="1" x14ac:dyDescent="0.15">
      <c r="A2902">
        <v>2899</v>
      </c>
      <c r="B2902" s="71"/>
      <c r="C2902" s="86"/>
      <c r="D2902" s="50"/>
      <c r="E2902" s="45"/>
      <c r="F2902" s="45"/>
      <c r="G2902" s="53"/>
      <c r="H2902" s="53"/>
      <c r="I2902" s="65"/>
      <c r="J2902" s="56"/>
      <c r="K2902" s="56"/>
      <c r="L2902" s="96" t="e">
        <f>VLOOKUP($C2901,在庫一覧!$B$4:$D$138,2,FALSE)</f>
        <v>#N/A</v>
      </c>
      <c r="M2902" s="42" t="e">
        <f>VLOOKUP($C2902,詳細!$A$3:$C$100,3,FALSE)</f>
        <v>#N/A</v>
      </c>
      <c r="N2902" s="48"/>
    </row>
    <row r="2903" spans="1:14" ht="13.5" customHeight="1" x14ac:dyDescent="0.15">
      <c r="A2903">
        <v>2900</v>
      </c>
      <c r="B2903" s="71"/>
      <c r="C2903" s="86"/>
      <c r="D2903" s="50"/>
      <c r="E2903" s="45"/>
      <c r="F2903" s="45"/>
      <c r="G2903" s="53"/>
      <c r="H2903" s="53"/>
      <c r="I2903" s="65"/>
      <c r="J2903" s="56"/>
      <c r="K2903" s="56"/>
      <c r="L2903" s="96" t="e">
        <f>VLOOKUP($C2902,在庫一覧!$B$4:$D$138,2,FALSE)</f>
        <v>#N/A</v>
      </c>
      <c r="M2903" s="42" t="e">
        <f>VLOOKUP($C2903,詳細!$A$3:$C$100,3,FALSE)</f>
        <v>#N/A</v>
      </c>
      <c r="N2903" s="48"/>
    </row>
    <row r="2904" spans="1:14" ht="13.5" customHeight="1" x14ac:dyDescent="0.15">
      <c r="A2904">
        <v>2901</v>
      </c>
      <c r="B2904" s="71"/>
      <c r="C2904" s="86"/>
      <c r="D2904" s="50"/>
      <c r="E2904" s="45"/>
      <c r="F2904" s="45"/>
      <c r="G2904" s="53"/>
      <c r="H2904" s="53"/>
      <c r="I2904" s="65"/>
      <c r="J2904" s="56"/>
      <c r="K2904" s="56"/>
      <c r="L2904" s="96" t="e">
        <f>VLOOKUP($C2903,在庫一覧!$B$4:$D$138,2,FALSE)</f>
        <v>#N/A</v>
      </c>
      <c r="M2904" s="42" t="e">
        <f>VLOOKUP($C2904,詳細!$A$3:$C$100,3,FALSE)</f>
        <v>#N/A</v>
      </c>
      <c r="N2904" s="48"/>
    </row>
    <row r="2905" spans="1:14" ht="13.5" customHeight="1" x14ac:dyDescent="0.15">
      <c r="A2905">
        <v>2902</v>
      </c>
      <c r="B2905" s="71"/>
      <c r="C2905" s="86"/>
      <c r="D2905" s="50"/>
      <c r="E2905" s="45"/>
      <c r="F2905" s="45"/>
      <c r="G2905" s="53"/>
      <c r="H2905" s="53"/>
      <c r="I2905" s="65"/>
      <c r="J2905" s="56"/>
      <c r="K2905" s="56"/>
      <c r="L2905" s="96" t="e">
        <f>VLOOKUP($C2904,在庫一覧!$B$4:$D$138,2,FALSE)</f>
        <v>#N/A</v>
      </c>
      <c r="M2905" s="42" t="e">
        <f>VLOOKUP($C2905,詳細!$A$3:$C$100,3,FALSE)</f>
        <v>#N/A</v>
      </c>
      <c r="N2905" s="48"/>
    </row>
    <row r="2906" spans="1:14" ht="13.5" customHeight="1" x14ac:dyDescent="0.15">
      <c r="A2906">
        <v>2903</v>
      </c>
      <c r="B2906" s="71"/>
      <c r="C2906" s="86"/>
      <c r="D2906" s="50"/>
      <c r="E2906" s="45"/>
      <c r="F2906" s="45"/>
      <c r="G2906" s="53"/>
      <c r="H2906" s="53"/>
      <c r="I2906" s="65"/>
      <c r="J2906" s="56"/>
      <c r="K2906" s="56"/>
      <c r="L2906" s="96" t="e">
        <f>VLOOKUP($C2905,在庫一覧!$B$4:$D$138,2,FALSE)</f>
        <v>#N/A</v>
      </c>
      <c r="M2906" s="42" t="e">
        <f>VLOOKUP($C2906,詳細!$A$3:$C$100,3,FALSE)</f>
        <v>#N/A</v>
      </c>
      <c r="N2906" s="48"/>
    </row>
    <row r="2907" spans="1:14" ht="13.5" customHeight="1" x14ac:dyDescent="0.15">
      <c r="A2907">
        <v>2904</v>
      </c>
      <c r="B2907" s="71"/>
      <c r="C2907" s="86"/>
      <c r="D2907" s="50"/>
      <c r="E2907" s="45"/>
      <c r="F2907" s="45"/>
      <c r="G2907" s="53"/>
      <c r="H2907" s="53"/>
      <c r="I2907" s="65"/>
      <c r="J2907" s="56"/>
      <c r="K2907" s="56"/>
      <c r="L2907" s="96" t="e">
        <f>VLOOKUP($C2906,在庫一覧!$B$4:$D$138,2,FALSE)</f>
        <v>#N/A</v>
      </c>
      <c r="M2907" s="42" t="e">
        <f>VLOOKUP($C2907,詳細!$A$3:$C$100,3,FALSE)</f>
        <v>#N/A</v>
      </c>
      <c r="N2907" s="48"/>
    </row>
    <row r="2908" spans="1:14" ht="13.5" customHeight="1" x14ac:dyDescent="0.15">
      <c r="A2908">
        <v>2905</v>
      </c>
      <c r="B2908" s="71"/>
      <c r="C2908" s="86"/>
      <c r="D2908" s="50"/>
      <c r="E2908" s="45"/>
      <c r="F2908" s="45"/>
      <c r="G2908" s="53"/>
      <c r="H2908" s="53"/>
      <c r="I2908" s="65"/>
      <c r="J2908" s="56"/>
      <c r="K2908" s="56"/>
      <c r="L2908" s="96" t="e">
        <f>VLOOKUP($C2907,在庫一覧!$B$4:$D$138,2,FALSE)</f>
        <v>#N/A</v>
      </c>
      <c r="M2908" s="42" t="e">
        <f>VLOOKUP($C2908,詳細!$A$3:$C$100,3,FALSE)</f>
        <v>#N/A</v>
      </c>
      <c r="N2908" s="48"/>
    </row>
    <row r="2909" spans="1:14" ht="13.5" customHeight="1" x14ac:dyDescent="0.15">
      <c r="A2909">
        <v>2906</v>
      </c>
      <c r="B2909" s="71"/>
      <c r="C2909" s="86"/>
      <c r="D2909" s="50"/>
      <c r="E2909" s="45"/>
      <c r="F2909" s="45"/>
      <c r="G2909" s="53"/>
      <c r="H2909" s="53"/>
      <c r="I2909" s="65"/>
      <c r="J2909" s="56"/>
      <c r="K2909" s="56"/>
      <c r="L2909" s="96" t="e">
        <f>VLOOKUP($C2908,在庫一覧!$B$4:$D$138,2,FALSE)</f>
        <v>#N/A</v>
      </c>
      <c r="M2909" s="42" t="e">
        <f>VLOOKUP($C2909,詳細!$A$3:$C$100,3,FALSE)</f>
        <v>#N/A</v>
      </c>
      <c r="N2909" s="48"/>
    </row>
    <row r="2910" spans="1:14" ht="13.5" customHeight="1" x14ac:dyDescent="0.15">
      <c r="A2910">
        <v>2907</v>
      </c>
      <c r="B2910" s="71"/>
      <c r="C2910" s="86"/>
      <c r="D2910" s="50"/>
      <c r="E2910" s="45"/>
      <c r="F2910" s="45"/>
      <c r="G2910" s="53"/>
      <c r="H2910" s="53"/>
      <c r="I2910" s="65"/>
      <c r="J2910" s="56"/>
      <c r="K2910" s="56"/>
      <c r="L2910" s="96" t="e">
        <f>VLOOKUP($C2909,在庫一覧!$B$4:$D$138,2,FALSE)</f>
        <v>#N/A</v>
      </c>
      <c r="M2910" s="42" t="e">
        <f>VLOOKUP($C2910,詳細!$A$3:$C$100,3,FALSE)</f>
        <v>#N/A</v>
      </c>
      <c r="N2910" s="48"/>
    </row>
    <row r="2911" spans="1:14" ht="13.5" customHeight="1" x14ac:dyDescent="0.15">
      <c r="A2911">
        <v>2908</v>
      </c>
      <c r="B2911" s="71"/>
      <c r="C2911" s="86"/>
      <c r="D2911" s="50"/>
      <c r="E2911" s="45"/>
      <c r="F2911" s="45"/>
      <c r="G2911" s="53"/>
      <c r="H2911" s="53"/>
      <c r="I2911" s="65"/>
      <c r="J2911" s="56"/>
      <c r="K2911" s="56"/>
      <c r="L2911" s="96" t="e">
        <f>VLOOKUP($C2910,在庫一覧!$B$4:$D$138,2,FALSE)</f>
        <v>#N/A</v>
      </c>
      <c r="M2911" s="42" t="e">
        <f>VLOOKUP($C2911,詳細!$A$3:$C$100,3,FALSE)</f>
        <v>#N/A</v>
      </c>
      <c r="N2911" s="48"/>
    </row>
    <row r="2912" spans="1:14" ht="13.5" customHeight="1" x14ac:dyDescent="0.15">
      <c r="A2912">
        <v>2909</v>
      </c>
      <c r="B2912" s="71"/>
      <c r="C2912" s="86"/>
      <c r="D2912" s="50"/>
      <c r="E2912" s="45"/>
      <c r="F2912" s="45"/>
      <c r="G2912" s="53"/>
      <c r="H2912" s="53"/>
      <c r="I2912" s="65"/>
      <c r="J2912" s="56"/>
      <c r="K2912" s="56"/>
      <c r="L2912" s="96" t="e">
        <f>VLOOKUP($C2911,在庫一覧!$B$4:$D$138,2,FALSE)</f>
        <v>#N/A</v>
      </c>
      <c r="M2912" s="42" t="e">
        <f>VLOOKUP($C2912,詳細!$A$3:$C$100,3,FALSE)</f>
        <v>#N/A</v>
      </c>
      <c r="N2912" s="48"/>
    </row>
    <row r="2913" spans="1:14" ht="13.5" customHeight="1" x14ac:dyDescent="0.15">
      <c r="A2913">
        <v>2910</v>
      </c>
      <c r="B2913" s="71"/>
      <c r="C2913" s="86"/>
      <c r="D2913" s="50"/>
      <c r="E2913" s="45"/>
      <c r="F2913" s="45"/>
      <c r="G2913" s="53"/>
      <c r="H2913" s="53"/>
      <c r="I2913" s="65"/>
      <c r="J2913" s="56"/>
      <c r="K2913" s="56"/>
      <c r="L2913" s="96" t="e">
        <f>VLOOKUP($C2912,在庫一覧!$B$4:$D$138,2,FALSE)</f>
        <v>#N/A</v>
      </c>
      <c r="M2913" s="42" t="e">
        <f>VLOOKUP($C2913,詳細!$A$3:$C$100,3,FALSE)</f>
        <v>#N/A</v>
      </c>
      <c r="N2913" s="48"/>
    </row>
    <row r="2914" spans="1:14" ht="13.5" customHeight="1" x14ac:dyDescent="0.15">
      <c r="A2914">
        <v>2911</v>
      </c>
      <c r="B2914" s="71"/>
      <c r="C2914" s="86"/>
      <c r="D2914" s="50"/>
      <c r="E2914" s="45"/>
      <c r="F2914" s="45"/>
      <c r="G2914" s="53"/>
      <c r="H2914" s="53"/>
      <c r="I2914" s="65"/>
      <c r="J2914" s="56"/>
      <c r="K2914" s="56"/>
      <c r="L2914" s="96" t="e">
        <f>VLOOKUP($C2913,在庫一覧!$B$4:$D$138,2,FALSE)</f>
        <v>#N/A</v>
      </c>
      <c r="M2914" s="42" t="e">
        <f>VLOOKUP($C2914,詳細!$A$3:$C$100,3,FALSE)</f>
        <v>#N/A</v>
      </c>
      <c r="N2914" s="48"/>
    </row>
    <row r="2915" spans="1:14" ht="13.5" customHeight="1" x14ac:dyDescent="0.15">
      <c r="A2915">
        <v>2912</v>
      </c>
      <c r="B2915" s="71"/>
      <c r="C2915" s="86"/>
      <c r="D2915" s="50"/>
      <c r="E2915" s="45"/>
      <c r="F2915" s="45"/>
      <c r="G2915" s="53"/>
      <c r="H2915" s="53"/>
      <c r="I2915" s="65"/>
      <c r="J2915" s="56"/>
      <c r="K2915" s="56"/>
      <c r="L2915" s="96" t="e">
        <f>VLOOKUP($C2914,在庫一覧!$B$4:$D$138,2,FALSE)</f>
        <v>#N/A</v>
      </c>
      <c r="M2915" s="42" t="e">
        <f>VLOOKUP($C2915,詳細!$A$3:$C$100,3,FALSE)</f>
        <v>#N/A</v>
      </c>
      <c r="N2915" s="48"/>
    </row>
    <row r="2916" spans="1:14" ht="13.5" customHeight="1" x14ac:dyDescent="0.15">
      <c r="A2916">
        <v>2913</v>
      </c>
      <c r="B2916" s="71"/>
      <c r="C2916" s="86"/>
      <c r="D2916" s="50"/>
      <c r="E2916" s="45"/>
      <c r="F2916" s="45"/>
      <c r="G2916" s="53"/>
      <c r="H2916" s="53"/>
      <c r="I2916" s="65"/>
      <c r="J2916" s="56"/>
      <c r="K2916" s="56"/>
      <c r="L2916" s="96" t="e">
        <f>VLOOKUP($C2915,在庫一覧!$B$4:$D$138,2,FALSE)</f>
        <v>#N/A</v>
      </c>
      <c r="M2916" s="42" t="e">
        <f>VLOOKUP($C2916,詳細!$A$3:$C$100,3,FALSE)</f>
        <v>#N/A</v>
      </c>
      <c r="N2916" s="48"/>
    </row>
    <row r="2917" spans="1:14" ht="13.5" customHeight="1" x14ac:dyDescent="0.15">
      <c r="A2917">
        <v>2914</v>
      </c>
      <c r="B2917" s="71"/>
      <c r="C2917" s="86"/>
      <c r="D2917" s="50"/>
      <c r="E2917" s="45"/>
      <c r="F2917" s="45"/>
      <c r="G2917" s="53"/>
      <c r="H2917" s="53"/>
      <c r="I2917" s="65"/>
      <c r="J2917" s="56"/>
      <c r="K2917" s="56"/>
      <c r="L2917" s="96" t="e">
        <f>VLOOKUP($C2916,在庫一覧!$B$4:$D$138,2,FALSE)</f>
        <v>#N/A</v>
      </c>
      <c r="M2917" s="42" t="e">
        <f>VLOOKUP($C2917,詳細!$A$3:$C$100,3,FALSE)</f>
        <v>#N/A</v>
      </c>
      <c r="N2917" s="48"/>
    </row>
    <row r="2918" spans="1:14" ht="13.5" customHeight="1" x14ac:dyDescent="0.15">
      <c r="A2918">
        <v>2915</v>
      </c>
      <c r="B2918" s="71"/>
      <c r="C2918" s="86"/>
      <c r="D2918" s="50"/>
      <c r="E2918" s="45"/>
      <c r="F2918" s="45"/>
      <c r="G2918" s="53"/>
      <c r="H2918" s="53"/>
      <c r="I2918" s="65"/>
      <c r="J2918" s="56"/>
      <c r="K2918" s="56"/>
      <c r="L2918" s="96" t="e">
        <f>VLOOKUP($C2917,在庫一覧!$B$4:$D$138,2,FALSE)</f>
        <v>#N/A</v>
      </c>
      <c r="M2918" s="42" t="e">
        <f>VLOOKUP($C2918,詳細!$A$3:$C$100,3,FALSE)</f>
        <v>#N/A</v>
      </c>
      <c r="N2918" s="48"/>
    </row>
    <row r="2919" spans="1:14" ht="13.5" customHeight="1" x14ac:dyDescent="0.15">
      <c r="A2919">
        <v>2916</v>
      </c>
      <c r="B2919" s="71"/>
      <c r="C2919" s="86"/>
      <c r="D2919" s="50"/>
      <c r="E2919" s="45"/>
      <c r="F2919" s="45"/>
      <c r="G2919" s="53"/>
      <c r="H2919" s="53"/>
      <c r="I2919" s="65"/>
      <c r="J2919" s="56"/>
      <c r="K2919" s="56"/>
      <c r="L2919" s="96" t="e">
        <f>VLOOKUP($C2918,在庫一覧!$B$4:$D$138,2,FALSE)</f>
        <v>#N/A</v>
      </c>
      <c r="M2919" s="42" t="e">
        <f>VLOOKUP($C2919,詳細!$A$3:$C$100,3,FALSE)</f>
        <v>#N/A</v>
      </c>
      <c r="N2919" s="48"/>
    </row>
    <row r="2920" spans="1:14" ht="13.5" customHeight="1" x14ac:dyDescent="0.15">
      <c r="A2920">
        <v>2917</v>
      </c>
      <c r="B2920" s="71"/>
      <c r="C2920" s="86"/>
      <c r="D2920" s="50"/>
      <c r="E2920" s="45"/>
      <c r="F2920" s="45"/>
      <c r="G2920" s="53"/>
      <c r="H2920" s="53"/>
      <c r="I2920" s="65"/>
      <c r="J2920" s="56"/>
      <c r="K2920" s="56"/>
      <c r="L2920" s="96" t="e">
        <f>VLOOKUP($C2919,在庫一覧!$B$4:$D$138,2,FALSE)</f>
        <v>#N/A</v>
      </c>
      <c r="M2920" s="42" t="e">
        <f>VLOOKUP($C2920,詳細!$A$3:$C$100,3,FALSE)</f>
        <v>#N/A</v>
      </c>
      <c r="N2920" s="48"/>
    </row>
    <row r="2921" spans="1:14" ht="13.5" customHeight="1" x14ac:dyDescent="0.15">
      <c r="A2921">
        <v>2918</v>
      </c>
      <c r="B2921" s="60"/>
      <c r="C2921" s="86"/>
      <c r="D2921" s="50"/>
      <c r="E2921" s="45"/>
      <c r="F2921" s="45"/>
      <c r="G2921" s="53"/>
      <c r="H2921" s="53"/>
      <c r="I2921" s="65"/>
      <c r="J2921" s="56"/>
      <c r="K2921" s="56"/>
      <c r="L2921" s="96" t="e">
        <f>VLOOKUP($C2920,在庫一覧!$B$4:$D$138,2,FALSE)</f>
        <v>#N/A</v>
      </c>
      <c r="M2921" s="42" t="e">
        <f>VLOOKUP($C2921,詳細!$A$3:$C$100,3,FALSE)</f>
        <v>#N/A</v>
      </c>
      <c r="N2921" s="48"/>
    </row>
    <row r="2922" spans="1:14" ht="13.5" customHeight="1" x14ac:dyDescent="0.15">
      <c r="A2922">
        <v>2919</v>
      </c>
      <c r="B2922" s="71"/>
      <c r="C2922" s="86"/>
      <c r="D2922" s="50"/>
      <c r="E2922" s="45"/>
      <c r="F2922" s="45"/>
      <c r="G2922" s="53"/>
      <c r="H2922" s="53"/>
      <c r="I2922" s="65"/>
      <c r="J2922" s="56"/>
      <c r="K2922" s="56"/>
      <c r="L2922" s="96" t="e">
        <f>VLOOKUP($C2921,在庫一覧!$B$4:$D$138,2,FALSE)</f>
        <v>#N/A</v>
      </c>
      <c r="M2922" s="42" t="e">
        <f>VLOOKUP($C2922,詳細!$A$3:$C$100,3,FALSE)</f>
        <v>#N/A</v>
      </c>
      <c r="N2922" s="48"/>
    </row>
    <row r="2923" spans="1:14" ht="13.5" customHeight="1" x14ac:dyDescent="0.15">
      <c r="A2923">
        <v>2920</v>
      </c>
      <c r="B2923" s="71"/>
      <c r="C2923" s="86"/>
      <c r="D2923" s="50"/>
      <c r="E2923" s="45"/>
      <c r="F2923" s="45"/>
      <c r="G2923" s="53"/>
      <c r="H2923" s="53"/>
      <c r="I2923" s="65"/>
      <c r="J2923" s="56"/>
      <c r="K2923" s="56"/>
      <c r="L2923" s="96" t="e">
        <f>VLOOKUP($C2922,在庫一覧!$B$4:$D$138,2,FALSE)</f>
        <v>#N/A</v>
      </c>
      <c r="M2923" s="42" t="e">
        <f>VLOOKUP($C2923,詳細!$A$3:$C$100,3,FALSE)</f>
        <v>#N/A</v>
      </c>
      <c r="N2923" s="48"/>
    </row>
    <row r="2924" spans="1:14" ht="13.5" customHeight="1" x14ac:dyDescent="0.15">
      <c r="A2924">
        <v>2921</v>
      </c>
      <c r="B2924" s="71"/>
      <c r="C2924" s="86"/>
      <c r="D2924" s="50"/>
      <c r="E2924" s="45"/>
      <c r="F2924" s="45"/>
      <c r="G2924" s="53"/>
      <c r="H2924" s="53"/>
      <c r="I2924" s="65"/>
      <c r="J2924" s="56"/>
      <c r="K2924" s="56"/>
      <c r="L2924" s="96" t="e">
        <f>VLOOKUP($C2923,在庫一覧!$B$4:$D$138,2,FALSE)</f>
        <v>#N/A</v>
      </c>
      <c r="M2924" s="42" t="e">
        <f>VLOOKUP($C2924,詳細!$A$3:$C$100,3,FALSE)</f>
        <v>#N/A</v>
      </c>
      <c r="N2924" s="48"/>
    </row>
    <row r="2925" spans="1:14" ht="13.5" customHeight="1" x14ac:dyDescent="0.15">
      <c r="A2925">
        <v>2922</v>
      </c>
      <c r="B2925" s="71"/>
      <c r="C2925" s="86"/>
      <c r="D2925" s="50"/>
      <c r="E2925" s="45"/>
      <c r="F2925" s="45"/>
      <c r="G2925" s="53"/>
      <c r="H2925" s="53"/>
      <c r="I2925" s="65"/>
      <c r="J2925" s="56"/>
      <c r="K2925" s="56"/>
      <c r="L2925" s="96" t="e">
        <f>VLOOKUP($C2924,在庫一覧!$B$4:$D$138,2,FALSE)</f>
        <v>#N/A</v>
      </c>
      <c r="M2925" s="42" t="e">
        <f>VLOOKUP($C2925,詳細!$A$3:$C$100,3,FALSE)</f>
        <v>#N/A</v>
      </c>
      <c r="N2925" s="48"/>
    </row>
    <row r="2926" spans="1:14" ht="13.5" customHeight="1" x14ac:dyDescent="0.15">
      <c r="A2926">
        <v>2923</v>
      </c>
      <c r="B2926" s="71"/>
      <c r="C2926" s="86"/>
      <c r="D2926" s="50"/>
      <c r="E2926" s="45"/>
      <c r="F2926" s="45"/>
      <c r="G2926" s="53"/>
      <c r="H2926" s="53"/>
      <c r="I2926" s="65"/>
      <c r="J2926" s="56"/>
      <c r="K2926" s="56"/>
      <c r="L2926" s="96" t="e">
        <f>VLOOKUP($C2925,在庫一覧!$B$4:$D$138,2,FALSE)</f>
        <v>#N/A</v>
      </c>
      <c r="M2926" s="42" t="e">
        <f>VLOOKUP($C2926,詳細!$A$3:$C$100,3,FALSE)</f>
        <v>#N/A</v>
      </c>
      <c r="N2926" s="48"/>
    </row>
    <row r="2927" spans="1:14" ht="13.5" customHeight="1" x14ac:dyDescent="0.15">
      <c r="A2927">
        <v>2924</v>
      </c>
      <c r="B2927" s="71"/>
      <c r="C2927" s="86"/>
      <c r="D2927" s="50"/>
      <c r="E2927" s="45"/>
      <c r="F2927" s="45"/>
      <c r="G2927" s="53"/>
      <c r="H2927" s="53"/>
      <c r="I2927" s="65"/>
      <c r="J2927" s="56"/>
      <c r="K2927" s="56"/>
      <c r="L2927" s="96" t="e">
        <f>VLOOKUP($C2926,在庫一覧!$B$4:$D$138,2,FALSE)</f>
        <v>#N/A</v>
      </c>
      <c r="M2927" s="42" t="e">
        <f>VLOOKUP($C2927,詳細!$A$3:$C$100,3,FALSE)</f>
        <v>#N/A</v>
      </c>
      <c r="N2927" s="48"/>
    </row>
    <row r="2928" spans="1:14" ht="13.5" customHeight="1" x14ac:dyDescent="0.15">
      <c r="A2928">
        <v>2925</v>
      </c>
      <c r="B2928" s="71"/>
      <c r="C2928" s="86"/>
      <c r="D2928" s="50"/>
      <c r="E2928" s="45"/>
      <c r="F2928" s="45"/>
      <c r="G2928" s="53"/>
      <c r="H2928" s="53"/>
      <c r="I2928" s="65"/>
      <c r="J2928" s="56"/>
      <c r="K2928" s="56"/>
      <c r="L2928" s="96" t="e">
        <f>VLOOKUP($C2927,在庫一覧!$B$4:$D$138,2,FALSE)</f>
        <v>#N/A</v>
      </c>
      <c r="M2928" s="42" t="e">
        <f>VLOOKUP($C2928,詳細!$A$3:$C$100,3,FALSE)</f>
        <v>#N/A</v>
      </c>
      <c r="N2928" s="48"/>
    </row>
    <row r="2929" spans="1:14" ht="13.5" customHeight="1" x14ac:dyDescent="0.15">
      <c r="A2929">
        <v>2926</v>
      </c>
      <c r="B2929" s="71"/>
      <c r="C2929" s="86"/>
      <c r="D2929" s="50"/>
      <c r="E2929" s="45"/>
      <c r="F2929" s="45"/>
      <c r="G2929" s="53"/>
      <c r="H2929" s="53"/>
      <c r="I2929" s="65"/>
      <c r="J2929" s="56"/>
      <c r="K2929" s="56"/>
      <c r="L2929" s="96" t="e">
        <f>VLOOKUP($C2928,在庫一覧!$B$4:$D$138,2,FALSE)</f>
        <v>#N/A</v>
      </c>
      <c r="M2929" s="42" t="e">
        <f>VLOOKUP($C2929,詳細!$A$3:$C$100,3,FALSE)</f>
        <v>#N/A</v>
      </c>
      <c r="N2929" s="48"/>
    </row>
    <row r="2930" spans="1:14" ht="13.5" customHeight="1" x14ac:dyDescent="0.15">
      <c r="A2930">
        <v>2927</v>
      </c>
      <c r="B2930" s="71"/>
      <c r="C2930" s="86"/>
      <c r="D2930" s="50"/>
      <c r="E2930" s="45"/>
      <c r="F2930" s="45"/>
      <c r="G2930" s="53"/>
      <c r="H2930" s="53"/>
      <c r="I2930" s="65"/>
      <c r="J2930" s="56"/>
      <c r="K2930" s="56"/>
      <c r="L2930" s="96" t="e">
        <f>VLOOKUP($C2929,在庫一覧!$B$4:$D$138,2,FALSE)</f>
        <v>#N/A</v>
      </c>
      <c r="M2930" s="42" t="e">
        <f>VLOOKUP($C2930,詳細!$A$3:$C$100,3,FALSE)</f>
        <v>#N/A</v>
      </c>
      <c r="N2930" s="48"/>
    </row>
    <row r="2931" spans="1:14" ht="13.5" customHeight="1" x14ac:dyDescent="0.15">
      <c r="A2931">
        <v>2928</v>
      </c>
      <c r="B2931" s="71"/>
      <c r="C2931" s="86"/>
      <c r="D2931" s="50"/>
      <c r="E2931" s="45"/>
      <c r="F2931" s="45"/>
      <c r="G2931" s="53"/>
      <c r="H2931" s="53"/>
      <c r="I2931" s="65"/>
      <c r="J2931" s="56"/>
      <c r="K2931" s="56"/>
      <c r="L2931" s="96" t="e">
        <f>VLOOKUP($C2930,在庫一覧!$B$4:$D$138,2,FALSE)</f>
        <v>#N/A</v>
      </c>
      <c r="M2931" s="42" t="e">
        <f>VLOOKUP($C2931,詳細!$A$3:$C$100,3,FALSE)</f>
        <v>#N/A</v>
      </c>
      <c r="N2931" s="48"/>
    </row>
    <row r="2932" spans="1:14" ht="13.5" customHeight="1" x14ac:dyDescent="0.15">
      <c r="A2932">
        <v>2929</v>
      </c>
      <c r="B2932" s="60"/>
      <c r="C2932" s="86"/>
      <c r="D2932" s="50"/>
      <c r="E2932" s="45"/>
      <c r="F2932" s="45"/>
      <c r="G2932" s="53"/>
      <c r="H2932" s="53"/>
      <c r="I2932" s="65"/>
      <c r="J2932" s="56"/>
      <c r="K2932" s="56"/>
      <c r="L2932" s="96" t="e">
        <f>VLOOKUP($C2931,在庫一覧!$B$4:$D$138,2,FALSE)</f>
        <v>#N/A</v>
      </c>
      <c r="M2932" s="42" t="e">
        <f>VLOOKUP($C2932,詳細!$A$3:$C$100,3,FALSE)</f>
        <v>#N/A</v>
      </c>
      <c r="N2932" s="48"/>
    </row>
    <row r="2933" spans="1:14" ht="13.5" customHeight="1" x14ac:dyDescent="0.15">
      <c r="A2933">
        <v>2930</v>
      </c>
      <c r="B2933" s="71"/>
      <c r="C2933" s="86"/>
      <c r="D2933" s="50"/>
      <c r="E2933" s="45"/>
      <c r="F2933" s="45"/>
      <c r="G2933" s="53"/>
      <c r="H2933" s="53"/>
      <c r="I2933" s="65"/>
      <c r="J2933" s="56"/>
      <c r="K2933" s="56"/>
      <c r="L2933" s="96" t="e">
        <f>VLOOKUP($C2932,在庫一覧!$B$4:$D$138,2,FALSE)</f>
        <v>#N/A</v>
      </c>
      <c r="M2933" s="42" t="e">
        <f>VLOOKUP($C2933,詳細!$A$3:$C$100,3,FALSE)</f>
        <v>#N/A</v>
      </c>
      <c r="N2933" s="48"/>
    </row>
    <row r="2934" spans="1:14" ht="13.5" customHeight="1" x14ac:dyDescent="0.15">
      <c r="A2934">
        <v>2931</v>
      </c>
      <c r="B2934" s="71"/>
      <c r="C2934" s="86"/>
      <c r="D2934" s="50"/>
      <c r="E2934" s="45"/>
      <c r="F2934" s="45"/>
      <c r="G2934" s="53"/>
      <c r="H2934" s="53"/>
      <c r="I2934" s="65"/>
      <c r="J2934" s="56"/>
      <c r="K2934" s="56"/>
      <c r="L2934" s="96" t="e">
        <f>VLOOKUP($C2933,在庫一覧!$B$4:$D$138,2,FALSE)</f>
        <v>#N/A</v>
      </c>
      <c r="M2934" s="42" t="e">
        <f>VLOOKUP($C2934,詳細!$A$3:$C$100,3,FALSE)</f>
        <v>#N/A</v>
      </c>
      <c r="N2934" s="48"/>
    </row>
    <row r="2935" spans="1:14" ht="13.5" customHeight="1" x14ac:dyDescent="0.15">
      <c r="A2935">
        <v>2932</v>
      </c>
      <c r="B2935" s="71"/>
      <c r="C2935" s="86"/>
      <c r="D2935" s="50"/>
      <c r="E2935" s="45"/>
      <c r="F2935" s="45"/>
      <c r="G2935" s="53"/>
      <c r="H2935" s="53"/>
      <c r="I2935" s="65"/>
      <c r="J2935" s="56"/>
      <c r="K2935" s="56"/>
      <c r="L2935" s="96" t="e">
        <f>VLOOKUP($C2934,在庫一覧!$B$4:$D$138,2,FALSE)</f>
        <v>#N/A</v>
      </c>
      <c r="M2935" s="42" t="e">
        <f>VLOOKUP($C2935,詳細!$A$3:$C$100,3,FALSE)</f>
        <v>#N/A</v>
      </c>
      <c r="N2935" s="48"/>
    </row>
    <row r="2936" spans="1:14" ht="13.5" customHeight="1" x14ac:dyDescent="0.15">
      <c r="A2936">
        <v>2933</v>
      </c>
      <c r="B2936" s="71"/>
      <c r="C2936" s="86"/>
      <c r="D2936" s="50"/>
      <c r="E2936" s="45"/>
      <c r="F2936" s="45"/>
      <c r="G2936" s="53"/>
      <c r="H2936" s="53"/>
      <c r="I2936" s="65"/>
      <c r="J2936" s="56"/>
      <c r="K2936" s="56"/>
      <c r="L2936" s="96" t="e">
        <f>VLOOKUP($C2935,在庫一覧!$B$4:$D$138,2,FALSE)</f>
        <v>#N/A</v>
      </c>
      <c r="M2936" s="42" t="e">
        <f>VLOOKUP($C2936,詳細!$A$3:$C$100,3,FALSE)</f>
        <v>#N/A</v>
      </c>
      <c r="N2936" s="48"/>
    </row>
    <row r="2937" spans="1:14" ht="13.5" customHeight="1" x14ac:dyDescent="0.15">
      <c r="A2937">
        <v>2934</v>
      </c>
      <c r="B2937" s="71"/>
      <c r="C2937" s="86"/>
      <c r="D2937" s="50"/>
      <c r="E2937" s="45"/>
      <c r="F2937" s="45"/>
      <c r="G2937" s="53"/>
      <c r="H2937" s="53"/>
      <c r="I2937" s="65"/>
      <c r="J2937" s="56"/>
      <c r="K2937" s="56"/>
      <c r="L2937" s="96" t="e">
        <f>VLOOKUP($C2936,在庫一覧!$B$4:$D$138,2,FALSE)</f>
        <v>#N/A</v>
      </c>
      <c r="M2937" s="42" t="e">
        <f>VLOOKUP($C2937,詳細!$A$3:$C$100,3,FALSE)</f>
        <v>#N/A</v>
      </c>
      <c r="N2937" s="48"/>
    </row>
    <row r="2938" spans="1:14" ht="13.5" customHeight="1" x14ac:dyDescent="0.15">
      <c r="A2938">
        <v>2935</v>
      </c>
      <c r="B2938" s="71"/>
      <c r="C2938" s="86"/>
      <c r="D2938" s="50"/>
      <c r="E2938" s="45"/>
      <c r="F2938" s="45"/>
      <c r="G2938" s="53"/>
      <c r="H2938" s="53"/>
      <c r="I2938" s="65"/>
      <c r="J2938" s="56"/>
      <c r="K2938" s="56"/>
      <c r="L2938" s="96" t="e">
        <f>VLOOKUP($C2937,在庫一覧!$B$4:$D$138,2,FALSE)</f>
        <v>#N/A</v>
      </c>
      <c r="M2938" s="42" t="e">
        <f>VLOOKUP($C2938,詳細!$A$3:$C$100,3,FALSE)</f>
        <v>#N/A</v>
      </c>
      <c r="N2938" s="48"/>
    </row>
    <row r="2939" spans="1:14" ht="13.5" customHeight="1" x14ac:dyDescent="0.15">
      <c r="A2939">
        <v>2936</v>
      </c>
      <c r="B2939" s="71"/>
      <c r="C2939" s="86"/>
      <c r="D2939" s="50"/>
      <c r="E2939" s="45"/>
      <c r="F2939" s="45"/>
      <c r="G2939" s="53"/>
      <c r="H2939" s="53"/>
      <c r="I2939" s="65"/>
      <c r="J2939" s="56"/>
      <c r="K2939" s="56"/>
      <c r="L2939" s="96" t="e">
        <f>VLOOKUP($C2938,在庫一覧!$B$4:$D$138,2,FALSE)</f>
        <v>#N/A</v>
      </c>
      <c r="M2939" s="42" t="e">
        <f>VLOOKUP($C2939,詳細!$A$3:$C$100,3,FALSE)</f>
        <v>#N/A</v>
      </c>
      <c r="N2939" s="48"/>
    </row>
    <row r="2940" spans="1:14" ht="13.5" customHeight="1" x14ac:dyDescent="0.15">
      <c r="A2940">
        <v>2937</v>
      </c>
      <c r="B2940" s="71"/>
      <c r="C2940" s="86"/>
      <c r="D2940" s="50"/>
      <c r="E2940" s="45"/>
      <c r="F2940" s="45"/>
      <c r="G2940" s="53"/>
      <c r="H2940" s="53"/>
      <c r="I2940" s="65"/>
      <c r="J2940" s="56"/>
      <c r="K2940" s="56"/>
      <c r="L2940" s="96" t="e">
        <f>VLOOKUP($C2939,在庫一覧!$B$4:$D$138,2,FALSE)</f>
        <v>#N/A</v>
      </c>
      <c r="M2940" s="42" t="e">
        <f>VLOOKUP($C2940,詳細!$A$3:$C$100,3,FALSE)</f>
        <v>#N/A</v>
      </c>
      <c r="N2940" s="48"/>
    </row>
    <row r="2941" spans="1:14" ht="13.5" customHeight="1" x14ac:dyDescent="0.15">
      <c r="A2941">
        <v>2938</v>
      </c>
      <c r="B2941" s="71"/>
      <c r="C2941" s="86"/>
      <c r="D2941" s="50"/>
      <c r="E2941" s="45"/>
      <c r="F2941" s="45"/>
      <c r="G2941" s="53"/>
      <c r="H2941" s="53"/>
      <c r="I2941" s="65"/>
      <c r="J2941" s="56"/>
      <c r="K2941" s="56"/>
      <c r="L2941" s="96" t="e">
        <f>VLOOKUP($C2940,在庫一覧!$B$4:$D$138,2,FALSE)</f>
        <v>#N/A</v>
      </c>
      <c r="M2941" s="42" t="e">
        <f>VLOOKUP($C2941,詳細!$A$3:$C$100,3,FALSE)</f>
        <v>#N/A</v>
      </c>
      <c r="N2941" s="48"/>
    </row>
    <row r="2942" spans="1:14" ht="13.5" customHeight="1" x14ac:dyDescent="0.15">
      <c r="A2942">
        <v>2939</v>
      </c>
      <c r="B2942" s="71"/>
      <c r="C2942" s="86"/>
      <c r="D2942" s="50"/>
      <c r="E2942" s="45"/>
      <c r="F2942" s="45"/>
      <c r="G2942" s="53"/>
      <c r="H2942" s="53"/>
      <c r="I2942" s="65"/>
      <c r="J2942" s="56"/>
      <c r="K2942" s="56"/>
      <c r="L2942" s="96" t="e">
        <f>VLOOKUP($C2941,在庫一覧!$B$4:$D$138,2,FALSE)</f>
        <v>#N/A</v>
      </c>
      <c r="M2942" s="42" t="e">
        <f>VLOOKUP($C2942,詳細!$A$3:$C$100,3,FALSE)</f>
        <v>#N/A</v>
      </c>
      <c r="N2942" s="48"/>
    </row>
    <row r="2943" spans="1:14" ht="13.5" customHeight="1" x14ac:dyDescent="0.15">
      <c r="A2943">
        <v>2940</v>
      </c>
      <c r="B2943" s="71"/>
      <c r="C2943" s="86"/>
      <c r="D2943" s="50"/>
      <c r="E2943" s="45"/>
      <c r="F2943" s="45"/>
      <c r="G2943" s="53"/>
      <c r="H2943" s="53"/>
      <c r="I2943" s="65"/>
      <c r="J2943" s="56"/>
      <c r="K2943" s="56"/>
      <c r="L2943" s="96" t="e">
        <f>VLOOKUP($C2942,在庫一覧!$B$4:$D$138,2,FALSE)</f>
        <v>#N/A</v>
      </c>
      <c r="M2943" s="42" t="e">
        <f>VLOOKUP($C2943,詳細!$A$3:$C$100,3,FALSE)</f>
        <v>#N/A</v>
      </c>
      <c r="N2943" s="48"/>
    </row>
    <row r="2944" spans="1:14" ht="13.5" customHeight="1" x14ac:dyDescent="0.15">
      <c r="A2944">
        <v>2941</v>
      </c>
      <c r="B2944" s="71"/>
      <c r="C2944" s="86"/>
      <c r="D2944" s="50"/>
      <c r="E2944" s="45"/>
      <c r="F2944" s="45"/>
      <c r="G2944" s="53"/>
      <c r="H2944" s="53"/>
      <c r="I2944" s="65"/>
      <c r="J2944" s="56"/>
      <c r="K2944" s="56"/>
      <c r="L2944" s="96" t="e">
        <f>VLOOKUP($C2943,在庫一覧!$B$4:$D$138,2,FALSE)</f>
        <v>#N/A</v>
      </c>
      <c r="M2944" s="42" t="e">
        <f>VLOOKUP($C2944,詳細!$A$3:$C$100,3,FALSE)</f>
        <v>#N/A</v>
      </c>
      <c r="N2944" s="48"/>
    </row>
    <row r="2945" spans="1:14" ht="13.5" customHeight="1" x14ac:dyDescent="0.15">
      <c r="A2945">
        <v>2942</v>
      </c>
      <c r="B2945" s="71"/>
      <c r="C2945" s="95"/>
      <c r="D2945" s="50"/>
      <c r="E2945" s="45"/>
      <c r="F2945" s="45"/>
      <c r="G2945" s="53"/>
      <c r="H2945" s="53"/>
      <c r="I2945" s="65"/>
      <c r="J2945" s="56"/>
      <c r="K2945" s="56"/>
      <c r="L2945" s="96" t="e">
        <f>VLOOKUP($C2944,在庫一覧!$B$4:$D$138,2,FALSE)</f>
        <v>#N/A</v>
      </c>
      <c r="M2945" s="42" t="e">
        <f>VLOOKUP($C2945,詳細!$A$3:$C$100,3,FALSE)</f>
        <v>#N/A</v>
      </c>
      <c r="N2945" s="48"/>
    </row>
    <row r="2946" spans="1:14" ht="13.5" customHeight="1" x14ac:dyDescent="0.15">
      <c r="A2946">
        <v>2943</v>
      </c>
      <c r="B2946" s="71"/>
      <c r="C2946" s="95"/>
      <c r="D2946" s="50"/>
      <c r="E2946" s="45"/>
      <c r="F2946" s="45"/>
      <c r="G2946" s="53"/>
      <c r="H2946" s="53"/>
      <c r="I2946" s="65"/>
      <c r="J2946" s="56"/>
      <c r="K2946" s="56"/>
      <c r="L2946" s="96" t="e">
        <f>VLOOKUP($C2945,在庫一覧!$B$4:$D$138,2,FALSE)</f>
        <v>#N/A</v>
      </c>
      <c r="M2946" s="42" t="e">
        <f>VLOOKUP($C2946,詳細!$A$3:$C$100,3,FALSE)</f>
        <v>#N/A</v>
      </c>
      <c r="N2946" s="48"/>
    </row>
    <row r="2947" spans="1:14" ht="13.5" customHeight="1" x14ac:dyDescent="0.15">
      <c r="A2947">
        <v>2944</v>
      </c>
      <c r="B2947" s="71"/>
      <c r="C2947" s="95"/>
      <c r="D2947" s="50"/>
      <c r="E2947" s="45"/>
      <c r="F2947" s="45"/>
      <c r="G2947" s="53"/>
      <c r="H2947" s="53"/>
      <c r="I2947" s="65"/>
      <c r="J2947" s="56"/>
      <c r="K2947" s="56"/>
      <c r="L2947" s="96" t="e">
        <f>VLOOKUP($C2946,在庫一覧!$B$4:$D$138,2,FALSE)</f>
        <v>#N/A</v>
      </c>
      <c r="M2947" s="42" t="e">
        <f>VLOOKUP($C2947,詳細!$A$3:$C$100,3,FALSE)</f>
        <v>#N/A</v>
      </c>
      <c r="N2947" s="48"/>
    </row>
    <row r="2948" spans="1:14" ht="13.5" customHeight="1" x14ac:dyDescent="0.15">
      <c r="A2948">
        <v>2945</v>
      </c>
      <c r="B2948" s="71"/>
      <c r="C2948" s="95"/>
      <c r="D2948" s="50"/>
      <c r="E2948" s="45"/>
      <c r="F2948" s="45"/>
      <c r="G2948" s="53"/>
      <c r="H2948" s="53"/>
      <c r="I2948" s="65"/>
      <c r="J2948" s="56"/>
      <c r="K2948" s="56"/>
      <c r="L2948" s="96" t="e">
        <f>VLOOKUP($C2947,在庫一覧!$B$4:$D$138,2,FALSE)</f>
        <v>#N/A</v>
      </c>
      <c r="M2948" s="42" t="e">
        <f>VLOOKUP($C2948,詳細!$A$3:$C$100,3,FALSE)</f>
        <v>#N/A</v>
      </c>
      <c r="N2948" s="48"/>
    </row>
    <row r="2949" spans="1:14" ht="13.5" customHeight="1" x14ac:dyDescent="0.15">
      <c r="A2949">
        <v>2946</v>
      </c>
      <c r="B2949" s="71"/>
      <c r="C2949" s="95"/>
      <c r="D2949" s="50"/>
      <c r="E2949" s="45"/>
      <c r="F2949" s="45"/>
      <c r="G2949" s="53"/>
      <c r="H2949" s="53"/>
      <c r="I2949" s="65"/>
      <c r="J2949" s="56"/>
      <c r="K2949" s="56"/>
      <c r="L2949" s="96" t="e">
        <f>VLOOKUP($C2948,在庫一覧!$B$4:$D$138,2,FALSE)</f>
        <v>#N/A</v>
      </c>
      <c r="M2949" s="42" t="e">
        <f>VLOOKUP($C2949,詳細!$A$3:$C$100,3,FALSE)</f>
        <v>#N/A</v>
      </c>
      <c r="N2949" s="48"/>
    </row>
    <row r="2950" spans="1:14" ht="13.5" customHeight="1" x14ac:dyDescent="0.15">
      <c r="A2950">
        <v>2947</v>
      </c>
      <c r="B2950" s="71"/>
      <c r="C2950" s="95"/>
      <c r="D2950" s="50"/>
      <c r="E2950" s="45"/>
      <c r="F2950" s="45"/>
      <c r="G2950" s="53"/>
      <c r="H2950" s="53"/>
      <c r="I2950" s="65"/>
      <c r="J2950" s="56"/>
      <c r="K2950" s="56"/>
      <c r="L2950" s="96" t="e">
        <f>VLOOKUP($C2949,在庫一覧!$B$4:$D$138,2,FALSE)</f>
        <v>#N/A</v>
      </c>
      <c r="M2950" s="42" t="e">
        <f>VLOOKUP($C2950,詳細!$A$3:$C$100,3,FALSE)</f>
        <v>#N/A</v>
      </c>
      <c r="N2950" s="48"/>
    </row>
    <row r="2951" spans="1:14" ht="13.5" customHeight="1" x14ac:dyDescent="0.15">
      <c r="A2951">
        <v>2948</v>
      </c>
      <c r="B2951" s="71"/>
      <c r="C2951" s="95"/>
      <c r="D2951" s="50"/>
      <c r="E2951" s="45"/>
      <c r="F2951" s="45"/>
      <c r="G2951" s="53"/>
      <c r="H2951" s="53"/>
      <c r="I2951" s="65"/>
      <c r="J2951" s="56"/>
      <c r="K2951" s="56"/>
      <c r="L2951" s="96" t="e">
        <f>VLOOKUP($C2950,在庫一覧!$B$4:$D$138,2,FALSE)</f>
        <v>#N/A</v>
      </c>
      <c r="M2951" s="42" t="e">
        <f>VLOOKUP($C2951,詳細!$A$3:$C$100,3,FALSE)</f>
        <v>#N/A</v>
      </c>
      <c r="N2951" s="48"/>
    </row>
    <row r="2952" spans="1:14" ht="13.5" customHeight="1" x14ac:dyDescent="0.15">
      <c r="A2952">
        <v>2949</v>
      </c>
      <c r="B2952" s="71"/>
      <c r="C2952" s="95"/>
      <c r="D2952" s="50"/>
      <c r="E2952" s="45"/>
      <c r="F2952" s="45"/>
      <c r="G2952" s="53"/>
      <c r="H2952" s="53"/>
      <c r="I2952" s="65"/>
      <c r="J2952" s="56"/>
      <c r="K2952" s="56"/>
      <c r="L2952" s="96" t="e">
        <f>VLOOKUP($C2951,在庫一覧!$B$4:$D$138,2,FALSE)</f>
        <v>#N/A</v>
      </c>
      <c r="M2952" s="42" t="e">
        <f>VLOOKUP($C2952,詳細!$A$3:$C$100,3,FALSE)</f>
        <v>#N/A</v>
      </c>
      <c r="N2952" s="48"/>
    </row>
    <row r="2953" spans="1:14" ht="13.5" customHeight="1" x14ac:dyDescent="0.15">
      <c r="A2953">
        <v>2950</v>
      </c>
      <c r="B2953" s="71"/>
      <c r="C2953" s="95"/>
      <c r="D2953" s="50"/>
      <c r="E2953" s="45"/>
      <c r="F2953" s="45"/>
      <c r="G2953" s="53"/>
      <c r="H2953" s="53"/>
      <c r="I2953" s="65"/>
      <c r="J2953" s="56"/>
      <c r="K2953" s="56"/>
      <c r="L2953" s="96" t="e">
        <f>VLOOKUP($C2952,在庫一覧!$B$4:$D$138,2,FALSE)</f>
        <v>#N/A</v>
      </c>
      <c r="M2953" s="42" t="e">
        <f>VLOOKUP($C2953,詳細!$A$3:$C$100,3,FALSE)</f>
        <v>#N/A</v>
      </c>
      <c r="N2953" s="48"/>
    </row>
    <row r="2954" spans="1:14" ht="13.5" customHeight="1" x14ac:dyDescent="0.15">
      <c r="A2954">
        <v>2951</v>
      </c>
      <c r="B2954" s="71"/>
      <c r="C2954" s="95"/>
      <c r="D2954" s="50"/>
      <c r="E2954" s="45"/>
      <c r="F2954" s="45"/>
      <c r="G2954" s="53"/>
      <c r="H2954" s="53"/>
      <c r="I2954" s="65"/>
      <c r="J2954" s="56"/>
      <c r="K2954" s="56"/>
      <c r="L2954" s="96" t="e">
        <f>VLOOKUP($C2953,在庫一覧!$B$4:$D$138,2,FALSE)</f>
        <v>#N/A</v>
      </c>
      <c r="M2954" s="42" t="e">
        <f>VLOOKUP($C2954,詳細!$A$3:$C$100,3,FALSE)</f>
        <v>#N/A</v>
      </c>
      <c r="N2954" s="48"/>
    </row>
    <row r="2955" spans="1:14" ht="13.5" customHeight="1" x14ac:dyDescent="0.15">
      <c r="A2955">
        <v>2952</v>
      </c>
      <c r="B2955" s="71"/>
      <c r="C2955" s="95"/>
      <c r="D2955" s="50"/>
      <c r="E2955" s="45"/>
      <c r="F2955" s="45"/>
      <c r="G2955" s="53"/>
      <c r="H2955" s="53"/>
      <c r="I2955" s="65"/>
      <c r="J2955" s="56"/>
      <c r="K2955" s="56"/>
      <c r="L2955" s="96" t="e">
        <f>VLOOKUP($C2954,在庫一覧!$B$4:$D$138,2,FALSE)</f>
        <v>#N/A</v>
      </c>
      <c r="M2955" s="42" t="e">
        <f>VLOOKUP($C2955,詳細!$A$3:$C$100,3,FALSE)</f>
        <v>#N/A</v>
      </c>
      <c r="N2955" s="48"/>
    </row>
    <row r="2956" spans="1:14" ht="13.5" customHeight="1" x14ac:dyDescent="0.15">
      <c r="A2956">
        <v>2953</v>
      </c>
      <c r="B2956" s="71"/>
      <c r="C2956" s="95"/>
      <c r="D2956" s="50"/>
      <c r="E2956" s="45"/>
      <c r="F2956" s="45"/>
      <c r="G2956" s="53"/>
      <c r="H2956" s="53"/>
      <c r="I2956" s="65"/>
      <c r="J2956" s="56"/>
      <c r="K2956" s="56"/>
      <c r="L2956" s="96" t="e">
        <f>VLOOKUP($C2955,在庫一覧!$B$4:$D$138,2,FALSE)</f>
        <v>#N/A</v>
      </c>
      <c r="M2956" s="42" t="e">
        <f>VLOOKUP($C2956,詳細!$A$3:$C$100,3,FALSE)</f>
        <v>#N/A</v>
      </c>
      <c r="N2956" s="48"/>
    </row>
    <row r="2957" spans="1:14" ht="13.5" customHeight="1" x14ac:dyDescent="0.15">
      <c r="A2957">
        <v>2954</v>
      </c>
      <c r="B2957" s="71"/>
      <c r="C2957" s="95"/>
      <c r="D2957" s="50"/>
      <c r="E2957" s="45"/>
      <c r="F2957" s="45"/>
      <c r="G2957" s="53"/>
      <c r="H2957" s="53"/>
      <c r="I2957" s="65"/>
      <c r="J2957" s="56"/>
      <c r="K2957" s="56"/>
      <c r="L2957" s="96" t="e">
        <f>VLOOKUP($C2956,在庫一覧!$B$4:$D$138,2,FALSE)</f>
        <v>#N/A</v>
      </c>
      <c r="M2957" s="42" t="e">
        <f>VLOOKUP($C2957,詳細!$A$3:$C$100,3,FALSE)</f>
        <v>#N/A</v>
      </c>
      <c r="N2957" s="48"/>
    </row>
    <row r="2958" spans="1:14" ht="13.5" customHeight="1" x14ac:dyDescent="0.15">
      <c r="A2958">
        <v>2955</v>
      </c>
      <c r="B2958" s="71"/>
      <c r="C2958" s="95"/>
      <c r="D2958" s="50"/>
      <c r="E2958" s="45"/>
      <c r="F2958" s="45"/>
      <c r="G2958" s="53"/>
      <c r="H2958" s="53"/>
      <c r="I2958" s="65"/>
      <c r="J2958" s="56"/>
      <c r="K2958" s="56"/>
      <c r="L2958" s="96" t="e">
        <f>VLOOKUP($C2957,在庫一覧!$B$4:$D$138,2,FALSE)</f>
        <v>#N/A</v>
      </c>
      <c r="M2958" s="42" t="e">
        <f>VLOOKUP($C2958,詳細!$A$3:$C$100,3,FALSE)</f>
        <v>#N/A</v>
      </c>
      <c r="N2958" s="48"/>
    </row>
    <row r="2959" spans="1:14" ht="13.5" customHeight="1" x14ac:dyDescent="0.15">
      <c r="A2959">
        <v>2956</v>
      </c>
      <c r="B2959" s="71"/>
      <c r="C2959" s="95"/>
      <c r="D2959" s="50"/>
      <c r="E2959" s="45"/>
      <c r="F2959" s="45"/>
      <c r="G2959" s="53"/>
      <c r="H2959" s="53"/>
      <c r="I2959" s="65"/>
      <c r="J2959" s="56"/>
      <c r="K2959" s="56"/>
      <c r="L2959" s="96" t="e">
        <f>VLOOKUP($C2958,在庫一覧!$B$4:$D$138,2,FALSE)</f>
        <v>#N/A</v>
      </c>
      <c r="M2959" s="42" t="e">
        <f>VLOOKUP($C2959,詳細!$A$3:$C$100,3,FALSE)</f>
        <v>#N/A</v>
      </c>
      <c r="N2959" s="48"/>
    </row>
    <row r="2960" spans="1:14" ht="13.5" customHeight="1" x14ac:dyDescent="0.15">
      <c r="A2960">
        <v>2957</v>
      </c>
      <c r="B2960" s="71"/>
      <c r="C2960" s="95"/>
      <c r="D2960" s="50"/>
      <c r="E2960" s="45"/>
      <c r="F2960" s="45"/>
      <c r="G2960" s="53"/>
      <c r="H2960" s="53"/>
      <c r="I2960" s="65"/>
      <c r="J2960" s="56"/>
      <c r="K2960" s="56"/>
      <c r="L2960" s="96" t="e">
        <f>VLOOKUP($C2959,在庫一覧!$B$4:$D$138,2,FALSE)</f>
        <v>#N/A</v>
      </c>
      <c r="M2960" s="42" t="e">
        <f>VLOOKUP($C2960,詳細!$A$3:$C$100,3,FALSE)</f>
        <v>#N/A</v>
      </c>
      <c r="N2960" s="48"/>
    </row>
    <row r="2961" spans="1:14" ht="13.5" customHeight="1" x14ac:dyDescent="0.15">
      <c r="A2961">
        <v>2958</v>
      </c>
      <c r="B2961" s="71"/>
      <c r="C2961" s="95"/>
      <c r="D2961" s="50"/>
      <c r="E2961" s="45"/>
      <c r="F2961" s="45"/>
      <c r="G2961" s="53"/>
      <c r="H2961" s="53"/>
      <c r="I2961" s="65"/>
      <c r="J2961" s="56"/>
      <c r="K2961" s="56"/>
      <c r="L2961" s="96" t="e">
        <f>VLOOKUP($C2960,在庫一覧!$B$4:$D$138,2,FALSE)</f>
        <v>#N/A</v>
      </c>
      <c r="M2961" s="42" t="e">
        <f>VLOOKUP($C2961,詳細!$A$3:$C$100,3,FALSE)</f>
        <v>#N/A</v>
      </c>
      <c r="N2961" s="48"/>
    </row>
    <row r="2962" spans="1:14" ht="13.5" customHeight="1" x14ac:dyDescent="0.15">
      <c r="A2962">
        <v>2959</v>
      </c>
      <c r="B2962" s="71"/>
      <c r="C2962" s="95"/>
      <c r="D2962" s="50"/>
      <c r="E2962" s="45"/>
      <c r="F2962" s="45"/>
      <c r="G2962" s="53"/>
      <c r="H2962" s="53"/>
      <c r="I2962" s="65"/>
      <c r="J2962" s="56"/>
      <c r="K2962" s="56"/>
      <c r="L2962" s="96" t="e">
        <f>VLOOKUP($C2961,在庫一覧!$B$4:$D$138,2,FALSE)</f>
        <v>#N/A</v>
      </c>
      <c r="M2962" s="42" t="e">
        <f>VLOOKUP($C2962,詳細!$A$3:$C$100,3,FALSE)</f>
        <v>#N/A</v>
      </c>
      <c r="N2962" s="48"/>
    </row>
    <row r="2963" spans="1:14" ht="13.5" customHeight="1" x14ac:dyDescent="0.15">
      <c r="A2963">
        <v>2960</v>
      </c>
      <c r="B2963" s="71"/>
      <c r="C2963" s="95"/>
      <c r="D2963" s="50"/>
      <c r="E2963" s="45"/>
      <c r="F2963" s="45"/>
      <c r="G2963" s="53"/>
      <c r="H2963" s="53"/>
      <c r="I2963" s="65"/>
      <c r="J2963" s="56"/>
      <c r="K2963" s="56"/>
      <c r="L2963" s="96" t="e">
        <f>VLOOKUP($C2962,在庫一覧!$B$4:$D$138,2,FALSE)</f>
        <v>#N/A</v>
      </c>
      <c r="M2963" s="42" t="e">
        <f>VLOOKUP($C2963,詳細!$A$3:$C$100,3,FALSE)</f>
        <v>#N/A</v>
      </c>
      <c r="N2963" s="48"/>
    </row>
    <row r="2964" spans="1:14" ht="13.5" customHeight="1" x14ac:dyDescent="0.15">
      <c r="A2964">
        <v>2961</v>
      </c>
      <c r="B2964" s="71"/>
      <c r="C2964" s="95"/>
      <c r="D2964" s="50"/>
      <c r="E2964" s="45"/>
      <c r="F2964" s="45"/>
      <c r="G2964" s="53"/>
      <c r="H2964" s="53"/>
      <c r="I2964" s="65"/>
      <c r="J2964" s="56"/>
      <c r="K2964" s="56"/>
      <c r="L2964" s="96" t="e">
        <f>VLOOKUP($C2963,在庫一覧!$B$4:$D$138,2,FALSE)</f>
        <v>#N/A</v>
      </c>
      <c r="M2964" s="42" t="e">
        <f>VLOOKUP($C2964,詳細!$A$3:$C$100,3,FALSE)</f>
        <v>#N/A</v>
      </c>
      <c r="N2964" s="48"/>
    </row>
    <row r="2965" spans="1:14" ht="13.5" customHeight="1" x14ac:dyDescent="0.15">
      <c r="A2965">
        <v>2962</v>
      </c>
      <c r="B2965" s="71"/>
      <c r="C2965" s="95"/>
      <c r="D2965" s="50"/>
      <c r="E2965" s="45"/>
      <c r="F2965" s="45"/>
      <c r="G2965" s="53"/>
      <c r="H2965" s="53"/>
      <c r="I2965" s="65"/>
      <c r="J2965" s="56"/>
      <c r="K2965" s="56"/>
      <c r="L2965" s="96" t="e">
        <f>VLOOKUP($C2964,在庫一覧!$B$4:$D$138,2,FALSE)</f>
        <v>#N/A</v>
      </c>
      <c r="M2965" s="42" t="e">
        <f>VLOOKUP($C2965,詳細!$A$3:$C$100,3,FALSE)</f>
        <v>#N/A</v>
      </c>
      <c r="N2965" s="48"/>
    </row>
    <row r="2966" spans="1:14" ht="13.5" customHeight="1" x14ac:dyDescent="0.15">
      <c r="A2966">
        <v>2963</v>
      </c>
      <c r="B2966" s="71"/>
      <c r="C2966" s="95"/>
      <c r="D2966" s="50"/>
      <c r="E2966" s="45"/>
      <c r="F2966" s="45"/>
      <c r="G2966" s="53"/>
      <c r="H2966" s="53"/>
      <c r="I2966" s="65"/>
      <c r="J2966" s="56"/>
      <c r="K2966" s="56"/>
      <c r="L2966" s="96" t="e">
        <f>VLOOKUP($C2965,在庫一覧!$B$4:$D$138,2,FALSE)</f>
        <v>#N/A</v>
      </c>
      <c r="M2966" s="42" t="e">
        <f>VLOOKUP($C2966,詳細!$A$3:$C$100,3,FALSE)</f>
        <v>#N/A</v>
      </c>
      <c r="N2966" s="48"/>
    </row>
    <row r="2967" spans="1:14" ht="13.5" customHeight="1" x14ac:dyDescent="0.15">
      <c r="A2967">
        <v>2964</v>
      </c>
      <c r="B2967" s="71"/>
      <c r="C2967" s="86"/>
      <c r="D2967" s="50"/>
      <c r="E2967" s="45"/>
      <c r="F2967" s="45"/>
      <c r="G2967" s="53"/>
      <c r="H2967" s="53"/>
      <c r="I2967" s="65"/>
      <c r="J2967" s="56"/>
      <c r="K2967" s="56"/>
      <c r="L2967" s="96" t="e">
        <f>VLOOKUP($C2966,在庫一覧!$B$4:$D$138,2,FALSE)</f>
        <v>#N/A</v>
      </c>
      <c r="M2967" s="42" t="e">
        <f>VLOOKUP($C2967,詳細!$A$3:$C$100,3,FALSE)</f>
        <v>#N/A</v>
      </c>
      <c r="N2967" s="48"/>
    </row>
    <row r="2968" spans="1:14" ht="13.5" customHeight="1" x14ac:dyDescent="0.15">
      <c r="A2968">
        <v>2965</v>
      </c>
      <c r="B2968" s="71"/>
      <c r="C2968" s="86"/>
      <c r="D2968" s="50"/>
      <c r="E2968" s="45"/>
      <c r="F2968" s="45"/>
      <c r="G2968" s="53"/>
      <c r="H2968" s="53"/>
      <c r="I2968" s="65"/>
      <c r="J2968" s="56"/>
      <c r="K2968" s="56"/>
      <c r="L2968" s="96" t="e">
        <f>VLOOKUP($C2967,在庫一覧!$B$4:$D$138,2,FALSE)</f>
        <v>#N/A</v>
      </c>
      <c r="M2968" s="42" t="e">
        <f>VLOOKUP($C2968,詳細!$A$3:$C$100,3,FALSE)</f>
        <v>#N/A</v>
      </c>
      <c r="N2968" s="48"/>
    </row>
    <row r="2969" spans="1:14" ht="13.5" customHeight="1" x14ac:dyDescent="0.15">
      <c r="A2969">
        <v>2966</v>
      </c>
      <c r="B2969" s="71"/>
      <c r="C2969" s="86"/>
      <c r="D2969" s="50"/>
      <c r="E2969" s="45"/>
      <c r="F2969" s="45"/>
      <c r="G2969" s="53"/>
      <c r="H2969" s="53"/>
      <c r="I2969" s="65"/>
      <c r="J2969" s="56"/>
      <c r="K2969" s="56"/>
      <c r="L2969" s="96" t="e">
        <f>VLOOKUP($C2968,在庫一覧!$B$4:$D$138,2,FALSE)</f>
        <v>#N/A</v>
      </c>
      <c r="M2969" s="42" t="e">
        <f>VLOOKUP($C2969,詳細!$A$3:$C$100,3,FALSE)</f>
        <v>#N/A</v>
      </c>
      <c r="N2969" s="48"/>
    </row>
    <row r="2970" spans="1:14" ht="13.5" customHeight="1" x14ac:dyDescent="0.15">
      <c r="A2970">
        <v>2967</v>
      </c>
      <c r="B2970" s="71"/>
      <c r="C2970" s="86"/>
      <c r="D2970" s="50"/>
      <c r="E2970" s="45"/>
      <c r="F2970" s="45"/>
      <c r="G2970" s="53"/>
      <c r="H2970" s="53"/>
      <c r="I2970" s="65"/>
      <c r="J2970" s="56"/>
      <c r="K2970" s="56"/>
      <c r="L2970" s="96" t="e">
        <f>VLOOKUP($C2969,在庫一覧!$B$4:$D$138,2,FALSE)</f>
        <v>#N/A</v>
      </c>
      <c r="M2970" s="42" t="e">
        <f>VLOOKUP($C2970,詳細!$A$3:$C$100,3,FALSE)</f>
        <v>#N/A</v>
      </c>
      <c r="N2970" s="48"/>
    </row>
    <row r="2971" spans="1:14" ht="13.5" customHeight="1" x14ac:dyDescent="0.15">
      <c r="A2971">
        <v>2968</v>
      </c>
      <c r="B2971" s="71"/>
      <c r="C2971" s="86"/>
      <c r="D2971" s="50"/>
      <c r="E2971" s="45"/>
      <c r="F2971" s="45"/>
      <c r="G2971" s="53"/>
      <c r="H2971" s="53"/>
      <c r="I2971" s="65"/>
      <c r="J2971" s="56"/>
      <c r="K2971" s="56"/>
      <c r="L2971" s="96" t="e">
        <f>VLOOKUP($C2970,在庫一覧!$B$4:$D$138,2,FALSE)</f>
        <v>#N/A</v>
      </c>
      <c r="M2971" s="42" t="e">
        <f>VLOOKUP($C2971,詳細!$A$3:$C$100,3,FALSE)</f>
        <v>#N/A</v>
      </c>
      <c r="N2971" s="48"/>
    </row>
    <row r="2972" spans="1:14" ht="13.5" customHeight="1" x14ac:dyDescent="0.15">
      <c r="A2972">
        <v>2969</v>
      </c>
      <c r="B2972" s="71"/>
      <c r="C2972" s="86"/>
      <c r="D2972" s="50"/>
      <c r="E2972" s="45"/>
      <c r="F2972" s="45"/>
      <c r="G2972" s="53"/>
      <c r="H2972" s="53"/>
      <c r="I2972" s="65"/>
      <c r="J2972" s="56"/>
      <c r="K2972" s="56"/>
      <c r="L2972" s="96" t="e">
        <f>VLOOKUP($C2971,在庫一覧!$B$4:$D$138,2,FALSE)</f>
        <v>#N/A</v>
      </c>
      <c r="M2972" s="42" t="e">
        <f>VLOOKUP($C2972,詳細!$A$3:$C$100,3,FALSE)</f>
        <v>#N/A</v>
      </c>
      <c r="N2972" s="48"/>
    </row>
    <row r="2973" spans="1:14" ht="13.5" customHeight="1" x14ac:dyDescent="0.15">
      <c r="A2973">
        <v>2970</v>
      </c>
      <c r="B2973" s="71"/>
      <c r="C2973" s="86"/>
      <c r="D2973" s="50"/>
      <c r="E2973" s="45"/>
      <c r="F2973" s="45"/>
      <c r="G2973" s="53"/>
      <c r="H2973" s="53"/>
      <c r="I2973" s="65"/>
      <c r="J2973" s="56"/>
      <c r="K2973" s="56"/>
      <c r="L2973" s="96" t="e">
        <f>VLOOKUP($C2972,在庫一覧!$B$4:$D$138,2,FALSE)</f>
        <v>#N/A</v>
      </c>
      <c r="M2973" s="42" t="e">
        <f>VLOOKUP($C2973,詳細!$A$3:$C$100,3,FALSE)</f>
        <v>#N/A</v>
      </c>
      <c r="N2973" s="48"/>
    </row>
    <row r="2974" spans="1:14" ht="13.5" customHeight="1" x14ac:dyDescent="0.15">
      <c r="A2974">
        <v>2971</v>
      </c>
      <c r="B2974" s="71"/>
      <c r="C2974" s="86"/>
      <c r="D2974" s="50"/>
      <c r="E2974" s="45"/>
      <c r="F2974" s="45"/>
      <c r="G2974" s="53"/>
      <c r="H2974" s="53"/>
      <c r="I2974" s="65"/>
      <c r="J2974" s="56"/>
      <c r="K2974" s="56"/>
      <c r="L2974" s="96" t="e">
        <f>VLOOKUP($C2973,在庫一覧!$B$4:$D$138,2,FALSE)</f>
        <v>#N/A</v>
      </c>
      <c r="M2974" s="42" t="e">
        <f>VLOOKUP($C2974,詳細!$A$3:$C$100,3,FALSE)</f>
        <v>#N/A</v>
      </c>
      <c r="N2974" s="48"/>
    </row>
    <row r="2975" spans="1:14" ht="13.5" customHeight="1" x14ac:dyDescent="0.15">
      <c r="A2975">
        <v>2972</v>
      </c>
      <c r="B2975" s="71"/>
      <c r="C2975" s="86"/>
      <c r="D2975" s="50"/>
      <c r="E2975" s="45"/>
      <c r="F2975" s="45"/>
      <c r="G2975" s="53"/>
      <c r="H2975" s="53"/>
      <c r="I2975" s="65"/>
      <c r="J2975" s="56"/>
      <c r="K2975" s="56"/>
      <c r="L2975" s="96" t="e">
        <f>VLOOKUP($C2974,在庫一覧!$B$4:$D$138,2,FALSE)</f>
        <v>#N/A</v>
      </c>
      <c r="M2975" s="42" t="e">
        <f>VLOOKUP($C2975,詳細!$A$3:$C$100,3,FALSE)</f>
        <v>#N/A</v>
      </c>
      <c r="N2975" s="48"/>
    </row>
    <row r="2976" spans="1:14" ht="13.5" customHeight="1" x14ac:dyDescent="0.15">
      <c r="A2976">
        <v>2973</v>
      </c>
      <c r="B2976" s="71"/>
      <c r="C2976" s="86"/>
      <c r="D2976" s="50"/>
      <c r="E2976" s="45"/>
      <c r="F2976" s="45"/>
      <c r="G2976" s="53"/>
      <c r="H2976" s="53"/>
      <c r="I2976" s="65"/>
      <c r="J2976" s="56"/>
      <c r="K2976" s="56"/>
      <c r="L2976" s="96" t="e">
        <f>VLOOKUP($C2975,在庫一覧!$B$4:$D$138,2,FALSE)</f>
        <v>#N/A</v>
      </c>
      <c r="M2976" s="42" t="e">
        <f>VLOOKUP($C2976,詳細!$A$3:$C$100,3,FALSE)</f>
        <v>#N/A</v>
      </c>
      <c r="N2976" s="48"/>
    </row>
    <row r="2977" spans="1:14" ht="13.5" customHeight="1" x14ac:dyDescent="0.15">
      <c r="A2977">
        <v>2974</v>
      </c>
      <c r="B2977" s="71"/>
      <c r="C2977" s="86"/>
      <c r="D2977" s="50"/>
      <c r="E2977" s="45"/>
      <c r="F2977" s="45"/>
      <c r="G2977" s="53"/>
      <c r="H2977" s="53"/>
      <c r="I2977" s="65"/>
      <c r="J2977" s="56"/>
      <c r="K2977" s="56"/>
      <c r="L2977" s="96" t="e">
        <f>VLOOKUP($C2976,在庫一覧!$B$4:$D$138,2,FALSE)</f>
        <v>#N/A</v>
      </c>
      <c r="M2977" s="42" t="e">
        <f>VLOOKUP($C2977,詳細!$A$3:$C$100,3,FALSE)</f>
        <v>#N/A</v>
      </c>
      <c r="N2977" s="56"/>
    </row>
    <row r="2978" spans="1:14" ht="13.5" customHeight="1" x14ac:dyDescent="0.15">
      <c r="A2978">
        <v>2975</v>
      </c>
      <c r="B2978" s="71"/>
      <c r="C2978" s="86"/>
      <c r="D2978" s="50"/>
      <c r="E2978" s="45"/>
      <c r="F2978" s="45"/>
      <c r="G2978" s="53"/>
      <c r="H2978" s="53"/>
      <c r="I2978" s="65"/>
      <c r="J2978" s="56"/>
      <c r="K2978" s="56"/>
      <c r="L2978" s="96" t="e">
        <f>VLOOKUP($C2977,在庫一覧!$B$4:$D$138,2,FALSE)</f>
        <v>#N/A</v>
      </c>
      <c r="M2978" s="42" t="e">
        <f>VLOOKUP($C2978,詳細!$A$3:$C$100,3,FALSE)</f>
        <v>#N/A</v>
      </c>
      <c r="N2978" s="56"/>
    </row>
    <row r="2979" spans="1:14" ht="13.5" customHeight="1" x14ac:dyDescent="0.15">
      <c r="A2979">
        <v>2976</v>
      </c>
      <c r="B2979" s="71"/>
      <c r="C2979" s="86"/>
      <c r="D2979" s="50"/>
      <c r="E2979" s="45"/>
      <c r="F2979" s="45"/>
      <c r="G2979" s="53"/>
      <c r="H2979" s="53"/>
      <c r="I2979" s="65"/>
      <c r="J2979" s="56"/>
      <c r="K2979" s="56"/>
      <c r="L2979" s="96" t="e">
        <f>VLOOKUP($C2978,在庫一覧!$B$4:$D$138,2,FALSE)</f>
        <v>#N/A</v>
      </c>
      <c r="M2979" s="42" t="e">
        <f>VLOOKUP($C2979,詳細!$A$3:$C$100,3,FALSE)</f>
        <v>#N/A</v>
      </c>
      <c r="N2979" s="56"/>
    </row>
    <row r="2980" spans="1:14" ht="13.5" customHeight="1" x14ac:dyDescent="0.15">
      <c r="A2980">
        <v>2977</v>
      </c>
      <c r="B2980" s="71"/>
      <c r="C2980" s="86"/>
      <c r="D2980" s="50"/>
      <c r="E2980" s="45"/>
      <c r="F2980" s="45"/>
      <c r="G2980" s="53"/>
      <c r="H2980" s="53"/>
      <c r="I2980" s="65"/>
      <c r="J2980" s="56"/>
      <c r="K2980" s="56"/>
      <c r="L2980" s="96" t="e">
        <f>VLOOKUP($C2979,在庫一覧!$B$4:$D$138,2,FALSE)</f>
        <v>#N/A</v>
      </c>
      <c r="M2980" s="42" t="e">
        <f>VLOOKUP($C2980,詳細!$A$3:$C$100,3,FALSE)</f>
        <v>#N/A</v>
      </c>
      <c r="N2980" s="56"/>
    </row>
    <row r="2981" spans="1:14" ht="13.5" customHeight="1" x14ac:dyDescent="0.15">
      <c r="A2981">
        <v>2978</v>
      </c>
      <c r="B2981" s="71"/>
      <c r="C2981" s="86"/>
      <c r="D2981" s="50"/>
      <c r="E2981" s="45"/>
      <c r="F2981" s="45"/>
      <c r="G2981" s="53"/>
      <c r="H2981" s="53"/>
      <c r="I2981" s="65"/>
      <c r="J2981" s="56"/>
      <c r="K2981" s="56"/>
      <c r="L2981" s="96" t="e">
        <f>VLOOKUP($C2980,在庫一覧!$B$4:$D$138,2,FALSE)</f>
        <v>#N/A</v>
      </c>
      <c r="M2981" s="42" t="e">
        <f>VLOOKUP($C2981,詳細!$A$3:$C$100,3,FALSE)</f>
        <v>#N/A</v>
      </c>
      <c r="N2981" s="48"/>
    </row>
    <row r="2982" spans="1:14" ht="13.5" customHeight="1" x14ac:dyDescent="0.15">
      <c r="A2982">
        <v>2979</v>
      </c>
      <c r="B2982" s="71"/>
      <c r="C2982" s="86"/>
      <c r="D2982" s="50"/>
      <c r="E2982" s="45"/>
      <c r="F2982" s="45"/>
      <c r="G2982" s="53"/>
      <c r="H2982" s="53"/>
      <c r="I2982" s="65"/>
      <c r="J2982" s="56"/>
      <c r="K2982" s="56"/>
      <c r="L2982" s="96" t="e">
        <f>VLOOKUP($C2981,在庫一覧!$B$4:$D$138,2,FALSE)</f>
        <v>#N/A</v>
      </c>
      <c r="M2982" s="42" t="e">
        <f>VLOOKUP($C2982,詳細!$A$3:$C$100,3,FALSE)</f>
        <v>#N/A</v>
      </c>
      <c r="N2982" s="48"/>
    </row>
    <row r="2983" spans="1:14" ht="13.5" customHeight="1" x14ac:dyDescent="0.15">
      <c r="A2983">
        <v>2980</v>
      </c>
      <c r="B2983" s="60"/>
      <c r="C2983" s="86"/>
      <c r="D2983" s="50"/>
      <c r="E2983" s="45"/>
      <c r="F2983" s="45"/>
      <c r="G2983" s="53"/>
      <c r="H2983" s="53"/>
      <c r="I2983" s="65"/>
      <c r="J2983" s="56"/>
      <c r="K2983" s="56"/>
      <c r="L2983" s="96" t="e">
        <f>VLOOKUP($C2982,在庫一覧!$B$4:$D$138,2,FALSE)</f>
        <v>#N/A</v>
      </c>
      <c r="M2983" s="42" t="e">
        <f>VLOOKUP($C2983,詳細!$A$3:$C$100,3,FALSE)</f>
        <v>#N/A</v>
      </c>
      <c r="N2983" s="48"/>
    </row>
    <row r="2984" spans="1:14" ht="13.5" customHeight="1" x14ac:dyDescent="0.15">
      <c r="A2984">
        <v>2981</v>
      </c>
      <c r="B2984" s="71"/>
      <c r="C2984" s="86"/>
      <c r="D2984" s="50"/>
      <c r="E2984" s="45"/>
      <c r="F2984" s="45"/>
      <c r="G2984" s="53"/>
      <c r="H2984" s="53"/>
      <c r="I2984" s="65"/>
      <c r="J2984" s="56"/>
      <c r="K2984" s="56"/>
      <c r="L2984" s="96" t="e">
        <f>VLOOKUP($C2983,在庫一覧!$B$4:$D$138,2,FALSE)</f>
        <v>#N/A</v>
      </c>
      <c r="M2984" s="42" t="e">
        <f>VLOOKUP($C2984,詳細!$A$3:$C$100,3,FALSE)</f>
        <v>#N/A</v>
      </c>
      <c r="N2984" s="48"/>
    </row>
    <row r="2985" spans="1:14" ht="13.5" customHeight="1" x14ac:dyDescent="0.15">
      <c r="A2985">
        <v>2982</v>
      </c>
      <c r="B2985" s="71"/>
      <c r="C2985" s="86"/>
      <c r="D2985" s="50"/>
      <c r="E2985" s="45"/>
      <c r="F2985" s="45"/>
      <c r="G2985" s="53"/>
      <c r="H2985" s="53"/>
      <c r="I2985" s="65"/>
      <c r="J2985" s="56"/>
      <c r="K2985" s="56"/>
      <c r="L2985" s="96" t="e">
        <f>VLOOKUP($C2984,在庫一覧!$B$4:$D$138,2,FALSE)</f>
        <v>#N/A</v>
      </c>
      <c r="M2985" s="42" t="e">
        <f>VLOOKUP($C2985,詳細!$A$3:$C$100,3,FALSE)</f>
        <v>#N/A</v>
      </c>
      <c r="N2985" s="48"/>
    </row>
    <row r="2986" spans="1:14" ht="13.5" customHeight="1" x14ac:dyDescent="0.15">
      <c r="A2986">
        <v>2983</v>
      </c>
      <c r="B2986" s="71"/>
      <c r="C2986" s="86"/>
      <c r="D2986" s="50"/>
      <c r="E2986" s="45"/>
      <c r="F2986" s="45"/>
      <c r="G2986" s="53"/>
      <c r="H2986" s="53"/>
      <c r="I2986" s="65"/>
      <c r="J2986" s="56"/>
      <c r="K2986" s="56"/>
      <c r="L2986" s="96" t="e">
        <f>VLOOKUP($C2985,在庫一覧!$B$4:$D$138,2,FALSE)</f>
        <v>#N/A</v>
      </c>
      <c r="M2986" s="42" t="e">
        <f>VLOOKUP($C2986,詳細!$A$3:$C$100,3,FALSE)</f>
        <v>#N/A</v>
      </c>
      <c r="N2986" s="48"/>
    </row>
    <row r="2987" spans="1:14" ht="13.5" customHeight="1" x14ac:dyDescent="0.15">
      <c r="A2987">
        <v>2984</v>
      </c>
      <c r="B2987" s="71"/>
      <c r="C2987" s="86"/>
      <c r="D2987" s="50"/>
      <c r="E2987" s="45"/>
      <c r="F2987" s="45"/>
      <c r="G2987" s="53"/>
      <c r="H2987" s="53"/>
      <c r="I2987" s="65"/>
      <c r="J2987" s="56"/>
      <c r="K2987" s="56"/>
      <c r="L2987" s="96" t="e">
        <f>VLOOKUP($C2986,在庫一覧!$B$4:$D$138,2,FALSE)</f>
        <v>#N/A</v>
      </c>
      <c r="M2987" s="42" t="e">
        <f>VLOOKUP($C2987,詳細!$A$3:$C$100,3,FALSE)</f>
        <v>#N/A</v>
      </c>
      <c r="N2987" s="48"/>
    </row>
    <row r="2988" spans="1:14" ht="13.5" customHeight="1" x14ac:dyDescent="0.15">
      <c r="A2988">
        <v>2985</v>
      </c>
      <c r="B2988" s="71"/>
      <c r="C2988" s="86"/>
      <c r="D2988" s="50"/>
      <c r="E2988" s="45"/>
      <c r="F2988" s="45"/>
      <c r="G2988" s="53"/>
      <c r="H2988" s="53"/>
      <c r="I2988" s="65"/>
      <c r="J2988" s="56"/>
      <c r="K2988" s="56"/>
      <c r="L2988" s="96" t="e">
        <f>VLOOKUP($C2987,在庫一覧!$B$4:$D$138,2,FALSE)</f>
        <v>#N/A</v>
      </c>
      <c r="M2988" s="42" t="e">
        <f>VLOOKUP($C2988,詳細!$A$3:$C$100,3,FALSE)</f>
        <v>#N/A</v>
      </c>
      <c r="N2988" s="48"/>
    </row>
    <row r="2989" spans="1:14" ht="13.5" customHeight="1" x14ac:dyDescent="0.15">
      <c r="A2989">
        <v>2986</v>
      </c>
      <c r="B2989" s="71"/>
      <c r="C2989" s="86"/>
      <c r="D2989" s="50"/>
      <c r="E2989" s="45"/>
      <c r="F2989" s="45"/>
      <c r="G2989" s="53"/>
      <c r="H2989" s="53"/>
      <c r="I2989" s="65"/>
      <c r="J2989" s="56"/>
      <c r="K2989" s="56"/>
      <c r="L2989" s="96" t="e">
        <f>VLOOKUP($C2988,在庫一覧!$B$4:$D$138,2,FALSE)</f>
        <v>#N/A</v>
      </c>
      <c r="M2989" s="42" t="e">
        <f>VLOOKUP($C2989,詳細!$A$3:$C$100,3,FALSE)</f>
        <v>#N/A</v>
      </c>
      <c r="N2989" s="48"/>
    </row>
    <row r="2990" spans="1:14" ht="13.5" customHeight="1" x14ac:dyDescent="0.15">
      <c r="A2990">
        <v>2987</v>
      </c>
      <c r="B2990" s="71"/>
      <c r="C2990" s="86"/>
      <c r="D2990" s="50"/>
      <c r="E2990" s="45"/>
      <c r="F2990" s="45"/>
      <c r="G2990" s="144"/>
      <c r="H2990" s="144"/>
      <c r="I2990" s="65"/>
      <c r="J2990" s="56"/>
      <c r="K2990" s="56"/>
      <c r="L2990" s="96" t="e">
        <f>VLOOKUP($C2989,在庫一覧!$B$4:$D$138,2,FALSE)</f>
        <v>#N/A</v>
      </c>
      <c r="M2990" s="42" t="e">
        <f>VLOOKUP($C2990,詳細!$A$3:$C$100,3,FALSE)</f>
        <v>#N/A</v>
      </c>
      <c r="N2990" s="48"/>
    </row>
    <row r="2991" spans="1:14" ht="13.5" customHeight="1" x14ac:dyDescent="0.15">
      <c r="A2991">
        <v>2988</v>
      </c>
      <c r="B2991" s="71"/>
      <c r="C2991" s="86"/>
      <c r="D2991" s="50"/>
      <c r="E2991" s="45"/>
      <c r="F2991" s="45"/>
      <c r="G2991" s="144"/>
      <c r="H2991" s="144"/>
      <c r="I2991" s="65"/>
      <c r="J2991" s="56"/>
      <c r="K2991" s="56"/>
      <c r="L2991" s="96" t="e">
        <f>VLOOKUP($C2990,在庫一覧!$B$4:$D$138,2,FALSE)</f>
        <v>#N/A</v>
      </c>
      <c r="M2991" s="42" t="e">
        <f>VLOOKUP($C2991,詳細!$A$3:$C$100,3,FALSE)</f>
        <v>#N/A</v>
      </c>
      <c r="N2991" s="48"/>
    </row>
    <row r="2992" spans="1:14" ht="13.5" customHeight="1" x14ac:dyDescent="0.15">
      <c r="A2992">
        <v>2989</v>
      </c>
      <c r="B2992" s="71"/>
      <c r="C2992" s="86"/>
      <c r="D2992" s="50"/>
      <c r="E2992" s="45"/>
      <c r="F2992" s="45"/>
      <c r="G2992" s="144"/>
      <c r="H2992" s="144"/>
      <c r="I2992" s="65"/>
      <c r="J2992" s="56"/>
      <c r="K2992" s="56"/>
      <c r="L2992" s="96" t="e">
        <f>VLOOKUP($C2991,在庫一覧!$B$4:$D$138,2,FALSE)</f>
        <v>#N/A</v>
      </c>
      <c r="M2992" s="42" t="e">
        <f>VLOOKUP($C2992,詳細!$A$3:$C$100,3,FALSE)</f>
        <v>#N/A</v>
      </c>
      <c r="N2992" s="48"/>
    </row>
    <row r="2993" spans="1:14" ht="13.5" customHeight="1" x14ac:dyDescent="0.15">
      <c r="A2993">
        <v>2990</v>
      </c>
      <c r="B2993" s="71"/>
      <c r="C2993" s="86"/>
      <c r="D2993" s="50"/>
      <c r="E2993" s="45"/>
      <c r="F2993" s="45"/>
      <c r="G2993" s="144"/>
      <c r="H2993" s="144"/>
      <c r="I2993" s="65"/>
      <c r="J2993" s="56"/>
      <c r="K2993" s="56"/>
      <c r="L2993" s="96" t="e">
        <f>VLOOKUP($C2992,在庫一覧!$B$4:$D$138,2,FALSE)</f>
        <v>#N/A</v>
      </c>
      <c r="M2993" s="42" t="e">
        <f>VLOOKUP($C2993,詳細!$A$3:$C$100,3,FALSE)</f>
        <v>#N/A</v>
      </c>
      <c r="N2993" s="48"/>
    </row>
    <row r="2994" spans="1:14" ht="13.5" customHeight="1" x14ac:dyDescent="0.15">
      <c r="A2994">
        <v>2991</v>
      </c>
      <c r="B2994" s="71"/>
      <c r="C2994" s="95"/>
      <c r="D2994" s="50"/>
      <c r="E2994" s="45"/>
      <c r="F2994" s="45"/>
      <c r="G2994" s="144"/>
      <c r="H2994" s="144"/>
      <c r="I2994" s="65"/>
      <c r="J2994" s="56"/>
      <c r="K2994" s="56"/>
      <c r="L2994" s="96" t="e">
        <f>VLOOKUP($C2993,在庫一覧!$B$4:$D$138,2,FALSE)</f>
        <v>#N/A</v>
      </c>
      <c r="M2994" s="42" t="e">
        <f>VLOOKUP($C2994,詳細!$A$3:$C$100,3,FALSE)</f>
        <v>#N/A</v>
      </c>
      <c r="N2994" s="48"/>
    </row>
    <row r="2995" spans="1:14" ht="13.5" customHeight="1" x14ac:dyDescent="0.15">
      <c r="A2995">
        <v>2992</v>
      </c>
      <c r="B2995" s="71"/>
      <c r="C2995" s="95"/>
      <c r="D2995" s="50"/>
      <c r="E2995" s="45"/>
      <c r="F2995" s="45"/>
      <c r="G2995" s="144"/>
      <c r="H2995" s="144"/>
      <c r="I2995" s="65"/>
      <c r="J2995" s="56"/>
      <c r="K2995" s="56"/>
      <c r="L2995" s="96" t="e">
        <f>VLOOKUP($C2994,在庫一覧!$B$4:$D$138,2,FALSE)</f>
        <v>#N/A</v>
      </c>
      <c r="M2995" s="42" t="e">
        <f>VLOOKUP($C2995,詳細!$A$3:$C$100,3,FALSE)</f>
        <v>#N/A</v>
      </c>
      <c r="N2995" s="48"/>
    </row>
    <row r="2996" spans="1:14" ht="13.5" customHeight="1" x14ac:dyDescent="0.15">
      <c r="A2996">
        <v>2993</v>
      </c>
      <c r="B2996" s="71"/>
      <c r="C2996" s="95"/>
      <c r="D2996" s="50"/>
      <c r="E2996" s="45"/>
      <c r="F2996" s="45"/>
      <c r="G2996" s="144"/>
      <c r="H2996" s="144"/>
      <c r="I2996" s="65"/>
      <c r="J2996" s="56"/>
      <c r="K2996" s="56"/>
      <c r="L2996" s="96" t="e">
        <f>VLOOKUP($C2995,在庫一覧!$B$4:$D$138,2,FALSE)</f>
        <v>#N/A</v>
      </c>
      <c r="M2996" s="42" t="e">
        <f>VLOOKUP($C2996,詳細!$A$3:$C$100,3,FALSE)</f>
        <v>#N/A</v>
      </c>
      <c r="N2996" s="48"/>
    </row>
    <row r="2997" spans="1:14" ht="13.5" customHeight="1" x14ac:dyDescent="0.15">
      <c r="A2997">
        <v>2994</v>
      </c>
      <c r="B2997" s="71"/>
      <c r="C2997" s="95"/>
      <c r="D2997" s="50"/>
      <c r="E2997" s="45"/>
      <c r="F2997" s="45"/>
      <c r="G2997" s="144"/>
      <c r="H2997" s="144"/>
      <c r="I2997" s="65"/>
      <c r="J2997" s="56"/>
      <c r="K2997" s="56"/>
      <c r="L2997" s="96" t="e">
        <f>VLOOKUP($C2996,在庫一覧!$B$4:$D$138,2,FALSE)</f>
        <v>#N/A</v>
      </c>
      <c r="M2997" s="42" t="e">
        <f>VLOOKUP($C2997,詳細!$A$3:$C$100,3,FALSE)</f>
        <v>#N/A</v>
      </c>
      <c r="N2997" s="48"/>
    </row>
    <row r="2998" spans="1:14" ht="13.5" customHeight="1" x14ac:dyDescent="0.15">
      <c r="A2998">
        <v>2995</v>
      </c>
      <c r="B2998" s="71"/>
      <c r="C2998" s="95"/>
      <c r="D2998" s="50"/>
      <c r="E2998" s="45"/>
      <c r="F2998" s="45"/>
      <c r="G2998" s="144"/>
      <c r="H2998" s="144"/>
      <c r="I2998" s="65"/>
      <c r="J2998" s="56"/>
      <c r="K2998" s="56"/>
      <c r="L2998" s="96" t="e">
        <f>VLOOKUP($C2997,在庫一覧!$B$4:$D$138,2,FALSE)</f>
        <v>#N/A</v>
      </c>
      <c r="M2998" s="42" t="e">
        <f>VLOOKUP($C2998,詳細!$A$3:$C$100,3,FALSE)</f>
        <v>#N/A</v>
      </c>
      <c r="N2998" s="48"/>
    </row>
    <row r="2999" spans="1:14" ht="13.5" customHeight="1" x14ac:dyDescent="0.15">
      <c r="A2999">
        <v>2996</v>
      </c>
      <c r="B2999" s="71"/>
      <c r="C2999" s="95"/>
      <c r="D2999" s="50"/>
      <c r="E2999" s="45"/>
      <c r="F2999" s="45"/>
      <c r="G2999" s="144"/>
      <c r="H2999" s="144"/>
      <c r="I2999" s="65"/>
      <c r="J2999" s="56"/>
      <c r="K2999" s="56"/>
      <c r="L2999" s="96" t="e">
        <f>VLOOKUP($C2998,在庫一覧!$B$4:$D$138,2,FALSE)</f>
        <v>#N/A</v>
      </c>
      <c r="M2999" s="42" t="e">
        <f>VLOOKUP($C2999,詳細!$A$3:$C$100,3,FALSE)</f>
        <v>#N/A</v>
      </c>
      <c r="N2999" s="48"/>
    </row>
    <row r="3000" spans="1:14" ht="13.5" customHeight="1" x14ac:dyDescent="0.15">
      <c r="A3000">
        <v>2997</v>
      </c>
      <c r="B3000" s="71"/>
      <c r="C3000" s="95"/>
      <c r="D3000" s="50"/>
      <c r="E3000" s="45"/>
      <c r="F3000" s="45"/>
      <c r="G3000" s="144"/>
      <c r="H3000" s="144"/>
      <c r="I3000" s="65"/>
      <c r="J3000" s="56"/>
      <c r="K3000" s="56"/>
      <c r="L3000" s="96" t="e">
        <f>VLOOKUP($C2999,在庫一覧!$B$4:$D$138,2,FALSE)</f>
        <v>#N/A</v>
      </c>
      <c r="M3000" s="42" t="e">
        <f>VLOOKUP($C3000,詳細!$A$3:$C$100,3,FALSE)</f>
        <v>#N/A</v>
      </c>
      <c r="N3000" s="48"/>
    </row>
    <row r="3001" spans="1:14" ht="13.5" customHeight="1" x14ac:dyDescent="0.15">
      <c r="A3001">
        <v>2998</v>
      </c>
      <c r="B3001" s="71"/>
      <c r="C3001" s="95"/>
      <c r="D3001" s="50"/>
      <c r="E3001" s="45"/>
      <c r="F3001" s="45"/>
      <c r="G3001" s="144"/>
      <c r="H3001" s="144"/>
      <c r="I3001" s="65"/>
      <c r="J3001" s="56"/>
      <c r="K3001" s="56"/>
      <c r="L3001" s="96" t="e">
        <f>VLOOKUP($C3000,在庫一覧!$B$4:$D$138,2,FALSE)</f>
        <v>#N/A</v>
      </c>
      <c r="M3001" s="42" t="e">
        <f>VLOOKUP($C3001,詳細!$A$3:$C$100,3,FALSE)</f>
        <v>#N/A</v>
      </c>
      <c r="N3001" s="48"/>
    </row>
    <row r="3002" spans="1:14" ht="13.5" customHeight="1" x14ac:dyDescent="0.15">
      <c r="A3002">
        <v>2999</v>
      </c>
      <c r="B3002" s="71"/>
      <c r="C3002" s="95"/>
      <c r="D3002" s="50"/>
      <c r="E3002" s="45"/>
      <c r="F3002" s="45"/>
      <c r="G3002" s="144"/>
      <c r="H3002" s="144"/>
      <c r="I3002" s="65"/>
      <c r="J3002" s="56"/>
      <c r="K3002" s="56"/>
      <c r="L3002" s="96" t="e">
        <f>VLOOKUP($C3001,在庫一覧!$B$4:$D$138,2,FALSE)</f>
        <v>#N/A</v>
      </c>
      <c r="M3002" s="42" t="e">
        <f>VLOOKUP($C3002,詳細!$A$3:$C$100,3,FALSE)</f>
        <v>#N/A</v>
      </c>
      <c r="N3002" s="48"/>
    </row>
    <row r="3003" spans="1:14" ht="13.5" customHeight="1" x14ac:dyDescent="0.15">
      <c r="A3003">
        <v>3000</v>
      </c>
      <c r="B3003" s="71"/>
      <c r="C3003" s="95"/>
      <c r="D3003" s="50"/>
      <c r="E3003" s="45"/>
      <c r="F3003" s="45"/>
      <c r="G3003" s="144"/>
      <c r="H3003" s="144"/>
      <c r="I3003" s="65"/>
      <c r="J3003" s="56"/>
      <c r="K3003" s="56"/>
      <c r="L3003" s="96" t="e">
        <f>VLOOKUP($C3002,在庫一覧!$B$4:$D$138,2,FALSE)</f>
        <v>#N/A</v>
      </c>
      <c r="M3003" s="42" t="e">
        <f>VLOOKUP($C3003,詳細!$A$3:$C$100,3,FALSE)</f>
        <v>#N/A</v>
      </c>
      <c r="N3003" s="48"/>
    </row>
    <row r="3004" spans="1:14" ht="13.5" customHeight="1" x14ac:dyDescent="0.15">
      <c r="A3004">
        <v>3001</v>
      </c>
      <c r="B3004" s="71"/>
      <c r="C3004" s="95"/>
      <c r="D3004" s="50"/>
      <c r="E3004" s="45"/>
      <c r="F3004" s="45"/>
      <c r="G3004" s="144"/>
      <c r="H3004" s="144"/>
      <c r="I3004" s="65"/>
      <c r="J3004" s="56"/>
      <c r="K3004" s="56"/>
      <c r="L3004" s="96" t="e">
        <f>VLOOKUP($C3003,在庫一覧!$B$4:$D$138,2,FALSE)</f>
        <v>#N/A</v>
      </c>
      <c r="M3004" s="42" t="e">
        <f>VLOOKUP($C3004,詳細!$A$3:$C$100,3,FALSE)</f>
        <v>#N/A</v>
      </c>
      <c r="N3004" s="48"/>
    </row>
    <row r="3005" spans="1:14" ht="13.5" customHeight="1" x14ac:dyDescent="0.15">
      <c r="A3005">
        <v>3002</v>
      </c>
      <c r="B3005" s="71"/>
      <c r="C3005" s="95"/>
      <c r="D3005" s="50"/>
      <c r="E3005" s="45"/>
      <c r="F3005" s="45"/>
      <c r="G3005" s="144"/>
      <c r="H3005" s="144"/>
      <c r="I3005" s="65"/>
      <c r="J3005" s="56"/>
      <c r="K3005" s="56"/>
      <c r="L3005" s="96" t="e">
        <f>VLOOKUP($C3004,在庫一覧!$B$4:$D$138,2,FALSE)</f>
        <v>#N/A</v>
      </c>
      <c r="M3005" s="42" t="e">
        <f>VLOOKUP($C3005,詳細!$A$3:$C$100,3,FALSE)</f>
        <v>#N/A</v>
      </c>
      <c r="N3005" s="48"/>
    </row>
    <row r="3006" spans="1:14" ht="13.5" customHeight="1" x14ac:dyDescent="0.15">
      <c r="A3006">
        <v>3003</v>
      </c>
      <c r="B3006" s="71"/>
      <c r="C3006" s="95"/>
      <c r="D3006" s="50"/>
      <c r="E3006" s="45"/>
      <c r="F3006" s="45"/>
      <c r="G3006" s="144"/>
      <c r="H3006" s="144"/>
      <c r="I3006" s="65"/>
      <c r="J3006" s="56"/>
      <c r="K3006" s="56"/>
      <c r="L3006" s="96" t="e">
        <f>VLOOKUP($C3005,在庫一覧!$B$4:$D$138,2,FALSE)</f>
        <v>#N/A</v>
      </c>
      <c r="M3006" s="42" t="e">
        <f>VLOOKUP($C3006,詳細!$A$3:$C$100,3,FALSE)</f>
        <v>#N/A</v>
      </c>
      <c r="N3006" s="48"/>
    </row>
    <row r="3007" spans="1:14" ht="13.5" customHeight="1" x14ac:dyDescent="0.15">
      <c r="A3007">
        <v>3004</v>
      </c>
      <c r="B3007" s="71"/>
      <c r="C3007" s="95"/>
      <c r="D3007" s="50"/>
      <c r="E3007" s="45"/>
      <c r="F3007" s="45"/>
      <c r="G3007" s="144"/>
      <c r="H3007" s="144"/>
      <c r="I3007" s="65"/>
      <c r="J3007" s="56"/>
      <c r="K3007" s="56"/>
      <c r="L3007" s="96" t="e">
        <f>VLOOKUP($C3006,在庫一覧!$B$4:$D$138,2,FALSE)</f>
        <v>#N/A</v>
      </c>
      <c r="M3007" s="42" t="e">
        <f>VLOOKUP($C3007,詳細!$A$3:$C$100,3,FALSE)</f>
        <v>#N/A</v>
      </c>
      <c r="N3007" s="48"/>
    </row>
    <row r="3008" spans="1:14" ht="13.5" customHeight="1" x14ac:dyDescent="0.15">
      <c r="A3008">
        <v>3005</v>
      </c>
      <c r="B3008" s="71"/>
      <c r="C3008" s="95"/>
      <c r="D3008" s="50"/>
      <c r="E3008" s="45"/>
      <c r="F3008" s="45"/>
      <c r="G3008" s="144"/>
      <c r="H3008" s="144"/>
      <c r="I3008" s="65"/>
      <c r="J3008" s="56"/>
      <c r="K3008" s="56"/>
      <c r="L3008" s="96" t="e">
        <f>VLOOKUP($C3007,在庫一覧!$B$4:$D$138,2,FALSE)</f>
        <v>#N/A</v>
      </c>
      <c r="M3008" s="42" t="e">
        <f>VLOOKUP($C3008,詳細!$A$3:$C$100,3,FALSE)</f>
        <v>#N/A</v>
      </c>
      <c r="N3008" s="48"/>
    </row>
    <row r="3009" spans="1:14" ht="13.5" customHeight="1" x14ac:dyDescent="0.15">
      <c r="A3009">
        <v>3006</v>
      </c>
      <c r="B3009" s="71"/>
      <c r="C3009" s="95"/>
      <c r="D3009" s="50"/>
      <c r="E3009" s="45"/>
      <c r="F3009" s="45"/>
      <c r="G3009" s="144"/>
      <c r="H3009" s="144"/>
      <c r="I3009" s="65"/>
      <c r="J3009" s="56"/>
      <c r="K3009" s="56"/>
      <c r="L3009" s="96" t="e">
        <f>VLOOKUP($C3008,在庫一覧!$B$4:$D$138,2,FALSE)</f>
        <v>#N/A</v>
      </c>
      <c r="M3009" s="42" t="e">
        <f>VLOOKUP($C3009,詳細!$A$3:$C$100,3,FALSE)</f>
        <v>#N/A</v>
      </c>
      <c r="N3009" s="48"/>
    </row>
    <row r="3010" spans="1:14" ht="13.5" customHeight="1" x14ac:dyDescent="0.15">
      <c r="A3010">
        <v>3007</v>
      </c>
      <c r="B3010" s="71"/>
      <c r="C3010" s="95"/>
      <c r="D3010" s="50"/>
      <c r="E3010" s="45"/>
      <c r="F3010" s="45"/>
      <c r="G3010" s="144"/>
      <c r="H3010" s="144"/>
      <c r="I3010" s="65"/>
      <c r="J3010" s="56"/>
      <c r="K3010" s="56"/>
      <c r="L3010" s="96" t="e">
        <f>VLOOKUP($C3009,在庫一覧!$B$4:$D$138,2,FALSE)</f>
        <v>#N/A</v>
      </c>
      <c r="M3010" s="42" t="e">
        <f>VLOOKUP($C3010,詳細!$A$3:$C$100,3,FALSE)</f>
        <v>#N/A</v>
      </c>
      <c r="N3010" s="48"/>
    </row>
    <row r="3011" spans="1:14" ht="13.5" customHeight="1" x14ac:dyDescent="0.15">
      <c r="A3011">
        <v>3008</v>
      </c>
      <c r="B3011" s="71"/>
      <c r="C3011" s="95"/>
      <c r="D3011" s="50"/>
      <c r="E3011" s="45"/>
      <c r="F3011" s="45"/>
      <c r="G3011" s="144"/>
      <c r="H3011" s="144"/>
      <c r="I3011" s="65"/>
      <c r="J3011" s="56"/>
      <c r="K3011" s="56"/>
      <c r="L3011" s="96" t="e">
        <f>VLOOKUP($C3010,在庫一覧!$B$4:$D$138,2,FALSE)</f>
        <v>#N/A</v>
      </c>
      <c r="M3011" s="42" t="e">
        <f>VLOOKUP($C3011,詳細!$A$3:$C$100,3,FALSE)</f>
        <v>#N/A</v>
      </c>
      <c r="N3011" s="48"/>
    </row>
    <row r="3012" spans="1:14" ht="13.5" customHeight="1" x14ac:dyDescent="0.15">
      <c r="A3012">
        <v>3009</v>
      </c>
      <c r="B3012" s="71"/>
      <c r="C3012" s="95"/>
      <c r="D3012" s="50"/>
      <c r="E3012" s="45"/>
      <c r="F3012" s="45"/>
      <c r="G3012" s="144"/>
      <c r="H3012" s="144"/>
      <c r="I3012" s="65"/>
      <c r="J3012" s="56"/>
      <c r="K3012" s="56"/>
      <c r="L3012" s="96" t="e">
        <f>VLOOKUP($C3011,在庫一覧!$B$4:$D$138,2,FALSE)</f>
        <v>#N/A</v>
      </c>
      <c r="M3012" s="42" t="e">
        <f>VLOOKUP($C3012,詳細!$A$3:$C$100,3,FALSE)</f>
        <v>#N/A</v>
      </c>
      <c r="N3012" s="48"/>
    </row>
    <row r="3013" spans="1:14" ht="13.5" customHeight="1" x14ac:dyDescent="0.15">
      <c r="A3013">
        <v>3010</v>
      </c>
      <c r="B3013" s="71"/>
      <c r="C3013" s="95"/>
      <c r="D3013" s="50"/>
      <c r="E3013" s="45"/>
      <c r="F3013" s="45"/>
      <c r="G3013" s="144"/>
      <c r="H3013" s="144"/>
      <c r="I3013" s="65"/>
      <c r="J3013" s="56"/>
      <c r="K3013" s="56"/>
      <c r="L3013" s="96" t="e">
        <f>VLOOKUP($C3012,在庫一覧!$B$4:$D$138,2,FALSE)</f>
        <v>#N/A</v>
      </c>
      <c r="M3013" s="42" t="e">
        <f>VLOOKUP($C3013,詳細!$A$3:$C$100,3,FALSE)</f>
        <v>#N/A</v>
      </c>
      <c r="N3013" s="48"/>
    </row>
    <row r="3014" spans="1:14" ht="13.5" customHeight="1" x14ac:dyDescent="0.15">
      <c r="A3014">
        <v>3011</v>
      </c>
      <c r="B3014" s="71"/>
      <c r="C3014" s="95"/>
      <c r="D3014" s="50"/>
      <c r="E3014" s="45"/>
      <c r="F3014" s="45"/>
      <c r="G3014" s="144"/>
      <c r="H3014" s="144"/>
      <c r="I3014" s="65"/>
      <c r="J3014" s="56"/>
      <c r="K3014" s="56"/>
      <c r="L3014" s="96" t="e">
        <f>VLOOKUP($C3013,在庫一覧!$B$4:$D$138,2,FALSE)</f>
        <v>#N/A</v>
      </c>
      <c r="M3014" s="42" t="e">
        <f>VLOOKUP($C3014,詳細!$A$3:$C$100,3,FALSE)</f>
        <v>#N/A</v>
      </c>
      <c r="N3014" s="48"/>
    </row>
    <row r="3015" spans="1:14" ht="13.5" customHeight="1" x14ac:dyDescent="0.15">
      <c r="A3015">
        <v>3012</v>
      </c>
      <c r="B3015" s="71"/>
      <c r="C3015" s="95"/>
      <c r="D3015" s="50"/>
      <c r="E3015" s="45"/>
      <c r="F3015" s="45"/>
      <c r="G3015" s="144"/>
      <c r="H3015" s="144"/>
      <c r="I3015" s="65"/>
      <c r="J3015" s="56"/>
      <c r="K3015" s="56"/>
      <c r="L3015" s="96" t="e">
        <f>VLOOKUP($C3014,在庫一覧!$B$4:$D$138,2,FALSE)</f>
        <v>#N/A</v>
      </c>
      <c r="M3015" s="42" t="e">
        <f>VLOOKUP($C3015,詳細!$A$3:$C$100,3,FALSE)</f>
        <v>#N/A</v>
      </c>
      <c r="N3015" s="48"/>
    </row>
    <row r="3016" spans="1:14" ht="13.5" customHeight="1" x14ac:dyDescent="0.15">
      <c r="A3016">
        <v>3013</v>
      </c>
      <c r="B3016" s="71"/>
      <c r="C3016" s="95"/>
      <c r="D3016" s="50"/>
      <c r="E3016" s="45"/>
      <c r="F3016" s="45"/>
      <c r="G3016" s="144"/>
      <c r="H3016" s="144"/>
      <c r="I3016" s="65"/>
      <c r="J3016" s="56"/>
      <c r="K3016" s="56"/>
      <c r="L3016" s="96" t="e">
        <f>VLOOKUP($C3015,在庫一覧!$B$4:$D$138,2,FALSE)</f>
        <v>#N/A</v>
      </c>
      <c r="M3016" s="42" t="e">
        <f>VLOOKUP($C3016,詳細!$A$3:$C$100,3,FALSE)</f>
        <v>#N/A</v>
      </c>
      <c r="N3016" s="48"/>
    </row>
    <row r="3017" spans="1:14" ht="13.5" customHeight="1" x14ac:dyDescent="0.15">
      <c r="A3017">
        <v>3014</v>
      </c>
      <c r="B3017" s="71"/>
      <c r="C3017" s="95"/>
      <c r="D3017" s="50"/>
      <c r="E3017" s="45"/>
      <c r="F3017" s="45"/>
      <c r="G3017" s="144"/>
      <c r="H3017" s="144"/>
      <c r="I3017" s="65"/>
      <c r="J3017" s="56"/>
      <c r="K3017" s="56"/>
      <c r="L3017" s="96" t="e">
        <f>VLOOKUP($C3016,在庫一覧!$B$4:$D$138,2,FALSE)</f>
        <v>#N/A</v>
      </c>
      <c r="M3017" s="42" t="e">
        <f>VLOOKUP($C3017,詳細!$A$3:$C$100,3,FALSE)</f>
        <v>#N/A</v>
      </c>
      <c r="N3017" s="48"/>
    </row>
    <row r="3018" spans="1:14" ht="13.5" customHeight="1" x14ac:dyDescent="0.15">
      <c r="A3018">
        <v>3015</v>
      </c>
      <c r="B3018" s="71"/>
      <c r="C3018" s="95"/>
      <c r="D3018" s="50"/>
      <c r="E3018" s="45"/>
      <c r="F3018" s="45"/>
      <c r="G3018" s="144"/>
      <c r="H3018" s="144"/>
      <c r="I3018" s="65"/>
      <c r="J3018" s="56"/>
      <c r="K3018" s="56"/>
      <c r="L3018" s="96" t="e">
        <f>VLOOKUP($C3017,在庫一覧!$B$4:$D$138,2,FALSE)</f>
        <v>#N/A</v>
      </c>
      <c r="M3018" s="42" t="e">
        <f>VLOOKUP($C3018,詳細!$A$3:$C$100,3,FALSE)</f>
        <v>#N/A</v>
      </c>
      <c r="N3018" s="48"/>
    </row>
    <row r="3019" spans="1:14" ht="13.5" customHeight="1" x14ac:dyDescent="0.15">
      <c r="A3019">
        <v>3016</v>
      </c>
      <c r="B3019" s="71"/>
      <c r="C3019" s="86"/>
      <c r="D3019" s="50"/>
      <c r="E3019" s="45"/>
      <c r="F3019" s="45"/>
      <c r="G3019" s="144"/>
      <c r="H3019" s="144"/>
      <c r="I3019" s="65"/>
      <c r="J3019" s="56"/>
      <c r="K3019" s="56"/>
      <c r="L3019" s="96" t="e">
        <f>VLOOKUP($C3018,在庫一覧!$B$4:$D$138,2,FALSE)</f>
        <v>#N/A</v>
      </c>
      <c r="M3019" s="42" t="e">
        <f>VLOOKUP($C3019,詳細!$A$3:$C$100,3,FALSE)</f>
        <v>#N/A</v>
      </c>
      <c r="N3019" s="48"/>
    </row>
    <row r="3020" spans="1:14" ht="13.5" customHeight="1" x14ac:dyDescent="0.15">
      <c r="A3020">
        <v>3017</v>
      </c>
      <c r="B3020" s="71"/>
      <c r="C3020" s="86"/>
      <c r="D3020" s="50"/>
      <c r="E3020" s="45"/>
      <c r="F3020" s="45"/>
      <c r="G3020" s="144"/>
      <c r="H3020" s="144"/>
      <c r="I3020" s="65"/>
      <c r="J3020" s="56"/>
      <c r="K3020" s="56"/>
      <c r="L3020" s="96" t="e">
        <f>VLOOKUP($C3019,在庫一覧!$B$4:$D$138,2,FALSE)</f>
        <v>#N/A</v>
      </c>
      <c r="M3020" s="42" t="e">
        <f>VLOOKUP($C3020,詳細!$A$3:$C$100,3,FALSE)</f>
        <v>#N/A</v>
      </c>
      <c r="N3020" s="48"/>
    </row>
    <row r="3021" spans="1:14" ht="13.5" customHeight="1" x14ac:dyDescent="0.15">
      <c r="A3021">
        <v>3018</v>
      </c>
      <c r="B3021" s="71"/>
      <c r="C3021" s="86"/>
      <c r="D3021" s="50"/>
      <c r="E3021" s="45"/>
      <c r="F3021" s="45"/>
      <c r="G3021" s="144"/>
      <c r="H3021" s="144"/>
      <c r="I3021" s="65"/>
      <c r="J3021" s="56"/>
      <c r="K3021" s="56"/>
      <c r="L3021" s="96" t="e">
        <f>VLOOKUP($C3020,在庫一覧!$B$4:$D$138,2,FALSE)</f>
        <v>#N/A</v>
      </c>
      <c r="M3021" s="42" t="e">
        <f>VLOOKUP($C3021,詳細!$A$3:$C$100,3,FALSE)</f>
        <v>#N/A</v>
      </c>
      <c r="N3021" s="48"/>
    </row>
    <row r="3022" spans="1:14" ht="13.5" customHeight="1" x14ac:dyDescent="0.15">
      <c r="A3022">
        <v>3019</v>
      </c>
      <c r="B3022" s="71"/>
      <c r="C3022" s="86"/>
      <c r="D3022" s="50"/>
      <c r="E3022" s="45"/>
      <c r="F3022" s="45"/>
      <c r="G3022" s="144"/>
      <c r="H3022" s="144"/>
      <c r="I3022" s="65"/>
      <c r="J3022" s="56"/>
      <c r="K3022" s="56"/>
      <c r="L3022" s="96" t="e">
        <f>VLOOKUP($C3021,在庫一覧!$B$4:$D$138,2,FALSE)</f>
        <v>#N/A</v>
      </c>
      <c r="M3022" s="42" t="e">
        <f>VLOOKUP($C3022,詳細!$A$3:$C$100,3,FALSE)</f>
        <v>#N/A</v>
      </c>
      <c r="N3022" s="48"/>
    </row>
    <row r="3023" spans="1:14" ht="13.5" customHeight="1" x14ac:dyDescent="0.15">
      <c r="A3023">
        <v>3020</v>
      </c>
      <c r="B3023" s="71"/>
      <c r="C3023" s="86"/>
      <c r="D3023" s="50"/>
      <c r="E3023" s="45"/>
      <c r="F3023" s="45"/>
      <c r="G3023" s="144"/>
      <c r="H3023" s="144"/>
      <c r="I3023" s="65"/>
      <c r="J3023" s="56"/>
      <c r="K3023" s="56"/>
      <c r="L3023" s="96" t="e">
        <f>VLOOKUP($C3022,在庫一覧!$B$4:$D$138,2,FALSE)</f>
        <v>#N/A</v>
      </c>
      <c r="M3023" s="42" t="e">
        <f>VLOOKUP($C3023,詳細!$A$3:$C$100,3,FALSE)</f>
        <v>#N/A</v>
      </c>
      <c r="N3023" s="48"/>
    </row>
    <row r="3024" spans="1:14" ht="13.5" customHeight="1" x14ac:dyDescent="0.15">
      <c r="A3024">
        <v>3021</v>
      </c>
      <c r="B3024" s="71"/>
      <c r="C3024" s="86"/>
      <c r="D3024" s="50"/>
      <c r="E3024" s="45"/>
      <c r="F3024" s="45"/>
      <c r="G3024" s="144"/>
      <c r="H3024" s="144"/>
      <c r="I3024" s="65"/>
      <c r="J3024" s="56"/>
      <c r="K3024" s="56"/>
      <c r="L3024" s="96" t="e">
        <f>VLOOKUP($C3023,在庫一覧!$B$4:$D$138,2,FALSE)</f>
        <v>#N/A</v>
      </c>
      <c r="M3024" s="42" t="e">
        <f>VLOOKUP($C3024,詳細!$A$3:$C$100,3,FALSE)</f>
        <v>#N/A</v>
      </c>
      <c r="N3024" s="48"/>
    </row>
    <row r="3025" spans="1:14" ht="13.5" customHeight="1" x14ac:dyDescent="0.15">
      <c r="A3025">
        <v>3022</v>
      </c>
      <c r="B3025" s="71"/>
      <c r="C3025" s="86"/>
      <c r="D3025" s="50"/>
      <c r="E3025" s="45"/>
      <c r="F3025" s="45"/>
      <c r="G3025" s="144"/>
      <c r="H3025" s="144"/>
      <c r="I3025" s="65"/>
      <c r="J3025" s="56"/>
      <c r="K3025" s="56"/>
      <c r="L3025" s="96" t="e">
        <f>VLOOKUP($C3024,在庫一覧!$B$4:$D$138,2,FALSE)</f>
        <v>#N/A</v>
      </c>
      <c r="M3025" s="42" t="e">
        <f>VLOOKUP($C3025,詳細!$A$3:$C$100,3,FALSE)</f>
        <v>#N/A</v>
      </c>
      <c r="N3025" s="48"/>
    </row>
    <row r="3026" spans="1:14" ht="13.5" customHeight="1" x14ac:dyDescent="0.15">
      <c r="A3026">
        <v>3023</v>
      </c>
      <c r="B3026" s="71"/>
      <c r="C3026" s="86"/>
      <c r="D3026" s="50"/>
      <c r="E3026" s="45"/>
      <c r="F3026" s="45"/>
      <c r="G3026" s="144"/>
      <c r="H3026" s="144"/>
      <c r="I3026" s="65"/>
      <c r="J3026" s="56"/>
      <c r="K3026" s="56"/>
      <c r="L3026" s="96" t="e">
        <f>VLOOKUP($C3025,在庫一覧!$B$4:$D$138,2,FALSE)</f>
        <v>#N/A</v>
      </c>
      <c r="M3026" s="42" t="e">
        <f>VLOOKUP($C3026,詳細!$A$3:$C$100,3,FALSE)</f>
        <v>#N/A</v>
      </c>
      <c r="N3026" s="48"/>
    </row>
    <row r="3027" spans="1:14" ht="13.5" customHeight="1" x14ac:dyDescent="0.15">
      <c r="A3027">
        <v>3024</v>
      </c>
      <c r="B3027" s="71"/>
      <c r="C3027" s="86"/>
      <c r="D3027" s="50"/>
      <c r="E3027" s="45"/>
      <c r="F3027" s="45"/>
      <c r="G3027" s="144"/>
      <c r="H3027" s="144"/>
      <c r="I3027" s="65"/>
      <c r="J3027" s="56"/>
      <c r="K3027" s="56"/>
      <c r="L3027" s="96" t="e">
        <f>VLOOKUP($C3026,在庫一覧!$B$4:$D$138,2,FALSE)</f>
        <v>#N/A</v>
      </c>
      <c r="M3027" s="42" t="e">
        <f>VLOOKUP($C3027,詳細!$A$3:$C$100,3,FALSE)</f>
        <v>#N/A</v>
      </c>
      <c r="N3027" s="48"/>
    </row>
    <row r="3028" spans="1:14" ht="13.5" customHeight="1" x14ac:dyDescent="0.15">
      <c r="A3028">
        <v>3025</v>
      </c>
      <c r="B3028" s="71"/>
      <c r="C3028" s="86"/>
      <c r="D3028" s="50"/>
      <c r="E3028" s="45"/>
      <c r="F3028" s="45"/>
      <c r="G3028" s="144"/>
      <c r="H3028" s="144"/>
      <c r="I3028" s="65"/>
      <c r="J3028" s="56"/>
      <c r="K3028" s="56"/>
      <c r="L3028" s="96" t="e">
        <f>VLOOKUP($C3027,在庫一覧!$B$4:$D$138,2,FALSE)</f>
        <v>#N/A</v>
      </c>
      <c r="M3028" s="42" t="e">
        <f>VLOOKUP($C3028,詳細!$A$3:$C$100,3,FALSE)</f>
        <v>#N/A</v>
      </c>
      <c r="N3028" s="48"/>
    </row>
    <row r="3029" spans="1:14" ht="13.5" customHeight="1" x14ac:dyDescent="0.15">
      <c r="A3029">
        <v>3026</v>
      </c>
      <c r="B3029" s="71"/>
      <c r="C3029" s="86"/>
      <c r="D3029" s="50"/>
      <c r="E3029" s="45"/>
      <c r="F3029" s="45"/>
      <c r="G3029" s="144"/>
      <c r="H3029" s="144"/>
      <c r="I3029" s="65"/>
      <c r="J3029" s="56"/>
      <c r="K3029" s="56"/>
      <c r="L3029" s="96" t="e">
        <f>VLOOKUP($C3028,在庫一覧!$B$4:$D$138,2,FALSE)</f>
        <v>#N/A</v>
      </c>
      <c r="M3029" s="42" t="e">
        <f>VLOOKUP($C3029,詳細!$A$3:$C$100,3,FALSE)</f>
        <v>#N/A</v>
      </c>
      <c r="N3029" s="48"/>
    </row>
    <row r="3030" spans="1:14" ht="13.5" customHeight="1" x14ac:dyDescent="0.15">
      <c r="A3030">
        <v>3027</v>
      </c>
      <c r="B3030" s="71"/>
      <c r="C3030" s="86"/>
      <c r="D3030" s="50"/>
      <c r="E3030" s="45"/>
      <c r="F3030" s="45"/>
      <c r="G3030" s="144"/>
      <c r="H3030" s="144"/>
      <c r="I3030" s="65"/>
      <c r="J3030" s="56"/>
      <c r="K3030" s="56"/>
      <c r="L3030" s="96" t="e">
        <f>VLOOKUP($C3029,在庫一覧!$B$4:$D$138,2,FALSE)</f>
        <v>#N/A</v>
      </c>
      <c r="M3030" s="42" t="e">
        <f>VLOOKUP($C3030,詳細!$A$3:$C$100,3,FALSE)</f>
        <v>#N/A</v>
      </c>
      <c r="N3030" s="48"/>
    </row>
    <row r="3031" spans="1:14" ht="13.5" customHeight="1" x14ac:dyDescent="0.15">
      <c r="A3031">
        <v>3028</v>
      </c>
      <c r="B3031" s="71"/>
      <c r="C3031" s="86"/>
      <c r="D3031" s="50"/>
      <c r="E3031" s="45"/>
      <c r="F3031" s="45"/>
      <c r="G3031" s="144"/>
      <c r="H3031" s="144"/>
      <c r="I3031" s="65"/>
      <c r="J3031" s="56"/>
      <c r="K3031" s="56"/>
      <c r="L3031" s="96" t="e">
        <f>VLOOKUP($C3030,在庫一覧!$B$4:$D$138,2,FALSE)</f>
        <v>#N/A</v>
      </c>
      <c r="M3031" s="42" t="e">
        <f>VLOOKUP($C3031,詳細!$A$3:$C$100,3,FALSE)</f>
        <v>#N/A</v>
      </c>
      <c r="N3031" s="48"/>
    </row>
    <row r="3032" spans="1:14" ht="13.5" customHeight="1" x14ac:dyDescent="0.15">
      <c r="A3032">
        <v>3029</v>
      </c>
      <c r="B3032" s="71"/>
      <c r="C3032" s="86"/>
      <c r="D3032" s="50"/>
      <c r="E3032" s="45"/>
      <c r="F3032" s="45"/>
      <c r="G3032" s="144"/>
      <c r="H3032" s="144"/>
      <c r="I3032" s="65"/>
      <c r="J3032" s="56"/>
      <c r="K3032" s="56"/>
      <c r="L3032" s="96" t="e">
        <f>VLOOKUP($C3031,在庫一覧!$B$4:$D$138,2,FALSE)</f>
        <v>#N/A</v>
      </c>
      <c r="M3032" s="42" t="e">
        <f>VLOOKUP($C3032,詳細!$A$3:$C$100,3,FALSE)</f>
        <v>#N/A</v>
      </c>
      <c r="N3032" s="48"/>
    </row>
    <row r="3033" spans="1:14" ht="13.5" customHeight="1" x14ac:dyDescent="0.15">
      <c r="A3033">
        <v>3030</v>
      </c>
      <c r="B3033" s="71"/>
      <c r="C3033" s="86"/>
      <c r="D3033" s="50"/>
      <c r="E3033" s="45"/>
      <c r="F3033" s="45"/>
      <c r="G3033" s="144"/>
      <c r="H3033" s="144"/>
      <c r="I3033" s="65"/>
      <c r="J3033" s="56"/>
      <c r="K3033" s="56"/>
      <c r="L3033" s="96" t="e">
        <f>VLOOKUP($C3032,在庫一覧!$B$4:$D$138,2,FALSE)</f>
        <v>#N/A</v>
      </c>
      <c r="M3033" s="42" t="e">
        <f>VLOOKUP($C3033,詳細!$A$3:$C$100,3,FALSE)</f>
        <v>#N/A</v>
      </c>
      <c r="N3033" s="48"/>
    </row>
    <row r="3034" spans="1:14" ht="13.5" customHeight="1" x14ac:dyDescent="0.15">
      <c r="A3034">
        <v>3031</v>
      </c>
      <c r="B3034" s="71"/>
      <c r="C3034" s="86"/>
      <c r="D3034" s="50"/>
      <c r="E3034" s="45"/>
      <c r="F3034" s="45"/>
      <c r="G3034" s="144"/>
      <c r="H3034" s="144"/>
      <c r="I3034" s="65"/>
      <c r="J3034" s="56"/>
      <c r="K3034" s="56"/>
      <c r="L3034" s="96" t="e">
        <f>VLOOKUP($C3033,在庫一覧!$B$4:$D$138,2,FALSE)</f>
        <v>#N/A</v>
      </c>
      <c r="M3034" s="42" t="e">
        <f>VLOOKUP($C3034,詳細!$A$3:$C$100,3,FALSE)</f>
        <v>#N/A</v>
      </c>
      <c r="N3034" s="48"/>
    </row>
    <row r="3035" spans="1:14" ht="13.5" customHeight="1" x14ac:dyDescent="0.15">
      <c r="A3035">
        <v>3032</v>
      </c>
      <c r="B3035" s="71"/>
      <c r="C3035" s="86"/>
      <c r="D3035" s="50"/>
      <c r="E3035" s="45"/>
      <c r="F3035" s="45"/>
      <c r="G3035" s="144"/>
      <c r="H3035" s="144"/>
      <c r="I3035" s="65"/>
      <c r="J3035" s="56"/>
      <c r="K3035" s="56"/>
      <c r="L3035" s="96" t="e">
        <f>VLOOKUP($C3034,在庫一覧!$B$4:$D$138,2,FALSE)</f>
        <v>#N/A</v>
      </c>
      <c r="M3035" s="42" t="e">
        <f>VLOOKUP($C3035,詳細!$A$3:$C$100,3,FALSE)</f>
        <v>#N/A</v>
      </c>
      <c r="N3035" s="48"/>
    </row>
    <row r="3036" spans="1:14" ht="13.5" customHeight="1" x14ac:dyDescent="0.15">
      <c r="A3036">
        <v>3033</v>
      </c>
      <c r="B3036" s="71"/>
      <c r="C3036" s="86"/>
      <c r="D3036" s="50"/>
      <c r="E3036" s="45"/>
      <c r="F3036" s="45"/>
      <c r="G3036" s="144"/>
      <c r="H3036" s="144"/>
      <c r="I3036" s="65"/>
      <c r="J3036" s="56"/>
      <c r="K3036" s="56"/>
      <c r="L3036" s="96" t="e">
        <f>VLOOKUP($C3035,在庫一覧!$B$4:$D$138,2,FALSE)</f>
        <v>#N/A</v>
      </c>
      <c r="M3036" s="42" t="e">
        <f>VLOOKUP($C3036,詳細!$A$3:$C$100,3,FALSE)</f>
        <v>#N/A</v>
      </c>
      <c r="N3036" s="48"/>
    </row>
    <row r="3037" spans="1:14" ht="13.5" customHeight="1" x14ac:dyDescent="0.15">
      <c r="A3037">
        <v>3034</v>
      </c>
      <c r="B3037" s="71"/>
      <c r="C3037" s="86"/>
      <c r="D3037" s="50"/>
      <c r="E3037" s="45"/>
      <c r="F3037" s="45"/>
      <c r="G3037" s="144"/>
      <c r="H3037" s="144"/>
      <c r="I3037" s="65"/>
      <c r="J3037" s="56"/>
      <c r="K3037" s="56"/>
      <c r="L3037" s="96" t="e">
        <f>VLOOKUP($C3036,在庫一覧!$B$4:$D$138,2,FALSE)</f>
        <v>#N/A</v>
      </c>
      <c r="M3037" s="42" t="e">
        <f>VLOOKUP($C3037,詳細!$A$3:$C$100,3,FALSE)</f>
        <v>#N/A</v>
      </c>
      <c r="N3037" s="48"/>
    </row>
    <row r="3038" spans="1:14" ht="13.5" customHeight="1" x14ac:dyDescent="0.15">
      <c r="A3038">
        <v>3035</v>
      </c>
      <c r="B3038" s="71"/>
      <c r="C3038" s="86"/>
      <c r="D3038" s="50"/>
      <c r="E3038" s="45"/>
      <c r="F3038" s="45"/>
      <c r="G3038" s="144"/>
      <c r="H3038" s="144"/>
      <c r="I3038" s="65"/>
      <c r="J3038" s="56"/>
      <c r="K3038" s="56"/>
      <c r="L3038" s="96" t="e">
        <f>VLOOKUP($C3037,在庫一覧!$B$4:$D$138,2,FALSE)</f>
        <v>#N/A</v>
      </c>
      <c r="M3038" s="42" t="e">
        <f>VLOOKUP($C3038,詳細!$A$3:$C$100,3,FALSE)</f>
        <v>#N/A</v>
      </c>
      <c r="N3038" s="48"/>
    </row>
    <row r="3039" spans="1:14" ht="13.5" customHeight="1" x14ac:dyDescent="0.15">
      <c r="A3039">
        <v>3036</v>
      </c>
      <c r="B3039" s="71"/>
      <c r="C3039" s="86"/>
      <c r="D3039" s="50"/>
      <c r="E3039" s="45"/>
      <c r="F3039" s="45"/>
      <c r="G3039" s="144"/>
      <c r="H3039" s="144"/>
      <c r="I3039" s="65"/>
      <c r="J3039" s="56"/>
      <c r="K3039" s="56"/>
      <c r="L3039" s="96" t="e">
        <f>VLOOKUP($C3038,在庫一覧!$B$4:$D$138,2,FALSE)</f>
        <v>#N/A</v>
      </c>
      <c r="M3039" s="42" t="e">
        <f>VLOOKUP($C3039,詳細!$A$3:$C$100,3,FALSE)</f>
        <v>#N/A</v>
      </c>
      <c r="N3039" s="48"/>
    </row>
    <row r="3040" spans="1:14" ht="13.5" customHeight="1" x14ac:dyDescent="0.15">
      <c r="A3040">
        <v>3037</v>
      </c>
      <c r="B3040" s="71"/>
      <c r="C3040" s="86"/>
      <c r="D3040" s="50"/>
      <c r="E3040" s="45"/>
      <c r="F3040" s="45"/>
      <c r="G3040" s="144"/>
      <c r="H3040" s="144"/>
      <c r="I3040" s="65"/>
      <c r="J3040" s="56"/>
      <c r="K3040" s="56"/>
      <c r="L3040" s="96" t="e">
        <f>VLOOKUP($C3039,在庫一覧!$B$4:$D$138,2,FALSE)</f>
        <v>#N/A</v>
      </c>
      <c r="M3040" s="42" t="e">
        <f>VLOOKUP($C3040,詳細!$A$3:$C$100,3,FALSE)</f>
        <v>#N/A</v>
      </c>
      <c r="N3040" s="48"/>
    </row>
    <row r="3041" spans="1:14" ht="13.5" customHeight="1" x14ac:dyDescent="0.15">
      <c r="A3041">
        <v>3038</v>
      </c>
      <c r="B3041" s="71"/>
      <c r="C3041" s="86"/>
      <c r="D3041" s="50"/>
      <c r="E3041" s="45"/>
      <c r="F3041" s="45"/>
      <c r="G3041" s="144"/>
      <c r="H3041" s="144"/>
      <c r="I3041" s="65"/>
      <c r="J3041" s="56"/>
      <c r="K3041" s="56"/>
      <c r="L3041" s="96" t="e">
        <f>VLOOKUP($C3040,在庫一覧!$B$4:$D$138,2,FALSE)</f>
        <v>#N/A</v>
      </c>
      <c r="M3041" s="42" t="e">
        <f>VLOOKUP($C3041,詳細!$A$3:$C$100,3,FALSE)</f>
        <v>#N/A</v>
      </c>
      <c r="N3041" s="48"/>
    </row>
    <row r="3042" spans="1:14" ht="13.5" customHeight="1" x14ac:dyDescent="0.15">
      <c r="A3042">
        <v>3039</v>
      </c>
      <c r="B3042" s="71"/>
      <c r="C3042" s="86"/>
      <c r="D3042" s="50"/>
      <c r="E3042" s="45"/>
      <c r="F3042" s="45"/>
      <c r="G3042" s="144"/>
      <c r="H3042" s="144"/>
      <c r="I3042" s="65"/>
      <c r="J3042" s="56"/>
      <c r="K3042" s="56"/>
      <c r="L3042" s="96" t="e">
        <f>VLOOKUP($C3041,在庫一覧!$B$4:$D$138,2,FALSE)</f>
        <v>#N/A</v>
      </c>
      <c r="M3042" s="42" t="e">
        <f>VLOOKUP($C3042,詳細!$A$3:$C$100,3,FALSE)</f>
        <v>#N/A</v>
      </c>
      <c r="N3042" s="48"/>
    </row>
    <row r="3043" spans="1:14" ht="13.5" customHeight="1" x14ac:dyDescent="0.15">
      <c r="A3043">
        <v>3040</v>
      </c>
      <c r="B3043" s="71"/>
      <c r="C3043" s="86"/>
      <c r="D3043" s="50"/>
      <c r="E3043" s="45"/>
      <c r="F3043" s="45"/>
      <c r="G3043" s="144"/>
      <c r="H3043" s="144"/>
      <c r="I3043" s="65"/>
      <c r="J3043" s="56"/>
      <c r="K3043" s="56"/>
      <c r="L3043" s="96" t="e">
        <f>VLOOKUP($C3042,在庫一覧!$B$4:$D$138,2,FALSE)</f>
        <v>#N/A</v>
      </c>
      <c r="M3043" s="42" t="e">
        <f>VLOOKUP($C3043,詳細!$A$3:$C$100,3,FALSE)</f>
        <v>#N/A</v>
      </c>
      <c r="N3043" s="48"/>
    </row>
    <row r="3044" spans="1:14" ht="13.5" customHeight="1" x14ac:dyDescent="0.15">
      <c r="A3044">
        <v>3041</v>
      </c>
      <c r="B3044" s="71"/>
      <c r="C3044" s="86"/>
      <c r="D3044" s="50"/>
      <c r="E3044" s="45"/>
      <c r="F3044" s="45"/>
      <c r="G3044" s="144"/>
      <c r="H3044" s="144"/>
      <c r="I3044" s="65"/>
      <c r="J3044" s="56"/>
      <c r="K3044" s="56"/>
      <c r="L3044" s="96" t="e">
        <f>VLOOKUP($C3043,在庫一覧!$B$4:$D$138,2,FALSE)</f>
        <v>#N/A</v>
      </c>
      <c r="M3044" s="42" t="e">
        <f>VLOOKUP($C3044,詳細!$A$3:$C$100,3,FALSE)</f>
        <v>#N/A</v>
      </c>
      <c r="N3044" s="48"/>
    </row>
    <row r="3045" spans="1:14" ht="13.5" customHeight="1" x14ac:dyDescent="0.15">
      <c r="A3045">
        <v>3042</v>
      </c>
      <c r="B3045" s="71"/>
      <c r="C3045" s="86"/>
      <c r="D3045" s="50"/>
      <c r="E3045" s="45"/>
      <c r="F3045" s="45"/>
      <c r="G3045" s="144"/>
      <c r="H3045" s="144"/>
      <c r="I3045" s="65"/>
      <c r="J3045" s="56"/>
      <c r="K3045" s="56"/>
      <c r="L3045" s="96" t="e">
        <f>VLOOKUP($C3044,在庫一覧!$B$4:$D$138,2,FALSE)</f>
        <v>#N/A</v>
      </c>
      <c r="M3045" s="42" t="e">
        <f>VLOOKUP($C3045,詳細!$A$3:$C$100,3,FALSE)</f>
        <v>#N/A</v>
      </c>
      <c r="N3045" s="48"/>
    </row>
    <row r="3046" spans="1:14" ht="13.5" customHeight="1" x14ac:dyDescent="0.15">
      <c r="A3046">
        <v>3043</v>
      </c>
      <c r="B3046" s="71"/>
      <c r="C3046" s="86"/>
      <c r="D3046" s="50"/>
      <c r="E3046" s="45"/>
      <c r="F3046" s="45"/>
      <c r="G3046" s="144"/>
      <c r="H3046" s="144"/>
      <c r="I3046" s="65"/>
      <c r="J3046" s="56"/>
      <c r="K3046" s="56"/>
      <c r="L3046" s="96" t="e">
        <f>VLOOKUP($C3045,在庫一覧!$B$4:$D$138,2,FALSE)</f>
        <v>#N/A</v>
      </c>
      <c r="M3046" s="42" t="e">
        <f>VLOOKUP($C3046,詳細!$A$3:$C$100,3,FALSE)</f>
        <v>#N/A</v>
      </c>
      <c r="N3046" s="48"/>
    </row>
    <row r="3047" spans="1:14" ht="13.5" customHeight="1" x14ac:dyDescent="0.15">
      <c r="A3047">
        <v>3044</v>
      </c>
      <c r="B3047" s="71"/>
      <c r="C3047" s="86"/>
      <c r="D3047" s="50"/>
      <c r="E3047" s="45"/>
      <c r="F3047" s="45"/>
      <c r="G3047" s="144"/>
      <c r="H3047" s="144"/>
      <c r="I3047" s="65"/>
      <c r="J3047" s="56"/>
      <c r="K3047" s="56"/>
      <c r="L3047" s="96" t="e">
        <f>VLOOKUP($C3046,在庫一覧!$B$4:$D$138,2,FALSE)</f>
        <v>#N/A</v>
      </c>
      <c r="M3047" s="42" t="e">
        <f>VLOOKUP($C3047,詳細!$A$3:$C$100,3,FALSE)</f>
        <v>#N/A</v>
      </c>
      <c r="N3047" s="48"/>
    </row>
    <row r="3048" spans="1:14" ht="13.5" customHeight="1" x14ac:dyDescent="0.15">
      <c r="A3048">
        <v>3045</v>
      </c>
      <c r="B3048" s="71"/>
      <c r="C3048" s="86"/>
      <c r="D3048" s="50"/>
      <c r="E3048" s="45"/>
      <c r="F3048" s="45"/>
      <c r="G3048" s="144"/>
      <c r="H3048" s="144"/>
      <c r="I3048" s="65"/>
      <c r="J3048" s="56"/>
      <c r="K3048" s="56"/>
      <c r="L3048" s="96" t="e">
        <f>VLOOKUP($C3047,在庫一覧!$B$4:$D$138,2,FALSE)</f>
        <v>#N/A</v>
      </c>
      <c r="M3048" s="42" t="e">
        <f>VLOOKUP($C3048,詳細!$A$3:$C$100,3,FALSE)</f>
        <v>#N/A</v>
      </c>
      <c r="N3048" s="48"/>
    </row>
    <row r="3049" spans="1:14" ht="13.5" customHeight="1" x14ac:dyDescent="0.15">
      <c r="A3049">
        <v>3046</v>
      </c>
      <c r="B3049" s="71"/>
      <c r="C3049" s="86"/>
      <c r="D3049" s="50"/>
      <c r="E3049" s="45"/>
      <c r="F3049" s="45"/>
      <c r="G3049" s="144"/>
      <c r="H3049" s="144"/>
      <c r="I3049" s="65"/>
      <c r="J3049" s="56"/>
      <c r="K3049" s="56"/>
      <c r="L3049" s="96" t="e">
        <f>VLOOKUP($C3048,在庫一覧!$B$4:$D$138,2,FALSE)</f>
        <v>#N/A</v>
      </c>
      <c r="M3049" s="42" t="e">
        <f>VLOOKUP($C3049,詳細!$A$3:$C$100,3,FALSE)</f>
        <v>#N/A</v>
      </c>
      <c r="N3049" s="48"/>
    </row>
    <row r="3050" spans="1:14" ht="13.5" customHeight="1" x14ac:dyDescent="0.15">
      <c r="A3050">
        <v>3047</v>
      </c>
      <c r="B3050" s="71"/>
      <c r="C3050" s="86"/>
      <c r="D3050" s="50"/>
      <c r="E3050" s="45"/>
      <c r="F3050" s="45"/>
      <c r="G3050" s="144"/>
      <c r="H3050" s="144"/>
      <c r="I3050" s="65"/>
      <c r="J3050" s="56"/>
      <c r="K3050" s="56"/>
      <c r="L3050" s="96" t="e">
        <f>VLOOKUP($C3049,在庫一覧!$B$4:$D$138,2,FALSE)</f>
        <v>#N/A</v>
      </c>
      <c r="M3050" s="42" t="e">
        <f>VLOOKUP($C3050,詳細!$A$3:$C$100,3,FALSE)</f>
        <v>#N/A</v>
      </c>
      <c r="N3050" s="48"/>
    </row>
    <row r="3051" spans="1:14" ht="13.5" customHeight="1" x14ac:dyDescent="0.15">
      <c r="A3051">
        <v>3048</v>
      </c>
      <c r="B3051" s="71"/>
      <c r="C3051" s="86"/>
      <c r="D3051" s="50"/>
      <c r="E3051" s="45"/>
      <c r="F3051" s="45"/>
      <c r="G3051" s="144"/>
      <c r="H3051" s="144"/>
      <c r="I3051" s="65"/>
      <c r="J3051" s="55"/>
      <c r="K3051" s="55"/>
      <c r="L3051" s="96" t="e">
        <f>VLOOKUP($C3050,在庫一覧!$B$4:$D$138,2,FALSE)</f>
        <v>#N/A</v>
      </c>
      <c r="M3051" s="42" t="e">
        <f>VLOOKUP($C3051,詳細!$A$3:$C$100,3,FALSE)</f>
        <v>#N/A</v>
      </c>
      <c r="N3051" s="48"/>
    </row>
    <row r="3052" spans="1:14" ht="13.5" customHeight="1" x14ac:dyDescent="0.15">
      <c r="A3052">
        <v>3049</v>
      </c>
      <c r="B3052" s="71"/>
      <c r="C3052" s="86"/>
      <c r="D3052" s="50"/>
      <c r="E3052" s="45"/>
      <c r="F3052" s="45"/>
      <c r="G3052" s="144"/>
      <c r="H3052" s="144"/>
      <c r="I3052" s="65"/>
      <c r="J3052" s="55"/>
      <c r="K3052" s="55"/>
      <c r="L3052" s="96" t="e">
        <f>VLOOKUP($C3051,在庫一覧!$B$4:$D$138,2,FALSE)</f>
        <v>#N/A</v>
      </c>
      <c r="M3052" s="42" t="e">
        <f>VLOOKUP($C3052,詳細!$A$3:$C$100,3,FALSE)</f>
        <v>#N/A</v>
      </c>
      <c r="N3052" s="48"/>
    </row>
    <row r="3053" spans="1:14" ht="13.5" customHeight="1" x14ac:dyDescent="0.15">
      <c r="A3053">
        <v>3050</v>
      </c>
      <c r="B3053" s="71"/>
      <c r="C3053" s="86"/>
      <c r="D3053" s="50"/>
      <c r="E3053" s="45"/>
      <c r="F3053" s="45"/>
      <c r="G3053" s="144"/>
      <c r="H3053" s="144"/>
      <c r="I3053" s="65"/>
      <c r="J3053" s="55"/>
      <c r="K3053" s="55"/>
      <c r="L3053" s="96" t="e">
        <f>VLOOKUP($C3052,在庫一覧!$B$4:$D$138,2,FALSE)</f>
        <v>#N/A</v>
      </c>
      <c r="M3053" s="42" t="e">
        <f>VLOOKUP($C3053,詳細!$A$3:$C$100,3,FALSE)</f>
        <v>#N/A</v>
      </c>
      <c r="N3053" s="48"/>
    </row>
    <row r="3054" spans="1:14" ht="13.5" customHeight="1" x14ac:dyDescent="0.15">
      <c r="A3054">
        <v>3051</v>
      </c>
      <c r="B3054" s="71"/>
      <c r="C3054" s="86"/>
      <c r="D3054" s="50"/>
      <c r="E3054" s="45"/>
      <c r="F3054" s="45"/>
      <c r="G3054" s="144"/>
      <c r="H3054" s="144"/>
      <c r="I3054" s="65"/>
      <c r="J3054" s="55"/>
      <c r="K3054" s="55"/>
      <c r="L3054" s="96" t="e">
        <f>VLOOKUP($C3053,在庫一覧!$B$4:$D$138,2,FALSE)</f>
        <v>#N/A</v>
      </c>
      <c r="M3054" s="42" t="e">
        <f>VLOOKUP($C3054,詳細!$A$3:$C$100,3,FALSE)</f>
        <v>#N/A</v>
      </c>
      <c r="N3054" s="48"/>
    </row>
    <row r="3055" spans="1:14" ht="13.5" customHeight="1" x14ac:dyDescent="0.15">
      <c r="A3055">
        <v>3052</v>
      </c>
      <c r="B3055" s="71"/>
      <c r="C3055" s="86"/>
      <c r="D3055" s="50"/>
      <c r="E3055" s="45"/>
      <c r="F3055" s="45"/>
      <c r="G3055" s="144"/>
      <c r="H3055" s="144"/>
      <c r="I3055" s="65"/>
      <c r="J3055" s="55"/>
      <c r="K3055" s="55"/>
      <c r="L3055" s="96" t="e">
        <f>VLOOKUP($C3054,在庫一覧!$B$4:$D$138,2,FALSE)</f>
        <v>#N/A</v>
      </c>
      <c r="M3055" s="42" t="e">
        <f>VLOOKUP($C3055,詳細!$A$3:$C$100,3,FALSE)</f>
        <v>#N/A</v>
      </c>
      <c r="N3055" s="48"/>
    </row>
    <row r="3056" spans="1:14" ht="13.5" customHeight="1" x14ac:dyDescent="0.15">
      <c r="A3056">
        <v>3053</v>
      </c>
      <c r="B3056" s="71"/>
      <c r="C3056" s="86"/>
      <c r="D3056" s="50"/>
      <c r="E3056" s="45"/>
      <c r="F3056" s="45"/>
      <c r="G3056" s="144"/>
      <c r="H3056" s="144"/>
      <c r="I3056" s="65"/>
      <c r="J3056" s="55"/>
      <c r="K3056" s="55"/>
      <c r="L3056" s="96" t="e">
        <f>VLOOKUP($C3055,在庫一覧!$B$4:$D$138,2,FALSE)</f>
        <v>#N/A</v>
      </c>
      <c r="M3056" s="42" t="e">
        <f>VLOOKUP($C3056,詳細!$A$3:$C$100,3,FALSE)</f>
        <v>#N/A</v>
      </c>
      <c r="N3056" s="48"/>
    </row>
    <row r="3057" spans="1:14" ht="13.5" customHeight="1" x14ac:dyDescent="0.15">
      <c r="A3057">
        <v>3054</v>
      </c>
      <c r="B3057" s="71"/>
      <c r="C3057" s="86"/>
      <c r="D3057" s="50"/>
      <c r="E3057" s="45"/>
      <c r="F3057" s="45"/>
      <c r="G3057" s="144"/>
      <c r="H3057" s="144"/>
      <c r="I3057" s="65"/>
      <c r="J3057" s="55"/>
      <c r="K3057" s="55"/>
      <c r="L3057" s="96" t="e">
        <f>VLOOKUP($C3056,在庫一覧!$B$4:$D$138,2,FALSE)</f>
        <v>#N/A</v>
      </c>
      <c r="M3057" s="42" t="e">
        <f>VLOOKUP($C3057,詳細!$A$3:$C$100,3,FALSE)</f>
        <v>#N/A</v>
      </c>
      <c r="N3057" s="48"/>
    </row>
    <row r="3058" spans="1:14" ht="13.5" customHeight="1" x14ac:dyDescent="0.15">
      <c r="A3058">
        <v>3055</v>
      </c>
      <c r="B3058" s="71"/>
      <c r="C3058" s="86"/>
      <c r="D3058" s="50"/>
      <c r="E3058" s="45"/>
      <c r="F3058" s="45"/>
      <c r="G3058" s="144"/>
      <c r="H3058" s="144"/>
      <c r="I3058" s="65"/>
      <c r="J3058" s="55"/>
      <c r="K3058" s="55"/>
      <c r="L3058" s="96" t="e">
        <f>VLOOKUP($C3057,在庫一覧!$B$4:$D$138,2,FALSE)</f>
        <v>#N/A</v>
      </c>
      <c r="M3058" s="42" t="e">
        <f>VLOOKUP($C3058,詳細!$A$3:$C$100,3,FALSE)</f>
        <v>#N/A</v>
      </c>
      <c r="N3058" s="48"/>
    </row>
    <row r="3059" spans="1:14" ht="13.5" customHeight="1" x14ac:dyDescent="0.15">
      <c r="A3059">
        <v>3056</v>
      </c>
      <c r="B3059" s="71"/>
      <c r="C3059" s="86"/>
      <c r="D3059" s="50"/>
      <c r="E3059" s="45"/>
      <c r="F3059" s="45"/>
      <c r="G3059" s="144"/>
      <c r="H3059" s="144"/>
      <c r="I3059" s="65"/>
      <c r="J3059" s="55"/>
      <c r="K3059" s="55"/>
      <c r="L3059" s="96" t="e">
        <f>VLOOKUP($C3058,在庫一覧!$B$4:$D$138,2,FALSE)</f>
        <v>#N/A</v>
      </c>
      <c r="M3059" s="42" t="e">
        <f>VLOOKUP($C3059,詳細!$A$3:$C$100,3,FALSE)</f>
        <v>#N/A</v>
      </c>
      <c r="N3059" s="48"/>
    </row>
    <row r="3060" spans="1:14" ht="13.5" customHeight="1" x14ac:dyDescent="0.15">
      <c r="A3060">
        <v>3057</v>
      </c>
      <c r="B3060" s="71"/>
      <c r="C3060" s="86"/>
      <c r="D3060" s="50"/>
      <c r="E3060" s="45"/>
      <c r="F3060" s="45"/>
      <c r="G3060" s="144"/>
      <c r="H3060" s="144"/>
      <c r="I3060" s="65"/>
      <c r="J3060" s="55"/>
      <c r="K3060" s="55"/>
      <c r="L3060" s="96" t="e">
        <f>VLOOKUP($C3059,在庫一覧!$B$4:$D$138,2,FALSE)</f>
        <v>#N/A</v>
      </c>
      <c r="M3060" s="42" t="e">
        <f>VLOOKUP($C3060,詳細!$A$3:$C$100,3,FALSE)</f>
        <v>#N/A</v>
      </c>
      <c r="N3060" s="48"/>
    </row>
    <row r="3061" spans="1:14" ht="13.5" customHeight="1" x14ac:dyDescent="0.15">
      <c r="A3061">
        <v>3058</v>
      </c>
      <c r="B3061" s="71"/>
      <c r="C3061" s="86"/>
      <c r="D3061" s="50"/>
      <c r="E3061" s="45"/>
      <c r="F3061" s="45"/>
      <c r="G3061" s="144"/>
      <c r="H3061" s="144"/>
      <c r="I3061" s="65"/>
      <c r="J3061" s="55"/>
      <c r="K3061" s="55"/>
      <c r="L3061" s="96" t="e">
        <f>VLOOKUP($C3060,在庫一覧!$B$4:$D$138,2,FALSE)</f>
        <v>#N/A</v>
      </c>
      <c r="M3061" s="42" t="e">
        <f>VLOOKUP($C3061,詳細!$A$3:$C$100,3,FALSE)</f>
        <v>#N/A</v>
      </c>
      <c r="N3061" s="48"/>
    </row>
    <row r="3062" spans="1:14" ht="13.5" customHeight="1" x14ac:dyDescent="0.15">
      <c r="A3062">
        <v>3059</v>
      </c>
      <c r="B3062" s="71"/>
      <c r="C3062" s="86"/>
      <c r="D3062" s="50"/>
      <c r="E3062" s="45"/>
      <c r="F3062" s="45"/>
      <c r="G3062" s="144"/>
      <c r="H3062" s="144"/>
      <c r="I3062" s="65"/>
      <c r="J3062" s="55"/>
      <c r="K3062" s="55"/>
      <c r="L3062" s="96" t="e">
        <f>VLOOKUP($C3061,在庫一覧!$B$4:$D$138,2,FALSE)</f>
        <v>#N/A</v>
      </c>
      <c r="M3062" s="42" t="e">
        <f>VLOOKUP($C3062,詳細!$A$3:$C$100,3,FALSE)</f>
        <v>#N/A</v>
      </c>
      <c r="N3062" s="48"/>
    </row>
    <row r="3063" spans="1:14" ht="13.5" customHeight="1" x14ac:dyDescent="0.15">
      <c r="A3063">
        <v>3060</v>
      </c>
      <c r="B3063" s="71"/>
      <c r="C3063" s="86"/>
      <c r="D3063" s="50"/>
      <c r="E3063" s="45"/>
      <c r="F3063" s="45"/>
      <c r="G3063" s="144"/>
      <c r="H3063" s="144"/>
      <c r="I3063" s="65"/>
      <c r="J3063" s="55"/>
      <c r="K3063" s="55"/>
      <c r="L3063" s="96" t="e">
        <f>VLOOKUP($C3062,在庫一覧!$B$4:$D$138,2,FALSE)</f>
        <v>#N/A</v>
      </c>
      <c r="M3063" s="42" t="e">
        <f>VLOOKUP($C3063,詳細!$A$3:$C$100,3,FALSE)</f>
        <v>#N/A</v>
      </c>
      <c r="N3063" s="48"/>
    </row>
    <row r="3064" spans="1:14" ht="13.5" customHeight="1" x14ac:dyDescent="0.15">
      <c r="A3064">
        <v>3061</v>
      </c>
      <c r="B3064" s="71"/>
      <c r="C3064" s="86"/>
      <c r="D3064" s="50"/>
      <c r="E3064" s="45"/>
      <c r="F3064" s="45"/>
      <c r="G3064" s="144"/>
      <c r="H3064" s="144"/>
      <c r="I3064" s="65"/>
      <c r="J3064" s="55"/>
      <c r="K3064" s="55"/>
      <c r="L3064" s="96" t="e">
        <f>VLOOKUP($C3063,在庫一覧!$B$4:$D$138,2,FALSE)</f>
        <v>#N/A</v>
      </c>
      <c r="M3064" s="42" t="e">
        <f>VLOOKUP($C3064,詳細!$A$3:$C$100,3,FALSE)</f>
        <v>#N/A</v>
      </c>
      <c r="N3064" s="48"/>
    </row>
    <row r="3065" spans="1:14" ht="13.5" customHeight="1" x14ac:dyDescent="0.15">
      <c r="A3065">
        <v>3062</v>
      </c>
      <c r="B3065" s="71"/>
      <c r="C3065" s="86"/>
      <c r="D3065" s="50"/>
      <c r="E3065" s="45"/>
      <c r="F3065" s="45"/>
      <c r="G3065" s="144"/>
      <c r="H3065" s="144"/>
      <c r="I3065" s="65"/>
      <c r="J3065" s="55"/>
      <c r="K3065" s="55"/>
      <c r="L3065" s="96" t="e">
        <f>VLOOKUP($C3064,在庫一覧!$B$4:$D$138,2,FALSE)</f>
        <v>#N/A</v>
      </c>
      <c r="M3065" s="42" t="e">
        <f>VLOOKUP($C3065,詳細!$A$3:$C$100,3,FALSE)</f>
        <v>#N/A</v>
      </c>
      <c r="N3065" s="48"/>
    </row>
    <row r="3066" spans="1:14" ht="13.5" customHeight="1" x14ac:dyDescent="0.15">
      <c r="A3066">
        <v>3063</v>
      </c>
      <c r="B3066" s="71"/>
      <c r="C3066" s="86"/>
      <c r="D3066" s="50"/>
      <c r="E3066" s="45"/>
      <c r="F3066" s="45"/>
      <c r="G3066" s="144"/>
      <c r="H3066" s="144"/>
      <c r="I3066" s="65"/>
      <c r="J3066" s="55"/>
      <c r="K3066" s="55"/>
      <c r="L3066" s="96" t="e">
        <f>VLOOKUP($C3065,在庫一覧!$B$4:$D$138,2,FALSE)</f>
        <v>#N/A</v>
      </c>
      <c r="M3066" s="42" t="e">
        <f>VLOOKUP($C3066,詳細!$A$3:$C$100,3,FALSE)</f>
        <v>#N/A</v>
      </c>
      <c r="N3066" s="48"/>
    </row>
    <row r="3067" spans="1:14" ht="13.5" customHeight="1" x14ac:dyDescent="0.15">
      <c r="A3067">
        <v>3064</v>
      </c>
      <c r="B3067" s="71"/>
      <c r="C3067" s="86"/>
      <c r="D3067" s="50"/>
      <c r="E3067" s="45"/>
      <c r="F3067" s="45"/>
      <c r="G3067" s="144"/>
      <c r="H3067" s="144"/>
      <c r="I3067" s="65"/>
      <c r="J3067" s="55"/>
      <c r="K3067" s="55"/>
      <c r="L3067" s="96" t="e">
        <f>VLOOKUP($C3066,在庫一覧!$B$4:$D$138,2,FALSE)</f>
        <v>#N/A</v>
      </c>
      <c r="M3067" s="42" t="e">
        <f>VLOOKUP($C3067,詳細!$A$3:$C$100,3,FALSE)</f>
        <v>#N/A</v>
      </c>
      <c r="N3067" s="48"/>
    </row>
    <row r="3068" spans="1:14" ht="13.5" customHeight="1" x14ac:dyDescent="0.15">
      <c r="A3068">
        <v>3065</v>
      </c>
      <c r="B3068" s="71"/>
      <c r="C3068" s="86"/>
      <c r="D3068" s="50"/>
      <c r="E3068" s="45"/>
      <c r="F3068" s="45"/>
      <c r="G3068" s="144"/>
      <c r="H3068" s="144"/>
      <c r="I3068" s="65"/>
      <c r="J3068" s="55"/>
      <c r="K3068" s="55"/>
      <c r="L3068" s="96" t="e">
        <f>VLOOKUP($C3067,在庫一覧!$B$4:$D$138,2,FALSE)</f>
        <v>#N/A</v>
      </c>
      <c r="M3068" s="42" t="e">
        <f>VLOOKUP($C3068,詳細!$A$3:$C$100,3,FALSE)</f>
        <v>#N/A</v>
      </c>
      <c r="N3068" s="48"/>
    </row>
    <row r="3069" spans="1:14" ht="13.5" customHeight="1" x14ac:dyDescent="0.15">
      <c r="A3069">
        <v>3066</v>
      </c>
      <c r="B3069" s="71"/>
      <c r="C3069" s="86"/>
      <c r="D3069" s="50"/>
      <c r="E3069" s="45"/>
      <c r="F3069" s="45"/>
      <c r="G3069" s="144"/>
      <c r="H3069" s="144"/>
      <c r="I3069" s="65"/>
      <c r="J3069" s="55"/>
      <c r="K3069" s="55"/>
      <c r="L3069" s="96" t="e">
        <f>VLOOKUP($C3068,在庫一覧!$B$4:$D$138,2,FALSE)</f>
        <v>#N/A</v>
      </c>
      <c r="M3069" s="42" t="e">
        <f>VLOOKUP($C3069,詳細!$A$3:$C$100,3,FALSE)</f>
        <v>#N/A</v>
      </c>
      <c r="N3069" s="48"/>
    </row>
    <row r="3070" spans="1:14" ht="13.5" customHeight="1" x14ac:dyDescent="0.15">
      <c r="A3070">
        <v>3067</v>
      </c>
      <c r="B3070" s="60"/>
      <c r="C3070" s="86"/>
      <c r="D3070" s="50"/>
      <c r="E3070" s="45"/>
      <c r="F3070" s="45"/>
      <c r="G3070" s="144"/>
      <c r="H3070" s="144"/>
      <c r="I3070" s="65"/>
      <c r="J3070" s="55"/>
      <c r="K3070" s="55"/>
      <c r="L3070" s="96" t="e">
        <f>VLOOKUP($C3069,在庫一覧!$B$4:$D$138,2,FALSE)</f>
        <v>#N/A</v>
      </c>
      <c r="M3070" s="42" t="e">
        <f>VLOOKUP($C3070,詳細!$A$3:$C$100,3,FALSE)</f>
        <v>#N/A</v>
      </c>
      <c r="N3070" s="48"/>
    </row>
    <row r="3071" spans="1:14" ht="13.5" customHeight="1" x14ac:dyDescent="0.15">
      <c r="A3071">
        <v>3068</v>
      </c>
      <c r="B3071" s="71"/>
      <c r="C3071" s="86"/>
      <c r="D3071" s="50"/>
      <c r="E3071" s="45"/>
      <c r="F3071" s="45"/>
      <c r="G3071" s="144"/>
      <c r="H3071" s="144"/>
      <c r="I3071" s="65"/>
      <c r="J3071" s="55"/>
      <c r="K3071" s="55"/>
      <c r="L3071" s="96" t="e">
        <f>VLOOKUP($C3070,在庫一覧!$B$4:$D$138,2,FALSE)</f>
        <v>#N/A</v>
      </c>
      <c r="M3071" s="42" t="e">
        <f>VLOOKUP($C3071,詳細!$A$3:$C$100,3,FALSE)</f>
        <v>#N/A</v>
      </c>
      <c r="N3071" s="48"/>
    </row>
    <row r="3072" spans="1:14" ht="13.5" customHeight="1" x14ac:dyDescent="0.15">
      <c r="A3072">
        <v>3069</v>
      </c>
      <c r="B3072" s="71"/>
      <c r="C3072" s="86"/>
      <c r="D3072" s="50"/>
      <c r="E3072" s="45"/>
      <c r="F3072" s="45"/>
      <c r="G3072" s="144"/>
      <c r="H3072" s="144"/>
      <c r="I3072" s="65"/>
      <c r="J3072" s="55"/>
      <c r="K3072" s="55"/>
      <c r="L3072" s="96" t="e">
        <f>VLOOKUP($C3071,在庫一覧!$B$4:$D$138,2,FALSE)</f>
        <v>#N/A</v>
      </c>
      <c r="M3072" s="42" t="e">
        <f>VLOOKUP($C3072,詳細!$A$3:$C$100,3,FALSE)</f>
        <v>#N/A</v>
      </c>
      <c r="N3072" s="48"/>
    </row>
    <row r="3073" spans="1:14" ht="13.5" customHeight="1" x14ac:dyDescent="0.15">
      <c r="A3073">
        <v>3070</v>
      </c>
      <c r="B3073" s="71"/>
      <c r="C3073" s="86"/>
      <c r="D3073" s="50"/>
      <c r="E3073" s="45"/>
      <c r="F3073" s="45"/>
      <c r="G3073" s="144"/>
      <c r="H3073" s="144"/>
      <c r="I3073" s="65"/>
      <c r="J3073" s="55"/>
      <c r="K3073" s="55"/>
      <c r="L3073" s="96" t="e">
        <f>VLOOKUP($C3072,在庫一覧!$B$4:$D$138,2,FALSE)</f>
        <v>#N/A</v>
      </c>
      <c r="M3073" s="42" t="e">
        <f>VLOOKUP($C3073,詳細!$A$3:$C$100,3,FALSE)</f>
        <v>#N/A</v>
      </c>
      <c r="N3073" s="48"/>
    </row>
    <row r="3074" spans="1:14" ht="13.5" customHeight="1" x14ac:dyDescent="0.15">
      <c r="A3074">
        <v>3071</v>
      </c>
      <c r="B3074" s="71"/>
      <c r="C3074" s="86"/>
      <c r="D3074" s="50"/>
      <c r="E3074" s="45"/>
      <c r="F3074" s="45"/>
      <c r="G3074" s="144"/>
      <c r="H3074" s="144"/>
      <c r="I3074" s="65"/>
      <c r="J3074" s="55"/>
      <c r="K3074" s="55"/>
      <c r="L3074" s="96" t="e">
        <f>VLOOKUP($C3073,在庫一覧!$B$4:$D$138,2,FALSE)</f>
        <v>#N/A</v>
      </c>
      <c r="M3074" s="42" t="e">
        <f>VLOOKUP($C3074,詳細!$A$3:$C$100,3,FALSE)</f>
        <v>#N/A</v>
      </c>
      <c r="N3074" s="48"/>
    </row>
    <row r="3075" spans="1:14" ht="13.5" customHeight="1" x14ac:dyDescent="0.15">
      <c r="A3075">
        <v>3072</v>
      </c>
      <c r="B3075" s="71"/>
      <c r="C3075" s="86"/>
      <c r="D3075" s="50"/>
      <c r="E3075" s="45"/>
      <c r="F3075" s="45"/>
      <c r="G3075" s="144"/>
      <c r="H3075" s="144"/>
      <c r="I3075" s="65"/>
      <c r="J3075" s="55"/>
      <c r="K3075" s="55"/>
      <c r="L3075" s="96" t="e">
        <f>VLOOKUP($C3074,在庫一覧!$B$4:$D$138,2,FALSE)</f>
        <v>#N/A</v>
      </c>
      <c r="M3075" s="42" t="e">
        <f>VLOOKUP($C3075,詳細!$A$3:$C$100,3,FALSE)</f>
        <v>#N/A</v>
      </c>
      <c r="N3075" s="48"/>
    </row>
    <row r="3076" spans="1:14" ht="13.5" customHeight="1" x14ac:dyDescent="0.15">
      <c r="A3076">
        <v>3073</v>
      </c>
      <c r="B3076" s="71"/>
      <c r="C3076" s="86"/>
      <c r="D3076" s="50"/>
      <c r="E3076" s="45"/>
      <c r="F3076" s="45"/>
      <c r="G3076" s="144"/>
      <c r="H3076" s="144"/>
      <c r="I3076" s="65"/>
      <c r="J3076" s="55"/>
      <c r="K3076" s="55"/>
      <c r="L3076" s="96" t="e">
        <f>VLOOKUP($C3075,在庫一覧!$B$4:$D$138,2,FALSE)</f>
        <v>#N/A</v>
      </c>
      <c r="M3076" s="42" t="e">
        <f>VLOOKUP($C3076,詳細!$A$3:$C$100,3,FALSE)</f>
        <v>#N/A</v>
      </c>
      <c r="N3076" s="48"/>
    </row>
    <row r="3077" spans="1:14" ht="13.5" customHeight="1" x14ac:dyDescent="0.15">
      <c r="A3077">
        <v>3074</v>
      </c>
      <c r="B3077" s="71"/>
      <c r="C3077" s="86"/>
      <c r="D3077" s="50"/>
      <c r="E3077" s="45"/>
      <c r="F3077" s="45"/>
      <c r="G3077" s="144"/>
      <c r="H3077" s="144"/>
      <c r="I3077" s="65"/>
      <c r="J3077" s="55"/>
      <c r="K3077" s="55"/>
      <c r="L3077" s="96" t="e">
        <f>VLOOKUP($C3076,在庫一覧!$B$4:$D$138,2,FALSE)</f>
        <v>#N/A</v>
      </c>
      <c r="M3077" s="42" t="e">
        <f>VLOOKUP($C3077,詳細!$A$3:$C$100,3,FALSE)</f>
        <v>#N/A</v>
      </c>
      <c r="N3077" s="48"/>
    </row>
    <row r="3078" spans="1:14" ht="13.5" customHeight="1" x14ac:dyDescent="0.15">
      <c r="A3078">
        <v>3075</v>
      </c>
      <c r="B3078" s="71"/>
      <c r="C3078" s="86"/>
      <c r="D3078" s="50"/>
      <c r="E3078" s="45"/>
      <c r="F3078" s="45"/>
      <c r="G3078" s="144"/>
      <c r="H3078" s="144"/>
      <c r="I3078" s="65"/>
      <c r="J3078" s="56"/>
      <c r="K3078" s="56"/>
      <c r="L3078" s="96" t="e">
        <f>VLOOKUP($C3077,在庫一覧!$B$4:$D$138,2,FALSE)</f>
        <v>#N/A</v>
      </c>
      <c r="M3078" s="42" t="e">
        <f>VLOOKUP($C3078,詳細!$A$3:$C$100,3,FALSE)</f>
        <v>#N/A</v>
      </c>
      <c r="N3078" s="48"/>
    </row>
    <row r="3079" spans="1:14" ht="13.5" customHeight="1" x14ac:dyDescent="0.15">
      <c r="A3079">
        <v>3076</v>
      </c>
      <c r="B3079" s="71"/>
      <c r="C3079" s="86"/>
      <c r="D3079" s="50"/>
      <c r="E3079" s="45"/>
      <c r="F3079" s="45"/>
      <c r="G3079" s="144"/>
      <c r="H3079" s="144"/>
      <c r="I3079" s="65"/>
      <c r="J3079" s="56"/>
      <c r="K3079" s="56"/>
      <c r="L3079" s="96" t="e">
        <f>VLOOKUP($C3078,在庫一覧!$B$4:$D$138,2,FALSE)</f>
        <v>#N/A</v>
      </c>
      <c r="M3079" s="42" t="e">
        <f>VLOOKUP($C3079,詳細!$A$3:$C$100,3,FALSE)</f>
        <v>#N/A</v>
      </c>
      <c r="N3079" s="48"/>
    </row>
    <row r="3080" spans="1:14" ht="13.5" customHeight="1" x14ac:dyDescent="0.15">
      <c r="A3080">
        <v>3077</v>
      </c>
      <c r="B3080" s="71"/>
      <c r="C3080" s="86"/>
      <c r="D3080" s="50"/>
      <c r="E3080" s="45"/>
      <c r="F3080" s="45"/>
      <c r="G3080" s="144"/>
      <c r="H3080" s="144"/>
      <c r="I3080" s="65"/>
      <c r="J3080" s="56"/>
      <c r="K3080" s="56"/>
      <c r="L3080" s="96" t="e">
        <f>VLOOKUP($C3079,在庫一覧!$B$4:$D$138,2,FALSE)</f>
        <v>#N/A</v>
      </c>
      <c r="M3080" s="42" t="e">
        <f>VLOOKUP($C3080,詳細!$A$3:$C$100,3,FALSE)</f>
        <v>#N/A</v>
      </c>
      <c r="N3080" s="48"/>
    </row>
    <row r="3081" spans="1:14" ht="13.5" customHeight="1" x14ac:dyDescent="0.15">
      <c r="A3081">
        <v>3078</v>
      </c>
      <c r="B3081" s="71"/>
      <c r="C3081" s="86"/>
      <c r="D3081" s="50"/>
      <c r="E3081" s="45"/>
      <c r="F3081" s="45"/>
      <c r="G3081" s="144"/>
      <c r="H3081" s="144"/>
      <c r="I3081" s="65"/>
      <c r="J3081" s="56"/>
      <c r="K3081" s="56"/>
      <c r="L3081" s="96" t="e">
        <f>VLOOKUP($C3080,在庫一覧!$B$4:$D$138,2,FALSE)</f>
        <v>#N/A</v>
      </c>
      <c r="M3081" s="42" t="e">
        <f>VLOOKUP($C3081,詳細!$A$3:$C$100,3,FALSE)</f>
        <v>#N/A</v>
      </c>
      <c r="N3081" s="48"/>
    </row>
    <row r="3082" spans="1:14" ht="13.5" customHeight="1" x14ac:dyDescent="0.15">
      <c r="A3082">
        <v>3079</v>
      </c>
      <c r="B3082" s="71"/>
      <c r="C3082" s="86"/>
      <c r="D3082" s="50"/>
      <c r="E3082" s="45"/>
      <c r="F3082" s="45"/>
      <c r="G3082" s="144"/>
      <c r="H3082" s="144"/>
      <c r="I3082" s="65"/>
      <c r="J3082" s="56"/>
      <c r="K3082" s="56"/>
      <c r="L3082" s="96" t="e">
        <f>VLOOKUP($C3081,在庫一覧!$B$4:$D$138,2,FALSE)</f>
        <v>#N/A</v>
      </c>
      <c r="M3082" s="42" t="e">
        <f>VLOOKUP($C3082,詳細!$A$3:$C$100,3,FALSE)</f>
        <v>#N/A</v>
      </c>
      <c r="N3082" s="48"/>
    </row>
    <row r="3083" spans="1:14" ht="13.5" customHeight="1" x14ac:dyDescent="0.15">
      <c r="A3083">
        <v>3080</v>
      </c>
      <c r="B3083" s="71"/>
      <c r="C3083" s="86"/>
      <c r="D3083" s="50"/>
      <c r="E3083" s="45"/>
      <c r="F3083" s="45"/>
      <c r="G3083" s="144"/>
      <c r="H3083" s="144"/>
      <c r="I3083" s="65"/>
      <c r="J3083" s="56"/>
      <c r="K3083" s="56"/>
      <c r="L3083" s="96" t="e">
        <f>VLOOKUP($C3082,在庫一覧!$B$4:$D$138,2,FALSE)</f>
        <v>#N/A</v>
      </c>
      <c r="M3083" s="42" t="e">
        <f>VLOOKUP($C3083,詳細!$A$3:$C$100,3,FALSE)</f>
        <v>#N/A</v>
      </c>
      <c r="N3083" s="48"/>
    </row>
    <row r="3084" spans="1:14" ht="13.5" customHeight="1" x14ac:dyDescent="0.15">
      <c r="A3084">
        <v>3081</v>
      </c>
      <c r="B3084" s="71"/>
      <c r="C3084" s="86"/>
      <c r="D3084" s="50"/>
      <c r="E3084" s="45"/>
      <c r="F3084" s="45"/>
      <c r="G3084" s="144"/>
      <c r="H3084" s="144"/>
      <c r="I3084" s="65"/>
      <c r="J3084" s="56"/>
      <c r="K3084" s="56"/>
      <c r="L3084" s="96" t="e">
        <f>VLOOKUP($C3083,在庫一覧!$B$4:$D$138,2,FALSE)</f>
        <v>#N/A</v>
      </c>
      <c r="M3084" s="42" t="e">
        <f>VLOOKUP($C3084,詳細!$A$3:$C$100,3,FALSE)</f>
        <v>#N/A</v>
      </c>
      <c r="N3084" s="48"/>
    </row>
    <row r="3085" spans="1:14" ht="13.5" customHeight="1" x14ac:dyDescent="0.15">
      <c r="A3085">
        <v>3082</v>
      </c>
      <c r="B3085" s="71"/>
      <c r="C3085" s="86"/>
      <c r="D3085" s="50"/>
      <c r="E3085" s="45"/>
      <c r="F3085" s="45"/>
      <c r="G3085" s="144"/>
      <c r="H3085" s="144"/>
      <c r="I3085" s="65"/>
      <c r="J3085" s="56"/>
      <c r="K3085" s="56"/>
      <c r="L3085" s="96" t="e">
        <f>VLOOKUP($C3084,在庫一覧!$B$4:$D$138,2,FALSE)</f>
        <v>#N/A</v>
      </c>
      <c r="M3085" s="42" t="e">
        <f>VLOOKUP($C3085,詳細!$A$3:$C$100,3,FALSE)</f>
        <v>#N/A</v>
      </c>
      <c r="N3085" s="48"/>
    </row>
    <row r="3086" spans="1:14" ht="13.5" customHeight="1" x14ac:dyDescent="0.15">
      <c r="A3086">
        <v>3083</v>
      </c>
      <c r="B3086" s="71"/>
      <c r="C3086" s="86"/>
      <c r="D3086" s="50"/>
      <c r="E3086" s="45"/>
      <c r="F3086" s="45"/>
      <c r="G3086" s="144"/>
      <c r="H3086" s="144"/>
      <c r="I3086" s="65"/>
      <c r="J3086" s="56"/>
      <c r="K3086" s="56"/>
      <c r="L3086" s="96" t="e">
        <f>VLOOKUP($C3085,在庫一覧!$B$4:$D$138,2,FALSE)</f>
        <v>#N/A</v>
      </c>
      <c r="M3086" s="42" t="e">
        <f>VLOOKUP($C3086,詳細!$A$3:$C$100,3,FALSE)</f>
        <v>#N/A</v>
      </c>
      <c r="N3086" s="48"/>
    </row>
    <row r="3087" spans="1:14" ht="13.5" customHeight="1" x14ac:dyDescent="0.15">
      <c r="A3087">
        <v>3084</v>
      </c>
      <c r="B3087" s="71"/>
      <c r="C3087" s="86"/>
      <c r="D3087" s="50"/>
      <c r="E3087" s="45"/>
      <c r="F3087" s="45"/>
      <c r="G3087" s="144"/>
      <c r="H3087" s="144"/>
      <c r="I3087" s="65"/>
      <c r="J3087" s="56"/>
      <c r="K3087" s="56"/>
      <c r="L3087" s="96" t="e">
        <f>VLOOKUP($C3086,在庫一覧!$B$4:$D$138,2,FALSE)</f>
        <v>#N/A</v>
      </c>
      <c r="M3087" s="42" t="e">
        <f>VLOOKUP($C3087,詳細!$A$3:$C$100,3,FALSE)</f>
        <v>#N/A</v>
      </c>
      <c r="N3087" s="48"/>
    </row>
    <row r="3088" spans="1:14" ht="13.5" customHeight="1" x14ac:dyDescent="0.15">
      <c r="A3088">
        <v>3085</v>
      </c>
      <c r="B3088" s="71"/>
      <c r="C3088" s="86"/>
      <c r="D3088" s="50"/>
      <c r="E3088" s="45"/>
      <c r="F3088" s="45"/>
      <c r="G3088" s="144"/>
      <c r="H3088" s="144"/>
      <c r="I3088" s="65"/>
      <c r="J3088" s="56"/>
      <c r="K3088" s="56"/>
      <c r="L3088" s="96" t="e">
        <f>VLOOKUP($C3087,在庫一覧!$B$4:$D$138,2,FALSE)</f>
        <v>#N/A</v>
      </c>
      <c r="M3088" s="42" t="e">
        <f>VLOOKUP($C3088,詳細!$A$3:$C$100,3,FALSE)</f>
        <v>#N/A</v>
      </c>
      <c r="N3088" s="48"/>
    </row>
    <row r="3089" spans="1:14" ht="13.5" customHeight="1" x14ac:dyDescent="0.15">
      <c r="A3089">
        <v>3086</v>
      </c>
      <c r="B3089" s="71"/>
      <c r="C3089" s="86"/>
      <c r="D3089" s="50"/>
      <c r="E3089" s="45"/>
      <c r="F3089" s="45"/>
      <c r="G3089" s="144"/>
      <c r="H3089" s="144"/>
      <c r="I3089" s="65"/>
      <c r="J3089" s="56"/>
      <c r="K3089" s="56"/>
      <c r="L3089" s="96" t="e">
        <f>VLOOKUP($C3088,在庫一覧!$B$4:$D$138,2,FALSE)</f>
        <v>#N/A</v>
      </c>
      <c r="M3089" s="42" t="e">
        <f>VLOOKUP($C3089,詳細!$A$3:$C$100,3,FALSE)</f>
        <v>#N/A</v>
      </c>
      <c r="N3089" s="48"/>
    </row>
    <row r="3090" spans="1:14" ht="13.5" customHeight="1" x14ac:dyDescent="0.15">
      <c r="A3090">
        <v>3087</v>
      </c>
      <c r="B3090" s="71"/>
      <c r="C3090" s="86"/>
      <c r="D3090" s="50"/>
      <c r="E3090" s="45"/>
      <c r="F3090" s="45"/>
      <c r="G3090" s="144"/>
      <c r="H3090" s="144"/>
      <c r="I3090" s="65"/>
      <c r="J3090" s="56"/>
      <c r="K3090" s="56"/>
      <c r="L3090" s="96" t="e">
        <f>VLOOKUP($C3089,在庫一覧!$B$4:$D$138,2,FALSE)</f>
        <v>#N/A</v>
      </c>
      <c r="M3090" s="42" t="e">
        <f>VLOOKUP($C3090,詳細!$A$3:$C$100,3,FALSE)</f>
        <v>#N/A</v>
      </c>
      <c r="N3090" s="48"/>
    </row>
    <row r="3091" spans="1:14" ht="13.5" customHeight="1" x14ac:dyDescent="0.15">
      <c r="A3091">
        <v>3088</v>
      </c>
      <c r="B3091" s="71"/>
      <c r="C3091" s="86"/>
      <c r="D3091" s="50"/>
      <c r="E3091" s="45"/>
      <c r="F3091" s="45"/>
      <c r="G3091" s="144"/>
      <c r="H3091" s="144"/>
      <c r="I3091" s="65"/>
      <c r="J3091" s="56"/>
      <c r="K3091" s="56"/>
      <c r="L3091" s="96" t="e">
        <f>VLOOKUP($C3090,在庫一覧!$B$4:$D$138,2,FALSE)</f>
        <v>#N/A</v>
      </c>
      <c r="M3091" s="42" t="e">
        <f>VLOOKUP($C3091,詳細!$A$3:$C$100,3,FALSE)</f>
        <v>#N/A</v>
      </c>
      <c r="N3091" s="48"/>
    </row>
    <row r="3092" spans="1:14" ht="13.5" customHeight="1" x14ac:dyDescent="0.15">
      <c r="A3092">
        <v>3089</v>
      </c>
      <c r="B3092" s="71"/>
      <c r="C3092" s="86"/>
      <c r="D3092" s="50"/>
      <c r="E3092" s="45"/>
      <c r="F3092" s="45"/>
      <c r="G3092" s="144"/>
      <c r="H3092" s="144"/>
      <c r="I3092" s="65"/>
      <c r="J3092" s="56"/>
      <c r="K3092" s="56"/>
      <c r="L3092" s="96" t="e">
        <f>VLOOKUP($C3091,在庫一覧!$B$4:$D$138,2,FALSE)</f>
        <v>#N/A</v>
      </c>
      <c r="M3092" s="42" t="e">
        <f>VLOOKUP($C3092,詳細!$A$3:$C$100,3,FALSE)</f>
        <v>#N/A</v>
      </c>
      <c r="N3092" s="48"/>
    </row>
    <row r="3093" spans="1:14" ht="13.5" customHeight="1" x14ac:dyDescent="0.15">
      <c r="A3093">
        <v>3090</v>
      </c>
      <c r="B3093" s="71"/>
      <c r="C3093" s="86"/>
      <c r="D3093" s="50"/>
      <c r="E3093" s="45"/>
      <c r="F3093" s="45"/>
      <c r="G3093" s="144"/>
      <c r="H3093" s="144"/>
      <c r="I3093" s="65"/>
      <c r="J3093" s="56"/>
      <c r="K3093" s="56"/>
      <c r="L3093" s="96" t="e">
        <f>VLOOKUP($C3092,在庫一覧!$B$4:$D$138,2,FALSE)</f>
        <v>#N/A</v>
      </c>
      <c r="M3093" s="42" t="e">
        <f>VLOOKUP($C3093,詳細!$A$3:$C$100,3,FALSE)</f>
        <v>#N/A</v>
      </c>
      <c r="N3093" s="48"/>
    </row>
    <row r="3094" spans="1:14" ht="13.5" customHeight="1" x14ac:dyDescent="0.15">
      <c r="A3094">
        <v>3091</v>
      </c>
      <c r="B3094" s="71"/>
      <c r="C3094" s="86"/>
      <c r="D3094" s="50"/>
      <c r="E3094" s="45"/>
      <c r="F3094" s="45"/>
      <c r="G3094" s="144"/>
      <c r="H3094" s="144"/>
      <c r="I3094" s="65"/>
      <c r="J3094" s="56"/>
      <c r="K3094" s="56"/>
      <c r="L3094" s="96" t="e">
        <f>VLOOKUP($C3093,在庫一覧!$B$4:$D$138,2,FALSE)</f>
        <v>#N/A</v>
      </c>
      <c r="M3094" s="42" t="e">
        <f>VLOOKUP($C3094,詳細!$A$3:$C$100,3,FALSE)</f>
        <v>#N/A</v>
      </c>
      <c r="N3094" s="48"/>
    </row>
    <row r="3095" spans="1:14" ht="13.5" customHeight="1" x14ac:dyDescent="0.15">
      <c r="A3095">
        <v>3092</v>
      </c>
      <c r="B3095" s="71"/>
      <c r="C3095" s="86"/>
      <c r="D3095" s="50"/>
      <c r="E3095" s="45"/>
      <c r="F3095" s="45"/>
      <c r="G3095" s="144"/>
      <c r="H3095" s="144"/>
      <c r="I3095" s="65"/>
      <c r="J3095" s="56"/>
      <c r="K3095" s="56"/>
      <c r="L3095" s="96" t="e">
        <f>VLOOKUP($C3094,在庫一覧!$B$4:$D$138,2,FALSE)</f>
        <v>#N/A</v>
      </c>
      <c r="M3095" s="42" t="e">
        <f>VLOOKUP($C3095,詳細!$A$3:$C$100,3,FALSE)</f>
        <v>#N/A</v>
      </c>
      <c r="N3095" s="48"/>
    </row>
    <row r="3096" spans="1:14" ht="13.5" customHeight="1" x14ac:dyDescent="0.15">
      <c r="A3096">
        <v>3093</v>
      </c>
      <c r="B3096" s="71"/>
      <c r="C3096" s="86"/>
      <c r="D3096" s="50"/>
      <c r="E3096" s="45"/>
      <c r="F3096" s="45"/>
      <c r="G3096" s="144"/>
      <c r="H3096" s="144"/>
      <c r="I3096" s="65"/>
      <c r="J3096" s="56"/>
      <c r="K3096" s="56"/>
      <c r="L3096" s="96" t="e">
        <f>VLOOKUP($C3095,在庫一覧!$B$4:$D$138,2,FALSE)</f>
        <v>#N/A</v>
      </c>
      <c r="M3096" s="42" t="e">
        <f>VLOOKUP($C3096,詳細!$A$3:$C$100,3,FALSE)</f>
        <v>#N/A</v>
      </c>
      <c r="N3096" s="48"/>
    </row>
    <row r="3097" spans="1:14" ht="13.5" customHeight="1" x14ac:dyDescent="0.15">
      <c r="A3097">
        <v>3094</v>
      </c>
      <c r="B3097" s="71"/>
      <c r="C3097" s="86"/>
      <c r="D3097" s="50"/>
      <c r="E3097" s="45"/>
      <c r="F3097" s="45"/>
      <c r="G3097" s="144"/>
      <c r="H3097" s="144"/>
      <c r="I3097" s="65"/>
      <c r="J3097" s="56"/>
      <c r="K3097" s="56"/>
      <c r="L3097" s="96" t="e">
        <f>VLOOKUP($C3096,在庫一覧!$B$4:$D$138,2,FALSE)</f>
        <v>#N/A</v>
      </c>
      <c r="M3097" s="42" t="e">
        <f>VLOOKUP($C3097,詳細!$A$3:$C$100,3,FALSE)</f>
        <v>#N/A</v>
      </c>
      <c r="N3097" s="48"/>
    </row>
    <row r="3098" spans="1:14" ht="13.5" customHeight="1" x14ac:dyDescent="0.15">
      <c r="A3098">
        <v>3095</v>
      </c>
      <c r="B3098" s="71"/>
      <c r="C3098" s="86"/>
      <c r="D3098" s="50"/>
      <c r="E3098" s="45"/>
      <c r="F3098" s="45"/>
      <c r="G3098" s="144"/>
      <c r="H3098" s="144"/>
      <c r="I3098" s="65"/>
      <c r="J3098" s="56"/>
      <c r="K3098" s="56"/>
      <c r="L3098" s="96" t="e">
        <f>VLOOKUP($C3097,在庫一覧!$B$4:$D$138,2,FALSE)</f>
        <v>#N/A</v>
      </c>
      <c r="M3098" s="42" t="e">
        <f>VLOOKUP($C3098,詳細!$A$3:$C$100,3,FALSE)</f>
        <v>#N/A</v>
      </c>
      <c r="N3098" s="48"/>
    </row>
    <row r="3099" spans="1:14" ht="13.5" customHeight="1" x14ac:dyDescent="0.15">
      <c r="A3099">
        <v>3096</v>
      </c>
      <c r="B3099" s="60"/>
      <c r="C3099" s="86"/>
      <c r="D3099" s="50"/>
      <c r="E3099" s="45"/>
      <c r="F3099" s="45"/>
      <c r="G3099" s="144"/>
      <c r="H3099" s="144"/>
      <c r="I3099" s="65"/>
      <c r="J3099" s="56"/>
      <c r="K3099" s="56"/>
      <c r="L3099" s="96" t="e">
        <f>VLOOKUP($C3098,在庫一覧!$B$4:$D$138,2,FALSE)</f>
        <v>#N/A</v>
      </c>
      <c r="M3099" s="42" t="e">
        <f>VLOOKUP($C3099,詳細!$A$3:$C$100,3,FALSE)</f>
        <v>#N/A</v>
      </c>
      <c r="N3099" s="48"/>
    </row>
    <row r="3100" spans="1:14" ht="13.5" customHeight="1" x14ac:dyDescent="0.15">
      <c r="A3100">
        <v>3097</v>
      </c>
      <c r="B3100" s="60"/>
      <c r="C3100" s="86"/>
      <c r="D3100" s="50"/>
      <c r="E3100" s="45"/>
      <c r="F3100" s="45"/>
      <c r="G3100" s="144"/>
      <c r="H3100" s="144"/>
      <c r="I3100" s="65"/>
      <c r="J3100" s="56"/>
      <c r="K3100" s="56"/>
      <c r="L3100" s="96" t="e">
        <f>VLOOKUP($C3099,在庫一覧!$B$4:$D$138,2,FALSE)</f>
        <v>#N/A</v>
      </c>
      <c r="M3100" s="42" t="e">
        <f>VLOOKUP($C3100,詳細!$A$3:$C$100,3,FALSE)</f>
        <v>#N/A</v>
      </c>
      <c r="N3100" s="48"/>
    </row>
    <row r="3101" spans="1:14" ht="13.5" customHeight="1" x14ac:dyDescent="0.15">
      <c r="A3101">
        <v>3098</v>
      </c>
      <c r="B3101" s="60"/>
      <c r="C3101" s="86"/>
      <c r="D3101" s="50"/>
      <c r="E3101" s="45"/>
      <c r="F3101" s="45"/>
      <c r="G3101" s="144"/>
      <c r="H3101" s="144"/>
      <c r="I3101" s="65"/>
      <c r="J3101" s="56"/>
      <c r="K3101" s="56"/>
      <c r="L3101" s="96" t="e">
        <f>VLOOKUP($C3100,在庫一覧!$B$4:$D$138,2,FALSE)</f>
        <v>#N/A</v>
      </c>
      <c r="M3101" s="42" t="e">
        <f>VLOOKUP($C3101,詳細!$A$3:$C$100,3,FALSE)</f>
        <v>#N/A</v>
      </c>
      <c r="N3101" s="48"/>
    </row>
    <row r="3102" spans="1:14" ht="13.5" customHeight="1" x14ac:dyDescent="0.15">
      <c r="A3102">
        <v>3099</v>
      </c>
      <c r="B3102" s="60"/>
      <c r="C3102" s="86"/>
      <c r="D3102" s="50"/>
      <c r="E3102" s="45"/>
      <c r="F3102" s="45"/>
      <c r="G3102" s="144"/>
      <c r="H3102" s="144"/>
      <c r="I3102" s="65"/>
      <c r="J3102" s="56"/>
      <c r="K3102" s="56"/>
      <c r="L3102" s="96" t="e">
        <f>VLOOKUP($C3101,在庫一覧!$B$4:$D$138,2,FALSE)</f>
        <v>#N/A</v>
      </c>
      <c r="M3102" s="42" t="e">
        <f>VLOOKUP($C3102,詳細!$A$3:$C$100,3,FALSE)</f>
        <v>#N/A</v>
      </c>
      <c r="N3102" s="48"/>
    </row>
    <row r="3103" spans="1:14" ht="13.5" customHeight="1" x14ac:dyDescent="0.15">
      <c r="A3103">
        <v>3100</v>
      </c>
      <c r="B3103" s="60"/>
      <c r="C3103" s="86"/>
      <c r="D3103" s="50"/>
      <c r="E3103" s="45"/>
      <c r="F3103" s="45"/>
      <c r="G3103" s="144"/>
      <c r="H3103" s="144"/>
      <c r="I3103" s="65"/>
      <c r="J3103" s="56"/>
      <c r="K3103" s="56"/>
      <c r="L3103" s="96" t="e">
        <f>VLOOKUP($C3102,在庫一覧!$B$4:$D$138,2,FALSE)</f>
        <v>#N/A</v>
      </c>
      <c r="M3103" s="42" t="e">
        <f>VLOOKUP($C3103,詳細!$A$3:$C$100,3,FALSE)</f>
        <v>#N/A</v>
      </c>
      <c r="N3103" s="48"/>
    </row>
    <row r="3104" spans="1:14" ht="13.5" customHeight="1" x14ac:dyDescent="0.15">
      <c r="A3104">
        <v>3101</v>
      </c>
      <c r="B3104" s="60"/>
      <c r="C3104" s="86"/>
      <c r="D3104" s="50"/>
      <c r="E3104" s="45"/>
      <c r="F3104" s="45"/>
      <c r="G3104" s="144"/>
      <c r="H3104" s="144"/>
      <c r="I3104" s="65"/>
      <c r="J3104" s="56"/>
      <c r="K3104" s="56"/>
      <c r="L3104" s="96" t="e">
        <f>VLOOKUP($C3103,在庫一覧!$B$4:$D$138,2,FALSE)</f>
        <v>#N/A</v>
      </c>
      <c r="M3104" s="42" t="e">
        <f>VLOOKUP($C3104,詳細!$A$3:$C$100,3,FALSE)</f>
        <v>#N/A</v>
      </c>
      <c r="N3104" s="48"/>
    </row>
    <row r="3105" spans="1:14" ht="13.5" customHeight="1" x14ac:dyDescent="0.15">
      <c r="A3105">
        <v>3102</v>
      </c>
      <c r="B3105" s="60"/>
      <c r="C3105" s="86"/>
      <c r="D3105" s="50"/>
      <c r="E3105" s="45"/>
      <c r="F3105" s="45"/>
      <c r="G3105" s="144"/>
      <c r="H3105" s="144"/>
      <c r="I3105" s="65"/>
      <c r="J3105" s="56"/>
      <c r="K3105" s="56"/>
      <c r="L3105" s="96" t="e">
        <f>VLOOKUP($C3104,在庫一覧!$B$4:$D$138,2,FALSE)</f>
        <v>#N/A</v>
      </c>
      <c r="M3105" s="42" t="e">
        <f>VLOOKUP($C3105,詳細!$A$3:$C$100,3,FALSE)</f>
        <v>#N/A</v>
      </c>
      <c r="N3105" s="48"/>
    </row>
    <row r="3106" spans="1:14" ht="13.5" customHeight="1" x14ac:dyDescent="0.15">
      <c r="A3106">
        <v>3103</v>
      </c>
      <c r="B3106" s="60"/>
      <c r="C3106" s="86"/>
      <c r="D3106" s="50"/>
      <c r="E3106" s="45"/>
      <c r="F3106" s="45"/>
      <c r="G3106" s="144"/>
      <c r="H3106" s="144"/>
      <c r="I3106" s="65"/>
      <c r="J3106" s="56"/>
      <c r="K3106" s="56"/>
      <c r="L3106" s="96" t="e">
        <f>VLOOKUP($C3105,在庫一覧!$B$4:$D$138,2,FALSE)</f>
        <v>#N/A</v>
      </c>
      <c r="M3106" s="42" t="e">
        <f>VLOOKUP($C3106,詳細!$A$3:$C$100,3,FALSE)</f>
        <v>#N/A</v>
      </c>
      <c r="N3106" s="48"/>
    </row>
    <row r="3107" spans="1:14" ht="13.5" customHeight="1" x14ac:dyDescent="0.15">
      <c r="A3107">
        <v>3104</v>
      </c>
      <c r="B3107" s="60"/>
      <c r="C3107" s="86"/>
      <c r="D3107" s="50"/>
      <c r="E3107" s="45"/>
      <c r="F3107" s="45"/>
      <c r="G3107" s="144"/>
      <c r="H3107" s="144"/>
      <c r="I3107" s="65"/>
      <c r="J3107" s="56"/>
      <c r="K3107" s="56"/>
      <c r="L3107" s="96" t="e">
        <f>VLOOKUP($C3106,在庫一覧!$B$4:$D$138,2,FALSE)</f>
        <v>#N/A</v>
      </c>
      <c r="M3107" s="42" t="e">
        <f>VLOOKUP($C3107,詳細!$A$3:$C$100,3,FALSE)</f>
        <v>#N/A</v>
      </c>
      <c r="N3107" s="48"/>
    </row>
    <row r="3108" spans="1:14" ht="13.5" customHeight="1" x14ac:dyDescent="0.15">
      <c r="A3108">
        <v>3105</v>
      </c>
      <c r="B3108" s="60"/>
      <c r="C3108" s="86"/>
      <c r="D3108" s="50"/>
      <c r="E3108" s="45"/>
      <c r="F3108" s="45"/>
      <c r="G3108" s="144"/>
      <c r="H3108" s="144"/>
      <c r="I3108" s="65"/>
      <c r="J3108" s="56"/>
      <c r="K3108" s="56"/>
      <c r="L3108" s="96" t="e">
        <f>VLOOKUP($C3107,在庫一覧!$B$4:$D$138,2,FALSE)</f>
        <v>#N/A</v>
      </c>
      <c r="M3108" s="42" t="e">
        <f>VLOOKUP($C3108,詳細!$A$3:$C$100,3,FALSE)</f>
        <v>#N/A</v>
      </c>
      <c r="N3108" s="48"/>
    </row>
    <row r="3109" spans="1:14" ht="13.5" customHeight="1" x14ac:dyDescent="0.15">
      <c r="A3109">
        <v>3106</v>
      </c>
      <c r="B3109" s="60"/>
      <c r="C3109" s="86"/>
      <c r="D3109" s="50"/>
      <c r="E3109" s="45"/>
      <c r="F3109" s="45"/>
      <c r="G3109" s="144"/>
      <c r="H3109" s="144"/>
      <c r="I3109" s="65"/>
      <c r="J3109" s="56"/>
      <c r="K3109" s="56"/>
      <c r="L3109" s="96" t="e">
        <f>VLOOKUP($C3108,在庫一覧!$B$4:$D$138,2,FALSE)</f>
        <v>#N/A</v>
      </c>
      <c r="M3109" s="42" t="e">
        <f>VLOOKUP($C3109,詳細!$A$3:$C$100,3,FALSE)</f>
        <v>#N/A</v>
      </c>
      <c r="N3109" s="48"/>
    </row>
    <row r="3110" spans="1:14" ht="13.5" customHeight="1" x14ac:dyDescent="0.15">
      <c r="A3110">
        <v>3107</v>
      </c>
      <c r="B3110" s="60"/>
      <c r="C3110" s="86"/>
      <c r="D3110" s="50"/>
      <c r="E3110" s="45"/>
      <c r="F3110" s="45"/>
      <c r="G3110" s="144"/>
      <c r="H3110" s="144"/>
      <c r="I3110" s="65"/>
      <c r="J3110" s="56"/>
      <c r="K3110" s="56"/>
      <c r="L3110" s="96" t="e">
        <f>VLOOKUP($C3109,在庫一覧!$B$4:$D$138,2,FALSE)</f>
        <v>#N/A</v>
      </c>
      <c r="M3110" s="42" t="e">
        <f>VLOOKUP($C3110,詳細!$A$3:$C$100,3,FALSE)</f>
        <v>#N/A</v>
      </c>
      <c r="N3110" s="48"/>
    </row>
    <row r="3111" spans="1:14" ht="13.5" customHeight="1" x14ac:dyDescent="0.15">
      <c r="A3111">
        <v>3108</v>
      </c>
      <c r="B3111" s="60"/>
      <c r="C3111" s="86"/>
      <c r="D3111" s="50"/>
      <c r="E3111" s="45"/>
      <c r="F3111" s="45"/>
      <c r="G3111" s="144"/>
      <c r="H3111" s="144"/>
      <c r="I3111" s="65"/>
      <c r="J3111" s="56"/>
      <c r="K3111" s="56"/>
      <c r="L3111" s="96" t="e">
        <f>VLOOKUP($C3110,在庫一覧!$B$4:$D$138,2,FALSE)</f>
        <v>#N/A</v>
      </c>
      <c r="M3111" s="42" t="e">
        <f>VLOOKUP($C3111,詳細!$A$3:$C$100,3,FALSE)</f>
        <v>#N/A</v>
      </c>
      <c r="N3111" s="48"/>
    </row>
    <row r="3112" spans="1:14" ht="13.5" customHeight="1" x14ac:dyDescent="0.15">
      <c r="A3112">
        <v>3109</v>
      </c>
      <c r="B3112" s="71"/>
      <c r="C3112" s="86"/>
      <c r="D3112" s="50"/>
      <c r="E3112" s="45"/>
      <c r="F3112" s="45"/>
      <c r="G3112" s="144"/>
      <c r="H3112" s="144"/>
      <c r="I3112" s="65"/>
      <c r="J3112" s="56"/>
      <c r="K3112" s="56"/>
      <c r="L3112" s="96" t="e">
        <f>VLOOKUP($C3111,在庫一覧!$B$4:$D$138,2,FALSE)</f>
        <v>#N/A</v>
      </c>
      <c r="M3112" s="42" t="e">
        <f>VLOOKUP($C3112,詳細!$A$3:$C$100,3,FALSE)</f>
        <v>#N/A</v>
      </c>
      <c r="N3112" s="48"/>
    </row>
    <row r="3113" spans="1:14" ht="13.5" customHeight="1" x14ac:dyDescent="0.15">
      <c r="A3113">
        <v>3110</v>
      </c>
      <c r="B3113" s="71"/>
      <c r="C3113" s="86"/>
      <c r="D3113" s="50"/>
      <c r="E3113" s="45"/>
      <c r="F3113" s="45"/>
      <c r="G3113" s="144"/>
      <c r="H3113" s="144"/>
      <c r="I3113" s="65"/>
      <c r="J3113" s="56"/>
      <c r="K3113" s="56"/>
      <c r="L3113" s="96" t="e">
        <f>VLOOKUP($C3112,在庫一覧!$B$4:$D$138,2,FALSE)</f>
        <v>#N/A</v>
      </c>
      <c r="M3113" s="42" t="e">
        <f>VLOOKUP($C3113,詳細!$A$3:$C$100,3,FALSE)</f>
        <v>#N/A</v>
      </c>
      <c r="N3113" s="48"/>
    </row>
    <row r="3114" spans="1:14" ht="13.5" customHeight="1" x14ac:dyDescent="0.15">
      <c r="A3114">
        <v>3111</v>
      </c>
      <c r="B3114" s="71"/>
      <c r="C3114" s="86"/>
      <c r="D3114" s="50"/>
      <c r="E3114" s="45"/>
      <c r="F3114" s="45"/>
      <c r="G3114" s="144"/>
      <c r="H3114" s="144"/>
      <c r="I3114" s="65"/>
      <c r="J3114" s="56"/>
      <c r="K3114" s="56"/>
      <c r="L3114" s="96" t="e">
        <f>VLOOKUP($C3113,在庫一覧!$B$4:$D$138,2,FALSE)</f>
        <v>#N/A</v>
      </c>
      <c r="M3114" s="42" t="e">
        <f>VLOOKUP($C3114,詳細!$A$3:$C$100,3,FALSE)</f>
        <v>#N/A</v>
      </c>
      <c r="N3114" s="48"/>
    </row>
    <row r="3115" spans="1:14" ht="13.5" customHeight="1" x14ac:dyDescent="0.15">
      <c r="A3115">
        <v>3112</v>
      </c>
      <c r="B3115" s="71"/>
      <c r="C3115" s="86"/>
      <c r="D3115" s="50"/>
      <c r="E3115" s="45"/>
      <c r="F3115" s="45"/>
      <c r="G3115" s="144"/>
      <c r="H3115" s="144"/>
      <c r="I3115" s="65"/>
      <c r="J3115" s="56"/>
      <c r="K3115" s="56"/>
      <c r="L3115" s="96" t="e">
        <f>VLOOKUP($C3114,在庫一覧!$B$4:$D$138,2,FALSE)</f>
        <v>#N/A</v>
      </c>
      <c r="M3115" s="42" t="e">
        <f>VLOOKUP($C3115,詳細!$A$3:$C$100,3,FALSE)</f>
        <v>#N/A</v>
      </c>
      <c r="N3115" s="48"/>
    </row>
    <row r="3116" spans="1:14" ht="13.5" customHeight="1" x14ac:dyDescent="0.15">
      <c r="A3116">
        <v>3113</v>
      </c>
      <c r="B3116" s="71"/>
      <c r="C3116" s="86"/>
      <c r="D3116" s="50"/>
      <c r="E3116" s="45"/>
      <c r="F3116" s="45"/>
      <c r="G3116" s="144"/>
      <c r="H3116" s="144"/>
      <c r="I3116" s="65"/>
      <c r="J3116" s="56"/>
      <c r="K3116" s="56"/>
      <c r="L3116" s="96" t="e">
        <f>VLOOKUP($C3115,在庫一覧!$B$4:$D$138,2,FALSE)</f>
        <v>#N/A</v>
      </c>
      <c r="M3116" s="42" t="e">
        <f>VLOOKUP($C3116,詳細!$A$3:$C$100,3,FALSE)</f>
        <v>#N/A</v>
      </c>
      <c r="N3116" s="48"/>
    </row>
    <row r="3117" spans="1:14" ht="13.5" customHeight="1" x14ac:dyDescent="0.15">
      <c r="A3117">
        <v>3114</v>
      </c>
      <c r="B3117" s="71"/>
      <c r="C3117" s="86"/>
      <c r="D3117" s="50"/>
      <c r="E3117" s="45"/>
      <c r="F3117" s="45"/>
      <c r="G3117" s="144"/>
      <c r="H3117" s="144"/>
      <c r="I3117" s="65"/>
      <c r="J3117" s="56"/>
      <c r="K3117" s="56"/>
      <c r="L3117" s="96" t="e">
        <f>VLOOKUP($C3116,在庫一覧!$B$4:$D$138,2,FALSE)</f>
        <v>#N/A</v>
      </c>
      <c r="M3117" s="42" t="e">
        <f>VLOOKUP($C3117,詳細!$A$3:$C$100,3,FALSE)</f>
        <v>#N/A</v>
      </c>
      <c r="N3117" s="48"/>
    </row>
    <row r="3118" spans="1:14" ht="13.5" customHeight="1" x14ac:dyDescent="0.15">
      <c r="A3118">
        <v>3115</v>
      </c>
      <c r="B3118" s="71"/>
      <c r="C3118" s="86"/>
      <c r="D3118" s="50"/>
      <c r="E3118" s="45"/>
      <c r="F3118" s="45"/>
      <c r="G3118" s="144"/>
      <c r="H3118" s="144"/>
      <c r="I3118" s="65"/>
      <c r="J3118" s="56"/>
      <c r="K3118" s="56"/>
      <c r="L3118" s="96" t="e">
        <f>VLOOKUP($C3117,在庫一覧!$B$4:$D$138,2,FALSE)</f>
        <v>#N/A</v>
      </c>
      <c r="M3118" s="42" t="e">
        <f>VLOOKUP($C3118,詳細!$A$3:$C$100,3,FALSE)</f>
        <v>#N/A</v>
      </c>
      <c r="N3118" s="48"/>
    </row>
    <row r="3119" spans="1:14" ht="13.5" customHeight="1" x14ac:dyDescent="0.15">
      <c r="A3119">
        <v>3116</v>
      </c>
      <c r="B3119" s="71"/>
      <c r="C3119" s="86"/>
      <c r="D3119" s="50"/>
      <c r="E3119" s="45"/>
      <c r="F3119" s="45"/>
      <c r="G3119" s="144"/>
      <c r="H3119" s="144"/>
      <c r="I3119" s="65"/>
      <c r="J3119" s="56"/>
      <c r="K3119" s="56"/>
      <c r="L3119" s="96" t="e">
        <f>VLOOKUP($C3118,在庫一覧!$B$4:$D$138,2,FALSE)</f>
        <v>#N/A</v>
      </c>
      <c r="M3119" s="42" t="e">
        <f>VLOOKUP($C3119,詳細!$A$3:$C$100,3,FALSE)</f>
        <v>#N/A</v>
      </c>
      <c r="N3119" s="48"/>
    </row>
    <row r="3120" spans="1:14" ht="13.5" customHeight="1" x14ac:dyDescent="0.15">
      <c r="A3120">
        <v>3117</v>
      </c>
      <c r="B3120" s="60"/>
      <c r="C3120" s="86"/>
      <c r="D3120" s="50"/>
      <c r="E3120" s="45"/>
      <c r="F3120" s="45"/>
      <c r="G3120" s="144"/>
      <c r="H3120" s="144"/>
      <c r="I3120" s="65"/>
      <c r="J3120" s="56"/>
      <c r="K3120" s="56"/>
      <c r="L3120" s="96" t="e">
        <f>VLOOKUP($C3119,在庫一覧!$B$4:$D$138,2,FALSE)</f>
        <v>#N/A</v>
      </c>
      <c r="M3120" s="42" t="e">
        <f>VLOOKUP($C3120,詳細!$A$3:$C$100,3,FALSE)</f>
        <v>#N/A</v>
      </c>
      <c r="N3120" s="48"/>
    </row>
    <row r="3121" spans="1:14" ht="13.5" customHeight="1" x14ac:dyDescent="0.15">
      <c r="A3121">
        <v>3118</v>
      </c>
      <c r="B3121" s="60"/>
      <c r="C3121" s="86"/>
      <c r="D3121" s="50"/>
      <c r="E3121" s="45"/>
      <c r="F3121" s="45"/>
      <c r="G3121" s="144"/>
      <c r="H3121" s="144"/>
      <c r="I3121" s="65"/>
      <c r="J3121" s="56"/>
      <c r="K3121" s="56"/>
      <c r="L3121" s="96" t="e">
        <f>VLOOKUP($C3120,在庫一覧!$B$4:$D$138,2,FALSE)</f>
        <v>#N/A</v>
      </c>
      <c r="M3121" s="42" t="e">
        <f>VLOOKUP($C3121,詳細!$A$3:$C$100,3,FALSE)</f>
        <v>#N/A</v>
      </c>
      <c r="N3121" s="48"/>
    </row>
    <row r="3122" spans="1:14" ht="13.5" customHeight="1" x14ac:dyDescent="0.15">
      <c r="A3122">
        <v>3119</v>
      </c>
      <c r="B3122" s="60"/>
      <c r="C3122" s="86"/>
      <c r="D3122" s="50"/>
      <c r="E3122" s="45"/>
      <c r="F3122" s="45"/>
      <c r="G3122" s="144"/>
      <c r="H3122" s="144"/>
      <c r="I3122" s="65"/>
      <c r="J3122" s="56"/>
      <c r="K3122" s="56"/>
      <c r="L3122" s="96" t="e">
        <f>VLOOKUP($C3121,在庫一覧!$B$4:$D$138,2,FALSE)</f>
        <v>#N/A</v>
      </c>
      <c r="M3122" s="42" t="e">
        <f>VLOOKUP($C3122,詳細!$A$3:$C$100,3,FALSE)</f>
        <v>#N/A</v>
      </c>
      <c r="N3122" s="48"/>
    </row>
    <row r="3123" spans="1:14" ht="13.5" customHeight="1" x14ac:dyDescent="0.15">
      <c r="A3123">
        <v>3120</v>
      </c>
      <c r="B3123" s="60"/>
      <c r="C3123" s="86"/>
      <c r="D3123" s="50"/>
      <c r="E3123" s="45"/>
      <c r="F3123" s="45"/>
      <c r="G3123" s="144"/>
      <c r="H3123" s="144"/>
      <c r="I3123" s="65"/>
      <c r="J3123" s="56"/>
      <c r="K3123" s="56"/>
      <c r="L3123" s="96" t="e">
        <f>VLOOKUP($C3122,在庫一覧!$B$4:$D$138,2,FALSE)</f>
        <v>#N/A</v>
      </c>
      <c r="M3123" s="42" t="e">
        <f>VLOOKUP($C3123,詳細!$A$3:$C$100,3,FALSE)</f>
        <v>#N/A</v>
      </c>
      <c r="N3123" s="48"/>
    </row>
    <row r="3124" spans="1:14" ht="13.5" customHeight="1" x14ac:dyDescent="0.15">
      <c r="A3124">
        <v>3121</v>
      </c>
      <c r="B3124" s="60"/>
      <c r="C3124" s="86"/>
      <c r="D3124" s="50"/>
      <c r="E3124" s="45"/>
      <c r="F3124" s="45"/>
      <c r="G3124" s="144"/>
      <c r="H3124" s="144"/>
      <c r="I3124" s="65"/>
      <c r="J3124" s="56"/>
      <c r="K3124" s="56"/>
      <c r="L3124" s="96" t="e">
        <f>VLOOKUP($C3123,在庫一覧!$B$4:$D$138,2,FALSE)</f>
        <v>#N/A</v>
      </c>
      <c r="M3124" s="42" t="e">
        <f>VLOOKUP($C3124,詳細!$A$3:$C$100,3,FALSE)</f>
        <v>#N/A</v>
      </c>
      <c r="N3124" s="48"/>
    </row>
    <row r="3125" spans="1:14" ht="13.5" customHeight="1" x14ac:dyDescent="0.15">
      <c r="A3125">
        <v>3122</v>
      </c>
      <c r="B3125" s="60"/>
      <c r="C3125" s="86"/>
      <c r="D3125" s="50"/>
      <c r="E3125" s="45"/>
      <c r="F3125" s="45"/>
      <c r="G3125" s="144"/>
      <c r="H3125" s="144"/>
      <c r="I3125" s="65"/>
      <c r="J3125" s="56"/>
      <c r="K3125" s="56"/>
      <c r="L3125" s="96" t="e">
        <f>VLOOKUP($C3124,在庫一覧!$B$4:$D$138,2,FALSE)</f>
        <v>#N/A</v>
      </c>
      <c r="M3125" s="42" t="e">
        <f>VLOOKUP($C3125,詳細!$A$3:$C$100,3,FALSE)</f>
        <v>#N/A</v>
      </c>
      <c r="N3125" s="48"/>
    </row>
    <row r="3126" spans="1:14" ht="13.5" customHeight="1" x14ac:dyDescent="0.15">
      <c r="A3126">
        <v>3123</v>
      </c>
      <c r="B3126" s="60"/>
      <c r="C3126" s="86"/>
      <c r="D3126" s="50"/>
      <c r="E3126" s="45"/>
      <c r="F3126" s="45"/>
      <c r="G3126" s="144"/>
      <c r="H3126" s="144"/>
      <c r="I3126" s="65"/>
      <c r="J3126" s="56"/>
      <c r="K3126" s="56"/>
      <c r="L3126" s="96" t="e">
        <f>VLOOKUP($C3125,在庫一覧!$B$4:$D$138,2,FALSE)</f>
        <v>#N/A</v>
      </c>
      <c r="M3126" s="42" t="e">
        <f>VLOOKUP($C3126,詳細!$A$3:$C$100,3,FALSE)</f>
        <v>#N/A</v>
      </c>
      <c r="N3126" s="48"/>
    </row>
    <row r="3127" spans="1:14" ht="13.5" customHeight="1" x14ac:dyDescent="0.15">
      <c r="A3127">
        <v>3124</v>
      </c>
      <c r="B3127" s="60"/>
      <c r="C3127" s="86"/>
      <c r="D3127" s="50"/>
      <c r="E3127" s="45"/>
      <c r="F3127" s="45"/>
      <c r="G3127" s="144"/>
      <c r="H3127" s="144"/>
      <c r="I3127" s="65"/>
      <c r="J3127" s="56"/>
      <c r="K3127" s="56"/>
      <c r="L3127" s="96" t="e">
        <f>VLOOKUP($C3126,在庫一覧!$B$4:$D$138,2,FALSE)</f>
        <v>#N/A</v>
      </c>
      <c r="M3127" s="42" t="e">
        <f>VLOOKUP($C3127,詳細!$A$3:$C$100,3,FALSE)</f>
        <v>#N/A</v>
      </c>
      <c r="N3127" s="48"/>
    </row>
    <row r="3128" spans="1:14" ht="13.5" customHeight="1" x14ac:dyDescent="0.15">
      <c r="A3128">
        <v>3125</v>
      </c>
      <c r="B3128" s="60"/>
      <c r="C3128" s="86"/>
      <c r="D3128" s="50"/>
      <c r="E3128" s="45"/>
      <c r="F3128" s="45"/>
      <c r="G3128" s="144"/>
      <c r="H3128" s="144"/>
      <c r="I3128" s="65"/>
      <c r="J3128" s="56"/>
      <c r="K3128" s="56"/>
      <c r="L3128" s="96" t="e">
        <f>VLOOKUP($C3127,在庫一覧!$B$4:$D$138,2,FALSE)</f>
        <v>#N/A</v>
      </c>
      <c r="M3128" s="42" t="e">
        <f>VLOOKUP($C3128,詳細!$A$3:$C$100,3,FALSE)</f>
        <v>#N/A</v>
      </c>
      <c r="N3128" s="48"/>
    </row>
    <row r="3129" spans="1:14" ht="13.5" customHeight="1" x14ac:dyDescent="0.15">
      <c r="A3129">
        <v>3126</v>
      </c>
      <c r="B3129" s="60"/>
      <c r="C3129" s="86"/>
      <c r="D3129" s="50"/>
      <c r="E3129" s="45"/>
      <c r="F3129" s="45"/>
      <c r="G3129" s="144"/>
      <c r="H3129" s="144"/>
      <c r="I3129" s="65"/>
      <c r="J3129" s="56"/>
      <c r="K3129" s="56"/>
      <c r="L3129" s="96" t="e">
        <f>VLOOKUP($C3128,在庫一覧!$B$4:$D$138,2,FALSE)</f>
        <v>#N/A</v>
      </c>
      <c r="M3129" s="42" t="e">
        <f>VLOOKUP($C3129,詳細!$A$3:$C$100,3,FALSE)</f>
        <v>#N/A</v>
      </c>
      <c r="N3129" s="48"/>
    </row>
    <row r="3130" spans="1:14" ht="13.5" customHeight="1" x14ac:dyDescent="0.15">
      <c r="A3130">
        <v>3127</v>
      </c>
      <c r="B3130" s="60"/>
      <c r="C3130" s="86"/>
      <c r="D3130" s="50"/>
      <c r="E3130" s="45"/>
      <c r="F3130" s="45"/>
      <c r="G3130" s="144"/>
      <c r="H3130" s="144"/>
      <c r="I3130" s="65"/>
      <c r="J3130" s="56"/>
      <c r="K3130" s="56"/>
      <c r="L3130" s="96" t="e">
        <f>VLOOKUP($C3129,在庫一覧!$B$4:$D$138,2,FALSE)</f>
        <v>#N/A</v>
      </c>
      <c r="M3130" s="42" t="e">
        <f>VLOOKUP($C3130,詳細!$A$3:$C$100,3,FALSE)</f>
        <v>#N/A</v>
      </c>
      <c r="N3130" s="48"/>
    </row>
    <row r="3131" spans="1:14" ht="13.5" customHeight="1" x14ac:dyDescent="0.15">
      <c r="A3131">
        <v>3128</v>
      </c>
      <c r="B3131" s="60"/>
      <c r="C3131" s="86"/>
      <c r="D3131" s="50"/>
      <c r="E3131" s="45"/>
      <c r="F3131" s="45"/>
      <c r="G3131" s="144"/>
      <c r="H3131" s="144"/>
      <c r="I3131" s="65"/>
      <c r="J3131" s="56"/>
      <c r="K3131" s="56"/>
      <c r="L3131" s="96" t="e">
        <f>VLOOKUP($C3130,在庫一覧!$B$4:$D$138,2,FALSE)</f>
        <v>#N/A</v>
      </c>
      <c r="M3131" s="42" t="e">
        <f>VLOOKUP($C3131,詳細!$A$3:$C$100,3,FALSE)</f>
        <v>#N/A</v>
      </c>
      <c r="N3131" s="48"/>
    </row>
    <row r="3132" spans="1:14" ht="13.5" customHeight="1" x14ac:dyDescent="0.15">
      <c r="A3132">
        <v>3129</v>
      </c>
      <c r="B3132" s="60"/>
      <c r="C3132" s="86"/>
      <c r="D3132" s="50"/>
      <c r="E3132" s="45"/>
      <c r="F3132" s="45"/>
      <c r="G3132" s="144"/>
      <c r="H3132" s="144"/>
      <c r="I3132" s="65"/>
      <c r="J3132" s="56"/>
      <c r="K3132" s="56"/>
      <c r="L3132" s="96" t="e">
        <f>VLOOKUP($C3131,在庫一覧!$B$4:$D$138,2,FALSE)</f>
        <v>#N/A</v>
      </c>
      <c r="M3132" s="42" t="e">
        <f>VLOOKUP($C3132,詳細!$A$3:$C$100,3,FALSE)</f>
        <v>#N/A</v>
      </c>
      <c r="N3132" s="48"/>
    </row>
    <row r="3133" spans="1:14" ht="13.5" customHeight="1" x14ac:dyDescent="0.15">
      <c r="A3133">
        <v>3130</v>
      </c>
      <c r="B3133" s="60"/>
      <c r="C3133" s="86"/>
      <c r="D3133" s="50"/>
      <c r="E3133" s="45"/>
      <c r="F3133" s="45"/>
      <c r="G3133" s="144"/>
      <c r="H3133" s="144"/>
      <c r="I3133" s="65"/>
      <c r="J3133" s="56"/>
      <c r="K3133" s="56"/>
      <c r="L3133" s="96" t="e">
        <f>VLOOKUP($C3132,在庫一覧!$B$4:$D$138,2,FALSE)</f>
        <v>#N/A</v>
      </c>
      <c r="M3133" s="42" t="e">
        <f>VLOOKUP($C3133,詳細!$A$3:$C$100,3,FALSE)</f>
        <v>#N/A</v>
      </c>
      <c r="N3133" s="48"/>
    </row>
    <row r="3134" spans="1:14" ht="13.5" customHeight="1" x14ac:dyDescent="0.15">
      <c r="A3134">
        <v>3131</v>
      </c>
      <c r="B3134" s="60"/>
      <c r="C3134" s="86"/>
      <c r="D3134" s="50"/>
      <c r="E3134" s="45"/>
      <c r="F3134" s="45"/>
      <c r="G3134" s="144"/>
      <c r="H3134" s="144"/>
      <c r="I3134" s="65"/>
      <c r="J3134" s="56"/>
      <c r="K3134" s="56"/>
      <c r="L3134" s="96" t="e">
        <f>VLOOKUP($C3133,在庫一覧!$B$4:$D$138,2,FALSE)</f>
        <v>#N/A</v>
      </c>
      <c r="M3134" s="42" t="e">
        <f>VLOOKUP($C3134,詳細!$A$3:$C$100,3,FALSE)</f>
        <v>#N/A</v>
      </c>
      <c r="N3134" s="48"/>
    </row>
    <row r="3135" spans="1:14" ht="13.5" customHeight="1" x14ac:dyDescent="0.15">
      <c r="A3135">
        <v>3132</v>
      </c>
      <c r="B3135" s="60"/>
      <c r="C3135" s="86"/>
      <c r="D3135" s="50"/>
      <c r="E3135" s="45"/>
      <c r="F3135" s="45"/>
      <c r="G3135" s="144"/>
      <c r="H3135" s="144"/>
      <c r="I3135" s="65"/>
      <c r="J3135" s="56"/>
      <c r="K3135" s="56"/>
      <c r="L3135" s="96" t="e">
        <f>VLOOKUP($C3134,在庫一覧!$B$4:$D$138,2,FALSE)</f>
        <v>#N/A</v>
      </c>
      <c r="M3135" s="42" t="e">
        <f>VLOOKUP($C3135,詳細!$A$3:$C$100,3,FALSE)</f>
        <v>#N/A</v>
      </c>
      <c r="N3135" s="48"/>
    </row>
    <row r="3136" spans="1:14" ht="13.5" customHeight="1" x14ac:dyDescent="0.15">
      <c r="A3136">
        <v>3133</v>
      </c>
      <c r="B3136" s="60"/>
      <c r="C3136" s="86"/>
      <c r="D3136" s="50"/>
      <c r="E3136" s="45"/>
      <c r="F3136" s="45"/>
      <c r="G3136" s="144"/>
      <c r="H3136" s="144"/>
      <c r="I3136" s="65"/>
      <c r="J3136" s="56"/>
      <c r="K3136" s="56"/>
      <c r="L3136" s="96" t="e">
        <f>VLOOKUP($C3135,在庫一覧!$B$4:$D$138,2,FALSE)</f>
        <v>#N/A</v>
      </c>
      <c r="M3136" s="42" t="e">
        <f>VLOOKUP($C3136,詳細!$A$3:$C$100,3,FALSE)</f>
        <v>#N/A</v>
      </c>
      <c r="N3136" s="48"/>
    </row>
    <row r="3137" spans="1:14" ht="13.5" customHeight="1" x14ac:dyDescent="0.15">
      <c r="A3137">
        <v>3134</v>
      </c>
      <c r="B3137" s="60"/>
      <c r="C3137" s="86"/>
      <c r="D3137" s="50"/>
      <c r="E3137" s="45"/>
      <c r="F3137" s="45"/>
      <c r="G3137" s="144"/>
      <c r="H3137" s="144"/>
      <c r="I3137" s="65"/>
      <c r="J3137" s="56"/>
      <c r="K3137" s="56"/>
      <c r="L3137" s="96" t="e">
        <f>VLOOKUP($C3136,在庫一覧!$B$4:$D$138,2,FALSE)</f>
        <v>#N/A</v>
      </c>
      <c r="M3137" s="42" t="e">
        <f>VLOOKUP($C3137,詳細!$A$3:$C$100,3,FALSE)</f>
        <v>#N/A</v>
      </c>
      <c r="N3137" s="48"/>
    </row>
    <row r="3138" spans="1:14" ht="13.5" customHeight="1" x14ac:dyDescent="0.15">
      <c r="A3138">
        <v>3135</v>
      </c>
      <c r="B3138" s="60"/>
      <c r="C3138" s="86"/>
      <c r="D3138" s="50"/>
      <c r="E3138" s="45"/>
      <c r="F3138" s="45"/>
      <c r="G3138" s="144"/>
      <c r="H3138" s="144"/>
      <c r="I3138" s="65"/>
      <c r="J3138" s="56"/>
      <c r="K3138" s="56"/>
      <c r="L3138" s="96" t="e">
        <f>VLOOKUP($C3137,在庫一覧!$B$4:$D$138,2,FALSE)</f>
        <v>#N/A</v>
      </c>
      <c r="M3138" s="42" t="e">
        <f>VLOOKUP($C3138,詳細!$A$3:$C$100,3,FALSE)</f>
        <v>#N/A</v>
      </c>
      <c r="N3138" s="48"/>
    </row>
    <row r="3139" spans="1:14" ht="13.5" customHeight="1" x14ac:dyDescent="0.15">
      <c r="A3139">
        <v>3136</v>
      </c>
      <c r="B3139" s="60"/>
      <c r="C3139" s="86"/>
      <c r="D3139" s="50"/>
      <c r="E3139" s="45"/>
      <c r="F3139" s="45"/>
      <c r="G3139" s="144"/>
      <c r="H3139" s="144"/>
      <c r="I3139" s="65"/>
      <c r="J3139" s="56"/>
      <c r="K3139" s="56"/>
      <c r="L3139" s="96" t="e">
        <f>VLOOKUP($C3138,在庫一覧!$B$4:$D$138,2,FALSE)</f>
        <v>#N/A</v>
      </c>
      <c r="M3139" s="42" t="e">
        <f>VLOOKUP($C3139,詳細!$A$3:$C$100,3,FALSE)</f>
        <v>#N/A</v>
      </c>
      <c r="N3139" s="48"/>
    </row>
    <row r="3140" spans="1:14" ht="13.5" customHeight="1" x14ac:dyDescent="0.15">
      <c r="A3140">
        <v>3137</v>
      </c>
      <c r="B3140" s="60"/>
      <c r="C3140" s="86"/>
      <c r="D3140" s="50"/>
      <c r="E3140" s="45"/>
      <c r="F3140" s="45"/>
      <c r="G3140" s="144"/>
      <c r="H3140" s="144"/>
      <c r="I3140" s="65"/>
      <c r="J3140" s="56"/>
      <c r="K3140" s="56"/>
      <c r="L3140" s="96" t="e">
        <f>VLOOKUP($C3139,在庫一覧!$B$4:$D$138,2,FALSE)</f>
        <v>#N/A</v>
      </c>
      <c r="M3140" s="42" t="e">
        <f>VLOOKUP($C3140,詳細!$A$3:$C$100,3,FALSE)</f>
        <v>#N/A</v>
      </c>
      <c r="N3140" s="48"/>
    </row>
    <row r="3141" spans="1:14" ht="13.5" customHeight="1" x14ac:dyDescent="0.15">
      <c r="A3141">
        <v>3138</v>
      </c>
      <c r="B3141" s="60"/>
      <c r="C3141" s="86"/>
      <c r="D3141" s="50"/>
      <c r="E3141" s="45"/>
      <c r="F3141" s="45"/>
      <c r="G3141" s="144"/>
      <c r="H3141" s="144"/>
      <c r="I3141" s="65"/>
      <c r="J3141" s="56"/>
      <c r="K3141" s="56"/>
      <c r="L3141" s="96" t="e">
        <f>VLOOKUP($C3140,在庫一覧!$B$4:$D$138,2,FALSE)</f>
        <v>#N/A</v>
      </c>
      <c r="M3141" s="42" t="e">
        <f>VLOOKUP($C3141,詳細!$A$3:$C$100,3,FALSE)</f>
        <v>#N/A</v>
      </c>
      <c r="N3141" s="48"/>
    </row>
    <row r="3142" spans="1:14" ht="13.5" customHeight="1" x14ac:dyDescent="0.15">
      <c r="A3142">
        <v>3139</v>
      </c>
      <c r="B3142" s="60"/>
      <c r="C3142" s="86"/>
      <c r="D3142" s="50"/>
      <c r="E3142" s="45"/>
      <c r="F3142" s="45"/>
      <c r="G3142" s="144"/>
      <c r="H3142" s="144"/>
      <c r="I3142" s="65"/>
      <c r="J3142" s="56"/>
      <c r="K3142" s="56"/>
      <c r="L3142" s="96" t="e">
        <f>VLOOKUP($C3141,在庫一覧!$B$4:$D$138,2,FALSE)</f>
        <v>#N/A</v>
      </c>
      <c r="M3142" s="42" t="e">
        <f>VLOOKUP($C3142,詳細!$A$3:$C$100,3,FALSE)</f>
        <v>#N/A</v>
      </c>
      <c r="N3142" s="48"/>
    </row>
    <row r="3143" spans="1:14" ht="13.5" customHeight="1" x14ac:dyDescent="0.15">
      <c r="A3143">
        <v>3140</v>
      </c>
      <c r="B3143" s="60"/>
      <c r="C3143" s="86"/>
      <c r="D3143" s="50"/>
      <c r="E3143" s="45"/>
      <c r="F3143" s="45"/>
      <c r="G3143" s="144"/>
      <c r="H3143" s="144"/>
      <c r="I3143" s="65"/>
      <c r="J3143" s="56"/>
      <c r="K3143" s="56"/>
      <c r="L3143" s="96" t="e">
        <f>VLOOKUP($C3142,在庫一覧!$B$4:$D$138,2,FALSE)</f>
        <v>#N/A</v>
      </c>
      <c r="M3143" s="42" t="e">
        <f>VLOOKUP($C3143,詳細!$A$3:$C$100,3,FALSE)</f>
        <v>#N/A</v>
      </c>
      <c r="N3143" s="48"/>
    </row>
    <row r="3144" spans="1:14" ht="13.5" customHeight="1" x14ac:dyDescent="0.15">
      <c r="A3144">
        <v>3141</v>
      </c>
      <c r="B3144" s="60"/>
      <c r="C3144" s="86"/>
      <c r="D3144" s="50"/>
      <c r="E3144" s="45"/>
      <c r="F3144" s="45"/>
      <c r="G3144" s="144"/>
      <c r="H3144" s="144"/>
      <c r="I3144" s="65"/>
      <c r="J3144" s="56"/>
      <c r="K3144" s="56"/>
      <c r="L3144" s="96" t="e">
        <f>VLOOKUP($C3143,在庫一覧!$B$4:$D$138,2,FALSE)</f>
        <v>#N/A</v>
      </c>
      <c r="M3144" s="42" t="e">
        <f>VLOOKUP($C3144,詳細!$A$3:$C$100,3,FALSE)</f>
        <v>#N/A</v>
      </c>
      <c r="N3144" s="48"/>
    </row>
    <row r="3145" spans="1:14" ht="13.5" customHeight="1" x14ac:dyDescent="0.15">
      <c r="A3145">
        <v>3142</v>
      </c>
      <c r="B3145" s="60"/>
      <c r="C3145" s="86"/>
      <c r="D3145" s="50"/>
      <c r="E3145" s="45"/>
      <c r="F3145" s="45"/>
      <c r="G3145" s="144"/>
      <c r="H3145" s="144"/>
      <c r="I3145" s="65"/>
      <c r="J3145" s="56"/>
      <c r="K3145" s="56"/>
      <c r="L3145" s="96" t="e">
        <f>VLOOKUP($C3144,在庫一覧!$B$4:$D$138,2,FALSE)</f>
        <v>#N/A</v>
      </c>
      <c r="M3145" s="42" t="e">
        <f>VLOOKUP($C3145,詳細!$A$3:$C$100,3,FALSE)</f>
        <v>#N/A</v>
      </c>
      <c r="N3145" s="48"/>
    </row>
    <row r="3146" spans="1:14" ht="13.5" customHeight="1" x14ac:dyDescent="0.15">
      <c r="A3146">
        <v>3143</v>
      </c>
      <c r="B3146" s="60"/>
      <c r="C3146" s="86"/>
      <c r="D3146" s="50"/>
      <c r="E3146" s="45"/>
      <c r="F3146" s="45"/>
      <c r="G3146" s="144"/>
      <c r="H3146" s="144"/>
      <c r="I3146" s="65"/>
      <c r="J3146" s="56"/>
      <c r="K3146" s="56"/>
      <c r="L3146" s="96" t="e">
        <f>VLOOKUP($C3145,在庫一覧!$B$4:$D$138,2,FALSE)</f>
        <v>#N/A</v>
      </c>
      <c r="M3146" s="42" t="e">
        <f>VLOOKUP($C3146,詳細!$A$3:$C$100,3,FALSE)</f>
        <v>#N/A</v>
      </c>
      <c r="N3146" s="48"/>
    </row>
    <row r="3147" spans="1:14" ht="13.5" customHeight="1" x14ac:dyDescent="0.15">
      <c r="A3147">
        <v>3144</v>
      </c>
      <c r="B3147" s="60"/>
      <c r="C3147" s="86"/>
      <c r="D3147" s="50"/>
      <c r="E3147" s="45"/>
      <c r="F3147" s="45"/>
      <c r="G3147" s="144"/>
      <c r="H3147" s="144"/>
      <c r="I3147" s="69"/>
      <c r="J3147" s="56"/>
      <c r="K3147" s="56"/>
      <c r="L3147" s="96" t="e">
        <f>VLOOKUP($C3146,在庫一覧!$B$4:$D$138,2,FALSE)</f>
        <v>#N/A</v>
      </c>
      <c r="M3147" s="42" t="e">
        <f>VLOOKUP($C3147,詳細!$A$3:$C$100,3,FALSE)</f>
        <v>#N/A</v>
      </c>
      <c r="N3147" s="48"/>
    </row>
    <row r="3148" spans="1:14" ht="13.5" customHeight="1" x14ac:dyDescent="0.15">
      <c r="A3148">
        <v>3145</v>
      </c>
      <c r="B3148" s="60"/>
      <c r="C3148" s="86"/>
      <c r="D3148" s="50"/>
      <c r="E3148" s="45"/>
      <c r="F3148" s="45"/>
      <c r="G3148" s="144"/>
      <c r="H3148" s="144"/>
      <c r="I3148" s="65"/>
      <c r="J3148" s="56"/>
      <c r="K3148" s="56"/>
      <c r="L3148" s="96" t="e">
        <f>VLOOKUP($C3147,在庫一覧!$B$4:$D$138,2,FALSE)</f>
        <v>#N/A</v>
      </c>
      <c r="M3148" s="42" t="e">
        <f>VLOOKUP($C3148,詳細!$A$3:$C$100,3,FALSE)</f>
        <v>#N/A</v>
      </c>
      <c r="N3148" s="48"/>
    </row>
    <row r="3149" spans="1:14" ht="13.5" customHeight="1" x14ac:dyDescent="0.15">
      <c r="A3149">
        <v>3146</v>
      </c>
      <c r="B3149" s="60"/>
      <c r="C3149" s="86"/>
      <c r="D3149" s="50"/>
      <c r="E3149" s="45"/>
      <c r="F3149" s="45"/>
      <c r="G3149" s="144"/>
      <c r="H3149" s="144"/>
      <c r="I3149" s="65"/>
      <c r="J3149" s="56"/>
      <c r="K3149" s="56"/>
      <c r="L3149" s="96" t="e">
        <f>VLOOKUP($C3148,在庫一覧!$B$4:$D$138,2,FALSE)</f>
        <v>#N/A</v>
      </c>
      <c r="M3149" s="42" t="e">
        <f>VLOOKUP($C3149,詳細!$A$3:$C$100,3,FALSE)</f>
        <v>#N/A</v>
      </c>
      <c r="N3149" s="48"/>
    </row>
    <row r="3150" spans="1:14" ht="13.5" customHeight="1" x14ac:dyDescent="0.15">
      <c r="A3150">
        <v>3147</v>
      </c>
      <c r="B3150" s="60"/>
      <c r="C3150" s="86"/>
      <c r="D3150" s="50"/>
      <c r="E3150" s="45"/>
      <c r="F3150" s="45"/>
      <c r="G3150" s="144"/>
      <c r="H3150" s="144"/>
      <c r="I3150" s="65"/>
      <c r="J3150" s="56"/>
      <c r="K3150" s="56"/>
      <c r="L3150" s="96" t="e">
        <f>VLOOKUP($C3149,在庫一覧!$B$4:$D$138,2,FALSE)</f>
        <v>#N/A</v>
      </c>
      <c r="M3150" s="42" t="e">
        <f>VLOOKUP($C3150,詳細!$A$3:$C$100,3,FALSE)</f>
        <v>#N/A</v>
      </c>
      <c r="N3150" s="48"/>
    </row>
    <row r="3151" spans="1:14" ht="13.5" customHeight="1" x14ac:dyDescent="0.15">
      <c r="A3151">
        <v>3148</v>
      </c>
      <c r="B3151" s="60"/>
      <c r="C3151" s="86"/>
      <c r="D3151" s="50"/>
      <c r="E3151" s="45"/>
      <c r="F3151" s="45"/>
      <c r="G3151" s="144"/>
      <c r="H3151" s="144"/>
      <c r="I3151" s="65"/>
      <c r="J3151" s="56"/>
      <c r="K3151" s="56"/>
      <c r="L3151" s="96" t="e">
        <f>VLOOKUP($C3150,在庫一覧!$B$4:$D$138,2,FALSE)</f>
        <v>#N/A</v>
      </c>
      <c r="M3151" s="42" t="e">
        <f>VLOOKUP($C3151,詳細!$A$3:$C$100,3,FALSE)</f>
        <v>#N/A</v>
      </c>
      <c r="N3151" s="48"/>
    </row>
    <row r="3152" spans="1:14" ht="13.5" customHeight="1" x14ac:dyDescent="0.15">
      <c r="A3152">
        <v>3149</v>
      </c>
      <c r="B3152" s="60"/>
      <c r="C3152" s="86"/>
      <c r="D3152" s="50"/>
      <c r="E3152" s="45"/>
      <c r="F3152" s="45"/>
      <c r="G3152" s="144"/>
      <c r="H3152" s="144"/>
      <c r="I3152" s="65"/>
      <c r="J3152" s="56"/>
      <c r="K3152" s="56"/>
      <c r="L3152" s="96" t="e">
        <f>VLOOKUP($C3151,在庫一覧!$B$4:$D$138,2,FALSE)</f>
        <v>#N/A</v>
      </c>
      <c r="M3152" s="42" t="e">
        <f>VLOOKUP($C3152,詳細!$A$3:$C$100,3,FALSE)</f>
        <v>#N/A</v>
      </c>
      <c r="N3152" s="48"/>
    </row>
    <row r="3153" spans="1:14" ht="13.5" customHeight="1" x14ac:dyDescent="0.15">
      <c r="A3153">
        <v>3150</v>
      </c>
      <c r="B3153" s="60"/>
      <c r="C3153" s="86"/>
      <c r="D3153" s="50"/>
      <c r="E3153" s="45"/>
      <c r="F3153" s="45"/>
      <c r="G3153" s="144"/>
      <c r="H3153" s="144"/>
      <c r="I3153" s="65"/>
      <c r="J3153" s="56"/>
      <c r="K3153" s="56"/>
      <c r="L3153" s="96" t="e">
        <f>VLOOKUP($C3152,在庫一覧!$B$4:$D$138,2,FALSE)</f>
        <v>#N/A</v>
      </c>
      <c r="M3153" s="42" t="e">
        <f>VLOOKUP($C3153,詳細!$A$3:$C$100,3,FALSE)</f>
        <v>#N/A</v>
      </c>
      <c r="N3153" s="48"/>
    </row>
    <row r="3154" spans="1:14" ht="13.5" customHeight="1" x14ac:dyDescent="0.15">
      <c r="A3154">
        <v>3151</v>
      </c>
      <c r="B3154" s="60"/>
      <c r="C3154" s="86"/>
      <c r="D3154" s="50"/>
      <c r="E3154" s="45"/>
      <c r="F3154" s="45"/>
      <c r="G3154" s="144"/>
      <c r="H3154" s="144"/>
      <c r="I3154" s="65"/>
      <c r="J3154" s="56"/>
      <c r="K3154" s="56"/>
      <c r="L3154" s="96" t="e">
        <f>VLOOKUP($C3153,在庫一覧!$B$4:$D$138,2,FALSE)</f>
        <v>#N/A</v>
      </c>
      <c r="M3154" s="42" t="e">
        <f>VLOOKUP($C3154,詳細!$A$3:$C$100,3,FALSE)</f>
        <v>#N/A</v>
      </c>
      <c r="N3154" s="48"/>
    </row>
    <row r="3155" spans="1:14" ht="13.5" customHeight="1" x14ac:dyDescent="0.15">
      <c r="A3155">
        <v>3152</v>
      </c>
      <c r="B3155" s="60"/>
      <c r="C3155" s="86"/>
      <c r="D3155" s="50"/>
      <c r="E3155" s="45"/>
      <c r="F3155" s="45"/>
      <c r="G3155" s="144"/>
      <c r="H3155" s="144"/>
      <c r="I3155" s="65"/>
      <c r="J3155" s="56"/>
      <c r="K3155" s="56"/>
      <c r="L3155" s="96" t="e">
        <f>VLOOKUP($C3154,在庫一覧!$B$4:$D$138,2,FALSE)</f>
        <v>#N/A</v>
      </c>
      <c r="M3155" s="42" t="e">
        <f>VLOOKUP($C3155,詳細!$A$3:$C$100,3,FALSE)</f>
        <v>#N/A</v>
      </c>
      <c r="N3155" s="48"/>
    </row>
    <row r="3156" spans="1:14" ht="13.5" customHeight="1" x14ac:dyDescent="0.15">
      <c r="A3156">
        <v>3153</v>
      </c>
      <c r="B3156" s="60"/>
      <c r="C3156" s="86"/>
      <c r="D3156" s="50"/>
      <c r="E3156" s="45"/>
      <c r="F3156" s="45"/>
      <c r="G3156" s="144"/>
      <c r="H3156" s="144"/>
      <c r="I3156" s="65"/>
      <c r="J3156" s="56"/>
      <c r="K3156" s="56"/>
      <c r="L3156" s="96" t="e">
        <f>VLOOKUP($C3155,在庫一覧!$B$4:$D$138,2,FALSE)</f>
        <v>#N/A</v>
      </c>
      <c r="M3156" s="42" t="e">
        <f>VLOOKUP($C3156,詳細!$A$3:$C$100,3,FALSE)</f>
        <v>#N/A</v>
      </c>
      <c r="N3156" s="48"/>
    </row>
    <row r="3157" spans="1:14" ht="13.5" customHeight="1" x14ac:dyDescent="0.15">
      <c r="A3157">
        <v>3154</v>
      </c>
      <c r="B3157" s="60"/>
      <c r="C3157" s="86"/>
      <c r="D3157" s="50"/>
      <c r="E3157" s="45"/>
      <c r="F3157" s="45"/>
      <c r="G3157" s="144"/>
      <c r="H3157" s="144"/>
      <c r="I3157" s="65"/>
      <c r="J3157" s="56"/>
      <c r="K3157" s="56"/>
      <c r="L3157" s="96" t="e">
        <f>VLOOKUP($C3156,在庫一覧!$B$4:$D$138,2,FALSE)</f>
        <v>#N/A</v>
      </c>
      <c r="M3157" s="42" t="e">
        <f>VLOOKUP($C3157,詳細!$A$3:$C$100,3,FALSE)</f>
        <v>#N/A</v>
      </c>
      <c r="N3157" s="48"/>
    </row>
    <row r="3158" spans="1:14" ht="13.5" customHeight="1" x14ac:dyDescent="0.15">
      <c r="A3158">
        <v>3155</v>
      </c>
      <c r="B3158" s="60"/>
      <c r="C3158" s="86"/>
      <c r="D3158" s="50"/>
      <c r="E3158" s="45"/>
      <c r="F3158" s="45"/>
      <c r="G3158" s="144"/>
      <c r="H3158" s="144"/>
      <c r="I3158" s="65"/>
      <c r="J3158" s="56"/>
      <c r="K3158" s="56"/>
      <c r="L3158" s="96" t="e">
        <f>VLOOKUP($C3157,在庫一覧!$B$4:$D$138,2,FALSE)</f>
        <v>#N/A</v>
      </c>
      <c r="M3158" s="42" t="e">
        <f>VLOOKUP($C3158,詳細!$A$3:$C$100,3,FALSE)</f>
        <v>#N/A</v>
      </c>
      <c r="N3158" s="48"/>
    </row>
    <row r="3159" spans="1:14" ht="13.5" customHeight="1" x14ac:dyDescent="0.15">
      <c r="A3159">
        <v>3156</v>
      </c>
      <c r="B3159" s="60"/>
      <c r="C3159" s="86"/>
      <c r="D3159" s="50"/>
      <c r="E3159" s="45"/>
      <c r="F3159" s="45"/>
      <c r="G3159" s="144"/>
      <c r="H3159" s="144"/>
      <c r="I3159" s="65"/>
      <c r="J3159" s="56"/>
      <c r="K3159" s="56"/>
      <c r="L3159" s="96" t="e">
        <f>VLOOKUP($C3158,在庫一覧!$B$4:$D$138,2,FALSE)</f>
        <v>#N/A</v>
      </c>
      <c r="M3159" s="42" t="e">
        <f>VLOOKUP($C3159,詳細!$A$3:$C$100,3,FALSE)</f>
        <v>#N/A</v>
      </c>
      <c r="N3159" s="48"/>
    </row>
    <row r="3160" spans="1:14" ht="13.5" customHeight="1" x14ac:dyDescent="0.15">
      <c r="A3160">
        <v>3157</v>
      </c>
      <c r="B3160" s="60"/>
      <c r="C3160" s="86"/>
      <c r="D3160" s="50"/>
      <c r="E3160" s="45"/>
      <c r="F3160" s="45"/>
      <c r="G3160" s="144"/>
      <c r="H3160" s="144"/>
      <c r="I3160" s="65"/>
      <c r="J3160" s="56"/>
      <c r="K3160" s="56"/>
      <c r="L3160" s="96" t="e">
        <f>VLOOKUP($C3159,在庫一覧!$B$4:$D$138,2,FALSE)</f>
        <v>#N/A</v>
      </c>
      <c r="M3160" s="42" t="e">
        <f>VLOOKUP($C3160,詳細!$A$3:$C$100,3,FALSE)</f>
        <v>#N/A</v>
      </c>
      <c r="N3160" s="48"/>
    </row>
    <row r="3161" spans="1:14" ht="13.5" customHeight="1" x14ac:dyDescent="0.15">
      <c r="A3161">
        <v>3158</v>
      </c>
      <c r="B3161" s="60"/>
      <c r="C3161" s="86"/>
      <c r="D3161" s="50"/>
      <c r="E3161" s="45"/>
      <c r="F3161" s="45"/>
      <c r="G3161" s="144"/>
      <c r="H3161" s="144"/>
      <c r="I3161" s="65"/>
      <c r="J3161" s="56"/>
      <c r="K3161" s="56"/>
      <c r="L3161" s="96" t="e">
        <f>VLOOKUP($C3160,在庫一覧!$B$4:$D$138,2,FALSE)</f>
        <v>#N/A</v>
      </c>
      <c r="M3161" s="42" t="e">
        <f>VLOOKUP($C3161,詳細!$A$3:$C$100,3,FALSE)</f>
        <v>#N/A</v>
      </c>
      <c r="N3161" s="48"/>
    </row>
    <row r="3162" spans="1:14" ht="13.5" customHeight="1" x14ac:dyDescent="0.15">
      <c r="A3162">
        <v>3159</v>
      </c>
      <c r="B3162" s="60"/>
      <c r="C3162" s="86"/>
      <c r="D3162" s="50"/>
      <c r="E3162" s="45"/>
      <c r="F3162" s="45"/>
      <c r="G3162" s="144"/>
      <c r="H3162" s="144"/>
      <c r="I3162" s="65"/>
      <c r="J3162" s="56"/>
      <c r="K3162" s="56"/>
      <c r="L3162" s="96" t="e">
        <f>VLOOKUP($C3161,在庫一覧!$B$4:$D$138,2,FALSE)</f>
        <v>#N/A</v>
      </c>
      <c r="M3162" s="42" t="e">
        <f>VLOOKUP($C3162,詳細!$A$3:$C$100,3,FALSE)</f>
        <v>#N/A</v>
      </c>
      <c r="N3162" s="48"/>
    </row>
    <row r="3163" spans="1:14" ht="13.5" customHeight="1" x14ac:dyDescent="0.15">
      <c r="A3163">
        <v>3160</v>
      </c>
      <c r="B3163" s="60"/>
      <c r="C3163" s="86"/>
      <c r="D3163" s="50"/>
      <c r="E3163" s="45"/>
      <c r="F3163" s="45"/>
      <c r="G3163" s="144"/>
      <c r="H3163" s="144"/>
      <c r="I3163" s="65"/>
      <c r="J3163" s="56"/>
      <c r="K3163" s="56"/>
      <c r="L3163" s="96" t="e">
        <f>VLOOKUP($C3162,在庫一覧!$B$4:$D$138,2,FALSE)</f>
        <v>#N/A</v>
      </c>
      <c r="M3163" s="42" t="e">
        <f>VLOOKUP($C3163,詳細!$A$3:$C$100,3,FALSE)</f>
        <v>#N/A</v>
      </c>
      <c r="N3163" s="48"/>
    </row>
    <row r="3164" spans="1:14" ht="13.5" customHeight="1" x14ac:dyDescent="0.15">
      <c r="A3164">
        <v>3161</v>
      </c>
      <c r="B3164" s="60"/>
      <c r="C3164" s="86"/>
      <c r="D3164" s="50"/>
      <c r="E3164" s="45"/>
      <c r="F3164" s="45"/>
      <c r="G3164" s="144"/>
      <c r="H3164" s="144"/>
      <c r="I3164" s="65"/>
      <c r="J3164" s="56"/>
      <c r="K3164" s="56"/>
      <c r="L3164" s="96" t="e">
        <f>VLOOKUP($C3163,在庫一覧!$B$4:$D$138,2,FALSE)</f>
        <v>#N/A</v>
      </c>
      <c r="M3164" s="42" t="e">
        <f>VLOOKUP($C3164,詳細!$A$3:$C$100,3,FALSE)</f>
        <v>#N/A</v>
      </c>
      <c r="N3164" s="48"/>
    </row>
    <row r="3165" spans="1:14" ht="13.5" customHeight="1" x14ac:dyDescent="0.15">
      <c r="A3165">
        <v>3162</v>
      </c>
      <c r="B3165" s="60"/>
      <c r="C3165" s="86"/>
      <c r="D3165" s="50"/>
      <c r="E3165" s="45"/>
      <c r="F3165" s="45"/>
      <c r="G3165" s="144"/>
      <c r="H3165" s="144"/>
      <c r="I3165" s="65"/>
      <c r="J3165" s="56"/>
      <c r="K3165" s="56"/>
      <c r="L3165" s="96" t="e">
        <f>VLOOKUP($C3164,在庫一覧!$B$4:$D$138,2,FALSE)</f>
        <v>#N/A</v>
      </c>
      <c r="M3165" s="42" t="e">
        <f>VLOOKUP($C3165,詳細!$A$3:$C$100,3,FALSE)</f>
        <v>#N/A</v>
      </c>
      <c r="N3165" s="48"/>
    </row>
    <row r="3166" spans="1:14" ht="13.5" customHeight="1" x14ac:dyDescent="0.15">
      <c r="A3166">
        <v>3163</v>
      </c>
      <c r="B3166" s="60"/>
      <c r="C3166" s="86"/>
      <c r="D3166" s="50"/>
      <c r="E3166" s="45"/>
      <c r="F3166" s="45"/>
      <c r="G3166" s="144"/>
      <c r="H3166" s="144"/>
      <c r="I3166" s="65"/>
      <c r="J3166" s="56"/>
      <c r="K3166" s="56"/>
      <c r="L3166" s="96" t="e">
        <f>VLOOKUP($C3165,在庫一覧!$B$4:$D$138,2,FALSE)</f>
        <v>#N/A</v>
      </c>
      <c r="M3166" s="42" t="e">
        <f>VLOOKUP($C3166,詳細!$A$3:$C$100,3,FALSE)</f>
        <v>#N/A</v>
      </c>
      <c r="N3166" s="48"/>
    </row>
    <row r="3167" spans="1:14" ht="13.5" customHeight="1" x14ac:dyDescent="0.15">
      <c r="A3167">
        <v>3164</v>
      </c>
      <c r="B3167" s="60"/>
      <c r="C3167" s="86"/>
      <c r="D3167" s="50"/>
      <c r="E3167" s="45"/>
      <c r="F3167" s="45"/>
      <c r="G3167" s="144"/>
      <c r="H3167" s="144"/>
      <c r="I3167" s="65"/>
      <c r="J3167" s="56"/>
      <c r="K3167" s="56"/>
      <c r="L3167" s="96" t="e">
        <f>VLOOKUP($C3166,在庫一覧!$B$4:$D$138,2,FALSE)</f>
        <v>#N/A</v>
      </c>
      <c r="M3167" s="42" t="e">
        <f>VLOOKUP($C3167,詳細!$A$3:$C$100,3,FALSE)</f>
        <v>#N/A</v>
      </c>
      <c r="N3167" s="48"/>
    </row>
    <row r="3168" spans="1:14" ht="13.5" customHeight="1" x14ac:dyDescent="0.15">
      <c r="A3168">
        <v>3165</v>
      </c>
      <c r="B3168" s="60"/>
      <c r="C3168" s="86"/>
      <c r="D3168" s="50"/>
      <c r="E3168" s="45"/>
      <c r="F3168" s="45"/>
      <c r="G3168" s="144"/>
      <c r="H3168" s="144"/>
      <c r="I3168" s="65"/>
      <c r="J3168" s="56"/>
      <c r="K3168" s="56"/>
      <c r="L3168" s="96" t="e">
        <f>VLOOKUP($C3167,在庫一覧!$B$4:$D$138,2,FALSE)</f>
        <v>#N/A</v>
      </c>
      <c r="M3168" s="42" t="e">
        <f>VLOOKUP($C3168,詳細!$A$3:$C$100,3,FALSE)</f>
        <v>#N/A</v>
      </c>
      <c r="N3168" s="48"/>
    </row>
    <row r="3169" spans="1:14" ht="13.5" customHeight="1" x14ac:dyDescent="0.15">
      <c r="A3169">
        <v>3166</v>
      </c>
      <c r="B3169" s="60"/>
      <c r="C3169" s="86"/>
      <c r="D3169" s="50"/>
      <c r="E3169" s="45"/>
      <c r="F3169" s="45"/>
      <c r="G3169" s="144"/>
      <c r="H3169" s="144"/>
      <c r="I3169" s="65"/>
      <c r="J3169" s="56"/>
      <c r="K3169" s="56"/>
      <c r="L3169" s="96" t="e">
        <f>VLOOKUP($C3168,在庫一覧!$B$4:$D$138,2,FALSE)</f>
        <v>#N/A</v>
      </c>
      <c r="M3169" s="42" t="e">
        <f>VLOOKUP($C3169,詳細!$A$3:$C$100,3,FALSE)</f>
        <v>#N/A</v>
      </c>
      <c r="N3169" s="48"/>
    </row>
    <row r="3170" spans="1:14" ht="13.5" customHeight="1" x14ac:dyDescent="0.15">
      <c r="A3170">
        <v>3167</v>
      </c>
      <c r="B3170" s="60"/>
      <c r="C3170" s="86"/>
      <c r="D3170" s="50"/>
      <c r="E3170" s="45"/>
      <c r="F3170" s="45"/>
      <c r="G3170" s="144"/>
      <c r="H3170" s="144"/>
      <c r="I3170" s="65"/>
      <c r="J3170" s="56"/>
      <c r="K3170" s="56"/>
      <c r="L3170" s="96" t="e">
        <f>VLOOKUP($C3169,在庫一覧!$B$4:$D$138,2,FALSE)</f>
        <v>#N/A</v>
      </c>
      <c r="M3170" s="42" t="e">
        <f>VLOOKUP($C3170,詳細!$A$3:$C$100,3,FALSE)</f>
        <v>#N/A</v>
      </c>
      <c r="N3170" s="48"/>
    </row>
    <row r="3171" spans="1:14" ht="13.5" customHeight="1" x14ac:dyDescent="0.15">
      <c r="A3171">
        <v>3168</v>
      </c>
      <c r="B3171" s="60"/>
      <c r="C3171" s="86"/>
      <c r="D3171" s="50"/>
      <c r="E3171" s="45"/>
      <c r="F3171" s="45"/>
      <c r="G3171" s="144"/>
      <c r="H3171" s="144"/>
      <c r="I3171" s="65"/>
      <c r="J3171" s="56"/>
      <c r="K3171" s="56"/>
      <c r="L3171" s="96" t="e">
        <f>VLOOKUP($C3170,在庫一覧!$B$4:$D$138,2,FALSE)</f>
        <v>#N/A</v>
      </c>
      <c r="M3171" s="42" t="e">
        <f>VLOOKUP($C3171,詳細!$A$3:$C$100,3,FALSE)</f>
        <v>#N/A</v>
      </c>
      <c r="N3171" s="48"/>
    </row>
    <row r="3172" spans="1:14" ht="13.5" customHeight="1" x14ac:dyDescent="0.15">
      <c r="A3172">
        <v>3169</v>
      </c>
      <c r="B3172" s="60"/>
      <c r="C3172" s="86"/>
      <c r="D3172" s="50"/>
      <c r="E3172" s="45"/>
      <c r="F3172" s="45"/>
      <c r="G3172" s="144"/>
      <c r="H3172" s="144"/>
      <c r="I3172" s="65"/>
      <c r="J3172" s="56"/>
      <c r="K3172" s="56"/>
      <c r="L3172" s="96" t="e">
        <f>VLOOKUP($C3171,在庫一覧!$B$4:$D$138,2,FALSE)</f>
        <v>#N/A</v>
      </c>
      <c r="M3172" s="42" t="e">
        <f>VLOOKUP($C3172,詳細!$A$3:$C$100,3,FALSE)</f>
        <v>#N/A</v>
      </c>
      <c r="N3172" s="48"/>
    </row>
    <row r="3173" spans="1:14" ht="13.5" customHeight="1" x14ac:dyDescent="0.15">
      <c r="A3173">
        <v>3170</v>
      </c>
      <c r="B3173" s="60"/>
      <c r="C3173" s="86"/>
      <c r="D3173" s="50"/>
      <c r="E3173" s="45"/>
      <c r="F3173" s="45"/>
      <c r="G3173" s="144"/>
      <c r="H3173" s="144"/>
      <c r="I3173" s="65"/>
      <c r="J3173" s="56"/>
      <c r="K3173" s="56"/>
      <c r="L3173" s="96" t="e">
        <f>VLOOKUP($C3172,在庫一覧!$B$4:$D$138,2,FALSE)</f>
        <v>#N/A</v>
      </c>
      <c r="M3173" s="42" t="e">
        <f>VLOOKUP($C3173,詳細!$A$3:$C$100,3,FALSE)</f>
        <v>#N/A</v>
      </c>
      <c r="N3173" s="48"/>
    </row>
    <row r="3174" spans="1:14" ht="13.5" customHeight="1" x14ac:dyDescent="0.15">
      <c r="A3174">
        <v>3171</v>
      </c>
      <c r="B3174" s="60"/>
      <c r="C3174" s="86"/>
      <c r="D3174" s="50"/>
      <c r="E3174" s="45"/>
      <c r="F3174" s="45"/>
      <c r="G3174" s="144"/>
      <c r="H3174" s="144"/>
      <c r="I3174" s="65"/>
      <c r="J3174" s="56"/>
      <c r="K3174" s="56"/>
      <c r="L3174" s="96" t="e">
        <f>VLOOKUP($C3173,在庫一覧!$B$4:$D$138,2,FALSE)</f>
        <v>#N/A</v>
      </c>
      <c r="M3174" s="42" t="e">
        <f>VLOOKUP($C3174,詳細!$A$3:$C$100,3,FALSE)</f>
        <v>#N/A</v>
      </c>
      <c r="N3174" s="48"/>
    </row>
    <row r="3175" spans="1:14" ht="13.5" customHeight="1" x14ac:dyDescent="0.15">
      <c r="A3175">
        <v>3172</v>
      </c>
      <c r="B3175" s="60"/>
      <c r="C3175" s="86"/>
      <c r="D3175" s="50"/>
      <c r="E3175" s="45"/>
      <c r="F3175" s="45"/>
      <c r="G3175" s="144"/>
      <c r="H3175" s="144"/>
      <c r="I3175" s="65"/>
      <c r="J3175" s="56"/>
      <c r="K3175" s="56"/>
      <c r="L3175" s="96" t="e">
        <f>VLOOKUP($C3174,在庫一覧!$B$4:$D$138,2,FALSE)</f>
        <v>#N/A</v>
      </c>
      <c r="M3175" s="42" t="e">
        <f>VLOOKUP($C3175,詳細!$A$3:$C$100,3,FALSE)</f>
        <v>#N/A</v>
      </c>
      <c r="N3175" s="48"/>
    </row>
    <row r="3176" spans="1:14" ht="13.5" customHeight="1" x14ac:dyDescent="0.15">
      <c r="A3176">
        <v>3173</v>
      </c>
      <c r="B3176" s="60"/>
      <c r="C3176" s="86"/>
      <c r="D3176" s="50"/>
      <c r="E3176" s="45"/>
      <c r="F3176" s="45"/>
      <c r="G3176" s="144"/>
      <c r="H3176" s="144"/>
      <c r="I3176" s="65"/>
      <c r="J3176" s="56"/>
      <c r="K3176" s="56"/>
      <c r="L3176" s="96" t="e">
        <f>VLOOKUP($C3175,在庫一覧!$B$4:$D$138,2,FALSE)</f>
        <v>#N/A</v>
      </c>
      <c r="M3176" s="42" t="e">
        <f>VLOOKUP($C3176,詳細!$A$3:$C$100,3,FALSE)</f>
        <v>#N/A</v>
      </c>
      <c r="N3176" s="48"/>
    </row>
    <row r="3177" spans="1:14" ht="13.5" customHeight="1" x14ac:dyDescent="0.15">
      <c r="A3177">
        <v>3174</v>
      </c>
      <c r="B3177" s="60"/>
      <c r="C3177" s="86"/>
      <c r="D3177" s="50"/>
      <c r="E3177" s="45"/>
      <c r="F3177" s="45"/>
      <c r="G3177" s="144"/>
      <c r="H3177" s="144"/>
      <c r="I3177" s="65"/>
      <c r="J3177" s="56"/>
      <c r="K3177" s="56"/>
      <c r="L3177" s="96" t="e">
        <f>VLOOKUP($C3176,在庫一覧!$B$4:$D$138,2,FALSE)</f>
        <v>#N/A</v>
      </c>
      <c r="M3177" s="42" t="e">
        <f>VLOOKUP($C3177,詳細!$A$3:$C$100,3,FALSE)</f>
        <v>#N/A</v>
      </c>
      <c r="N3177" s="48"/>
    </row>
    <row r="3178" spans="1:14" ht="13.5" customHeight="1" x14ac:dyDescent="0.15">
      <c r="A3178">
        <v>3175</v>
      </c>
      <c r="B3178" s="60"/>
      <c r="C3178" s="86"/>
      <c r="D3178" s="50"/>
      <c r="E3178" s="45"/>
      <c r="F3178" s="45"/>
      <c r="G3178" s="144"/>
      <c r="H3178" s="144"/>
      <c r="I3178" s="65"/>
      <c r="J3178" s="56"/>
      <c r="K3178" s="56"/>
      <c r="L3178" s="96" t="e">
        <f>VLOOKUP($C3177,在庫一覧!$B$4:$D$138,2,FALSE)</f>
        <v>#N/A</v>
      </c>
      <c r="M3178" s="42" t="e">
        <f>VLOOKUP($C3178,詳細!$A$3:$C$100,3,FALSE)</f>
        <v>#N/A</v>
      </c>
      <c r="N3178" s="48"/>
    </row>
    <row r="3179" spans="1:14" ht="13.5" customHeight="1" x14ac:dyDescent="0.15">
      <c r="A3179">
        <v>3176</v>
      </c>
      <c r="B3179" s="60"/>
      <c r="C3179" s="86"/>
      <c r="D3179" s="50"/>
      <c r="E3179" s="45"/>
      <c r="F3179" s="45"/>
      <c r="G3179" s="144"/>
      <c r="H3179" s="144"/>
      <c r="I3179" s="65"/>
      <c r="J3179" s="56"/>
      <c r="K3179" s="56"/>
      <c r="L3179" s="96" t="e">
        <f>VLOOKUP($C3178,在庫一覧!$B$4:$D$138,2,FALSE)</f>
        <v>#N/A</v>
      </c>
      <c r="M3179" s="42" t="e">
        <f>VLOOKUP($C3179,詳細!$A$3:$C$100,3,FALSE)</f>
        <v>#N/A</v>
      </c>
      <c r="N3179" s="48"/>
    </row>
    <row r="3180" spans="1:14" ht="13.5" customHeight="1" x14ac:dyDescent="0.15">
      <c r="A3180">
        <v>3177</v>
      </c>
      <c r="B3180" s="60"/>
      <c r="C3180" s="86"/>
      <c r="D3180" s="50"/>
      <c r="E3180" s="45"/>
      <c r="F3180" s="45"/>
      <c r="G3180" s="144"/>
      <c r="H3180" s="144"/>
      <c r="I3180" s="65"/>
      <c r="J3180" s="56"/>
      <c r="K3180" s="56"/>
      <c r="L3180" s="96" t="e">
        <f>VLOOKUP($C3179,在庫一覧!$B$4:$D$138,2,FALSE)</f>
        <v>#N/A</v>
      </c>
      <c r="M3180" s="42" t="e">
        <f>VLOOKUP($C3180,詳細!$A$3:$C$100,3,FALSE)</f>
        <v>#N/A</v>
      </c>
      <c r="N3180" s="48"/>
    </row>
    <row r="3181" spans="1:14" ht="13.5" customHeight="1" x14ac:dyDescent="0.15">
      <c r="A3181">
        <v>3178</v>
      </c>
      <c r="B3181" s="60"/>
      <c r="C3181" s="86"/>
      <c r="D3181" s="50"/>
      <c r="E3181" s="45"/>
      <c r="F3181" s="45"/>
      <c r="G3181" s="144"/>
      <c r="H3181" s="144"/>
      <c r="I3181" s="65"/>
      <c r="J3181" s="56"/>
      <c r="K3181" s="56"/>
      <c r="L3181" s="96" t="e">
        <f>VLOOKUP($C3180,在庫一覧!$B$4:$D$138,2,FALSE)</f>
        <v>#N/A</v>
      </c>
      <c r="M3181" s="42" t="e">
        <f>VLOOKUP($C3181,詳細!$A$3:$C$100,3,FALSE)</f>
        <v>#N/A</v>
      </c>
      <c r="N3181" s="48"/>
    </row>
    <row r="3182" spans="1:14" ht="13.5" customHeight="1" x14ac:dyDescent="0.15">
      <c r="A3182">
        <v>3179</v>
      </c>
      <c r="B3182" s="60"/>
      <c r="C3182" s="86"/>
      <c r="D3182" s="50"/>
      <c r="E3182" s="45"/>
      <c r="F3182" s="45"/>
      <c r="G3182" s="144"/>
      <c r="H3182" s="144"/>
      <c r="I3182" s="65"/>
      <c r="J3182" s="56"/>
      <c r="K3182" s="56"/>
      <c r="L3182" s="96" t="e">
        <f>VLOOKUP($C3181,在庫一覧!$B$4:$D$138,2,FALSE)</f>
        <v>#N/A</v>
      </c>
      <c r="M3182" s="42" t="e">
        <f>VLOOKUP($C3182,詳細!$A$3:$C$100,3,FALSE)</f>
        <v>#N/A</v>
      </c>
      <c r="N3182" s="48"/>
    </row>
    <row r="3183" spans="1:14" ht="13.5" customHeight="1" x14ac:dyDescent="0.15">
      <c r="A3183">
        <v>3180</v>
      </c>
      <c r="B3183" s="60"/>
      <c r="C3183" s="86"/>
      <c r="D3183" s="50"/>
      <c r="E3183" s="45"/>
      <c r="F3183" s="45"/>
      <c r="G3183" s="144"/>
      <c r="H3183" s="144"/>
      <c r="I3183" s="65"/>
      <c r="J3183" s="56"/>
      <c r="K3183" s="56"/>
      <c r="L3183" s="96" t="e">
        <f>VLOOKUP($C3182,在庫一覧!$B$4:$D$138,2,FALSE)</f>
        <v>#N/A</v>
      </c>
      <c r="M3183" s="42" t="e">
        <f>VLOOKUP($C3183,詳細!$A$3:$C$100,3,FALSE)</f>
        <v>#N/A</v>
      </c>
      <c r="N3183" s="48"/>
    </row>
    <row r="3184" spans="1:14" ht="13.5" customHeight="1" x14ac:dyDescent="0.15">
      <c r="A3184">
        <v>3181</v>
      </c>
      <c r="B3184" s="60"/>
      <c r="C3184" s="86"/>
      <c r="D3184" s="50"/>
      <c r="E3184" s="45"/>
      <c r="F3184" s="45"/>
      <c r="G3184" s="144"/>
      <c r="H3184" s="144"/>
      <c r="I3184" s="65"/>
      <c r="J3184" s="56"/>
      <c r="K3184" s="56"/>
      <c r="L3184" s="96" t="e">
        <f>VLOOKUP($C3183,在庫一覧!$B$4:$D$138,2,FALSE)</f>
        <v>#N/A</v>
      </c>
      <c r="M3184" s="42" t="e">
        <f>VLOOKUP($C3184,詳細!$A$3:$C$100,3,FALSE)</f>
        <v>#N/A</v>
      </c>
      <c r="N3184" s="48"/>
    </row>
    <row r="3185" spans="1:14" ht="13.5" customHeight="1" x14ac:dyDescent="0.15">
      <c r="A3185">
        <v>3182</v>
      </c>
      <c r="B3185" s="60"/>
      <c r="C3185" s="86"/>
      <c r="D3185" s="50"/>
      <c r="E3185" s="45"/>
      <c r="F3185" s="45"/>
      <c r="G3185" s="144"/>
      <c r="H3185" s="144"/>
      <c r="I3185" s="65"/>
      <c r="J3185" s="56"/>
      <c r="K3185" s="56"/>
      <c r="L3185" s="96" t="e">
        <f>VLOOKUP($C3184,在庫一覧!$B$4:$D$138,2,FALSE)</f>
        <v>#N/A</v>
      </c>
      <c r="M3185" s="42" t="e">
        <f>VLOOKUP($C3185,詳細!$A$3:$C$100,3,FALSE)</f>
        <v>#N/A</v>
      </c>
      <c r="N3185" s="48"/>
    </row>
    <row r="3186" spans="1:14" ht="13.5" customHeight="1" x14ac:dyDescent="0.15">
      <c r="A3186">
        <v>3183</v>
      </c>
      <c r="B3186" s="60"/>
      <c r="C3186" s="86"/>
      <c r="D3186" s="50"/>
      <c r="E3186" s="45"/>
      <c r="F3186" s="45"/>
      <c r="G3186" s="144"/>
      <c r="H3186" s="144"/>
      <c r="I3186" s="65"/>
      <c r="J3186" s="56"/>
      <c r="K3186" s="56"/>
      <c r="L3186" s="96" t="e">
        <f>VLOOKUP($C3185,在庫一覧!$B$4:$D$138,2,FALSE)</f>
        <v>#N/A</v>
      </c>
      <c r="M3186" s="42" t="e">
        <f>VLOOKUP($C3186,詳細!$A$3:$C$100,3,FALSE)</f>
        <v>#N/A</v>
      </c>
      <c r="N3186" s="48"/>
    </row>
    <row r="3187" spans="1:14" ht="13.5" customHeight="1" x14ac:dyDescent="0.15">
      <c r="A3187">
        <v>3184</v>
      </c>
      <c r="B3187" s="60"/>
      <c r="C3187" s="86"/>
      <c r="D3187" s="50"/>
      <c r="E3187" s="45"/>
      <c r="F3187" s="45"/>
      <c r="G3187" s="144"/>
      <c r="H3187" s="144"/>
      <c r="I3187" s="65"/>
      <c r="J3187" s="56"/>
      <c r="K3187" s="56"/>
      <c r="L3187" s="96" t="e">
        <f>VLOOKUP($C3186,在庫一覧!$B$4:$D$138,2,FALSE)</f>
        <v>#N/A</v>
      </c>
      <c r="M3187" s="42" t="e">
        <f>VLOOKUP($C3187,詳細!$A$3:$C$100,3,FALSE)</f>
        <v>#N/A</v>
      </c>
      <c r="N3187" s="48"/>
    </row>
    <row r="3188" spans="1:14" ht="13.5" customHeight="1" x14ac:dyDescent="0.15">
      <c r="A3188">
        <v>3185</v>
      </c>
      <c r="B3188" s="60"/>
      <c r="C3188" s="86"/>
      <c r="D3188" s="50"/>
      <c r="E3188" s="45"/>
      <c r="F3188" s="45"/>
      <c r="G3188" s="144"/>
      <c r="H3188" s="144"/>
      <c r="I3188" s="65"/>
      <c r="J3188" s="56"/>
      <c r="K3188" s="56"/>
      <c r="L3188" s="96" t="e">
        <f>VLOOKUP($C3187,在庫一覧!$B$4:$D$138,2,FALSE)</f>
        <v>#N/A</v>
      </c>
      <c r="M3188" s="42" t="e">
        <f>VLOOKUP($C3188,詳細!$A$3:$C$100,3,FALSE)</f>
        <v>#N/A</v>
      </c>
      <c r="N3188" s="48"/>
    </row>
    <row r="3189" spans="1:14" ht="13.5" customHeight="1" x14ac:dyDescent="0.15">
      <c r="A3189">
        <v>3186</v>
      </c>
      <c r="B3189" s="60"/>
      <c r="C3189" s="86"/>
      <c r="D3189" s="50"/>
      <c r="E3189" s="45"/>
      <c r="F3189" s="45"/>
      <c r="G3189" s="144"/>
      <c r="H3189" s="144"/>
      <c r="I3189" s="65"/>
      <c r="J3189" s="56"/>
      <c r="K3189" s="56"/>
      <c r="L3189" s="96" t="e">
        <f>VLOOKUP($C3188,在庫一覧!$B$4:$D$138,2,FALSE)</f>
        <v>#N/A</v>
      </c>
      <c r="M3189" s="42" t="e">
        <f>VLOOKUP($C3189,詳細!$A$3:$C$100,3,FALSE)</f>
        <v>#N/A</v>
      </c>
      <c r="N3189" s="48"/>
    </row>
    <row r="3190" spans="1:14" ht="13.5" customHeight="1" x14ac:dyDescent="0.15">
      <c r="A3190">
        <v>3187</v>
      </c>
      <c r="B3190" s="60"/>
      <c r="C3190" s="86"/>
      <c r="D3190" s="50"/>
      <c r="E3190" s="45"/>
      <c r="F3190" s="45"/>
      <c r="G3190" s="144"/>
      <c r="H3190" s="144"/>
      <c r="I3190" s="65"/>
      <c r="J3190" s="56"/>
      <c r="K3190" s="56"/>
      <c r="L3190" s="96" t="e">
        <f>VLOOKUP($C3189,在庫一覧!$B$4:$D$138,2,FALSE)</f>
        <v>#N/A</v>
      </c>
      <c r="M3190" s="42" t="e">
        <f>VLOOKUP($C3190,詳細!$A$3:$C$100,3,FALSE)</f>
        <v>#N/A</v>
      </c>
      <c r="N3190" s="48"/>
    </row>
    <row r="3191" spans="1:14" ht="13.5" customHeight="1" x14ac:dyDescent="0.15">
      <c r="A3191">
        <v>3188</v>
      </c>
      <c r="B3191" s="60"/>
      <c r="C3191" s="86"/>
      <c r="D3191" s="50"/>
      <c r="E3191" s="45"/>
      <c r="F3191" s="45"/>
      <c r="G3191" s="144"/>
      <c r="H3191" s="144"/>
      <c r="I3191" s="65"/>
      <c r="J3191" s="56"/>
      <c r="K3191" s="56"/>
      <c r="L3191" s="96" t="e">
        <f>VLOOKUP($C3190,在庫一覧!$B$4:$D$138,2,FALSE)</f>
        <v>#N/A</v>
      </c>
      <c r="M3191" s="42" t="e">
        <f>VLOOKUP($C3191,詳細!$A$3:$C$100,3,FALSE)</f>
        <v>#N/A</v>
      </c>
      <c r="N3191" s="48"/>
    </row>
    <row r="3192" spans="1:14" ht="13.5" customHeight="1" x14ac:dyDescent="0.15">
      <c r="A3192">
        <v>3189</v>
      </c>
      <c r="B3192" s="60"/>
      <c r="C3192" s="86"/>
      <c r="D3192" s="50"/>
      <c r="E3192" s="45"/>
      <c r="F3192" s="45"/>
      <c r="G3192" s="144"/>
      <c r="H3192" s="144"/>
      <c r="I3192" s="65"/>
      <c r="J3192" s="56"/>
      <c r="K3192" s="56"/>
      <c r="L3192" s="96" t="e">
        <f>VLOOKUP($C3191,在庫一覧!$B$4:$D$138,2,FALSE)</f>
        <v>#N/A</v>
      </c>
      <c r="M3192" s="42" t="e">
        <f>VLOOKUP($C3192,詳細!$A$3:$C$100,3,FALSE)</f>
        <v>#N/A</v>
      </c>
      <c r="N3192" s="48"/>
    </row>
    <row r="3193" spans="1:14" ht="13.5" customHeight="1" x14ac:dyDescent="0.15">
      <c r="A3193">
        <v>3190</v>
      </c>
      <c r="B3193" s="60"/>
      <c r="C3193" s="86"/>
      <c r="D3193" s="50"/>
      <c r="E3193" s="45"/>
      <c r="F3193" s="45"/>
      <c r="G3193" s="144"/>
      <c r="H3193" s="144"/>
      <c r="I3193" s="65"/>
      <c r="J3193" s="56"/>
      <c r="K3193" s="56"/>
      <c r="L3193" s="96" t="e">
        <f>VLOOKUP($C3192,在庫一覧!$B$4:$D$138,2,FALSE)</f>
        <v>#N/A</v>
      </c>
      <c r="M3193" s="42" t="e">
        <f>VLOOKUP($C3193,詳細!$A$3:$C$100,3,FALSE)</f>
        <v>#N/A</v>
      </c>
      <c r="N3193" s="48"/>
    </row>
    <row r="3194" spans="1:14" ht="13.5" customHeight="1" x14ac:dyDescent="0.15">
      <c r="A3194">
        <v>3191</v>
      </c>
      <c r="B3194" s="60"/>
      <c r="C3194" s="86"/>
      <c r="D3194" s="50"/>
      <c r="E3194" s="45"/>
      <c r="F3194" s="45"/>
      <c r="G3194" s="144"/>
      <c r="H3194" s="144"/>
      <c r="I3194" s="65"/>
      <c r="J3194" s="56"/>
      <c r="K3194" s="56"/>
      <c r="L3194" s="96" t="e">
        <f>VLOOKUP($C3193,在庫一覧!$B$4:$D$138,2,FALSE)</f>
        <v>#N/A</v>
      </c>
      <c r="M3194" s="42" t="e">
        <f>VLOOKUP($C3194,詳細!$A$3:$C$100,3,FALSE)</f>
        <v>#N/A</v>
      </c>
      <c r="N3194" s="48"/>
    </row>
    <row r="3195" spans="1:14" ht="13.5" customHeight="1" x14ac:dyDescent="0.15">
      <c r="A3195">
        <v>3192</v>
      </c>
      <c r="B3195" s="60"/>
      <c r="C3195" s="86"/>
      <c r="D3195" s="50"/>
      <c r="E3195" s="45"/>
      <c r="F3195" s="45"/>
      <c r="G3195" s="144"/>
      <c r="H3195" s="144"/>
      <c r="I3195" s="65"/>
      <c r="J3195" s="56"/>
      <c r="K3195" s="56"/>
      <c r="L3195" s="96" t="e">
        <f>VLOOKUP($C3194,在庫一覧!$B$4:$D$138,2,FALSE)</f>
        <v>#N/A</v>
      </c>
      <c r="M3195" s="42" t="e">
        <f>VLOOKUP($C3195,詳細!$A$3:$C$100,3,FALSE)</f>
        <v>#N/A</v>
      </c>
      <c r="N3195" s="48"/>
    </row>
    <row r="3196" spans="1:14" ht="13.5" customHeight="1" x14ac:dyDescent="0.15">
      <c r="A3196">
        <v>3193</v>
      </c>
      <c r="B3196" s="60"/>
      <c r="C3196" s="86"/>
      <c r="D3196" s="50"/>
      <c r="E3196" s="45"/>
      <c r="F3196" s="45"/>
      <c r="G3196" s="144"/>
      <c r="H3196" s="144"/>
      <c r="I3196" s="65"/>
      <c r="J3196" s="56"/>
      <c r="K3196" s="56"/>
      <c r="L3196" s="96" t="e">
        <f>VLOOKUP($C3195,在庫一覧!$B$4:$D$138,2,FALSE)</f>
        <v>#N/A</v>
      </c>
      <c r="M3196" s="42" t="e">
        <f>VLOOKUP($C3196,詳細!$A$3:$C$100,3,FALSE)</f>
        <v>#N/A</v>
      </c>
      <c r="N3196" s="48"/>
    </row>
    <row r="3197" spans="1:14" ht="13.5" customHeight="1" x14ac:dyDescent="0.15">
      <c r="A3197">
        <v>3194</v>
      </c>
      <c r="B3197" s="60"/>
      <c r="C3197" s="86"/>
      <c r="D3197" s="50"/>
      <c r="E3197" s="45"/>
      <c r="F3197" s="45"/>
      <c r="G3197" s="144"/>
      <c r="H3197" s="144"/>
      <c r="I3197" s="65"/>
      <c r="J3197" s="56"/>
      <c r="K3197" s="56"/>
      <c r="L3197" s="96" t="e">
        <f>VLOOKUP($C3196,在庫一覧!$B$4:$D$138,2,FALSE)</f>
        <v>#N/A</v>
      </c>
      <c r="M3197" s="42" t="e">
        <f>VLOOKUP($C3197,詳細!$A$3:$C$100,3,FALSE)</f>
        <v>#N/A</v>
      </c>
      <c r="N3197" s="48"/>
    </row>
    <row r="3198" spans="1:14" ht="13.5" customHeight="1" x14ac:dyDescent="0.15">
      <c r="A3198">
        <v>3195</v>
      </c>
      <c r="B3198" s="60"/>
      <c r="C3198" s="86"/>
      <c r="D3198" s="50"/>
      <c r="E3198" s="45"/>
      <c r="F3198" s="45"/>
      <c r="G3198" s="144"/>
      <c r="H3198" s="144"/>
      <c r="I3198" s="65"/>
      <c r="J3198" s="56"/>
      <c r="K3198" s="56"/>
      <c r="L3198" s="96" t="e">
        <f>VLOOKUP($C3197,在庫一覧!$B$4:$D$138,2,FALSE)</f>
        <v>#N/A</v>
      </c>
      <c r="M3198" s="42" t="e">
        <f>VLOOKUP($C3198,詳細!$A$3:$C$100,3,FALSE)</f>
        <v>#N/A</v>
      </c>
      <c r="N3198" s="48"/>
    </row>
    <row r="3199" spans="1:14" ht="13.5" customHeight="1" x14ac:dyDescent="0.15">
      <c r="A3199">
        <v>3196</v>
      </c>
      <c r="B3199" s="60"/>
      <c r="C3199" s="86"/>
      <c r="D3199" s="50"/>
      <c r="E3199" s="45"/>
      <c r="F3199" s="45"/>
      <c r="G3199" s="144"/>
      <c r="H3199" s="144"/>
      <c r="I3199" s="65"/>
      <c r="J3199" s="56"/>
      <c r="K3199" s="56"/>
      <c r="L3199" s="96" t="e">
        <f>VLOOKUP($C3198,在庫一覧!$B$4:$D$138,2,FALSE)</f>
        <v>#N/A</v>
      </c>
      <c r="M3199" s="42" t="e">
        <f>VLOOKUP($C3199,詳細!$A$3:$C$100,3,FALSE)</f>
        <v>#N/A</v>
      </c>
      <c r="N3199" s="48"/>
    </row>
    <row r="3200" spans="1:14" ht="13.5" customHeight="1" x14ac:dyDescent="0.15">
      <c r="A3200">
        <v>3197</v>
      </c>
      <c r="B3200" s="60"/>
      <c r="C3200" s="86"/>
      <c r="D3200" s="50"/>
      <c r="E3200" s="45"/>
      <c r="F3200" s="45"/>
      <c r="G3200" s="144"/>
      <c r="H3200" s="144"/>
      <c r="I3200" s="65"/>
      <c r="J3200" s="56"/>
      <c r="K3200" s="56"/>
      <c r="L3200" s="96" t="e">
        <f>VLOOKUP($C3199,在庫一覧!$B$4:$D$138,2,FALSE)</f>
        <v>#N/A</v>
      </c>
      <c r="M3200" s="42" t="e">
        <f>VLOOKUP($C3200,詳細!$A$3:$C$100,3,FALSE)</f>
        <v>#N/A</v>
      </c>
      <c r="N3200" s="48"/>
    </row>
    <row r="3201" spans="1:14" ht="13.5" customHeight="1" x14ac:dyDescent="0.15">
      <c r="A3201">
        <v>3198</v>
      </c>
      <c r="B3201" s="60"/>
      <c r="C3201" s="86"/>
      <c r="D3201" s="50"/>
      <c r="E3201" s="45"/>
      <c r="F3201" s="45"/>
      <c r="G3201" s="144"/>
      <c r="H3201" s="144"/>
      <c r="I3201" s="65"/>
      <c r="J3201" s="56"/>
      <c r="K3201" s="56"/>
      <c r="L3201" s="96" t="e">
        <f>VLOOKUP($C3200,在庫一覧!$B$4:$D$138,2,FALSE)</f>
        <v>#N/A</v>
      </c>
      <c r="M3201" s="42" t="e">
        <f>VLOOKUP($C3201,詳細!$A$3:$C$100,3,FALSE)</f>
        <v>#N/A</v>
      </c>
      <c r="N3201" s="48"/>
    </row>
    <row r="3202" spans="1:14" ht="13.5" customHeight="1" x14ac:dyDescent="0.15">
      <c r="A3202">
        <v>3199</v>
      </c>
      <c r="B3202" s="60"/>
      <c r="C3202" s="86"/>
      <c r="D3202" s="50"/>
      <c r="E3202" s="45"/>
      <c r="F3202" s="45"/>
      <c r="G3202" s="144"/>
      <c r="H3202" s="144"/>
      <c r="I3202" s="65"/>
      <c r="J3202" s="56"/>
      <c r="K3202" s="56"/>
      <c r="L3202" s="96" t="e">
        <f>VLOOKUP($C3201,在庫一覧!$B$4:$D$138,2,FALSE)</f>
        <v>#N/A</v>
      </c>
      <c r="M3202" s="42" t="e">
        <f>VLOOKUP($C3202,詳細!$A$3:$C$100,3,FALSE)</f>
        <v>#N/A</v>
      </c>
      <c r="N3202" s="48"/>
    </row>
    <row r="3203" spans="1:14" ht="13.5" customHeight="1" x14ac:dyDescent="0.15">
      <c r="A3203">
        <v>3200</v>
      </c>
      <c r="B3203" s="60"/>
      <c r="C3203" s="86"/>
      <c r="D3203" s="50"/>
      <c r="E3203" s="45"/>
      <c r="F3203" s="45"/>
      <c r="G3203" s="144"/>
      <c r="H3203" s="144"/>
      <c r="I3203" s="65"/>
      <c r="J3203" s="56"/>
      <c r="K3203" s="56"/>
      <c r="L3203" s="96" t="e">
        <f>VLOOKUP($C3202,在庫一覧!$B$4:$D$138,2,FALSE)</f>
        <v>#N/A</v>
      </c>
      <c r="M3203" s="42" t="e">
        <f>VLOOKUP($C3203,詳細!$A$3:$C$100,3,FALSE)</f>
        <v>#N/A</v>
      </c>
      <c r="N3203" s="48"/>
    </row>
    <row r="3204" spans="1:14" ht="13.5" customHeight="1" x14ac:dyDescent="0.15">
      <c r="A3204">
        <v>3201</v>
      </c>
      <c r="B3204" s="60"/>
      <c r="C3204" s="86"/>
      <c r="D3204" s="50"/>
      <c r="E3204" s="45"/>
      <c r="F3204" s="45"/>
      <c r="G3204" s="144"/>
      <c r="H3204" s="144"/>
      <c r="I3204" s="65"/>
      <c r="J3204" s="56"/>
      <c r="K3204" s="56"/>
      <c r="L3204" s="96" t="e">
        <f>VLOOKUP($C3203,在庫一覧!$B$4:$D$138,2,FALSE)</f>
        <v>#N/A</v>
      </c>
      <c r="M3204" s="42" t="e">
        <f>VLOOKUP($C3204,詳細!$A$3:$C$100,3,FALSE)</f>
        <v>#N/A</v>
      </c>
      <c r="N3204" s="48"/>
    </row>
    <row r="3205" spans="1:14" ht="13.5" customHeight="1" x14ac:dyDescent="0.15">
      <c r="A3205">
        <v>3202</v>
      </c>
      <c r="B3205" s="60"/>
      <c r="C3205" s="86"/>
      <c r="D3205" s="50"/>
      <c r="E3205" s="45"/>
      <c r="F3205" s="45"/>
      <c r="G3205" s="144"/>
      <c r="H3205" s="144"/>
      <c r="I3205" s="65"/>
      <c r="J3205" s="56"/>
      <c r="K3205" s="56"/>
      <c r="L3205" s="96" t="e">
        <f>VLOOKUP($C3204,在庫一覧!$B$4:$D$138,2,FALSE)</f>
        <v>#N/A</v>
      </c>
      <c r="M3205" s="42" t="e">
        <f>VLOOKUP($C3205,詳細!$A$3:$C$100,3,FALSE)</f>
        <v>#N/A</v>
      </c>
      <c r="N3205" s="48"/>
    </row>
    <row r="3206" spans="1:14" ht="13.5" customHeight="1" x14ac:dyDescent="0.15">
      <c r="A3206">
        <v>3203</v>
      </c>
      <c r="B3206" s="60"/>
      <c r="C3206" s="86"/>
      <c r="D3206" s="50"/>
      <c r="E3206" s="45"/>
      <c r="F3206" s="45"/>
      <c r="G3206" s="144"/>
      <c r="H3206" s="144"/>
      <c r="I3206" s="65"/>
      <c r="J3206" s="56"/>
      <c r="K3206" s="56"/>
      <c r="L3206" s="96" t="e">
        <f>VLOOKUP($C3205,在庫一覧!$B$4:$D$138,2,FALSE)</f>
        <v>#N/A</v>
      </c>
      <c r="M3206" s="42" t="e">
        <f>VLOOKUP($C3206,詳細!$A$3:$C$100,3,FALSE)</f>
        <v>#N/A</v>
      </c>
      <c r="N3206" s="48"/>
    </row>
    <row r="3207" spans="1:14" ht="13.5" customHeight="1" x14ac:dyDescent="0.15">
      <c r="A3207">
        <v>3204</v>
      </c>
      <c r="B3207" s="60"/>
      <c r="C3207" s="86"/>
      <c r="D3207" s="50"/>
      <c r="E3207" s="45"/>
      <c r="F3207" s="45"/>
      <c r="G3207" s="144"/>
      <c r="H3207" s="144"/>
      <c r="I3207" s="65"/>
      <c r="J3207" s="56"/>
      <c r="K3207" s="56"/>
      <c r="L3207" s="96" t="e">
        <f>VLOOKUP($C3206,在庫一覧!$B$4:$D$138,2,FALSE)</f>
        <v>#N/A</v>
      </c>
      <c r="M3207" s="42" t="e">
        <f>VLOOKUP($C3207,詳細!$A$3:$C$100,3,FALSE)</f>
        <v>#N/A</v>
      </c>
      <c r="N3207" s="48"/>
    </row>
    <row r="3208" spans="1:14" ht="13.5" customHeight="1" x14ac:dyDescent="0.15">
      <c r="A3208">
        <v>3205</v>
      </c>
      <c r="B3208" s="60"/>
      <c r="C3208" s="86"/>
      <c r="D3208" s="50"/>
      <c r="E3208" s="45"/>
      <c r="F3208" s="45"/>
      <c r="G3208" s="144"/>
      <c r="H3208" s="144"/>
      <c r="I3208" s="65"/>
      <c r="J3208" s="56"/>
      <c r="K3208" s="56"/>
      <c r="L3208" s="96" t="e">
        <f>VLOOKUP($C3207,在庫一覧!$B$4:$D$138,2,FALSE)</f>
        <v>#N/A</v>
      </c>
      <c r="M3208" s="42" t="e">
        <f>VLOOKUP($C3208,詳細!$A$3:$C$100,3,FALSE)</f>
        <v>#N/A</v>
      </c>
      <c r="N3208" s="48"/>
    </row>
    <row r="3209" spans="1:14" ht="13.5" customHeight="1" x14ac:dyDescent="0.15">
      <c r="A3209">
        <v>3206</v>
      </c>
      <c r="B3209" s="60"/>
      <c r="C3209" s="86"/>
      <c r="D3209" s="50"/>
      <c r="E3209" s="45"/>
      <c r="F3209" s="45"/>
      <c r="G3209" s="144"/>
      <c r="H3209" s="144"/>
      <c r="I3209" s="65"/>
      <c r="J3209" s="56"/>
      <c r="K3209" s="56"/>
      <c r="L3209" s="96" t="e">
        <f>VLOOKUP($C3208,在庫一覧!$B$4:$D$138,2,FALSE)</f>
        <v>#N/A</v>
      </c>
      <c r="M3209" s="42" t="e">
        <f>VLOOKUP($C3209,詳細!$A$3:$C$100,3,FALSE)</f>
        <v>#N/A</v>
      </c>
      <c r="N3209" s="48"/>
    </row>
    <row r="3210" spans="1:14" ht="13.5" customHeight="1" x14ac:dyDescent="0.15">
      <c r="A3210">
        <v>3207</v>
      </c>
      <c r="B3210" s="60"/>
      <c r="C3210" s="86"/>
      <c r="D3210" s="50"/>
      <c r="E3210" s="45"/>
      <c r="F3210" s="45"/>
      <c r="G3210" s="144"/>
      <c r="H3210" s="144"/>
      <c r="I3210" s="65"/>
      <c r="J3210" s="56"/>
      <c r="K3210" s="56"/>
      <c r="L3210" s="96" t="e">
        <f>VLOOKUP($C3209,在庫一覧!$B$4:$D$138,2,FALSE)</f>
        <v>#N/A</v>
      </c>
      <c r="M3210" s="42" t="e">
        <f>VLOOKUP($C3210,詳細!$A$3:$C$100,3,FALSE)</f>
        <v>#N/A</v>
      </c>
      <c r="N3210" s="48"/>
    </row>
    <row r="3211" spans="1:14" ht="13.5" customHeight="1" x14ac:dyDescent="0.15">
      <c r="A3211">
        <v>3208</v>
      </c>
      <c r="B3211" s="60"/>
      <c r="C3211" s="86"/>
      <c r="D3211" s="50"/>
      <c r="E3211" s="45"/>
      <c r="F3211" s="45"/>
      <c r="G3211" s="144"/>
      <c r="H3211" s="144"/>
      <c r="I3211" s="65"/>
      <c r="J3211" s="56"/>
      <c r="K3211" s="56"/>
      <c r="L3211" s="96" t="e">
        <f>VLOOKUP($C3210,在庫一覧!$B$4:$D$138,2,FALSE)</f>
        <v>#N/A</v>
      </c>
      <c r="M3211" s="42" t="e">
        <f>VLOOKUP($C3211,詳細!$A$3:$C$100,3,FALSE)</f>
        <v>#N/A</v>
      </c>
      <c r="N3211" s="48"/>
    </row>
    <row r="3212" spans="1:14" ht="13.5" customHeight="1" x14ac:dyDescent="0.15">
      <c r="A3212">
        <v>3209</v>
      </c>
      <c r="B3212" s="60"/>
      <c r="C3212" s="86"/>
      <c r="D3212" s="50"/>
      <c r="E3212" s="45"/>
      <c r="F3212" s="45"/>
      <c r="G3212" s="144"/>
      <c r="H3212" s="144"/>
      <c r="I3212" s="65"/>
      <c r="J3212" s="56"/>
      <c r="K3212" s="56"/>
      <c r="L3212" s="96" t="e">
        <f>VLOOKUP($C3211,在庫一覧!$B$4:$D$138,2,FALSE)</f>
        <v>#N/A</v>
      </c>
      <c r="M3212" s="42" t="e">
        <f>VLOOKUP($C3212,詳細!$A$3:$C$100,3,FALSE)</f>
        <v>#N/A</v>
      </c>
      <c r="N3212" s="48"/>
    </row>
    <row r="3213" spans="1:14" ht="13.5" customHeight="1" x14ac:dyDescent="0.15">
      <c r="A3213">
        <v>3210</v>
      </c>
      <c r="B3213" s="60"/>
      <c r="C3213" s="86"/>
      <c r="D3213" s="50"/>
      <c r="E3213" s="45"/>
      <c r="F3213" s="45"/>
      <c r="G3213" s="144"/>
      <c r="H3213" s="144"/>
      <c r="I3213" s="65"/>
      <c r="J3213" s="56"/>
      <c r="K3213" s="56"/>
      <c r="L3213" s="96" t="e">
        <f>VLOOKUP($C3212,在庫一覧!$B$4:$D$138,2,FALSE)</f>
        <v>#N/A</v>
      </c>
      <c r="M3213" s="42" t="e">
        <f>VLOOKUP($C3213,詳細!$A$3:$C$100,3,FALSE)</f>
        <v>#N/A</v>
      </c>
      <c r="N3213" s="48"/>
    </row>
    <row r="3214" spans="1:14" ht="13.5" customHeight="1" x14ac:dyDescent="0.15">
      <c r="A3214">
        <v>3211</v>
      </c>
      <c r="B3214" s="60"/>
      <c r="C3214" s="86"/>
      <c r="D3214" s="50"/>
      <c r="E3214" s="45"/>
      <c r="F3214" s="45"/>
      <c r="G3214" s="144"/>
      <c r="H3214" s="144"/>
      <c r="I3214" s="65"/>
      <c r="J3214" s="56"/>
      <c r="K3214" s="56"/>
      <c r="L3214" s="96" t="e">
        <f>VLOOKUP($C3213,在庫一覧!$B$4:$D$138,2,FALSE)</f>
        <v>#N/A</v>
      </c>
      <c r="M3214" s="42" t="e">
        <f>VLOOKUP($C3214,詳細!$A$3:$C$100,3,FALSE)</f>
        <v>#N/A</v>
      </c>
      <c r="N3214" s="48"/>
    </row>
    <row r="3215" spans="1:14" ht="13.5" customHeight="1" x14ac:dyDescent="0.15">
      <c r="A3215">
        <v>3212</v>
      </c>
      <c r="B3215" s="60"/>
      <c r="C3215" s="86"/>
      <c r="D3215" s="50"/>
      <c r="E3215" s="45"/>
      <c r="F3215" s="45"/>
      <c r="G3215" s="144"/>
      <c r="H3215" s="144"/>
      <c r="I3215" s="65"/>
      <c r="J3215" s="56"/>
      <c r="K3215" s="56"/>
      <c r="L3215" s="96" t="e">
        <f>VLOOKUP($C3214,在庫一覧!$B$4:$D$138,2,FALSE)</f>
        <v>#N/A</v>
      </c>
      <c r="M3215" s="42" t="e">
        <f>VLOOKUP($C3215,詳細!$A$3:$C$100,3,FALSE)</f>
        <v>#N/A</v>
      </c>
      <c r="N3215" s="48"/>
    </row>
    <row r="3216" spans="1:14" ht="13.5" customHeight="1" x14ac:dyDescent="0.15">
      <c r="A3216">
        <v>3213</v>
      </c>
      <c r="B3216" s="60"/>
      <c r="C3216" s="86"/>
      <c r="D3216" s="50"/>
      <c r="E3216" s="45"/>
      <c r="F3216" s="45"/>
      <c r="G3216" s="144"/>
      <c r="H3216" s="144"/>
      <c r="I3216" s="65"/>
      <c r="J3216" s="56"/>
      <c r="K3216" s="56"/>
      <c r="L3216" s="96" t="e">
        <f>VLOOKUP($C3215,在庫一覧!$B$4:$D$138,2,FALSE)</f>
        <v>#N/A</v>
      </c>
      <c r="M3216" s="42" t="e">
        <f>VLOOKUP($C3216,詳細!$A$3:$C$100,3,FALSE)</f>
        <v>#N/A</v>
      </c>
      <c r="N3216" s="48"/>
    </row>
    <row r="3217" spans="1:14" ht="13.5" customHeight="1" x14ac:dyDescent="0.15">
      <c r="A3217">
        <v>3214</v>
      </c>
      <c r="B3217" s="60"/>
      <c r="C3217" s="86"/>
      <c r="D3217" s="50"/>
      <c r="E3217" s="45"/>
      <c r="F3217" s="45"/>
      <c r="G3217" s="144"/>
      <c r="H3217" s="144"/>
      <c r="I3217" s="65"/>
      <c r="J3217" s="56"/>
      <c r="K3217" s="56"/>
      <c r="L3217" s="96" t="e">
        <f>VLOOKUP($C3216,在庫一覧!$B$4:$D$138,2,FALSE)</f>
        <v>#N/A</v>
      </c>
      <c r="M3217" s="42" t="e">
        <f>VLOOKUP($C3217,詳細!$A$3:$C$100,3,FALSE)</f>
        <v>#N/A</v>
      </c>
      <c r="N3217" s="48"/>
    </row>
    <row r="3218" spans="1:14" ht="13.5" customHeight="1" x14ac:dyDescent="0.15">
      <c r="A3218">
        <v>3215</v>
      </c>
      <c r="B3218" s="60"/>
      <c r="C3218" s="86"/>
      <c r="D3218" s="50"/>
      <c r="E3218" s="45"/>
      <c r="F3218" s="45"/>
      <c r="G3218" s="144"/>
      <c r="H3218" s="144"/>
      <c r="I3218" s="65"/>
      <c r="J3218" s="56"/>
      <c r="K3218" s="56"/>
      <c r="L3218" s="96" t="e">
        <f>VLOOKUP($C3217,在庫一覧!$B$4:$D$138,2,FALSE)</f>
        <v>#N/A</v>
      </c>
      <c r="M3218" s="42" t="e">
        <f>VLOOKUP($C3218,詳細!$A$3:$C$100,3,FALSE)</f>
        <v>#N/A</v>
      </c>
      <c r="N3218" s="48"/>
    </row>
    <row r="3219" spans="1:14" ht="13.5" customHeight="1" x14ac:dyDescent="0.15">
      <c r="A3219">
        <v>3216</v>
      </c>
      <c r="B3219" s="60"/>
      <c r="C3219" s="86"/>
      <c r="D3219" s="50"/>
      <c r="E3219" s="45"/>
      <c r="F3219" s="45"/>
      <c r="G3219" s="144"/>
      <c r="H3219" s="144"/>
      <c r="I3219" s="65"/>
      <c r="J3219" s="56"/>
      <c r="K3219" s="56"/>
      <c r="L3219" s="96" t="e">
        <f>VLOOKUP($C3218,在庫一覧!$B$4:$D$138,2,FALSE)</f>
        <v>#N/A</v>
      </c>
      <c r="M3219" s="42" t="e">
        <f>VLOOKUP($C3219,詳細!$A$3:$C$100,3,FALSE)</f>
        <v>#N/A</v>
      </c>
      <c r="N3219" s="48"/>
    </row>
    <row r="3220" spans="1:14" ht="13.5" customHeight="1" x14ac:dyDescent="0.15">
      <c r="A3220">
        <v>3217</v>
      </c>
      <c r="B3220" s="60"/>
      <c r="C3220" s="86"/>
      <c r="D3220" s="50"/>
      <c r="E3220" s="45"/>
      <c r="F3220" s="45"/>
      <c r="G3220" s="144"/>
      <c r="H3220" s="144"/>
      <c r="I3220" s="65"/>
      <c r="J3220" s="56"/>
      <c r="K3220" s="56"/>
      <c r="L3220" s="96" t="e">
        <f>VLOOKUP($C3219,在庫一覧!$B$4:$D$138,2,FALSE)</f>
        <v>#N/A</v>
      </c>
      <c r="M3220" s="42" t="e">
        <f>VLOOKUP($C3220,詳細!$A$3:$C$100,3,FALSE)</f>
        <v>#N/A</v>
      </c>
      <c r="N3220" s="48"/>
    </row>
    <row r="3221" spans="1:14" ht="13.5" customHeight="1" x14ac:dyDescent="0.15">
      <c r="A3221">
        <v>3218</v>
      </c>
      <c r="B3221" s="60"/>
      <c r="C3221" s="86"/>
      <c r="D3221" s="50"/>
      <c r="E3221" s="45"/>
      <c r="F3221" s="45"/>
      <c r="G3221" s="144"/>
      <c r="H3221" s="144"/>
      <c r="I3221" s="65"/>
      <c r="J3221" s="56"/>
      <c r="K3221" s="56"/>
      <c r="L3221" s="96" t="e">
        <f>VLOOKUP($C3220,在庫一覧!$B$4:$D$138,2,FALSE)</f>
        <v>#N/A</v>
      </c>
      <c r="M3221" s="42" t="e">
        <f>VLOOKUP($C3221,詳細!$A$3:$C$100,3,FALSE)</f>
        <v>#N/A</v>
      </c>
      <c r="N3221" s="48"/>
    </row>
    <row r="3222" spans="1:14" ht="13.5" customHeight="1" x14ac:dyDescent="0.15">
      <c r="A3222">
        <v>3219</v>
      </c>
      <c r="B3222" s="60"/>
      <c r="C3222" s="86"/>
      <c r="D3222" s="50"/>
      <c r="E3222" s="45"/>
      <c r="F3222" s="45"/>
      <c r="G3222" s="144"/>
      <c r="H3222" s="144"/>
      <c r="I3222" s="65"/>
      <c r="J3222" s="56"/>
      <c r="K3222" s="56"/>
      <c r="L3222" s="96" t="e">
        <f>VLOOKUP($C3221,在庫一覧!$B$4:$D$138,2,FALSE)</f>
        <v>#N/A</v>
      </c>
      <c r="M3222" s="42" t="e">
        <f>VLOOKUP($C3222,詳細!$A$3:$C$100,3,FALSE)</f>
        <v>#N/A</v>
      </c>
      <c r="N3222" s="48"/>
    </row>
    <row r="3223" spans="1:14" ht="13.5" customHeight="1" x14ac:dyDescent="0.15">
      <c r="A3223">
        <v>3220</v>
      </c>
      <c r="B3223" s="60"/>
      <c r="C3223" s="86"/>
      <c r="D3223" s="50"/>
      <c r="E3223" s="45"/>
      <c r="F3223" s="45"/>
      <c r="G3223" s="144"/>
      <c r="H3223" s="144"/>
      <c r="I3223" s="65"/>
      <c r="J3223" s="56"/>
      <c r="K3223" s="56"/>
      <c r="L3223" s="96" t="e">
        <f>VLOOKUP($C3222,在庫一覧!$B$4:$D$138,2,FALSE)</f>
        <v>#N/A</v>
      </c>
      <c r="M3223" s="42" t="e">
        <f>VLOOKUP($C3223,詳細!$A$3:$C$100,3,FALSE)</f>
        <v>#N/A</v>
      </c>
      <c r="N3223" s="48"/>
    </row>
    <row r="3224" spans="1:14" ht="13.5" customHeight="1" x14ac:dyDescent="0.15">
      <c r="A3224">
        <v>3221</v>
      </c>
      <c r="B3224" s="60"/>
      <c r="C3224" s="86"/>
      <c r="D3224" s="50"/>
      <c r="E3224" s="45"/>
      <c r="F3224" s="45"/>
      <c r="G3224" s="144"/>
      <c r="H3224" s="144"/>
      <c r="I3224" s="65"/>
      <c r="J3224" s="56"/>
      <c r="K3224" s="56"/>
      <c r="L3224" s="96" t="e">
        <f>VLOOKUP($C3223,在庫一覧!$B$4:$D$138,2,FALSE)</f>
        <v>#N/A</v>
      </c>
      <c r="M3224" s="42" t="e">
        <f>VLOOKUP($C3224,詳細!$A$3:$C$100,3,FALSE)</f>
        <v>#N/A</v>
      </c>
      <c r="N3224" s="48"/>
    </row>
    <row r="3225" spans="1:14" ht="13.5" customHeight="1" x14ac:dyDescent="0.15">
      <c r="A3225">
        <v>3222</v>
      </c>
      <c r="B3225" s="60"/>
      <c r="C3225" s="86"/>
      <c r="D3225" s="50"/>
      <c r="E3225" s="45"/>
      <c r="F3225" s="45"/>
      <c r="G3225" s="144"/>
      <c r="H3225" s="144"/>
      <c r="I3225" s="65"/>
      <c r="J3225" s="56"/>
      <c r="K3225" s="56"/>
      <c r="L3225" s="96" t="e">
        <f>VLOOKUP($C3224,在庫一覧!$B$4:$D$138,2,FALSE)</f>
        <v>#N/A</v>
      </c>
      <c r="M3225" s="42" t="e">
        <f>VLOOKUP($C3225,詳細!$A$3:$C$100,3,FALSE)</f>
        <v>#N/A</v>
      </c>
      <c r="N3225" s="48"/>
    </row>
    <row r="3226" spans="1:14" ht="13.5" customHeight="1" x14ac:dyDescent="0.15">
      <c r="A3226">
        <v>3223</v>
      </c>
      <c r="B3226" s="60"/>
      <c r="C3226" s="86"/>
      <c r="D3226" s="50"/>
      <c r="E3226" s="45"/>
      <c r="F3226" s="45"/>
      <c r="G3226" s="144"/>
      <c r="H3226" s="144"/>
      <c r="I3226" s="65"/>
      <c r="J3226" s="56"/>
      <c r="K3226" s="56"/>
      <c r="L3226" s="96" t="e">
        <f>VLOOKUP($C3225,在庫一覧!$B$4:$D$138,2,FALSE)</f>
        <v>#N/A</v>
      </c>
      <c r="M3226" s="42" t="e">
        <f>VLOOKUP($C3226,詳細!$A$3:$C$100,3,FALSE)</f>
        <v>#N/A</v>
      </c>
      <c r="N3226" s="48"/>
    </row>
    <row r="3227" spans="1:14" ht="13.5" customHeight="1" x14ac:dyDescent="0.15">
      <c r="A3227">
        <v>3224</v>
      </c>
      <c r="B3227" s="60"/>
      <c r="C3227" s="86"/>
      <c r="D3227" s="50"/>
      <c r="E3227" s="45"/>
      <c r="F3227" s="45"/>
      <c r="G3227" s="144"/>
      <c r="H3227" s="144"/>
      <c r="I3227" s="65"/>
      <c r="J3227" s="56"/>
      <c r="K3227" s="56"/>
      <c r="L3227" s="96" t="e">
        <f>VLOOKUP($C3226,在庫一覧!$B$4:$D$138,2,FALSE)</f>
        <v>#N/A</v>
      </c>
      <c r="M3227" s="42" t="e">
        <f>VLOOKUP($C3227,詳細!$A$3:$C$100,3,FALSE)</f>
        <v>#N/A</v>
      </c>
      <c r="N3227" s="48"/>
    </row>
    <row r="3228" spans="1:14" ht="13.5" customHeight="1" x14ac:dyDescent="0.15">
      <c r="A3228">
        <v>3225</v>
      </c>
      <c r="B3228" s="60"/>
      <c r="C3228" s="86"/>
      <c r="D3228" s="50"/>
      <c r="E3228" s="45"/>
      <c r="F3228" s="45"/>
      <c r="G3228" s="144"/>
      <c r="H3228" s="144"/>
      <c r="I3228" s="65"/>
      <c r="J3228" s="56"/>
      <c r="K3228" s="56"/>
      <c r="L3228" s="96" t="e">
        <f>VLOOKUP($C3227,在庫一覧!$B$4:$D$138,2,FALSE)</f>
        <v>#N/A</v>
      </c>
      <c r="M3228" s="42" t="e">
        <f>VLOOKUP($C3228,詳細!$A$3:$C$100,3,FALSE)</f>
        <v>#N/A</v>
      </c>
      <c r="N3228" s="48"/>
    </row>
    <row r="3229" spans="1:14" ht="13.5" customHeight="1" x14ac:dyDescent="0.15">
      <c r="A3229">
        <v>3226</v>
      </c>
      <c r="B3229" s="60"/>
      <c r="C3229" s="86"/>
      <c r="D3229" s="50"/>
      <c r="E3229" s="45"/>
      <c r="F3229" s="45"/>
      <c r="G3229" s="144"/>
      <c r="H3229" s="144"/>
      <c r="I3229" s="65"/>
      <c r="J3229" s="56"/>
      <c r="K3229" s="56"/>
      <c r="L3229" s="96" t="e">
        <f>VLOOKUP($C3228,在庫一覧!$B$4:$D$138,2,FALSE)</f>
        <v>#N/A</v>
      </c>
      <c r="M3229" s="42" t="e">
        <f>VLOOKUP($C3229,詳細!$A$3:$C$100,3,FALSE)</f>
        <v>#N/A</v>
      </c>
      <c r="N3229" s="48"/>
    </row>
    <row r="3230" spans="1:14" ht="13.5" customHeight="1" x14ac:dyDescent="0.15">
      <c r="A3230">
        <v>3227</v>
      </c>
      <c r="B3230" s="60"/>
      <c r="C3230" s="86"/>
      <c r="D3230" s="50"/>
      <c r="E3230" s="45"/>
      <c r="F3230" s="45"/>
      <c r="G3230" s="144"/>
      <c r="H3230" s="144"/>
      <c r="I3230" s="65"/>
      <c r="J3230" s="56"/>
      <c r="K3230" s="56"/>
      <c r="L3230" s="96" t="e">
        <f>VLOOKUP($C3229,在庫一覧!$B$4:$D$138,2,FALSE)</f>
        <v>#N/A</v>
      </c>
      <c r="M3230" s="42" t="e">
        <f>VLOOKUP($C3230,詳細!$A$3:$C$100,3,FALSE)</f>
        <v>#N/A</v>
      </c>
      <c r="N3230" s="48"/>
    </row>
    <row r="3231" spans="1:14" ht="13.5" customHeight="1" x14ac:dyDescent="0.15">
      <c r="A3231">
        <v>3228</v>
      </c>
      <c r="B3231" s="60"/>
      <c r="C3231" s="86"/>
      <c r="D3231" s="50"/>
      <c r="E3231" s="45"/>
      <c r="F3231" s="45"/>
      <c r="G3231" s="144"/>
      <c r="H3231" s="144"/>
      <c r="I3231" s="65"/>
      <c r="J3231" s="56"/>
      <c r="K3231" s="56"/>
      <c r="L3231" s="96" t="e">
        <f>VLOOKUP($C3230,在庫一覧!$B$4:$D$138,2,FALSE)</f>
        <v>#N/A</v>
      </c>
      <c r="M3231" s="42" t="e">
        <f>VLOOKUP($C3231,詳細!$A$3:$C$100,3,FALSE)</f>
        <v>#N/A</v>
      </c>
      <c r="N3231" s="48"/>
    </row>
    <row r="3232" spans="1:14" ht="13.5" customHeight="1" x14ac:dyDescent="0.15">
      <c r="A3232">
        <v>3229</v>
      </c>
      <c r="B3232" s="60"/>
      <c r="C3232" s="86"/>
      <c r="D3232" s="50"/>
      <c r="E3232" s="45"/>
      <c r="F3232" s="45"/>
      <c r="G3232" s="144"/>
      <c r="H3232" s="144"/>
      <c r="I3232" s="65"/>
      <c r="J3232" s="56"/>
      <c r="K3232" s="56"/>
      <c r="L3232" s="96" t="e">
        <f>VLOOKUP($C3231,在庫一覧!$B$4:$D$138,2,FALSE)</f>
        <v>#N/A</v>
      </c>
      <c r="M3232" s="42" t="e">
        <f>VLOOKUP($C3232,詳細!$A$3:$C$100,3,FALSE)</f>
        <v>#N/A</v>
      </c>
      <c r="N3232" s="48"/>
    </row>
    <row r="3233" spans="1:14" ht="13.5" customHeight="1" x14ac:dyDescent="0.15">
      <c r="A3233">
        <v>3230</v>
      </c>
      <c r="B3233" s="60"/>
      <c r="C3233" s="86"/>
      <c r="D3233" s="50"/>
      <c r="E3233" s="45"/>
      <c r="F3233" s="45"/>
      <c r="G3233" s="144"/>
      <c r="H3233" s="144"/>
      <c r="I3233" s="65"/>
      <c r="J3233" s="56"/>
      <c r="K3233" s="56"/>
      <c r="L3233" s="96" t="e">
        <f>VLOOKUP($C3232,在庫一覧!$B$4:$D$138,2,FALSE)</f>
        <v>#N/A</v>
      </c>
      <c r="M3233" s="42" t="e">
        <f>VLOOKUP($C3233,詳細!$A$3:$C$100,3,FALSE)</f>
        <v>#N/A</v>
      </c>
      <c r="N3233" s="48"/>
    </row>
    <row r="3234" spans="1:14" ht="13.5" customHeight="1" x14ac:dyDescent="0.15">
      <c r="A3234">
        <v>3231</v>
      </c>
      <c r="B3234" s="60"/>
      <c r="C3234" s="86"/>
      <c r="D3234" s="50"/>
      <c r="E3234" s="45"/>
      <c r="F3234" s="45"/>
      <c r="G3234" s="144"/>
      <c r="H3234" s="144"/>
      <c r="I3234" s="65"/>
      <c r="J3234" s="56"/>
      <c r="K3234" s="56"/>
      <c r="L3234" s="96" t="e">
        <f>VLOOKUP($C3233,在庫一覧!$B$4:$D$138,2,FALSE)</f>
        <v>#N/A</v>
      </c>
      <c r="M3234" s="42" t="e">
        <f>VLOOKUP($C3234,詳細!$A$3:$C$100,3,FALSE)</f>
        <v>#N/A</v>
      </c>
      <c r="N3234" s="48"/>
    </row>
    <row r="3235" spans="1:14" ht="13.5" customHeight="1" x14ac:dyDescent="0.15">
      <c r="A3235">
        <v>3232</v>
      </c>
      <c r="B3235" s="60"/>
      <c r="C3235" s="86"/>
      <c r="D3235" s="50"/>
      <c r="E3235" s="45"/>
      <c r="F3235" s="45"/>
      <c r="G3235" s="144"/>
      <c r="H3235" s="144"/>
      <c r="I3235" s="65"/>
      <c r="J3235" s="56"/>
      <c r="K3235" s="56"/>
      <c r="L3235" s="96" t="e">
        <f>VLOOKUP($C3234,在庫一覧!$B$4:$D$138,2,FALSE)</f>
        <v>#N/A</v>
      </c>
      <c r="M3235" s="42" t="e">
        <f>VLOOKUP($C3235,詳細!$A$3:$C$100,3,FALSE)</f>
        <v>#N/A</v>
      </c>
      <c r="N3235" s="48"/>
    </row>
    <row r="3236" spans="1:14" ht="13.5" customHeight="1" x14ac:dyDescent="0.15">
      <c r="A3236">
        <v>3233</v>
      </c>
      <c r="B3236" s="60"/>
      <c r="C3236" s="86"/>
      <c r="D3236" s="50"/>
      <c r="E3236" s="45"/>
      <c r="F3236" s="45"/>
      <c r="G3236" s="144"/>
      <c r="H3236" s="144"/>
      <c r="I3236" s="65"/>
      <c r="J3236" s="56"/>
      <c r="K3236" s="56"/>
      <c r="L3236" s="96" t="e">
        <f>VLOOKUP($C3235,在庫一覧!$B$4:$D$138,2,FALSE)</f>
        <v>#N/A</v>
      </c>
      <c r="M3236" s="42" t="e">
        <f>VLOOKUP($C3236,詳細!$A$3:$C$100,3,FALSE)</f>
        <v>#N/A</v>
      </c>
      <c r="N3236" s="48"/>
    </row>
    <row r="3237" spans="1:14" ht="13.5" customHeight="1" x14ac:dyDescent="0.15">
      <c r="A3237">
        <v>3234</v>
      </c>
      <c r="B3237" s="60"/>
      <c r="C3237" s="86"/>
      <c r="D3237" s="50"/>
      <c r="E3237" s="45"/>
      <c r="F3237" s="45"/>
      <c r="G3237" s="144"/>
      <c r="H3237" s="144"/>
      <c r="I3237" s="65"/>
      <c r="J3237" s="56"/>
      <c r="K3237" s="56"/>
      <c r="L3237" s="96" t="e">
        <f>VLOOKUP($C3236,在庫一覧!$B$4:$D$138,2,FALSE)</f>
        <v>#N/A</v>
      </c>
      <c r="M3237" s="42" t="e">
        <f>VLOOKUP($C3237,詳細!$A$3:$C$100,3,FALSE)</f>
        <v>#N/A</v>
      </c>
      <c r="N3237" s="48"/>
    </row>
    <row r="3238" spans="1:14" ht="13.5" customHeight="1" x14ac:dyDescent="0.15">
      <c r="A3238">
        <v>3235</v>
      </c>
      <c r="B3238" s="60"/>
      <c r="C3238" s="86"/>
      <c r="D3238" s="50"/>
      <c r="E3238" s="45"/>
      <c r="F3238" s="45"/>
      <c r="G3238" s="144"/>
      <c r="H3238" s="144"/>
      <c r="I3238" s="65"/>
      <c r="J3238" s="56"/>
      <c r="K3238" s="56"/>
      <c r="L3238" s="96" t="e">
        <f>VLOOKUP($C3237,在庫一覧!$B$4:$D$138,2,FALSE)</f>
        <v>#N/A</v>
      </c>
      <c r="M3238" s="42" t="e">
        <f>VLOOKUP($C3238,詳細!$A$3:$C$100,3,FALSE)</f>
        <v>#N/A</v>
      </c>
      <c r="N3238" s="48"/>
    </row>
    <row r="3239" spans="1:14" ht="13.5" customHeight="1" x14ac:dyDescent="0.15">
      <c r="A3239">
        <v>3236</v>
      </c>
      <c r="B3239" s="60"/>
      <c r="C3239" s="86"/>
      <c r="D3239" s="50"/>
      <c r="E3239" s="45"/>
      <c r="F3239" s="45"/>
      <c r="G3239" s="144"/>
      <c r="H3239" s="144"/>
      <c r="I3239" s="65"/>
      <c r="J3239" s="56"/>
      <c r="K3239" s="56"/>
      <c r="L3239" s="96" t="e">
        <f>VLOOKUP($C3238,在庫一覧!$B$4:$D$138,2,FALSE)</f>
        <v>#N/A</v>
      </c>
      <c r="M3239" s="42" t="e">
        <f>VLOOKUP($C3239,詳細!$A$3:$C$100,3,FALSE)</f>
        <v>#N/A</v>
      </c>
      <c r="N3239" s="48"/>
    </row>
    <row r="3240" spans="1:14" ht="13.5" customHeight="1" x14ac:dyDescent="0.15">
      <c r="A3240">
        <v>3237</v>
      </c>
      <c r="B3240" s="60"/>
      <c r="C3240" s="86"/>
      <c r="D3240" s="50"/>
      <c r="E3240" s="45"/>
      <c r="F3240" s="45"/>
      <c r="G3240" s="144"/>
      <c r="H3240" s="144"/>
      <c r="I3240" s="65"/>
      <c r="J3240" s="56"/>
      <c r="K3240" s="56"/>
      <c r="L3240" s="96" t="e">
        <f>VLOOKUP($C3239,在庫一覧!$B$4:$D$138,2,FALSE)</f>
        <v>#N/A</v>
      </c>
      <c r="M3240" s="42" t="e">
        <f>VLOOKUP($C3240,詳細!$A$3:$C$100,3,FALSE)</f>
        <v>#N/A</v>
      </c>
      <c r="N3240" s="48"/>
    </row>
    <row r="3241" spans="1:14" ht="13.5" customHeight="1" x14ac:dyDescent="0.15">
      <c r="A3241">
        <v>3238</v>
      </c>
      <c r="B3241" s="60"/>
      <c r="C3241" s="86"/>
      <c r="D3241" s="50"/>
      <c r="E3241" s="45"/>
      <c r="F3241" s="45"/>
      <c r="G3241" s="144"/>
      <c r="H3241" s="144"/>
      <c r="I3241" s="65"/>
      <c r="J3241" s="56"/>
      <c r="K3241" s="56"/>
      <c r="L3241" s="96" t="e">
        <f>VLOOKUP($C3240,在庫一覧!$B$4:$D$138,2,FALSE)</f>
        <v>#N/A</v>
      </c>
      <c r="M3241" s="42" t="e">
        <f>VLOOKUP($C3241,詳細!$A$3:$C$100,3,FALSE)</f>
        <v>#N/A</v>
      </c>
      <c r="N3241" s="48"/>
    </row>
    <row r="3242" spans="1:14" ht="13.5" customHeight="1" x14ac:dyDescent="0.15">
      <c r="A3242">
        <v>3239</v>
      </c>
      <c r="B3242" s="60"/>
      <c r="C3242" s="86"/>
      <c r="D3242" s="50"/>
      <c r="E3242" s="45"/>
      <c r="F3242" s="45"/>
      <c r="G3242" s="144"/>
      <c r="H3242" s="144"/>
      <c r="I3242" s="65"/>
      <c r="J3242" s="56"/>
      <c r="K3242" s="56"/>
      <c r="L3242" s="96" t="e">
        <f>VLOOKUP($C3241,在庫一覧!$B$4:$D$138,2,FALSE)</f>
        <v>#N/A</v>
      </c>
      <c r="M3242" s="42" t="e">
        <f>VLOOKUP($C3242,詳細!$A$3:$C$100,3,FALSE)</f>
        <v>#N/A</v>
      </c>
      <c r="N3242" s="48"/>
    </row>
    <row r="3243" spans="1:14" ht="13.5" customHeight="1" x14ac:dyDescent="0.15">
      <c r="A3243">
        <v>3240</v>
      </c>
      <c r="B3243" s="60"/>
      <c r="C3243" s="86"/>
      <c r="D3243" s="50"/>
      <c r="E3243" s="45"/>
      <c r="F3243" s="45"/>
      <c r="G3243" s="144"/>
      <c r="H3243" s="144"/>
      <c r="I3243" s="65"/>
      <c r="J3243" s="56"/>
      <c r="K3243" s="56"/>
      <c r="L3243" s="96" t="e">
        <f>VLOOKUP($C3242,在庫一覧!$B$4:$D$138,2,FALSE)</f>
        <v>#N/A</v>
      </c>
      <c r="M3243" s="42" t="e">
        <f>VLOOKUP($C3243,詳細!$A$3:$C$100,3,FALSE)</f>
        <v>#N/A</v>
      </c>
      <c r="N3243" s="48"/>
    </row>
    <row r="3244" spans="1:14" ht="13.5" customHeight="1" x14ac:dyDescent="0.15">
      <c r="A3244">
        <v>3241</v>
      </c>
      <c r="B3244" s="60"/>
      <c r="C3244" s="86"/>
      <c r="D3244" s="50"/>
      <c r="E3244" s="45"/>
      <c r="F3244" s="45"/>
      <c r="G3244" s="144"/>
      <c r="H3244" s="144"/>
      <c r="I3244" s="65"/>
      <c r="J3244" s="56"/>
      <c r="K3244" s="56"/>
      <c r="L3244" s="96" t="e">
        <f>VLOOKUP($C3243,在庫一覧!$B$4:$D$138,2,FALSE)</f>
        <v>#N/A</v>
      </c>
      <c r="M3244" s="42" t="e">
        <f>VLOOKUP($C3244,詳細!$A$3:$C$100,3,FALSE)</f>
        <v>#N/A</v>
      </c>
      <c r="N3244" s="48"/>
    </row>
    <row r="3245" spans="1:14" ht="13.5" customHeight="1" x14ac:dyDescent="0.15">
      <c r="A3245">
        <v>3242</v>
      </c>
      <c r="B3245" s="60"/>
      <c r="C3245" s="86"/>
      <c r="D3245" s="50"/>
      <c r="E3245" s="45"/>
      <c r="F3245" s="45"/>
      <c r="G3245" s="144"/>
      <c r="H3245" s="144"/>
      <c r="I3245" s="65"/>
      <c r="J3245" s="56"/>
      <c r="K3245" s="56"/>
      <c r="L3245" s="96" t="e">
        <f>VLOOKUP($C3244,在庫一覧!$B$4:$D$138,2,FALSE)</f>
        <v>#N/A</v>
      </c>
      <c r="M3245" s="42" t="e">
        <f>VLOOKUP($C3245,詳細!$A$3:$C$100,3,FALSE)</f>
        <v>#N/A</v>
      </c>
      <c r="N3245" s="48"/>
    </row>
    <row r="3246" spans="1:14" ht="13.5" customHeight="1" x14ac:dyDescent="0.15">
      <c r="A3246">
        <v>3243</v>
      </c>
      <c r="B3246" s="60"/>
      <c r="C3246" s="86"/>
      <c r="D3246" s="50"/>
      <c r="E3246" s="45"/>
      <c r="F3246" s="45"/>
      <c r="G3246" s="144"/>
      <c r="H3246" s="144"/>
      <c r="I3246" s="65"/>
      <c r="J3246" s="56"/>
      <c r="K3246" s="56"/>
      <c r="L3246" s="96" t="e">
        <f>VLOOKUP($C3245,在庫一覧!$B$4:$D$138,2,FALSE)</f>
        <v>#N/A</v>
      </c>
      <c r="M3246" s="42" t="e">
        <f>VLOOKUP($C3246,詳細!$A$3:$C$100,3,FALSE)</f>
        <v>#N/A</v>
      </c>
      <c r="N3246" s="48"/>
    </row>
    <row r="3247" spans="1:14" ht="13.5" customHeight="1" x14ac:dyDescent="0.15">
      <c r="A3247">
        <v>3244</v>
      </c>
      <c r="B3247" s="60"/>
      <c r="C3247" s="86"/>
      <c r="D3247" s="50"/>
      <c r="E3247" s="45"/>
      <c r="F3247" s="45"/>
      <c r="G3247" s="144"/>
      <c r="H3247" s="144"/>
      <c r="I3247" s="65"/>
      <c r="J3247" s="56"/>
      <c r="K3247" s="56"/>
      <c r="L3247" s="96" t="e">
        <f>VLOOKUP($C3246,在庫一覧!$B$4:$D$138,2,FALSE)</f>
        <v>#N/A</v>
      </c>
      <c r="M3247" s="42" t="e">
        <f>VLOOKUP($C3247,詳細!$A$3:$C$100,3,FALSE)</f>
        <v>#N/A</v>
      </c>
      <c r="N3247" s="48"/>
    </row>
    <row r="3248" spans="1:14" ht="13.5" customHeight="1" x14ac:dyDescent="0.15">
      <c r="A3248">
        <v>3245</v>
      </c>
      <c r="B3248" s="60"/>
      <c r="C3248" s="86"/>
      <c r="D3248" s="50"/>
      <c r="E3248" s="45"/>
      <c r="F3248" s="45"/>
      <c r="G3248" s="144"/>
      <c r="H3248" s="144"/>
      <c r="I3248" s="65"/>
      <c r="J3248" s="56"/>
      <c r="K3248" s="56"/>
      <c r="L3248" s="96" t="e">
        <f>VLOOKUP($C3247,在庫一覧!$B$4:$D$138,2,FALSE)</f>
        <v>#N/A</v>
      </c>
      <c r="M3248" s="42" t="e">
        <f>VLOOKUP($C3248,詳細!$A$3:$C$100,3,FALSE)</f>
        <v>#N/A</v>
      </c>
      <c r="N3248" s="48"/>
    </row>
    <row r="3249" spans="1:14" ht="13.5" customHeight="1" x14ac:dyDescent="0.15">
      <c r="A3249">
        <v>3246</v>
      </c>
      <c r="B3249" s="60"/>
      <c r="C3249" s="86"/>
      <c r="D3249" s="50"/>
      <c r="E3249" s="45"/>
      <c r="F3249" s="45"/>
      <c r="G3249" s="144"/>
      <c r="H3249" s="144"/>
      <c r="I3249" s="65"/>
      <c r="J3249" s="56"/>
      <c r="K3249" s="56"/>
      <c r="L3249" s="96" t="e">
        <f>VLOOKUP($C3248,在庫一覧!$B$4:$D$138,2,FALSE)</f>
        <v>#N/A</v>
      </c>
      <c r="M3249" s="42" t="e">
        <f>VLOOKUP($C3249,詳細!$A$3:$C$100,3,FALSE)</f>
        <v>#N/A</v>
      </c>
      <c r="N3249" s="48"/>
    </row>
    <row r="3250" spans="1:14" ht="13.5" customHeight="1" x14ac:dyDescent="0.15">
      <c r="A3250">
        <v>3247</v>
      </c>
      <c r="B3250" s="60"/>
      <c r="C3250" s="86"/>
      <c r="D3250" s="50"/>
      <c r="E3250" s="45"/>
      <c r="F3250" s="45"/>
      <c r="G3250" s="144"/>
      <c r="H3250" s="144"/>
      <c r="I3250" s="65"/>
      <c r="J3250" s="56"/>
      <c r="K3250" s="56"/>
      <c r="L3250" s="96" t="e">
        <f>VLOOKUP($C3249,在庫一覧!$B$4:$D$138,2,FALSE)</f>
        <v>#N/A</v>
      </c>
      <c r="M3250" s="42" t="e">
        <f>VLOOKUP($C3250,詳細!$A$3:$C$100,3,FALSE)</f>
        <v>#N/A</v>
      </c>
      <c r="N3250" s="48"/>
    </row>
    <row r="3251" spans="1:14" ht="13.5" customHeight="1" x14ac:dyDescent="0.15">
      <c r="A3251">
        <v>3248</v>
      </c>
      <c r="B3251" s="60"/>
      <c r="C3251" s="86"/>
      <c r="D3251" s="50"/>
      <c r="E3251" s="45"/>
      <c r="F3251" s="45"/>
      <c r="G3251" s="144"/>
      <c r="H3251" s="144"/>
      <c r="I3251" s="65"/>
      <c r="J3251" s="56"/>
      <c r="K3251" s="56"/>
      <c r="L3251" s="96" t="e">
        <f>VLOOKUP($C3250,在庫一覧!$B$4:$D$138,2,FALSE)</f>
        <v>#N/A</v>
      </c>
      <c r="M3251" s="42" t="e">
        <f>VLOOKUP($C3251,詳細!$A$3:$C$100,3,FALSE)</f>
        <v>#N/A</v>
      </c>
      <c r="N3251" s="48"/>
    </row>
    <row r="3252" spans="1:14" ht="13.5" customHeight="1" x14ac:dyDescent="0.15">
      <c r="A3252">
        <v>3249</v>
      </c>
      <c r="B3252" s="60"/>
      <c r="C3252" s="86"/>
      <c r="D3252" s="50"/>
      <c r="E3252" s="45"/>
      <c r="F3252" s="45"/>
      <c r="G3252" s="144"/>
      <c r="H3252" s="144"/>
      <c r="I3252" s="65"/>
      <c r="J3252" s="56"/>
      <c r="K3252" s="56"/>
      <c r="L3252" s="96" t="e">
        <f>VLOOKUP($C3251,在庫一覧!$B$4:$D$138,2,FALSE)</f>
        <v>#N/A</v>
      </c>
      <c r="M3252" s="42" t="e">
        <f>VLOOKUP($C3252,詳細!$A$3:$C$100,3,FALSE)</f>
        <v>#N/A</v>
      </c>
      <c r="N3252" s="48"/>
    </row>
    <row r="3253" spans="1:14" ht="13.5" customHeight="1" x14ac:dyDescent="0.15">
      <c r="A3253">
        <v>3250</v>
      </c>
      <c r="B3253" s="60"/>
      <c r="C3253" s="86"/>
      <c r="D3253" s="50"/>
      <c r="E3253" s="45"/>
      <c r="F3253" s="45"/>
      <c r="G3253" s="144"/>
      <c r="H3253" s="144"/>
      <c r="I3253" s="65"/>
      <c r="J3253" s="56"/>
      <c r="K3253" s="56"/>
      <c r="L3253" s="96" t="e">
        <f>VLOOKUP($C3252,在庫一覧!$B$4:$D$138,2,FALSE)</f>
        <v>#N/A</v>
      </c>
      <c r="M3253" s="42" t="e">
        <f>VLOOKUP($C3253,詳細!$A$3:$C$100,3,FALSE)</f>
        <v>#N/A</v>
      </c>
      <c r="N3253" s="48"/>
    </row>
    <row r="3254" spans="1:14" ht="13.5" customHeight="1" x14ac:dyDescent="0.15">
      <c r="A3254">
        <v>3251</v>
      </c>
      <c r="B3254" s="60"/>
      <c r="C3254" s="86"/>
      <c r="D3254" s="50"/>
      <c r="E3254" s="45"/>
      <c r="F3254" s="45"/>
      <c r="G3254" s="144"/>
      <c r="H3254" s="144"/>
      <c r="I3254" s="65"/>
      <c r="J3254" s="56"/>
      <c r="K3254" s="56"/>
      <c r="L3254" s="96" t="e">
        <f>VLOOKUP($C3253,在庫一覧!$B$4:$D$138,2,FALSE)</f>
        <v>#N/A</v>
      </c>
      <c r="M3254" s="42" t="e">
        <f>VLOOKUP($C3254,詳細!$A$3:$C$100,3,FALSE)</f>
        <v>#N/A</v>
      </c>
      <c r="N3254" s="48"/>
    </row>
    <row r="3255" spans="1:14" ht="13.5" customHeight="1" x14ac:dyDescent="0.15">
      <c r="A3255">
        <v>3252</v>
      </c>
      <c r="B3255" s="60"/>
      <c r="C3255" s="86"/>
      <c r="D3255" s="50"/>
      <c r="E3255" s="45"/>
      <c r="F3255" s="45"/>
      <c r="G3255" s="144"/>
      <c r="H3255" s="144"/>
      <c r="I3255" s="65"/>
      <c r="J3255" s="56"/>
      <c r="K3255" s="56"/>
      <c r="L3255" s="96" t="e">
        <f>VLOOKUP($C3254,在庫一覧!$B$4:$D$138,2,FALSE)</f>
        <v>#N/A</v>
      </c>
      <c r="M3255" s="42" t="e">
        <f>VLOOKUP($C3255,詳細!$A$3:$C$100,3,FALSE)</f>
        <v>#N/A</v>
      </c>
      <c r="N3255" s="48"/>
    </row>
    <row r="3256" spans="1:14" ht="13.5" customHeight="1" x14ac:dyDescent="0.15">
      <c r="A3256">
        <v>3253</v>
      </c>
      <c r="B3256" s="60"/>
      <c r="C3256" s="86"/>
      <c r="D3256" s="50"/>
      <c r="E3256" s="45"/>
      <c r="F3256" s="45"/>
      <c r="G3256" s="144"/>
      <c r="H3256" s="144"/>
      <c r="I3256" s="65"/>
      <c r="J3256" s="56"/>
      <c r="K3256" s="56"/>
      <c r="L3256" s="96" t="e">
        <f>VLOOKUP($C3255,在庫一覧!$B$4:$D$138,2,FALSE)</f>
        <v>#N/A</v>
      </c>
      <c r="M3256" s="42" t="e">
        <f>VLOOKUP($C3256,詳細!$A$3:$C$100,3,FALSE)</f>
        <v>#N/A</v>
      </c>
      <c r="N3256" s="48"/>
    </row>
    <row r="3257" spans="1:14" ht="13.5" customHeight="1" x14ac:dyDescent="0.15">
      <c r="A3257">
        <v>3254</v>
      </c>
      <c r="B3257" s="60"/>
      <c r="C3257" s="86"/>
      <c r="D3257" s="50"/>
      <c r="E3257" s="45"/>
      <c r="F3257" s="45"/>
      <c r="G3257" s="144"/>
      <c r="H3257" s="144"/>
      <c r="I3257" s="65"/>
      <c r="J3257" s="56"/>
      <c r="K3257" s="56"/>
      <c r="L3257" s="96" t="e">
        <f>VLOOKUP($C3256,在庫一覧!$B$4:$D$138,2,FALSE)</f>
        <v>#N/A</v>
      </c>
      <c r="M3257" s="42" t="e">
        <f>VLOOKUP($C3257,詳細!$A$3:$C$100,3,FALSE)</f>
        <v>#N/A</v>
      </c>
      <c r="N3257" s="48"/>
    </row>
    <row r="3258" spans="1:14" ht="13.5" customHeight="1" x14ac:dyDescent="0.15">
      <c r="A3258">
        <v>3255</v>
      </c>
      <c r="B3258" s="60"/>
      <c r="C3258" s="86"/>
      <c r="D3258" s="50"/>
      <c r="E3258" s="45"/>
      <c r="F3258" s="45"/>
      <c r="G3258" s="144"/>
      <c r="H3258" s="144"/>
      <c r="I3258" s="65"/>
      <c r="J3258" s="56"/>
      <c r="K3258" s="56"/>
      <c r="L3258" s="96" t="e">
        <f>VLOOKUP($C3257,在庫一覧!$B$4:$D$138,2,FALSE)</f>
        <v>#N/A</v>
      </c>
      <c r="M3258" s="42" t="e">
        <f>VLOOKUP($C3258,詳細!$A$3:$C$100,3,FALSE)</f>
        <v>#N/A</v>
      </c>
      <c r="N3258" s="48"/>
    </row>
    <row r="3259" spans="1:14" ht="13.5" customHeight="1" x14ac:dyDescent="0.15">
      <c r="A3259">
        <v>3256</v>
      </c>
      <c r="B3259" s="60"/>
      <c r="C3259" s="86"/>
      <c r="D3259" s="50"/>
      <c r="E3259" s="45"/>
      <c r="F3259" s="45"/>
      <c r="G3259" s="144"/>
      <c r="H3259" s="144"/>
      <c r="I3259" s="65"/>
      <c r="J3259" s="56"/>
      <c r="K3259" s="56"/>
      <c r="L3259" s="96" t="e">
        <f>VLOOKUP($C3258,在庫一覧!$B$4:$D$138,2,FALSE)</f>
        <v>#N/A</v>
      </c>
      <c r="M3259" s="42" t="e">
        <f>VLOOKUP($C3259,詳細!$A$3:$C$100,3,FALSE)</f>
        <v>#N/A</v>
      </c>
      <c r="N3259" s="48"/>
    </row>
    <row r="3260" spans="1:14" ht="13.5" customHeight="1" x14ac:dyDescent="0.15">
      <c r="A3260">
        <v>3257</v>
      </c>
      <c r="B3260" s="60"/>
      <c r="C3260" s="86"/>
      <c r="D3260" s="50"/>
      <c r="E3260" s="45"/>
      <c r="F3260" s="45"/>
      <c r="G3260" s="144"/>
      <c r="H3260" s="144"/>
      <c r="I3260" s="65"/>
      <c r="J3260" s="56"/>
      <c r="K3260" s="56"/>
      <c r="L3260" s="96" t="e">
        <f>VLOOKUP($C3259,在庫一覧!$B$4:$D$138,2,FALSE)</f>
        <v>#N/A</v>
      </c>
      <c r="M3260" s="42" t="e">
        <f>VLOOKUP($C3260,詳細!$A$3:$C$100,3,FALSE)</f>
        <v>#N/A</v>
      </c>
      <c r="N3260" s="48"/>
    </row>
    <row r="3261" spans="1:14" ht="13.5" customHeight="1" x14ac:dyDescent="0.15">
      <c r="A3261">
        <v>3258</v>
      </c>
      <c r="B3261" s="60"/>
      <c r="C3261" s="86"/>
      <c r="D3261" s="50"/>
      <c r="E3261" s="45"/>
      <c r="F3261" s="45"/>
      <c r="G3261" s="144"/>
      <c r="H3261" s="144"/>
      <c r="I3261" s="65"/>
      <c r="J3261" s="56"/>
      <c r="K3261" s="56"/>
      <c r="L3261" s="96" t="e">
        <f>VLOOKUP($C3260,在庫一覧!$B$4:$D$138,2,FALSE)</f>
        <v>#N/A</v>
      </c>
      <c r="M3261" s="42" t="e">
        <f>VLOOKUP($C3261,詳細!$A$3:$C$100,3,FALSE)</f>
        <v>#N/A</v>
      </c>
      <c r="N3261" s="48"/>
    </row>
    <row r="3262" spans="1:14" ht="13.5" customHeight="1" x14ac:dyDescent="0.15">
      <c r="A3262">
        <v>3259</v>
      </c>
      <c r="B3262" s="60"/>
      <c r="C3262" s="86"/>
      <c r="D3262" s="50"/>
      <c r="E3262" s="45"/>
      <c r="F3262" s="45"/>
      <c r="G3262" s="144"/>
      <c r="H3262" s="144"/>
      <c r="I3262" s="65"/>
      <c r="J3262" s="56"/>
      <c r="K3262" s="56"/>
      <c r="L3262" s="96" t="e">
        <f>VLOOKUP($C3261,在庫一覧!$B$4:$D$138,2,FALSE)</f>
        <v>#N/A</v>
      </c>
      <c r="M3262" s="42" t="e">
        <f>VLOOKUP($C3262,詳細!$A$3:$C$100,3,FALSE)</f>
        <v>#N/A</v>
      </c>
      <c r="N3262" s="48"/>
    </row>
    <row r="3263" spans="1:14" ht="13.5" customHeight="1" x14ac:dyDescent="0.15">
      <c r="A3263">
        <v>3260</v>
      </c>
      <c r="B3263" s="60"/>
      <c r="C3263" s="86"/>
      <c r="D3263" s="50"/>
      <c r="E3263" s="45"/>
      <c r="F3263" s="45"/>
      <c r="G3263" s="144"/>
      <c r="H3263" s="144"/>
      <c r="I3263" s="65"/>
      <c r="J3263" s="56"/>
      <c r="K3263" s="56"/>
      <c r="L3263" s="96" t="e">
        <f>VLOOKUP($C3262,在庫一覧!$B$4:$D$138,2,FALSE)</f>
        <v>#N/A</v>
      </c>
      <c r="M3263" s="42" t="e">
        <f>VLOOKUP($C3263,詳細!$A$3:$C$100,3,FALSE)</f>
        <v>#N/A</v>
      </c>
      <c r="N3263" s="48"/>
    </row>
    <row r="3264" spans="1:14" ht="13.5" customHeight="1" x14ac:dyDescent="0.15">
      <c r="A3264">
        <v>3261</v>
      </c>
      <c r="B3264" s="60"/>
      <c r="C3264" s="86"/>
      <c r="D3264" s="50"/>
      <c r="E3264" s="45"/>
      <c r="F3264" s="45"/>
      <c r="G3264" s="144"/>
      <c r="H3264" s="144"/>
      <c r="I3264" s="65"/>
      <c r="J3264" s="56"/>
      <c r="K3264" s="56"/>
      <c r="L3264" s="96" t="e">
        <f>VLOOKUP($C3263,在庫一覧!$B$4:$D$138,2,FALSE)</f>
        <v>#N/A</v>
      </c>
      <c r="M3264" s="42" t="e">
        <f>VLOOKUP($C3264,詳細!$A$3:$C$100,3,FALSE)</f>
        <v>#N/A</v>
      </c>
      <c r="N3264" s="48"/>
    </row>
    <row r="3265" spans="1:14" ht="13.5" customHeight="1" x14ac:dyDescent="0.15">
      <c r="A3265">
        <v>3262</v>
      </c>
      <c r="B3265" s="60"/>
      <c r="C3265" s="86"/>
      <c r="D3265" s="50"/>
      <c r="E3265" s="45"/>
      <c r="F3265" s="45"/>
      <c r="G3265" s="144"/>
      <c r="H3265" s="144"/>
      <c r="I3265" s="65"/>
      <c r="J3265" s="56"/>
      <c r="K3265" s="56"/>
      <c r="L3265" s="96" t="e">
        <f>VLOOKUP($C3264,在庫一覧!$B$4:$D$138,2,FALSE)</f>
        <v>#N/A</v>
      </c>
      <c r="M3265" s="42" t="e">
        <f>VLOOKUP($C3265,詳細!$A$3:$C$100,3,FALSE)</f>
        <v>#N/A</v>
      </c>
      <c r="N3265" s="48"/>
    </row>
    <row r="3266" spans="1:14" ht="13.5" customHeight="1" x14ac:dyDescent="0.15">
      <c r="A3266">
        <v>3263</v>
      </c>
      <c r="B3266" s="60"/>
      <c r="C3266" s="86"/>
      <c r="D3266" s="50"/>
      <c r="E3266" s="45"/>
      <c r="F3266" s="45"/>
      <c r="G3266" s="144"/>
      <c r="H3266" s="144"/>
      <c r="I3266" s="65"/>
      <c r="J3266" s="56"/>
      <c r="K3266" s="56"/>
      <c r="L3266" s="96" t="e">
        <f>VLOOKUP($C3265,在庫一覧!$B$4:$D$138,2,FALSE)</f>
        <v>#N/A</v>
      </c>
      <c r="M3266" s="42" t="e">
        <f>VLOOKUP($C3266,詳細!$A$3:$C$100,3,FALSE)</f>
        <v>#N/A</v>
      </c>
      <c r="N3266" s="48"/>
    </row>
    <row r="3267" spans="1:14" ht="13.5" customHeight="1" x14ac:dyDescent="0.15">
      <c r="A3267">
        <v>3264</v>
      </c>
      <c r="B3267" s="60"/>
      <c r="C3267" s="86"/>
      <c r="D3267" s="50"/>
      <c r="E3267" s="45"/>
      <c r="F3267" s="45"/>
      <c r="G3267" s="144"/>
      <c r="H3267" s="144"/>
      <c r="I3267" s="65"/>
      <c r="J3267" s="56"/>
      <c r="K3267" s="56"/>
      <c r="L3267" s="96" t="e">
        <f>VLOOKUP($C3266,在庫一覧!$B$4:$D$138,2,FALSE)</f>
        <v>#N/A</v>
      </c>
      <c r="M3267" s="42" t="e">
        <f>VLOOKUP($C3267,詳細!$A$3:$C$100,3,FALSE)</f>
        <v>#N/A</v>
      </c>
      <c r="N3267" s="48"/>
    </row>
    <row r="3268" spans="1:14" ht="13.5" customHeight="1" x14ac:dyDescent="0.15">
      <c r="A3268">
        <v>3265</v>
      </c>
      <c r="B3268" s="60"/>
      <c r="C3268" s="86"/>
      <c r="D3268" s="50"/>
      <c r="E3268" s="45"/>
      <c r="F3268" s="45"/>
      <c r="G3268" s="144"/>
      <c r="H3268" s="144"/>
      <c r="I3268" s="65"/>
      <c r="J3268" s="56"/>
      <c r="K3268" s="56"/>
      <c r="L3268" s="96" t="e">
        <f>VLOOKUP($C3267,在庫一覧!$B$4:$D$138,2,FALSE)</f>
        <v>#N/A</v>
      </c>
      <c r="M3268" s="42" t="e">
        <f>VLOOKUP($C3268,詳細!$A$3:$C$100,3,FALSE)</f>
        <v>#N/A</v>
      </c>
      <c r="N3268" s="48"/>
    </row>
    <row r="3269" spans="1:14" ht="13.5" customHeight="1" x14ac:dyDescent="0.15">
      <c r="A3269">
        <v>3266</v>
      </c>
      <c r="B3269" s="60"/>
      <c r="C3269" s="86"/>
      <c r="D3269" s="50"/>
      <c r="E3269" s="45"/>
      <c r="F3269" s="45"/>
      <c r="G3269" s="144"/>
      <c r="H3269" s="144"/>
      <c r="I3269" s="65"/>
      <c r="J3269" s="56"/>
      <c r="K3269" s="56"/>
      <c r="L3269" s="96" t="e">
        <f>VLOOKUP($C3268,在庫一覧!$B$4:$D$138,2,FALSE)</f>
        <v>#N/A</v>
      </c>
      <c r="M3269" s="42" t="e">
        <f>VLOOKUP($C3269,詳細!$A$3:$C$100,3,FALSE)</f>
        <v>#N/A</v>
      </c>
      <c r="N3269" s="48"/>
    </row>
    <row r="3270" spans="1:14" ht="13.5" customHeight="1" x14ac:dyDescent="0.15">
      <c r="A3270">
        <v>3267</v>
      </c>
      <c r="B3270" s="60"/>
      <c r="C3270" s="86"/>
      <c r="D3270" s="50"/>
      <c r="E3270" s="45"/>
      <c r="F3270" s="45"/>
      <c r="G3270" s="144"/>
      <c r="H3270" s="144"/>
      <c r="I3270" s="65"/>
      <c r="J3270" s="56"/>
      <c r="K3270" s="56"/>
      <c r="L3270" s="96" t="e">
        <f>VLOOKUP($C3269,在庫一覧!$B$4:$D$138,2,FALSE)</f>
        <v>#N/A</v>
      </c>
      <c r="M3270" s="42" t="e">
        <f>VLOOKUP($C3270,詳細!$A$3:$C$100,3,FALSE)</f>
        <v>#N/A</v>
      </c>
      <c r="N3270" s="48"/>
    </row>
    <row r="3271" spans="1:14" ht="13.5" customHeight="1" x14ac:dyDescent="0.15">
      <c r="A3271">
        <v>3268</v>
      </c>
      <c r="B3271" s="60"/>
      <c r="C3271" s="86"/>
      <c r="D3271" s="50"/>
      <c r="E3271" s="45"/>
      <c r="F3271" s="45"/>
      <c r="G3271" s="144"/>
      <c r="H3271" s="144"/>
      <c r="I3271" s="65"/>
      <c r="J3271" s="56"/>
      <c r="K3271" s="56"/>
      <c r="L3271" s="96" t="e">
        <f>VLOOKUP($C3270,在庫一覧!$B$4:$D$138,2,FALSE)</f>
        <v>#N/A</v>
      </c>
      <c r="M3271" s="42" t="e">
        <f>VLOOKUP($C3271,詳細!$A$3:$C$100,3,FALSE)</f>
        <v>#N/A</v>
      </c>
      <c r="N3271" s="48"/>
    </row>
    <row r="3272" spans="1:14" ht="13.5" customHeight="1" x14ac:dyDescent="0.15">
      <c r="A3272">
        <v>3269</v>
      </c>
      <c r="B3272" s="60"/>
      <c r="C3272" s="86"/>
      <c r="D3272" s="50"/>
      <c r="E3272" s="45"/>
      <c r="F3272" s="45"/>
      <c r="G3272" s="144"/>
      <c r="H3272" s="144"/>
      <c r="I3272" s="65"/>
      <c r="J3272" s="56"/>
      <c r="K3272" s="56"/>
      <c r="L3272" s="96" t="e">
        <f>VLOOKUP($C3271,在庫一覧!$B$4:$D$138,2,FALSE)</f>
        <v>#N/A</v>
      </c>
      <c r="M3272" s="42" t="e">
        <f>VLOOKUP($C3272,詳細!$A$3:$C$100,3,FALSE)</f>
        <v>#N/A</v>
      </c>
      <c r="N3272" s="48"/>
    </row>
    <row r="3273" spans="1:14" ht="13.5" customHeight="1" x14ac:dyDescent="0.15">
      <c r="A3273">
        <v>3270</v>
      </c>
      <c r="B3273" s="60"/>
      <c r="C3273" s="86"/>
      <c r="D3273" s="50"/>
      <c r="E3273" s="45"/>
      <c r="F3273" s="45"/>
      <c r="G3273" s="144"/>
      <c r="H3273" s="144"/>
      <c r="I3273" s="65"/>
      <c r="J3273" s="56"/>
      <c r="K3273" s="56"/>
      <c r="L3273" s="96" t="e">
        <f>VLOOKUP($C3272,在庫一覧!$B$4:$D$138,2,FALSE)</f>
        <v>#N/A</v>
      </c>
      <c r="M3273" s="42" t="e">
        <f>VLOOKUP($C3273,詳細!$A$3:$C$100,3,FALSE)</f>
        <v>#N/A</v>
      </c>
      <c r="N3273" s="48"/>
    </row>
    <row r="3274" spans="1:14" ht="13.5" customHeight="1" x14ac:dyDescent="0.15">
      <c r="A3274">
        <v>3271</v>
      </c>
      <c r="B3274" s="60"/>
      <c r="C3274" s="86"/>
      <c r="D3274" s="50"/>
      <c r="E3274" s="45"/>
      <c r="F3274" s="45"/>
      <c r="G3274" s="144"/>
      <c r="H3274" s="144"/>
      <c r="I3274" s="65"/>
      <c r="J3274" s="56"/>
      <c r="K3274" s="56"/>
      <c r="L3274" s="96" t="e">
        <f>VLOOKUP($C3273,在庫一覧!$B$4:$D$138,2,FALSE)</f>
        <v>#N/A</v>
      </c>
      <c r="M3274" s="42" t="e">
        <f>VLOOKUP($C3274,詳細!$A$3:$C$100,3,FALSE)</f>
        <v>#N/A</v>
      </c>
      <c r="N3274" s="48"/>
    </row>
    <row r="3275" spans="1:14" ht="13.5" customHeight="1" x14ac:dyDescent="0.15">
      <c r="A3275">
        <v>3272</v>
      </c>
      <c r="B3275" s="60"/>
      <c r="C3275" s="95"/>
      <c r="D3275" s="50"/>
      <c r="E3275" s="45"/>
      <c r="F3275" s="45"/>
      <c r="G3275" s="144"/>
      <c r="H3275" s="144"/>
      <c r="I3275" s="65"/>
      <c r="J3275" s="56"/>
      <c r="K3275" s="56"/>
      <c r="L3275" s="96" t="e">
        <f>VLOOKUP($C3274,在庫一覧!$B$4:$D$138,2,FALSE)</f>
        <v>#N/A</v>
      </c>
      <c r="M3275" s="42" t="e">
        <f>VLOOKUP($C3275,詳細!$A$3:$C$100,3,FALSE)</f>
        <v>#N/A</v>
      </c>
      <c r="N3275" s="48"/>
    </row>
    <row r="3276" spans="1:14" ht="13.5" customHeight="1" x14ac:dyDescent="0.15">
      <c r="A3276">
        <v>3273</v>
      </c>
      <c r="B3276" s="60"/>
      <c r="C3276" s="95"/>
      <c r="D3276" s="50"/>
      <c r="E3276" s="45"/>
      <c r="F3276" s="45"/>
      <c r="G3276" s="144"/>
      <c r="H3276" s="144"/>
      <c r="I3276" s="65"/>
      <c r="J3276" s="56"/>
      <c r="K3276" s="56"/>
      <c r="L3276" s="96" t="e">
        <f>VLOOKUP($C3275,在庫一覧!$B$4:$D$138,2,FALSE)</f>
        <v>#N/A</v>
      </c>
      <c r="M3276" s="42" t="e">
        <f>VLOOKUP($C3276,詳細!$A$3:$C$100,3,FALSE)</f>
        <v>#N/A</v>
      </c>
      <c r="N3276" s="48"/>
    </row>
    <row r="3277" spans="1:14" ht="13.5" customHeight="1" x14ac:dyDescent="0.15">
      <c r="A3277">
        <v>3274</v>
      </c>
      <c r="B3277" s="71"/>
      <c r="C3277" s="95"/>
      <c r="D3277" s="50"/>
      <c r="E3277" s="45"/>
      <c r="F3277" s="45"/>
      <c r="G3277" s="144"/>
      <c r="H3277" s="144"/>
      <c r="I3277" s="65"/>
      <c r="J3277" s="56"/>
      <c r="K3277" s="56"/>
      <c r="L3277" s="96" t="e">
        <f>VLOOKUP($C3276,在庫一覧!$B$4:$D$138,2,FALSE)</f>
        <v>#N/A</v>
      </c>
      <c r="M3277" s="42" t="e">
        <f>VLOOKUP($C3277,詳細!$A$3:$C$100,3,FALSE)</f>
        <v>#N/A</v>
      </c>
      <c r="N3277" s="48"/>
    </row>
    <row r="3278" spans="1:14" ht="13.5" customHeight="1" x14ac:dyDescent="0.15">
      <c r="A3278">
        <v>3275</v>
      </c>
      <c r="B3278" s="71"/>
      <c r="C3278" s="95"/>
      <c r="D3278" s="50"/>
      <c r="E3278" s="45"/>
      <c r="F3278" s="45"/>
      <c r="G3278" s="144"/>
      <c r="H3278" s="144"/>
      <c r="I3278" s="65"/>
      <c r="J3278" s="56"/>
      <c r="K3278" s="56"/>
      <c r="L3278" s="96" t="e">
        <f>VLOOKUP($C3277,在庫一覧!$B$4:$D$138,2,FALSE)</f>
        <v>#N/A</v>
      </c>
      <c r="M3278" s="42" t="e">
        <f>VLOOKUP($C3278,詳細!$A$3:$C$100,3,FALSE)</f>
        <v>#N/A</v>
      </c>
      <c r="N3278" s="48"/>
    </row>
    <row r="3279" spans="1:14" ht="13.5" customHeight="1" x14ac:dyDescent="0.15">
      <c r="A3279">
        <v>3276</v>
      </c>
      <c r="B3279" s="71"/>
      <c r="C3279" s="95"/>
      <c r="D3279" s="50"/>
      <c r="E3279" s="45"/>
      <c r="F3279" s="45"/>
      <c r="G3279" s="144"/>
      <c r="H3279" s="144"/>
      <c r="I3279" s="65"/>
      <c r="J3279" s="56"/>
      <c r="K3279" s="56"/>
      <c r="L3279" s="96" t="e">
        <f>VLOOKUP($C3278,在庫一覧!$B$4:$D$138,2,FALSE)</f>
        <v>#N/A</v>
      </c>
      <c r="M3279" s="42" t="e">
        <f>VLOOKUP($C3279,詳細!$A$3:$C$100,3,FALSE)</f>
        <v>#N/A</v>
      </c>
      <c r="N3279" s="48"/>
    </row>
    <row r="3280" spans="1:14" ht="13.5" customHeight="1" x14ac:dyDescent="0.15">
      <c r="A3280">
        <v>3277</v>
      </c>
      <c r="B3280" s="71"/>
      <c r="C3280" s="95"/>
      <c r="D3280" s="50"/>
      <c r="E3280" s="45"/>
      <c r="F3280" s="45"/>
      <c r="G3280" s="144"/>
      <c r="H3280" s="144"/>
      <c r="I3280" s="65"/>
      <c r="J3280" s="56"/>
      <c r="K3280" s="56"/>
      <c r="L3280" s="96" t="e">
        <f>VLOOKUP($C3279,在庫一覧!$B$4:$D$138,2,FALSE)</f>
        <v>#N/A</v>
      </c>
      <c r="M3280" s="42" t="e">
        <f>VLOOKUP($C3280,詳細!$A$3:$C$100,3,FALSE)</f>
        <v>#N/A</v>
      </c>
      <c r="N3280" s="48"/>
    </row>
    <row r="3281" spans="1:14" ht="13.5" customHeight="1" x14ac:dyDescent="0.15">
      <c r="A3281">
        <v>3278</v>
      </c>
      <c r="B3281" s="71"/>
      <c r="C3281" s="95"/>
      <c r="D3281" s="50"/>
      <c r="E3281" s="45"/>
      <c r="F3281" s="45"/>
      <c r="G3281" s="144"/>
      <c r="H3281" s="144"/>
      <c r="I3281" s="65"/>
      <c r="J3281" s="56"/>
      <c r="K3281" s="56"/>
      <c r="L3281" s="96" t="e">
        <f>VLOOKUP($C3280,在庫一覧!$B$4:$D$138,2,FALSE)</f>
        <v>#N/A</v>
      </c>
      <c r="M3281" s="42" t="e">
        <f>VLOOKUP($C3281,詳細!$A$3:$C$100,3,FALSE)</f>
        <v>#N/A</v>
      </c>
      <c r="N3281" s="48"/>
    </row>
    <row r="3282" spans="1:14" ht="13.5" customHeight="1" x14ac:dyDescent="0.15">
      <c r="A3282">
        <v>3279</v>
      </c>
      <c r="B3282" s="71"/>
      <c r="C3282" s="95"/>
      <c r="D3282" s="50"/>
      <c r="E3282" s="45"/>
      <c r="F3282" s="45"/>
      <c r="G3282" s="144"/>
      <c r="H3282" s="144"/>
      <c r="I3282" s="65"/>
      <c r="J3282" s="56"/>
      <c r="K3282" s="56"/>
      <c r="L3282" s="96" t="e">
        <f>VLOOKUP($C3281,在庫一覧!$B$4:$D$138,2,FALSE)</f>
        <v>#N/A</v>
      </c>
      <c r="M3282" s="42" t="e">
        <f>VLOOKUP($C3282,詳細!$A$3:$C$100,3,FALSE)</f>
        <v>#N/A</v>
      </c>
      <c r="N3282" s="48"/>
    </row>
    <row r="3283" spans="1:14" ht="13.5" customHeight="1" x14ac:dyDescent="0.15">
      <c r="A3283">
        <v>3280</v>
      </c>
      <c r="B3283" s="71"/>
      <c r="C3283" s="95"/>
      <c r="D3283" s="50"/>
      <c r="E3283" s="45"/>
      <c r="F3283" s="45"/>
      <c r="G3283" s="144"/>
      <c r="H3283" s="144"/>
      <c r="I3283" s="65"/>
      <c r="J3283" s="56"/>
      <c r="K3283" s="56"/>
      <c r="L3283" s="96" t="e">
        <f>VLOOKUP($C3282,在庫一覧!$B$4:$D$138,2,FALSE)</f>
        <v>#N/A</v>
      </c>
      <c r="M3283" s="42" t="e">
        <f>VLOOKUP($C3283,詳細!$A$3:$C$100,3,FALSE)</f>
        <v>#N/A</v>
      </c>
      <c r="N3283" s="48"/>
    </row>
    <row r="3284" spans="1:14" ht="13.5" customHeight="1" x14ac:dyDescent="0.15">
      <c r="A3284">
        <v>3281</v>
      </c>
      <c r="B3284" s="71"/>
      <c r="C3284" s="95"/>
      <c r="D3284" s="50"/>
      <c r="E3284" s="45"/>
      <c r="F3284" s="45"/>
      <c r="G3284" s="144"/>
      <c r="H3284" s="144"/>
      <c r="I3284" s="65"/>
      <c r="J3284" s="56"/>
      <c r="K3284" s="56"/>
      <c r="L3284" s="96" t="e">
        <f>VLOOKUP($C3283,在庫一覧!$B$4:$D$138,2,FALSE)</f>
        <v>#N/A</v>
      </c>
      <c r="M3284" s="42" t="e">
        <f>VLOOKUP($C3284,詳細!$A$3:$C$100,3,FALSE)</f>
        <v>#N/A</v>
      </c>
      <c r="N3284" s="48"/>
    </row>
    <row r="3285" spans="1:14" ht="13.5" customHeight="1" x14ac:dyDescent="0.15">
      <c r="A3285">
        <v>3282</v>
      </c>
      <c r="B3285" s="71"/>
      <c r="C3285" s="95"/>
      <c r="D3285" s="50"/>
      <c r="E3285" s="45"/>
      <c r="F3285" s="45"/>
      <c r="G3285" s="144"/>
      <c r="H3285" s="144"/>
      <c r="I3285" s="65"/>
      <c r="J3285" s="56"/>
      <c r="K3285" s="56"/>
      <c r="L3285" s="96" t="e">
        <f>VLOOKUP($C3284,在庫一覧!$B$4:$D$138,2,FALSE)</f>
        <v>#N/A</v>
      </c>
      <c r="M3285" s="42" t="e">
        <f>VLOOKUP($C3285,詳細!$A$3:$C$100,3,FALSE)</f>
        <v>#N/A</v>
      </c>
      <c r="N3285" s="48"/>
    </row>
    <row r="3286" spans="1:14" ht="13.5" customHeight="1" x14ac:dyDescent="0.15">
      <c r="A3286">
        <v>3283</v>
      </c>
      <c r="B3286" s="71"/>
      <c r="C3286" s="95"/>
      <c r="D3286" s="50"/>
      <c r="E3286" s="45"/>
      <c r="F3286" s="45"/>
      <c r="G3286" s="144"/>
      <c r="H3286" s="144"/>
      <c r="I3286" s="65"/>
      <c r="J3286" s="56"/>
      <c r="K3286" s="56"/>
      <c r="L3286" s="96" t="e">
        <f>VLOOKUP($C3285,在庫一覧!$B$4:$D$138,2,FALSE)</f>
        <v>#N/A</v>
      </c>
      <c r="M3286" s="42" t="e">
        <f>VLOOKUP($C3286,詳細!$A$3:$C$100,3,FALSE)</f>
        <v>#N/A</v>
      </c>
      <c r="N3286" s="48"/>
    </row>
    <row r="3287" spans="1:14" ht="13.5" customHeight="1" x14ac:dyDescent="0.15">
      <c r="A3287">
        <v>3284</v>
      </c>
      <c r="B3287" s="71"/>
      <c r="C3287" s="95"/>
      <c r="D3287" s="50"/>
      <c r="E3287" s="45"/>
      <c r="F3287" s="45"/>
      <c r="G3287" s="144"/>
      <c r="H3287" s="144"/>
      <c r="I3287" s="65"/>
      <c r="J3287" s="56"/>
      <c r="K3287" s="56"/>
      <c r="L3287" s="96" t="e">
        <f>VLOOKUP($C3286,在庫一覧!$B$4:$D$138,2,FALSE)</f>
        <v>#N/A</v>
      </c>
      <c r="M3287" s="42" t="e">
        <f>VLOOKUP($C3287,詳細!$A$3:$C$100,3,FALSE)</f>
        <v>#N/A</v>
      </c>
      <c r="N3287" s="48"/>
    </row>
    <row r="3288" spans="1:14" ht="13.5" customHeight="1" x14ac:dyDescent="0.15">
      <c r="A3288">
        <v>3285</v>
      </c>
      <c r="B3288" s="71"/>
      <c r="C3288" s="95"/>
      <c r="D3288" s="50"/>
      <c r="E3288" s="45"/>
      <c r="F3288" s="45"/>
      <c r="G3288" s="144"/>
      <c r="H3288" s="144"/>
      <c r="I3288" s="65"/>
      <c r="J3288" s="56"/>
      <c r="K3288" s="56"/>
      <c r="L3288" s="96" t="e">
        <f>VLOOKUP($C3287,在庫一覧!$B$4:$D$138,2,FALSE)</f>
        <v>#N/A</v>
      </c>
      <c r="M3288" s="42" t="e">
        <f>VLOOKUP($C3288,詳細!$A$3:$C$100,3,FALSE)</f>
        <v>#N/A</v>
      </c>
      <c r="N3288" s="48"/>
    </row>
    <row r="3289" spans="1:14" ht="13.5" customHeight="1" x14ac:dyDescent="0.15">
      <c r="A3289">
        <v>3286</v>
      </c>
      <c r="B3289" s="71"/>
      <c r="C3289" s="95"/>
      <c r="D3289" s="50"/>
      <c r="E3289" s="45"/>
      <c r="F3289" s="45"/>
      <c r="G3289" s="144"/>
      <c r="H3289" s="144"/>
      <c r="I3289" s="65"/>
      <c r="J3289" s="56"/>
      <c r="K3289" s="56"/>
      <c r="L3289" s="96" t="e">
        <f>VLOOKUP($C3288,在庫一覧!$B$4:$D$138,2,FALSE)</f>
        <v>#N/A</v>
      </c>
      <c r="M3289" s="42" t="e">
        <f>VLOOKUP($C3289,詳細!$A$3:$C$100,3,FALSE)</f>
        <v>#N/A</v>
      </c>
      <c r="N3289" s="48"/>
    </row>
    <row r="3290" spans="1:14" ht="13.5" customHeight="1" x14ac:dyDescent="0.15">
      <c r="A3290">
        <v>3287</v>
      </c>
      <c r="B3290" s="71"/>
      <c r="C3290" s="95"/>
      <c r="D3290" s="50"/>
      <c r="E3290" s="45"/>
      <c r="F3290" s="45"/>
      <c r="G3290" s="144"/>
      <c r="H3290" s="144"/>
      <c r="I3290" s="65"/>
      <c r="J3290" s="56"/>
      <c r="K3290" s="56"/>
      <c r="L3290" s="96" t="e">
        <f>VLOOKUP($C3289,在庫一覧!$B$4:$D$138,2,FALSE)</f>
        <v>#N/A</v>
      </c>
      <c r="M3290" s="42" t="e">
        <f>VLOOKUP($C3290,詳細!$A$3:$C$100,3,FALSE)</f>
        <v>#N/A</v>
      </c>
      <c r="N3290" s="48"/>
    </row>
    <row r="3291" spans="1:14" ht="13.5" customHeight="1" x14ac:dyDescent="0.15">
      <c r="A3291">
        <v>3288</v>
      </c>
      <c r="B3291" s="71"/>
      <c r="C3291" s="86"/>
      <c r="D3291" s="50"/>
      <c r="E3291" s="45"/>
      <c r="F3291" s="45"/>
      <c r="G3291" s="144"/>
      <c r="H3291" s="144"/>
      <c r="I3291" s="65"/>
      <c r="J3291" s="56"/>
      <c r="K3291" s="56"/>
      <c r="L3291" s="96" t="e">
        <f>VLOOKUP($C3290,在庫一覧!$B$4:$D$138,2,FALSE)</f>
        <v>#N/A</v>
      </c>
      <c r="M3291" s="42" t="e">
        <f>VLOOKUP($C3291,詳細!$A$3:$C$100,3,FALSE)</f>
        <v>#N/A</v>
      </c>
      <c r="N3291" s="48"/>
    </row>
    <row r="3292" spans="1:14" ht="13.5" customHeight="1" x14ac:dyDescent="0.15">
      <c r="A3292">
        <v>3289</v>
      </c>
      <c r="B3292" s="71"/>
      <c r="C3292" s="86"/>
      <c r="D3292" s="50"/>
      <c r="E3292" s="45"/>
      <c r="F3292" s="45"/>
      <c r="G3292" s="144"/>
      <c r="H3292" s="144"/>
      <c r="I3292" s="65"/>
      <c r="J3292" s="56"/>
      <c r="K3292" s="56"/>
      <c r="L3292" s="96" t="e">
        <f>VLOOKUP($C3291,在庫一覧!$B$4:$D$138,2,FALSE)</f>
        <v>#N/A</v>
      </c>
      <c r="M3292" s="42" t="e">
        <f>VLOOKUP($C3292,詳細!$A$3:$C$100,3,FALSE)</f>
        <v>#N/A</v>
      </c>
      <c r="N3292" s="48"/>
    </row>
    <row r="3293" spans="1:14" ht="13.5" customHeight="1" x14ac:dyDescent="0.15">
      <c r="A3293">
        <v>3290</v>
      </c>
      <c r="B3293" s="60"/>
      <c r="C3293" s="86"/>
      <c r="D3293" s="50"/>
      <c r="E3293" s="45"/>
      <c r="F3293" s="45"/>
      <c r="G3293" s="144"/>
      <c r="H3293" s="144"/>
      <c r="I3293" s="65"/>
      <c r="J3293" s="56"/>
      <c r="K3293" s="56"/>
      <c r="L3293" s="96" t="e">
        <f>VLOOKUP($C3292,在庫一覧!$B$4:$D$138,2,FALSE)</f>
        <v>#N/A</v>
      </c>
      <c r="M3293" s="42" t="e">
        <f>VLOOKUP($C3293,詳細!$A$3:$C$100,3,FALSE)</f>
        <v>#N/A</v>
      </c>
      <c r="N3293" s="48"/>
    </row>
    <row r="3294" spans="1:14" ht="13.5" customHeight="1" x14ac:dyDescent="0.15">
      <c r="A3294">
        <v>3291</v>
      </c>
      <c r="B3294" s="60"/>
      <c r="C3294" s="86"/>
      <c r="D3294" s="50"/>
      <c r="E3294" s="45"/>
      <c r="F3294" s="45"/>
      <c r="G3294" s="144"/>
      <c r="H3294" s="144"/>
      <c r="I3294" s="65"/>
      <c r="J3294" s="56"/>
      <c r="K3294" s="56"/>
      <c r="L3294" s="96" t="e">
        <f>VLOOKUP($C3293,在庫一覧!$B$4:$D$138,2,FALSE)</f>
        <v>#N/A</v>
      </c>
      <c r="M3294" s="42" t="e">
        <f>VLOOKUP($C3294,詳細!$A$3:$C$100,3,FALSE)</f>
        <v>#N/A</v>
      </c>
      <c r="N3294" s="48"/>
    </row>
    <row r="3295" spans="1:14" ht="13.5" customHeight="1" x14ac:dyDescent="0.15">
      <c r="A3295">
        <v>3292</v>
      </c>
      <c r="B3295" s="60"/>
      <c r="C3295" s="86"/>
      <c r="D3295" s="50"/>
      <c r="E3295" s="45"/>
      <c r="F3295" s="45"/>
      <c r="G3295" s="144"/>
      <c r="H3295" s="144"/>
      <c r="I3295" s="65"/>
      <c r="J3295" s="56"/>
      <c r="K3295" s="56"/>
      <c r="L3295" s="96" t="e">
        <f>VLOOKUP($C3294,在庫一覧!$B$4:$D$138,2,FALSE)</f>
        <v>#N/A</v>
      </c>
      <c r="M3295" s="42" t="e">
        <f>VLOOKUP($C3295,詳細!$A$3:$C$100,3,FALSE)</f>
        <v>#N/A</v>
      </c>
      <c r="N3295" s="48"/>
    </row>
    <row r="3296" spans="1:14" ht="13.5" customHeight="1" x14ac:dyDescent="0.15">
      <c r="A3296">
        <v>3293</v>
      </c>
      <c r="B3296" s="60"/>
      <c r="C3296" s="86"/>
      <c r="D3296" s="50"/>
      <c r="E3296" s="45"/>
      <c r="F3296" s="45"/>
      <c r="G3296" s="144"/>
      <c r="H3296" s="144"/>
      <c r="I3296" s="65"/>
      <c r="J3296" s="56"/>
      <c r="K3296" s="56"/>
      <c r="L3296" s="96" t="e">
        <f>VLOOKUP($C3295,在庫一覧!$B$4:$D$138,2,FALSE)</f>
        <v>#N/A</v>
      </c>
      <c r="M3296" s="42" t="e">
        <f>VLOOKUP($C3296,詳細!$A$3:$C$100,3,FALSE)</f>
        <v>#N/A</v>
      </c>
      <c r="N3296" s="48"/>
    </row>
    <row r="3297" spans="1:14" ht="13.5" customHeight="1" x14ac:dyDescent="0.15">
      <c r="A3297">
        <v>3294</v>
      </c>
      <c r="B3297" s="60"/>
      <c r="C3297" s="86"/>
      <c r="D3297" s="50"/>
      <c r="E3297" s="45"/>
      <c r="F3297" s="45"/>
      <c r="G3297" s="144"/>
      <c r="H3297" s="144"/>
      <c r="I3297" s="65"/>
      <c r="J3297" s="56"/>
      <c r="K3297" s="56"/>
      <c r="L3297" s="96" t="e">
        <f>VLOOKUP($C3296,在庫一覧!$B$4:$D$138,2,FALSE)</f>
        <v>#N/A</v>
      </c>
      <c r="M3297" s="42" t="e">
        <f>VLOOKUP($C3297,詳細!$A$3:$C$100,3,FALSE)</f>
        <v>#N/A</v>
      </c>
      <c r="N3297" s="48"/>
    </row>
    <row r="3298" spans="1:14" ht="13.5" customHeight="1" x14ac:dyDescent="0.15">
      <c r="A3298">
        <v>3295</v>
      </c>
      <c r="B3298" s="60"/>
      <c r="C3298" s="86"/>
      <c r="D3298" s="50"/>
      <c r="E3298" s="45"/>
      <c r="F3298" s="45"/>
      <c r="G3298" s="144"/>
      <c r="H3298" s="144"/>
      <c r="I3298" s="65"/>
      <c r="J3298" s="56"/>
      <c r="K3298" s="56"/>
      <c r="L3298" s="96" t="e">
        <f>VLOOKUP($C3297,在庫一覧!$B$4:$D$138,2,FALSE)</f>
        <v>#N/A</v>
      </c>
      <c r="M3298" s="42" t="e">
        <f>VLOOKUP($C3298,詳細!$A$3:$C$100,3,FALSE)</f>
        <v>#N/A</v>
      </c>
      <c r="N3298" s="48"/>
    </row>
    <row r="3299" spans="1:14" ht="13.5" customHeight="1" x14ac:dyDescent="0.15">
      <c r="A3299">
        <v>3296</v>
      </c>
      <c r="B3299" s="60"/>
      <c r="C3299" s="86"/>
      <c r="D3299" s="50"/>
      <c r="E3299" s="45"/>
      <c r="F3299" s="45"/>
      <c r="G3299" s="144"/>
      <c r="H3299" s="144"/>
      <c r="I3299" s="65"/>
      <c r="J3299" s="56"/>
      <c r="K3299" s="56"/>
      <c r="L3299" s="96" t="e">
        <f>VLOOKUP($C3298,在庫一覧!$B$4:$D$138,2,FALSE)</f>
        <v>#N/A</v>
      </c>
      <c r="M3299" s="42" t="e">
        <f>VLOOKUP($C3299,詳細!$A$3:$C$100,3,FALSE)</f>
        <v>#N/A</v>
      </c>
      <c r="N3299" s="48"/>
    </row>
    <row r="3300" spans="1:14" ht="13.5" customHeight="1" x14ac:dyDescent="0.15">
      <c r="A3300">
        <v>3297</v>
      </c>
      <c r="B3300" s="60"/>
      <c r="C3300" s="86"/>
      <c r="D3300" s="50"/>
      <c r="E3300" s="45"/>
      <c r="F3300" s="45"/>
      <c r="G3300" s="144"/>
      <c r="H3300" s="144"/>
      <c r="I3300" s="65"/>
      <c r="J3300" s="56"/>
      <c r="K3300" s="56"/>
      <c r="L3300" s="96" t="e">
        <f>VLOOKUP($C3299,在庫一覧!$B$4:$D$138,2,FALSE)</f>
        <v>#N/A</v>
      </c>
      <c r="M3300" s="42" t="e">
        <f>VLOOKUP($C3300,詳細!$A$3:$C$100,3,FALSE)</f>
        <v>#N/A</v>
      </c>
      <c r="N3300" s="48"/>
    </row>
    <row r="3301" spans="1:14" ht="13.5" customHeight="1" x14ac:dyDescent="0.15">
      <c r="A3301">
        <v>3298</v>
      </c>
      <c r="B3301" s="60"/>
      <c r="C3301" s="86"/>
      <c r="D3301" s="50"/>
      <c r="E3301" s="45"/>
      <c r="F3301" s="45"/>
      <c r="G3301" s="144"/>
      <c r="H3301" s="144"/>
      <c r="I3301" s="65"/>
      <c r="J3301" s="56"/>
      <c r="K3301" s="56"/>
      <c r="L3301" s="96" t="e">
        <f>VLOOKUP($C3300,在庫一覧!$B$4:$D$138,2,FALSE)</f>
        <v>#N/A</v>
      </c>
      <c r="M3301" s="42" t="e">
        <f>VLOOKUP($C3301,詳細!$A$3:$C$100,3,FALSE)</f>
        <v>#N/A</v>
      </c>
      <c r="N3301" s="48"/>
    </row>
    <row r="3302" spans="1:14" ht="13.5" customHeight="1" x14ac:dyDescent="0.15">
      <c r="A3302">
        <v>3299</v>
      </c>
      <c r="B3302" s="60"/>
      <c r="C3302" s="86"/>
      <c r="D3302" s="50"/>
      <c r="E3302" s="45"/>
      <c r="F3302" s="45"/>
      <c r="G3302" s="144"/>
      <c r="H3302" s="144"/>
      <c r="I3302" s="65"/>
      <c r="J3302" s="56"/>
      <c r="K3302" s="56"/>
      <c r="L3302" s="96" t="e">
        <f>VLOOKUP($C3301,在庫一覧!$B$4:$D$138,2,FALSE)</f>
        <v>#N/A</v>
      </c>
      <c r="M3302" s="42" t="e">
        <f>VLOOKUP($C3302,詳細!$A$3:$C$100,3,FALSE)</f>
        <v>#N/A</v>
      </c>
      <c r="N3302" s="48"/>
    </row>
    <row r="3303" spans="1:14" ht="13.5" customHeight="1" x14ac:dyDescent="0.15">
      <c r="A3303">
        <v>3300</v>
      </c>
      <c r="B3303" s="60"/>
      <c r="C3303" s="86"/>
      <c r="D3303" s="50"/>
      <c r="E3303" s="45"/>
      <c r="F3303" s="45"/>
      <c r="G3303" s="144"/>
      <c r="H3303" s="144"/>
      <c r="I3303" s="65"/>
      <c r="J3303" s="56"/>
      <c r="K3303" s="56"/>
      <c r="L3303" s="96" t="e">
        <f>VLOOKUP($C3302,在庫一覧!$B$4:$D$138,2,FALSE)</f>
        <v>#N/A</v>
      </c>
      <c r="M3303" s="42" t="e">
        <f>VLOOKUP($C3303,詳細!$A$3:$C$100,3,FALSE)</f>
        <v>#N/A</v>
      </c>
      <c r="N3303" s="48"/>
    </row>
    <row r="3304" spans="1:14" ht="13.5" customHeight="1" x14ac:dyDescent="0.15">
      <c r="A3304">
        <v>3301</v>
      </c>
      <c r="B3304" s="60"/>
      <c r="C3304" s="86"/>
      <c r="D3304" s="50"/>
      <c r="E3304" s="45"/>
      <c r="F3304" s="45"/>
      <c r="G3304" s="144"/>
      <c r="H3304" s="144"/>
      <c r="I3304" s="65"/>
      <c r="J3304" s="56"/>
      <c r="K3304" s="56"/>
      <c r="L3304" s="96" t="e">
        <f>VLOOKUP($C3303,在庫一覧!$B$4:$D$138,2,FALSE)</f>
        <v>#N/A</v>
      </c>
      <c r="M3304" s="42" t="e">
        <f>VLOOKUP($C3304,詳細!$A$3:$C$100,3,FALSE)</f>
        <v>#N/A</v>
      </c>
      <c r="N3304" s="48"/>
    </row>
    <row r="3305" spans="1:14" ht="13.5" customHeight="1" x14ac:dyDescent="0.15">
      <c r="A3305">
        <v>3302</v>
      </c>
      <c r="B3305" s="60"/>
      <c r="C3305" s="86"/>
      <c r="D3305" s="50"/>
      <c r="E3305" s="45"/>
      <c r="F3305" s="45"/>
      <c r="G3305" s="144"/>
      <c r="H3305" s="144"/>
      <c r="I3305" s="65"/>
      <c r="J3305" s="56"/>
      <c r="K3305" s="56"/>
      <c r="L3305" s="96" t="e">
        <f>VLOOKUP($C3304,在庫一覧!$B$4:$D$138,2,FALSE)</f>
        <v>#N/A</v>
      </c>
      <c r="M3305" s="42" t="e">
        <f>VLOOKUP($C3305,詳細!$A$3:$C$100,3,FALSE)</f>
        <v>#N/A</v>
      </c>
      <c r="N3305" s="48"/>
    </row>
    <row r="3306" spans="1:14" ht="13.5" customHeight="1" x14ac:dyDescent="0.15">
      <c r="A3306">
        <v>3303</v>
      </c>
      <c r="B3306" s="60"/>
      <c r="C3306" s="86"/>
      <c r="D3306" s="50"/>
      <c r="E3306" s="45"/>
      <c r="F3306" s="45"/>
      <c r="G3306" s="144"/>
      <c r="H3306" s="144"/>
      <c r="I3306" s="65"/>
      <c r="J3306" s="56"/>
      <c r="K3306" s="56"/>
      <c r="L3306" s="96" t="e">
        <f>VLOOKUP($C3305,在庫一覧!$B$4:$D$138,2,FALSE)</f>
        <v>#N/A</v>
      </c>
      <c r="M3306" s="42" t="e">
        <f>VLOOKUP($C3306,詳細!$A$3:$C$100,3,FALSE)</f>
        <v>#N/A</v>
      </c>
      <c r="N3306" s="48"/>
    </row>
    <row r="3307" spans="1:14" ht="13.5" customHeight="1" x14ac:dyDescent="0.15">
      <c r="A3307">
        <v>3304</v>
      </c>
      <c r="B3307" s="60"/>
      <c r="C3307" s="86"/>
      <c r="D3307" s="50"/>
      <c r="E3307" s="45"/>
      <c r="F3307" s="45"/>
      <c r="G3307" s="144"/>
      <c r="H3307" s="144"/>
      <c r="I3307" s="65"/>
      <c r="J3307" s="56"/>
      <c r="K3307" s="56"/>
      <c r="L3307" s="96" t="e">
        <f>VLOOKUP($C3306,在庫一覧!$B$4:$D$138,2,FALSE)</f>
        <v>#N/A</v>
      </c>
      <c r="M3307" s="42" t="e">
        <f>VLOOKUP($C3307,詳細!$A$3:$C$100,3,FALSE)</f>
        <v>#N/A</v>
      </c>
      <c r="N3307" s="48"/>
    </row>
    <row r="3308" spans="1:14" ht="13.5" customHeight="1" x14ac:dyDescent="0.15">
      <c r="A3308">
        <v>3305</v>
      </c>
      <c r="B3308" s="60"/>
      <c r="C3308" s="86"/>
      <c r="D3308" s="50"/>
      <c r="E3308" s="45"/>
      <c r="F3308" s="45"/>
      <c r="G3308" s="144"/>
      <c r="H3308" s="144"/>
      <c r="I3308" s="65"/>
      <c r="J3308" s="56"/>
      <c r="K3308" s="56"/>
      <c r="L3308" s="96" t="e">
        <f>VLOOKUP($C3307,在庫一覧!$B$4:$D$138,2,FALSE)</f>
        <v>#N/A</v>
      </c>
      <c r="M3308" s="42" t="e">
        <f>VLOOKUP($C3308,詳細!$A$3:$C$100,3,FALSE)</f>
        <v>#N/A</v>
      </c>
      <c r="N3308" s="48"/>
    </row>
    <row r="3309" spans="1:14" ht="13.5" customHeight="1" x14ac:dyDescent="0.15">
      <c r="A3309">
        <v>3306</v>
      </c>
      <c r="B3309" s="60"/>
      <c r="C3309" s="86"/>
      <c r="D3309" s="50"/>
      <c r="E3309" s="45"/>
      <c r="F3309" s="45"/>
      <c r="G3309" s="144"/>
      <c r="H3309" s="144"/>
      <c r="I3309" s="65"/>
      <c r="J3309" s="56"/>
      <c r="K3309" s="56"/>
      <c r="L3309" s="96" t="e">
        <f>VLOOKUP($C3308,在庫一覧!$B$4:$D$138,2,FALSE)</f>
        <v>#N/A</v>
      </c>
      <c r="M3309" s="42" t="e">
        <f>VLOOKUP($C3309,詳細!$A$3:$C$100,3,FALSE)</f>
        <v>#N/A</v>
      </c>
      <c r="N3309" s="48"/>
    </row>
    <row r="3310" spans="1:14" ht="13.5" customHeight="1" x14ac:dyDescent="0.15">
      <c r="A3310">
        <v>3307</v>
      </c>
      <c r="B3310" s="60"/>
      <c r="C3310" s="86"/>
      <c r="D3310" s="50"/>
      <c r="E3310" s="45"/>
      <c r="F3310" s="45"/>
      <c r="G3310" s="144"/>
      <c r="H3310" s="144"/>
      <c r="I3310" s="65"/>
      <c r="J3310" s="56"/>
      <c r="K3310" s="56"/>
      <c r="L3310" s="96" t="e">
        <f>VLOOKUP($C3309,在庫一覧!$B$4:$D$138,2,FALSE)</f>
        <v>#N/A</v>
      </c>
      <c r="M3310" s="42" t="e">
        <f>VLOOKUP($C3310,詳細!$A$3:$C$100,3,FALSE)</f>
        <v>#N/A</v>
      </c>
      <c r="N3310" s="48"/>
    </row>
    <row r="3311" spans="1:14" ht="13.5" customHeight="1" x14ac:dyDescent="0.15">
      <c r="A3311">
        <v>3308</v>
      </c>
      <c r="B3311" s="60"/>
      <c r="C3311" s="86"/>
      <c r="D3311" s="50"/>
      <c r="E3311" s="45"/>
      <c r="F3311" s="45"/>
      <c r="G3311" s="144"/>
      <c r="H3311" s="144"/>
      <c r="I3311" s="65"/>
      <c r="J3311" s="56"/>
      <c r="K3311" s="56"/>
      <c r="L3311" s="96" t="e">
        <f>VLOOKUP($C3310,在庫一覧!$B$4:$D$138,2,FALSE)</f>
        <v>#N/A</v>
      </c>
      <c r="M3311" s="42" t="e">
        <f>VLOOKUP($C3311,詳細!$A$3:$C$100,3,FALSE)</f>
        <v>#N/A</v>
      </c>
      <c r="N3311" s="48"/>
    </row>
    <row r="3312" spans="1:14" ht="13.5" customHeight="1" x14ac:dyDescent="0.15">
      <c r="A3312">
        <v>3309</v>
      </c>
      <c r="B3312" s="60"/>
      <c r="C3312" s="86"/>
      <c r="D3312" s="50"/>
      <c r="E3312" s="45"/>
      <c r="F3312" s="45"/>
      <c r="G3312" s="144"/>
      <c r="H3312" s="144"/>
      <c r="I3312" s="65"/>
      <c r="J3312" s="56"/>
      <c r="K3312" s="56"/>
      <c r="L3312" s="96" t="e">
        <f>VLOOKUP($C3311,在庫一覧!$B$4:$D$138,2,FALSE)</f>
        <v>#N/A</v>
      </c>
      <c r="M3312" s="42" t="e">
        <f>VLOOKUP($C3312,詳細!$A$3:$C$100,3,FALSE)</f>
        <v>#N/A</v>
      </c>
      <c r="N3312" s="48"/>
    </row>
    <row r="3313" spans="1:14" ht="13.5" customHeight="1" x14ac:dyDescent="0.15">
      <c r="A3313">
        <v>3310</v>
      </c>
      <c r="B3313" s="60"/>
      <c r="C3313" s="86"/>
      <c r="D3313" s="50"/>
      <c r="E3313" s="45"/>
      <c r="F3313" s="45"/>
      <c r="G3313" s="144"/>
      <c r="H3313" s="144"/>
      <c r="I3313" s="65"/>
      <c r="J3313" s="56"/>
      <c r="K3313" s="56"/>
      <c r="L3313" s="96" t="e">
        <f>VLOOKUP($C3312,在庫一覧!$B$4:$D$138,2,FALSE)</f>
        <v>#N/A</v>
      </c>
      <c r="M3313" s="42" t="e">
        <f>VLOOKUP($C3313,詳細!$A$3:$C$100,3,FALSE)</f>
        <v>#N/A</v>
      </c>
      <c r="N3313" s="48"/>
    </row>
    <row r="3314" spans="1:14" ht="13.5" customHeight="1" x14ac:dyDescent="0.15">
      <c r="A3314">
        <v>3311</v>
      </c>
      <c r="B3314" s="60"/>
      <c r="C3314" s="86"/>
      <c r="D3314" s="50"/>
      <c r="E3314" s="45"/>
      <c r="F3314" s="45"/>
      <c r="G3314" s="144"/>
      <c r="H3314" s="144"/>
      <c r="I3314" s="65"/>
      <c r="J3314" s="56"/>
      <c r="K3314" s="56"/>
      <c r="L3314" s="96" t="e">
        <f>VLOOKUP($C3313,在庫一覧!$B$4:$D$138,2,FALSE)</f>
        <v>#N/A</v>
      </c>
      <c r="M3314" s="42" t="e">
        <f>VLOOKUP($C3314,詳細!$A$3:$C$100,3,FALSE)</f>
        <v>#N/A</v>
      </c>
      <c r="N3314" s="48"/>
    </row>
    <row r="3315" spans="1:14" ht="13.5" customHeight="1" x14ac:dyDescent="0.15">
      <c r="A3315">
        <v>3312</v>
      </c>
      <c r="B3315" s="60"/>
      <c r="C3315" s="86"/>
      <c r="D3315" s="50"/>
      <c r="E3315" s="45"/>
      <c r="F3315" s="45"/>
      <c r="G3315" s="144"/>
      <c r="H3315" s="144"/>
      <c r="I3315" s="65"/>
      <c r="J3315" s="56"/>
      <c r="K3315" s="56"/>
      <c r="L3315" s="96" t="e">
        <f>VLOOKUP($C3314,在庫一覧!$B$4:$D$138,2,FALSE)</f>
        <v>#N/A</v>
      </c>
      <c r="M3315" s="42" t="e">
        <f>VLOOKUP($C3315,詳細!$A$3:$C$100,3,FALSE)</f>
        <v>#N/A</v>
      </c>
      <c r="N3315" s="48"/>
    </row>
    <row r="3316" spans="1:14" ht="13.5" customHeight="1" x14ac:dyDescent="0.15">
      <c r="A3316">
        <v>3313</v>
      </c>
      <c r="B3316" s="60"/>
      <c r="C3316" s="86"/>
      <c r="D3316" s="50"/>
      <c r="E3316" s="45"/>
      <c r="F3316" s="45"/>
      <c r="G3316" s="144"/>
      <c r="H3316" s="144"/>
      <c r="I3316" s="65"/>
      <c r="J3316" s="56"/>
      <c r="K3316" s="56"/>
      <c r="L3316" s="96" t="e">
        <f>VLOOKUP($C3315,在庫一覧!$B$4:$D$138,2,FALSE)</f>
        <v>#N/A</v>
      </c>
      <c r="M3316" s="42" t="e">
        <f>VLOOKUP($C3316,詳細!$A$3:$C$100,3,FALSE)</f>
        <v>#N/A</v>
      </c>
      <c r="N3316" s="48"/>
    </row>
    <row r="3317" spans="1:14" ht="13.5" customHeight="1" x14ac:dyDescent="0.15">
      <c r="A3317">
        <v>3314</v>
      </c>
      <c r="B3317" s="60"/>
      <c r="C3317" s="86"/>
      <c r="D3317" s="50"/>
      <c r="E3317" s="45"/>
      <c r="F3317" s="45"/>
      <c r="G3317" s="144"/>
      <c r="H3317" s="144"/>
      <c r="I3317" s="65"/>
      <c r="J3317" s="56"/>
      <c r="K3317" s="56"/>
      <c r="L3317" s="96" t="e">
        <f>VLOOKUP($C3316,在庫一覧!$B$4:$D$138,2,FALSE)</f>
        <v>#N/A</v>
      </c>
      <c r="M3317" s="42" t="e">
        <f>VLOOKUP($C3317,詳細!$A$3:$C$100,3,FALSE)</f>
        <v>#N/A</v>
      </c>
      <c r="N3317" s="48"/>
    </row>
    <row r="3318" spans="1:14" ht="13.5" customHeight="1" x14ac:dyDescent="0.15">
      <c r="A3318">
        <v>3315</v>
      </c>
      <c r="B3318" s="60"/>
      <c r="C3318" s="86"/>
      <c r="D3318" s="50"/>
      <c r="E3318" s="45"/>
      <c r="F3318" s="45"/>
      <c r="G3318" s="144"/>
      <c r="H3318" s="144"/>
      <c r="I3318" s="65"/>
      <c r="J3318" s="56"/>
      <c r="K3318" s="56"/>
      <c r="L3318" s="96" t="e">
        <f>VLOOKUP($C3317,在庫一覧!$B$4:$D$138,2,FALSE)</f>
        <v>#N/A</v>
      </c>
      <c r="M3318" s="42" t="e">
        <f>VLOOKUP($C3318,詳細!$A$3:$C$100,3,FALSE)</f>
        <v>#N/A</v>
      </c>
      <c r="N3318" s="48"/>
    </row>
    <row r="3319" spans="1:14" ht="13.5" customHeight="1" x14ac:dyDescent="0.15">
      <c r="A3319">
        <v>3316</v>
      </c>
      <c r="B3319" s="60"/>
      <c r="C3319" s="86"/>
      <c r="D3319" s="50"/>
      <c r="E3319" s="45"/>
      <c r="F3319" s="45"/>
      <c r="G3319" s="144"/>
      <c r="H3319" s="144"/>
      <c r="I3319" s="65"/>
      <c r="J3319" s="56"/>
      <c r="K3319" s="56"/>
      <c r="L3319" s="96" t="e">
        <f>VLOOKUP($C3318,在庫一覧!$B$4:$D$138,2,FALSE)</f>
        <v>#N/A</v>
      </c>
      <c r="M3319" s="42" t="e">
        <f>VLOOKUP($C3319,詳細!$A$3:$C$100,3,FALSE)</f>
        <v>#N/A</v>
      </c>
      <c r="N3319" s="48"/>
    </row>
    <row r="3320" spans="1:14" ht="13.5" customHeight="1" x14ac:dyDescent="0.15">
      <c r="A3320">
        <v>3317</v>
      </c>
      <c r="B3320" s="60"/>
      <c r="C3320" s="86"/>
      <c r="D3320" s="50"/>
      <c r="E3320" s="45"/>
      <c r="F3320" s="45"/>
      <c r="G3320" s="144"/>
      <c r="H3320" s="144"/>
      <c r="I3320" s="65"/>
      <c r="J3320" s="56"/>
      <c r="K3320" s="56"/>
      <c r="L3320" s="96" t="e">
        <f>VLOOKUP($C3319,在庫一覧!$B$4:$D$138,2,FALSE)</f>
        <v>#N/A</v>
      </c>
      <c r="M3320" s="42" t="e">
        <f>VLOOKUP($C3320,詳細!$A$3:$C$100,3,FALSE)</f>
        <v>#N/A</v>
      </c>
      <c r="N3320" s="48"/>
    </row>
    <row r="3321" spans="1:14" ht="13.5" customHeight="1" x14ac:dyDescent="0.15">
      <c r="A3321">
        <v>3318</v>
      </c>
      <c r="B3321" s="60"/>
      <c r="C3321" s="86"/>
      <c r="D3321" s="50"/>
      <c r="E3321" s="45"/>
      <c r="F3321" s="45"/>
      <c r="G3321" s="144"/>
      <c r="H3321" s="144"/>
      <c r="I3321" s="65"/>
      <c r="J3321" s="56"/>
      <c r="K3321" s="56"/>
      <c r="L3321" s="96" t="e">
        <f>VLOOKUP($C3320,在庫一覧!$B$4:$D$138,2,FALSE)</f>
        <v>#N/A</v>
      </c>
      <c r="M3321" s="42" t="e">
        <f>VLOOKUP($C3321,詳細!$A$3:$C$100,3,FALSE)</f>
        <v>#N/A</v>
      </c>
      <c r="N3321" s="48"/>
    </row>
    <row r="3322" spans="1:14" ht="13.5" customHeight="1" x14ac:dyDescent="0.15">
      <c r="A3322">
        <v>3319</v>
      </c>
      <c r="B3322" s="60"/>
      <c r="C3322" s="86"/>
      <c r="D3322" s="50"/>
      <c r="E3322" s="45"/>
      <c r="F3322" s="45"/>
      <c r="G3322" s="144"/>
      <c r="H3322" s="144"/>
      <c r="I3322" s="65"/>
      <c r="J3322" s="56"/>
      <c r="K3322" s="56"/>
      <c r="L3322" s="96" t="e">
        <f>VLOOKUP($C3321,在庫一覧!$B$4:$D$138,2,FALSE)</f>
        <v>#N/A</v>
      </c>
      <c r="M3322" s="42" t="e">
        <f>VLOOKUP($C3322,詳細!$A$3:$C$100,3,FALSE)</f>
        <v>#N/A</v>
      </c>
      <c r="N3322" s="48"/>
    </row>
    <row r="3323" spans="1:14" ht="13.5" customHeight="1" x14ac:dyDescent="0.15">
      <c r="A3323">
        <v>3320</v>
      </c>
      <c r="B3323" s="60"/>
      <c r="C3323" s="86"/>
      <c r="D3323" s="50"/>
      <c r="E3323" s="45"/>
      <c r="F3323" s="45"/>
      <c r="G3323" s="144"/>
      <c r="H3323" s="144"/>
      <c r="I3323" s="65"/>
      <c r="J3323" s="56"/>
      <c r="K3323" s="56"/>
      <c r="L3323" s="96" t="e">
        <f>VLOOKUP($C3322,在庫一覧!$B$4:$D$138,2,FALSE)</f>
        <v>#N/A</v>
      </c>
      <c r="M3323" s="42" t="e">
        <f>VLOOKUP($C3323,詳細!$A$3:$C$100,3,FALSE)</f>
        <v>#N/A</v>
      </c>
      <c r="N3323" s="48"/>
    </row>
    <row r="3324" spans="1:14" ht="13.5" customHeight="1" x14ac:dyDescent="0.15">
      <c r="A3324">
        <v>3321</v>
      </c>
      <c r="B3324" s="60"/>
      <c r="C3324" s="86"/>
      <c r="D3324" s="50"/>
      <c r="E3324" s="45"/>
      <c r="F3324" s="45"/>
      <c r="G3324" s="144"/>
      <c r="H3324" s="144"/>
      <c r="I3324" s="65"/>
      <c r="J3324" s="56"/>
      <c r="K3324" s="56"/>
      <c r="L3324" s="96" t="e">
        <f>VLOOKUP($C3323,在庫一覧!$B$4:$D$138,2,FALSE)</f>
        <v>#N/A</v>
      </c>
      <c r="M3324" s="42" t="e">
        <f>VLOOKUP($C3324,詳細!$A$3:$C$100,3,FALSE)</f>
        <v>#N/A</v>
      </c>
      <c r="N3324" s="48"/>
    </row>
    <row r="3325" spans="1:14" ht="13.5" customHeight="1" x14ac:dyDescent="0.15">
      <c r="A3325">
        <v>3322</v>
      </c>
      <c r="B3325" s="60"/>
      <c r="C3325" s="86"/>
      <c r="D3325" s="50"/>
      <c r="E3325" s="45"/>
      <c r="F3325" s="45"/>
      <c r="G3325" s="144"/>
      <c r="H3325" s="144"/>
      <c r="I3325" s="65"/>
      <c r="J3325" s="56"/>
      <c r="K3325" s="56"/>
      <c r="L3325" s="96" t="e">
        <f>VLOOKUP($C3324,在庫一覧!$B$4:$D$138,2,FALSE)</f>
        <v>#N/A</v>
      </c>
      <c r="M3325" s="42" t="e">
        <f>VLOOKUP($C3325,詳細!$A$3:$C$100,3,FALSE)</f>
        <v>#N/A</v>
      </c>
      <c r="N3325" s="48"/>
    </row>
    <row r="3326" spans="1:14" ht="13.5" customHeight="1" x14ac:dyDescent="0.15">
      <c r="A3326">
        <v>3323</v>
      </c>
      <c r="B3326" s="60"/>
      <c r="C3326" s="86"/>
      <c r="D3326" s="50"/>
      <c r="E3326" s="45"/>
      <c r="F3326" s="45"/>
      <c r="G3326" s="144"/>
      <c r="H3326" s="144"/>
      <c r="I3326" s="65"/>
      <c r="J3326" s="56"/>
      <c r="K3326" s="56"/>
      <c r="L3326" s="96" t="e">
        <f>VLOOKUP($C3325,在庫一覧!$B$4:$D$138,2,FALSE)</f>
        <v>#N/A</v>
      </c>
      <c r="M3326" s="42" t="e">
        <f>VLOOKUP($C3326,詳細!$A$3:$C$100,3,FALSE)</f>
        <v>#N/A</v>
      </c>
      <c r="N3326" s="48"/>
    </row>
    <row r="3327" spans="1:14" ht="13.5" customHeight="1" x14ac:dyDescent="0.15">
      <c r="A3327">
        <v>3324</v>
      </c>
      <c r="B3327" s="60"/>
      <c r="C3327" s="86"/>
      <c r="D3327" s="50"/>
      <c r="E3327" s="45"/>
      <c r="F3327" s="45"/>
      <c r="G3327" s="144"/>
      <c r="H3327" s="144"/>
      <c r="I3327" s="65"/>
      <c r="J3327" s="56"/>
      <c r="K3327" s="56"/>
      <c r="L3327" s="96" t="e">
        <f>VLOOKUP($C3326,在庫一覧!$B$4:$D$138,2,FALSE)</f>
        <v>#N/A</v>
      </c>
      <c r="M3327" s="42" t="e">
        <f>VLOOKUP($C3327,詳細!$A$3:$C$100,3,FALSE)</f>
        <v>#N/A</v>
      </c>
      <c r="N3327" s="48"/>
    </row>
    <row r="3328" spans="1:14" ht="13.5" customHeight="1" x14ac:dyDescent="0.15">
      <c r="A3328">
        <v>3325</v>
      </c>
      <c r="B3328" s="60"/>
      <c r="C3328" s="86"/>
      <c r="D3328" s="50"/>
      <c r="E3328" s="45"/>
      <c r="F3328" s="45"/>
      <c r="G3328" s="144"/>
      <c r="H3328" s="144"/>
      <c r="I3328" s="65"/>
      <c r="J3328" s="56"/>
      <c r="K3328" s="56"/>
      <c r="L3328" s="96" t="e">
        <f>VLOOKUP($C3327,在庫一覧!$B$4:$D$138,2,FALSE)</f>
        <v>#N/A</v>
      </c>
      <c r="M3328" s="42" t="e">
        <f>VLOOKUP($C3328,詳細!$A$3:$C$100,3,FALSE)</f>
        <v>#N/A</v>
      </c>
      <c r="N3328" s="48"/>
    </row>
    <row r="3329" spans="1:14" ht="13.5" customHeight="1" x14ac:dyDescent="0.15">
      <c r="A3329">
        <v>3326</v>
      </c>
      <c r="B3329" s="60"/>
      <c r="C3329" s="86"/>
      <c r="D3329" s="50"/>
      <c r="E3329" s="45"/>
      <c r="F3329" s="45"/>
      <c r="G3329" s="144"/>
      <c r="H3329" s="144"/>
      <c r="I3329" s="65"/>
      <c r="J3329" s="56"/>
      <c r="K3329" s="56"/>
      <c r="L3329" s="96" t="e">
        <f>VLOOKUP($C3328,在庫一覧!$B$4:$D$138,2,FALSE)</f>
        <v>#N/A</v>
      </c>
      <c r="M3329" s="42" t="e">
        <f>VLOOKUP($C3329,詳細!$A$3:$C$100,3,FALSE)</f>
        <v>#N/A</v>
      </c>
      <c r="N3329" s="48"/>
    </row>
    <row r="3330" spans="1:14" ht="13.5" customHeight="1" x14ac:dyDescent="0.15">
      <c r="A3330">
        <v>3327</v>
      </c>
      <c r="B3330" s="60"/>
      <c r="C3330" s="86"/>
      <c r="D3330" s="50"/>
      <c r="E3330" s="45"/>
      <c r="F3330" s="45"/>
      <c r="G3330" s="144"/>
      <c r="H3330" s="144"/>
      <c r="I3330" s="65"/>
      <c r="J3330" s="56"/>
      <c r="K3330" s="56"/>
      <c r="L3330" s="96" t="e">
        <f>VLOOKUP($C3329,在庫一覧!$B$4:$D$138,2,FALSE)</f>
        <v>#N/A</v>
      </c>
      <c r="M3330" s="42" t="e">
        <f>VLOOKUP($C3330,詳細!$A$3:$C$100,3,FALSE)</f>
        <v>#N/A</v>
      </c>
      <c r="N3330" s="48"/>
    </row>
    <row r="3331" spans="1:14" ht="13.5" customHeight="1" x14ac:dyDescent="0.15">
      <c r="A3331">
        <v>3328</v>
      </c>
      <c r="B3331" s="60"/>
      <c r="C3331" s="86"/>
      <c r="D3331" s="50"/>
      <c r="E3331" s="45"/>
      <c r="F3331" s="45"/>
      <c r="G3331" s="144"/>
      <c r="H3331" s="144"/>
      <c r="I3331" s="65"/>
      <c r="J3331" s="56"/>
      <c r="K3331" s="56"/>
      <c r="L3331" s="96" t="e">
        <f>VLOOKUP($C3330,在庫一覧!$B$4:$D$138,2,FALSE)</f>
        <v>#N/A</v>
      </c>
      <c r="M3331" s="42" t="e">
        <f>VLOOKUP($C3331,詳細!$A$3:$C$100,3,FALSE)</f>
        <v>#N/A</v>
      </c>
      <c r="N3331" s="48"/>
    </row>
    <row r="3332" spans="1:14" ht="13.5" customHeight="1" x14ac:dyDescent="0.15">
      <c r="A3332">
        <v>3329</v>
      </c>
      <c r="B3332" s="60"/>
      <c r="C3332" s="86"/>
      <c r="D3332" s="50"/>
      <c r="E3332" s="45"/>
      <c r="F3332" s="45"/>
      <c r="G3332" s="144"/>
      <c r="H3332" s="144"/>
      <c r="I3332" s="65"/>
      <c r="J3332" s="56"/>
      <c r="K3332" s="56"/>
      <c r="L3332" s="96" t="e">
        <f>VLOOKUP($C3331,在庫一覧!$B$4:$D$138,2,FALSE)</f>
        <v>#N/A</v>
      </c>
      <c r="M3332" s="42" t="e">
        <f>VLOOKUP($C3332,詳細!$A$3:$C$100,3,FALSE)</f>
        <v>#N/A</v>
      </c>
      <c r="N3332" s="48"/>
    </row>
    <row r="3333" spans="1:14" ht="13.5" customHeight="1" x14ac:dyDescent="0.15">
      <c r="A3333">
        <v>3330</v>
      </c>
      <c r="B3333" s="60"/>
      <c r="C3333" s="86"/>
      <c r="D3333" s="50"/>
      <c r="E3333" s="45"/>
      <c r="F3333" s="45"/>
      <c r="G3333" s="144"/>
      <c r="H3333" s="144"/>
      <c r="I3333" s="65"/>
      <c r="J3333" s="56"/>
      <c r="K3333" s="56"/>
      <c r="L3333" s="96" t="e">
        <f>VLOOKUP($C3332,在庫一覧!$B$4:$D$138,2,FALSE)</f>
        <v>#N/A</v>
      </c>
      <c r="M3333" s="42" t="e">
        <f>VLOOKUP($C3333,詳細!$A$3:$C$100,3,FALSE)</f>
        <v>#N/A</v>
      </c>
      <c r="N3333" s="48"/>
    </row>
    <row r="3334" spans="1:14" ht="13.5" customHeight="1" x14ac:dyDescent="0.15">
      <c r="A3334">
        <v>3331</v>
      </c>
      <c r="B3334" s="60"/>
      <c r="C3334" s="86"/>
      <c r="D3334" s="50"/>
      <c r="E3334" s="45"/>
      <c r="F3334" s="45"/>
      <c r="G3334" s="53"/>
      <c r="H3334" s="53"/>
      <c r="I3334" s="65"/>
      <c r="J3334" s="56"/>
      <c r="K3334" s="56"/>
      <c r="L3334" s="96" t="e">
        <f>VLOOKUP($C3333,在庫一覧!$B$4:$D$138,2,FALSE)</f>
        <v>#N/A</v>
      </c>
      <c r="M3334" s="42" t="e">
        <f>VLOOKUP($C3334,詳細!$A$3:$C$100,3,FALSE)</f>
        <v>#N/A</v>
      </c>
      <c r="N3334" s="48"/>
    </row>
    <row r="3335" spans="1:14" ht="13.5" customHeight="1" x14ac:dyDescent="0.15">
      <c r="A3335">
        <v>3332</v>
      </c>
      <c r="B3335" s="60"/>
      <c r="C3335" s="86"/>
      <c r="D3335" s="50"/>
      <c r="E3335" s="45"/>
      <c r="F3335" s="45"/>
      <c r="G3335" s="53"/>
      <c r="H3335" s="53"/>
      <c r="I3335" s="65"/>
      <c r="J3335" s="56"/>
      <c r="K3335" s="56"/>
      <c r="L3335" s="96" t="e">
        <f>VLOOKUP($C3334,在庫一覧!$B$4:$D$138,2,FALSE)</f>
        <v>#N/A</v>
      </c>
      <c r="M3335" s="42" t="e">
        <f>VLOOKUP($C3335,詳細!$A$3:$C$100,3,FALSE)</f>
        <v>#N/A</v>
      </c>
      <c r="N3335" s="48"/>
    </row>
    <row r="3336" spans="1:14" ht="13.5" customHeight="1" x14ac:dyDescent="0.15">
      <c r="A3336">
        <v>3333</v>
      </c>
      <c r="B3336" s="60"/>
      <c r="C3336" s="86"/>
      <c r="D3336" s="50"/>
      <c r="E3336" s="45"/>
      <c r="F3336" s="45"/>
      <c r="G3336" s="53"/>
      <c r="H3336" s="53"/>
      <c r="I3336" s="65"/>
      <c r="J3336" s="56"/>
      <c r="K3336" s="56"/>
      <c r="L3336" s="96" t="e">
        <f>VLOOKUP($C3335,在庫一覧!$B$4:$D$138,2,FALSE)</f>
        <v>#N/A</v>
      </c>
      <c r="M3336" s="42" t="e">
        <f>VLOOKUP($C3336,詳細!$A$3:$C$100,3,FALSE)</f>
        <v>#N/A</v>
      </c>
      <c r="N3336" s="48"/>
    </row>
    <row r="3337" spans="1:14" ht="13.5" customHeight="1" x14ac:dyDescent="0.15">
      <c r="A3337">
        <v>3334</v>
      </c>
      <c r="B3337" s="60"/>
      <c r="C3337" s="86"/>
      <c r="D3337" s="50"/>
      <c r="E3337" s="45"/>
      <c r="F3337" s="45"/>
      <c r="G3337" s="53"/>
      <c r="H3337" s="53"/>
      <c r="I3337" s="65"/>
      <c r="J3337" s="56"/>
      <c r="K3337" s="56"/>
      <c r="L3337" s="96" t="e">
        <f>VLOOKUP($C3336,在庫一覧!$B$4:$D$138,2,FALSE)</f>
        <v>#N/A</v>
      </c>
      <c r="M3337" s="42" t="e">
        <f>VLOOKUP($C3337,詳細!$A$3:$C$100,3,FALSE)</f>
        <v>#N/A</v>
      </c>
      <c r="N3337" s="48"/>
    </row>
    <row r="3338" spans="1:14" ht="13.5" customHeight="1" x14ac:dyDescent="0.15">
      <c r="A3338">
        <v>3335</v>
      </c>
      <c r="B3338" s="60"/>
      <c r="C3338" s="86"/>
      <c r="D3338" s="50"/>
      <c r="E3338" s="45"/>
      <c r="F3338" s="45"/>
      <c r="G3338" s="53"/>
      <c r="H3338" s="53"/>
      <c r="I3338" s="65"/>
      <c r="J3338" s="56"/>
      <c r="K3338" s="56"/>
      <c r="L3338" s="96" t="e">
        <f>VLOOKUP($C3337,在庫一覧!$B$4:$D$138,2,FALSE)</f>
        <v>#N/A</v>
      </c>
      <c r="M3338" s="42" t="e">
        <f>VLOOKUP($C3338,詳細!$A$3:$C$100,3,FALSE)</f>
        <v>#N/A</v>
      </c>
      <c r="N3338" s="48"/>
    </row>
    <row r="3339" spans="1:14" ht="13.5" customHeight="1" x14ac:dyDescent="0.15">
      <c r="A3339">
        <v>3336</v>
      </c>
      <c r="B3339" s="60"/>
      <c r="C3339" s="86"/>
      <c r="D3339" s="50"/>
      <c r="E3339" s="45"/>
      <c r="F3339" s="45"/>
      <c r="G3339" s="53"/>
      <c r="H3339" s="53"/>
      <c r="I3339" s="65"/>
      <c r="J3339" s="56"/>
      <c r="K3339" s="56"/>
      <c r="L3339" s="96" t="e">
        <f>VLOOKUP($C3338,在庫一覧!$B$4:$D$138,2,FALSE)</f>
        <v>#N/A</v>
      </c>
      <c r="M3339" s="42" t="e">
        <f>VLOOKUP($C3339,詳細!$A$3:$C$100,3,FALSE)</f>
        <v>#N/A</v>
      </c>
      <c r="N3339" s="48"/>
    </row>
    <row r="3340" spans="1:14" ht="13.5" customHeight="1" x14ac:dyDescent="0.15">
      <c r="A3340">
        <v>3337</v>
      </c>
      <c r="B3340" s="60"/>
      <c r="C3340" s="86"/>
      <c r="D3340" s="50"/>
      <c r="E3340" s="45"/>
      <c r="F3340" s="45"/>
      <c r="G3340" s="53"/>
      <c r="H3340" s="53"/>
      <c r="I3340" s="65"/>
      <c r="J3340" s="56"/>
      <c r="K3340" s="56"/>
      <c r="L3340" s="96" t="e">
        <f>VLOOKUP($C3339,在庫一覧!$B$4:$D$138,2,FALSE)</f>
        <v>#N/A</v>
      </c>
      <c r="M3340" s="42" t="e">
        <f>VLOOKUP($C3340,詳細!$A$3:$C$100,3,FALSE)</f>
        <v>#N/A</v>
      </c>
      <c r="N3340" s="48"/>
    </row>
    <row r="3341" spans="1:14" ht="13.5" customHeight="1" x14ac:dyDescent="0.15">
      <c r="A3341">
        <v>3338</v>
      </c>
      <c r="B3341" s="60"/>
      <c r="C3341" s="86"/>
      <c r="D3341" s="50"/>
      <c r="E3341" s="45"/>
      <c r="F3341" s="45"/>
      <c r="G3341" s="53"/>
      <c r="H3341" s="53"/>
      <c r="I3341" s="65"/>
      <c r="J3341" s="56"/>
      <c r="K3341" s="56"/>
      <c r="L3341" s="96" t="e">
        <f>VLOOKUP($C3340,在庫一覧!$B$4:$D$138,2,FALSE)</f>
        <v>#N/A</v>
      </c>
      <c r="M3341" s="42" t="e">
        <f>VLOOKUP($C3341,詳細!$A$3:$C$100,3,FALSE)</f>
        <v>#N/A</v>
      </c>
      <c r="N3341" s="48"/>
    </row>
    <row r="3342" spans="1:14" ht="13.5" customHeight="1" x14ac:dyDescent="0.15">
      <c r="A3342">
        <v>3339</v>
      </c>
      <c r="B3342" s="60"/>
      <c r="C3342" s="86"/>
      <c r="D3342" s="50"/>
      <c r="E3342" s="45"/>
      <c r="F3342" s="45"/>
      <c r="G3342" s="53"/>
      <c r="H3342" s="53"/>
      <c r="I3342" s="65"/>
      <c r="J3342" s="56"/>
      <c r="K3342" s="56"/>
      <c r="L3342" s="96" t="e">
        <f>VLOOKUP($C3341,在庫一覧!$B$4:$D$138,2,FALSE)</f>
        <v>#N/A</v>
      </c>
      <c r="M3342" s="42" t="e">
        <f>VLOOKUP($C3342,詳細!$A$3:$C$100,3,FALSE)</f>
        <v>#N/A</v>
      </c>
      <c r="N3342" s="48"/>
    </row>
    <row r="3343" spans="1:14" ht="13.5" customHeight="1" x14ac:dyDescent="0.15">
      <c r="A3343">
        <v>3340</v>
      </c>
      <c r="B3343" s="60"/>
      <c r="C3343" s="86"/>
      <c r="D3343" s="50"/>
      <c r="E3343" s="45"/>
      <c r="F3343" s="45"/>
      <c r="G3343" s="53"/>
      <c r="H3343" s="53"/>
      <c r="I3343" s="65"/>
      <c r="J3343" s="56"/>
      <c r="K3343" s="56"/>
      <c r="L3343" s="96" t="e">
        <f>VLOOKUP($C3342,在庫一覧!$B$4:$D$138,2,FALSE)</f>
        <v>#N/A</v>
      </c>
      <c r="M3343" s="42" t="e">
        <f>VLOOKUP($C3343,詳細!$A$3:$C$100,3,FALSE)</f>
        <v>#N/A</v>
      </c>
      <c r="N3343" s="48"/>
    </row>
    <row r="3344" spans="1:14" ht="13.5" customHeight="1" x14ac:dyDescent="0.15">
      <c r="A3344">
        <v>3341</v>
      </c>
      <c r="B3344" s="60"/>
      <c r="C3344" s="86"/>
      <c r="D3344" s="50"/>
      <c r="E3344" s="45"/>
      <c r="F3344" s="45"/>
      <c r="G3344" s="53"/>
      <c r="H3344" s="53"/>
      <c r="I3344" s="65"/>
      <c r="J3344" s="56"/>
      <c r="K3344" s="56"/>
      <c r="L3344" s="96" t="e">
        <f>VLOOKUP($C3343,在庫一覧!$B$4:$D$138,2,FALSE)</f>
        <v>#N/A</v>
      </c>
      <c r="M3344" s="42" t="e">
        <f>VLOOKUP($C3344,詳細!$A$3:$C$100,3,FALSE)</f>
        <v>#N/A</v>
      </c>
      <c r="N3344" s="48"/>
    </row>
    <row r="3345" spans="1:14" ht="13.5" customHeight="1" x14ac:dyDescent="0.15">
      <c r="A3345">
        <v>3342</v>
      </c>
      <c r="B3345" s="60"/>
      <c r="C3345" s="86"/>
      <c r="D3345" s="50"/>
      <c r="E3345" s="45"/>
      <c r="F3345" s="45"/>
      <c r="G3345" s="144"/>
      <c r="H3345" s="144"/>
      <c r="I3345" s="65"/>
      <c r="J3345" s="56"/>
      <c r="K3345" s="56"/>
      <c r="L3345" s="96" t="e">
        <f>VLOOKUP($C3344,在庫一覧!$B$4:$D$138,2,FALSE)</f>
        <v>#N/A</v>
      </c>
      <c r="M3345" s="42" t="e">
        <f>VLOOKUP($C3345,詳細!$A$3:$C$100,3,FALSE)</f>
        <v>#N/A</v>
      </c>
      <c r="N3345" s="48"/>
    </row>
    <row r="3346" spans="1:14" ht="13.5" customHeight="1" x14ac:dyDescent="0.15">
      <c r="A3346">
        <v>3343</v>
      </c>
      <c r="B3346" s="60"/>
      <c r="C3346" s="86"/>
      <c r="D3346" s="50"/>
      <c r="E3346" s="45"/>
      <c r="F3346" s="45"/>
      <c r="G3346" s="144"/>
      <c r="H3346" s="144"/>
      <c r="I3346" s="65"/>
      <c r="J3346" s="56"/>
      <c r="K3346" s="56"/>
      <c r="L3346" s="96" t="e">
        <f>VLOOKUP($C3345,在庫一覧!$B$4:$D$138,2,FALSE)</f>
        <v>#N/A</v>
      </c>
      <c r="M3346" s="42" t="e">
        <f>VLOOKUP($C3346,詳細!$A$3:$C$100,3,FALSE)</f>
        <v>#N/A</v>
      </c>
      <c r="N3346" s="48"/>
    </row>
    <row r="3347" spans="1:14" ht="13.5" customHeight="1" x14ac:dyDescent="0.15">
      <c r="A3347">
        <v>3344</v>
      </c>
      <c r="B3347" s="60"/>
      <c r="C3347" s="86"/>
      <c r="D3347" s="50"/>
      <c r="E3347" s="45"/>
      <c r="F3347" s="45"/>
      <c r="G3347" s="144"/>
      <c r="H3347" s="144"/>
      <c r="I3347" s="65"/>
      <c r="J3347" s="56"/>
      <c r="K3347" s="56"/>
      <c r="L3347" s="96" t="e">
        <f>VLOOKUP($C3346,在庫一覧!$B$4:$D$138,2,FALSE)</f>
        <v>#N/A</v>
      </c>
      <c r="M3347" s="42" t="e">
        <f>VLOOKUP($C3347,詳細!$A$3:$C$100,3,FALSE)</f>
        <v>#N/A</v>
      </c>
      <c r="N3347" s="48"/>
    </row>
    <row r="3348" spans="1:14" ht="13.5" customHeight="1" x14ac:dyDescent="0.15">
      <c r="A3348">
        <v>3345</v>
      </c>
      <c r="B3348" s="60"/>
      <c r="C3348" s="86"/>
      <c r="D3348" s="50"/>
      <c r="E3348" s="45"/>
      <c r="F3348" s="45"/>
      <c r="G3348" s="144"/>
      <c r="H3348" s="144"/>
      <c r="I3348" s="65"/>
      <c r="J3348" s="56"/>
      <c r="K3348" s="56"/>
      <c r="L3348" s="96" t="e">
        <f>VLOOKUP($C3347,在庫一覧!$B$4:$D$138,2,FALSE)</f>
        <v>#N/A</v>
      </c>
      <c r="M3348" s="42" t="e">
        <f>VLOOKUP($C3348,詳細!$A$3:$C$100,3,FALSE)</f>
        <v>#N/A</v>
      </c>
      <c r="N3348" s="48"/>
    </row>
    <row r="3349" spans="1:14" ht="13.5" customHeight="1" x14ac:dyDescent="0.15">
      <c r="A3349">
        <v>3346</v>
      </c>
      <c r="B3349" s="60"/>
      <c r="C3349" s="86"/>
      <c r="D3349" s="50"/>
      <c r="E3349" s="45"/>
      <c r="F3349" s="45"/>
      <c r="G3349" s="144"/>
      <c r="H3349" s="144"/>
      <c r="I3349" s="65"/>
      <c r="J3349" s="56"/>
      <c r="K3349" s="56"/>
      <c r="L3349" s="96" t="e">
        <f>VLOOKUP($C3348,在庫一覧!$B$4:$D$138,2,FALSE)</f>
        <v>#N/A</v>
      </c>
      <c r="M3349" s="42" t="e">
        <f>VLOOKUP($C3349,詳細!$A$3:$C$100,3,FALSE)</f>
        <v>#N/A</v>
      </c>
      <c r="N3349" s="48"/>
    </row>
    <row r="3350" spans="1:14" ht="13.5" customHeight="1" x14ac:dyDescent="0.15">
      <c r="A3350">
        <v>3347</v>
      </c>
      <c r="B3350" s="60"/>
      <c r="C3350" s="86"/>
      <c r="D3350" s="50"/>
      <c r="E3350" s="45"/>
      <c r="F3350" s="45"/>
      <c r="G3350" s="144"/>
      <c r="H3350" s="144"/>
      <c r="I3350" s="65"/>
      <c r="J3350" s="56"/>
      <c r="K3350" s="56"/>
      <c r="L3350" s="96" t="e">
        <f>VLOOKUP($C3349,在庫一覧!$B$4:$D$138,2,FALSE)</f>
        <v>#N/A</v>
      </c>
      <c r="M3350" s="42" t="e">
        <f>VLOOKUP($C3350,詳細!$A$3:$C$100,3,FALSE)</f>
        <v>#N/A</v>
      </c>
      <c r="N3350" s="48"/>
    </row>
    <row r="3351" spans="1:14" ht="13.5" customHeight="1" x14ac:dyDescent="0.15">
      <c r="A3351">
        <v>3348</v>
      </c>
      <c r="B3351" s="60"/>
      <c r="C3351" s="86"/>
      <c r="D3351" s="50"/>
      <c r="E3351" s="45"/>
      <c r="F3351" s="45"/>
      <c r="G3351" s="144"/>
      <c r="H3351" s="144"/>
      <c r="I3351" s="65"/>
      <c r="J3351" s="56"/>
      <c r="K3351" s="56"/>
      <c r="L3351" s="96" t="e">
        <f>VLOOKUP($C3350,在庫一覧!$B$4:$D$138,2,FALSE)</f>
        <v>#N/A</v>
      </c>
      <c r="M3351" s="42" t="e">
        <f>VLOOKUP($C3351,詳細!$A$3:$C$100,3,FALSE)</f>
        <v>#N/A</v>
      </c>
      <c r="N3351" s="48"/>
    </row>
    <row r="3352" spans="1:14" ht="13.5" customHeight="1" x14ac:dyDescent="0.15">
      <c r="A3352">
        <v>3349</v>
      </c>
      <c r="B3352" s="60"/>
      <c r="C3352" s="86"/>
      <c r="D3352" s="50"/>
      <c r="E3352" s="45"/>
      <c r="F3352" s="45"/>
      <c r="G3352" s="144"/>
      <c r="H3352" s="144"/>
      <c r="I3352" s="65"/>
      <c r="J3352" s="56"/>
      <c r="K3352" s="56"/>
      <c r="L3352" s="96" t="e">
        <f>VLOOKUP($C3351,在庫一覧!$B$4:$D$138,2,FALSE)</f>
        <v>#N/A</v>
      </c>
      <c r="M3352" s="42" t="e">
        <f>VLOOKUP($C3352,詳細!$A$3:$C$100,3,FALSE)</f>
        <v>#N/A</v>
      </c>
      <c r="N3352" s="48"/>
    </row>
    <row r="3353" spans="1:14" ht="13.5" customHeight="1" x14ac:dyDescent="0.15">
      <c r="A3353">
        <v>3350</v>
      </c>
      <c r="B3353" s="60"/>
      <c r="C3353" s="86"/>
      <c r="D3353" s="50"/>
      <c r="E3353" s="45"/>
      <c r="F3353" s="45"/>
      <c r="G3353" s="144"/>
      <c r="H3353" s="144"/>
      <c r="I3353" s="65"/>
      <c r="J3353" s="56"/>
      <c r="K3353" s="56"/>
      <c r="L3353" s="96" t="e">
        <f>VLOOKUP($C3352,在庫一覧!$B$4:$D$138,2,FALSE)</f>
        <v>#N/A</v>
      </c>
      <c r="M3353" s="42" t="e">
        <f>VLOOKUP($C3353,詳細!$A$3:$C$100,3,FALSE)</f>
        <v>#N/A</v>
      </c>
      <c r="N3353" s="48"/>
    </row>
    <row r="3354" spans="1:14" ht="13.5" customHeight="1" x14ac:dyDescent="0.15">
      <c r="A3354">
        <v>3351</v>
      </c>
      <c r="B3354" s="60"/>
      <c r="C3354" s="86"/>
      <c r="D3354" s="50"/>
      <c r="E3354" s="45"/>
      <c r="F3354" s="45"/>
      <c r="G3354" s="144"/>
      <c r="H3354" s="144"/>
      <c r="I3354" s="65"/>
      <c r="J3354" s="56"/>
      <c r="K3354" s="56"/>
      <c r="L3354" s="96" t="e">
        <f>VLOOKUP($C3353,在庫一覧!$B$4:$D$138,2,FALSE)</f>
        <v>#N/A</v>
      </c>
      <c r="M3354" s="42" t="e">
        <f>VLOOKUP($C3354,詳細!$A$3:$C$100,3,FALSE)</f>
        <v>#N/A</v>
      </c>
      <c r="N3354" s="48"/>
    </row>
    <row r="3355" spans="1:14" ht="13.5" customHeight="1" x14ac:dyDescent="0.15">
      <c r="A3355">
        <v>3352</v>
      </c>
      <c r="B3355" s="60"/>
      <c r="C3355" s="86"/>
      <c r="D3355" s="50"/>
      <c r="E3355" s="45"/>
      <c r="F3355" s="45"/>
      <c r="G3355" s="144"/>
      <c r="H3355" s="144"/>
      <c r="I3355" s="65"/>
      <c r="J3355" s="56"/>
      <c r="K3355" s="56"/>
      <c r="L3355" s="96" t="e">
        <f>VLOOKUP($C3354,在庫一覧!$B$4:$D$138,2,FALSE)</f>
        <v>#N/A</v>
      </c>
      <c r="M3355" s="42" t="e">
        <f>VLOOKUP($C3355,詳細!$A$3:$C$100,3,FALSE)</f>
        <v>#N/A</v>
      </c>
      <c r="N3355" s="48"/>
    </row>
    <row r="3356" spans="1:14" ht="13.5" customHeight="1" x14ac:dyDescent="0.15">
      <c r="A3356">
        <v>3353</v>
      </c>
      <c r="B3356" s="60"/>
      <c r="C3356" s="86"/>
      <c r="D3356" s="50"/>
      <c r="E3356" s="45"/>
      <c r="F3356" s="45"/>
      <c r="G3356" s="144"/>
      <c r="H3356" s="144"/>
      <c r="I3356" s="65"/>
      <c r="J3356" s="56"/>
      <c r="K3356" s="56"/>
      <c r="L3356" s="96" t="e">
        <f>VLOOKUP($C3355,在庫一覧!$B$4:$D$138,2,FALSE)</f>
        <v>#N/A</v>
      </c>
      <c r="M3356" s="42" t="e">
        <f>VLOOKUP($C3356,詳細!$A$3:$C$100,3,FALSE)</f>
        <v>#N/A</v>
      </c>
      <c r="N3356" s="48"/>
    </row>
    <row r="3357" spans="1:14" ht="13.5" customHeight="1" x14ac:dyDescent="0.15">
      <c r="A3357">
        <v>3354</v>
      </c>
      <c r="B3357" s="60"/>
      <c r="C3357" s="86"/>
      <c r="D3357" s="50"/>
      <c r="E3357" s="45"/>
      <c r="F3357" s="45"/>
      <c r="G3357" s="144"/>
      <c r="H3357" s="144"/>
      <c r="I3357" s="65"/>
      <c r="J3357" s="56"/>
      <c r="K3357" s="56"/>
      <c r="L3357" s="96" t="e">
        <f>VLOOKUP($C3356,在庫一覧!$B$4:$D$138,2,FALSE)</f>
        <v>#N/A</v>
      </c>
      <c r="M3357" s="42" t="e">
        <f>VLOOKUP($C3357,詳細!$A$3:$C$100,3,FALSE)</f>
        <v>#N/A</v>
      </c>
      <c r="N3357" s="48"/>
    </row>
    <row r="3358" spans="1:14" ht="13.5" customHeight="1" x14ac:dyDescent="0.15">
      <c r="A3358">
        <v>3355</v>
      </c>
      <c r="B3358" s="60"/>
      <c r="C3358" s="86"/>
      <c r="D3358" s="50"/>
      <c r="E3358" s="45"/>
      <c r="F3358" s="45"/>
      <c r="G3358" s="144"/>
      <c r="H3358" s="144"/>
      <c r="I3358" s="65"/>
      <c r="J3358" s="56"/>
      <c r="K3358" s="56"/>
      <c r="L3358" s="96" t="e">
        <f>VLOOKUP($C3357,在庫一覧!$B$4:$D$138,2,FALSE)</f>
        <v>#N/A</v>
      </c>
      <c r="M3358" s="42" t="e">
        <f>VLOOKUP($C3358,詳細!$A$3:$C$100,3,FALSE)</f>
        <v>#N/A</v>
      </c>
      <c r="N3358" s="48"/>
    </row>
    <row r="3359" spans="1:14" ht="13.5" customHeight="1" x14ac:dyDescent="0.15">
      <c r="A3359">
        <v>3356</v>
      </c>
      <c r="B3359" s="60"/>
      <c r="C3359" s="86"/>
      <c r="D3359" s="50"/>
      <c r="E3359" s="45"/>
      <c r="F3359" s="45"/>
      <c r="G3359" s="144"/>
      <c r="H3359" s="144"/>
      <c r="I3359" s="65"/>
      <c r="J3359" s="56"/>
      <c r="K3359" s="56"/>
      <c r="L3359" s="96" t="e">
        <f>VLOOKUP($C3358,在庫一覧!$B$4:$D$138,2,FALSE)</f>
        <v>#N/A</v>
      </c>
      <c r="M3359" s="42" t="e">
        <f>VLOOKUP($C3359,詳細!$A$3:$C$100,3,FALSE)</f>
        <v>#N/A</v>
      </c>
      <c r="N3359" s="48"/>
    </row>
    <row r="3360" spans="1:14" ht="13.5" customHeight="1" x14ac:dyDescent="0.15">
      <c r="A3360">
        <v>3357</v>
      </c>
      <c r="B3360" s="60"/>
      <c r="C3360" s="86"/>
      <c r="D3360" s="50"/>
      <c r="E3360" s="45"/>
      <c r="F3360" s="45"/>
      <c r="G3360" s="144"/>
      <c r="H3360" s="144"/>
      <c r="I3360" s="65"/>
      <c r="J3360" s="56"/>
      <c r="K3360" s="56"/>
      <c r="L3360" s="96" t="e">
        <f>VLOOKUP($C3359,在庫一覧!$B$4:$D$138,2,FALSE)</f>
        <v>#N/A</v>
      </c>
      <c r="M3360" s="42" t="e">
        <f>VLOOKUP($C3360,詳細!$A$3:$C$100,3,FALSE)</f>
        <v>#N/A</v>
      </c>
      <c r="N3360" s="48"/>
    </row>
    <row r="3361" spans="1:14" ht="13.5" customHeight="1" x14ac:dyDescent="0.15">
      <c r="A3361">
        <v>3358</v>
      </c>
      <c r="B3361" s="60"/>
      <c r="C3361" s="86"/>
      <c r="D3361" s="50"/>
      <c r="E3361" s="45"/>
      <c r="F3361" s="45"/>
      <c r="G3361" s="144"/>
      <c r="H3361" s="144"/>
      <c r="I3361" s="65"/>
      <c r="J3361" s="56"/>
      <c r="K3361" s="56"/>
      <c r="L3361" s="96" t="e">
        <f>VLOOKUP($C3360,在庫一覧!$B$4:$D$138,2,FALSE)</f>
        <v>#N/A</v>
      </c>
      <c r="M3361" s="42" t="e">
        <f>VLOOKUP($C3361,詳細!$A$3:$C$100,3,FALSE)</f>
        <v>#N/A</v>
      </c>
      <c r="N3361" s="48"/>
    </row>
    <row r="3362" spans="1:14" ht="13.5" customHeight="1" x14ac:dyDescent="0.15">
      <c r="A3362">
        <v>3359</v>
      </c>
      <c r="B3362" s="60"/>
      <c r="C3362" s="86"/>
      <c r="D3362" s="50"/>
      <c r="E3362" s="45"/>
      <c r="F3362" s="45"/>
      <c r="G3362" s="144"/>
      <c r="H3362" s="144"/>
      <c r="I3362" s="65"/>
      <c r="J3362" s="56"/>
      <c r="K3362" s="56"/>
      <c r="L3362" s="96" t="e">
        <f>VLOOKUP($C3361,在庫一覧!$B$4:$D$138,2,FALSE)</f>
        <v>#N/A</v>
      </c>
      <c r="M3362" s="42" t="e">
        <f>VLOOKUP($C3362,詳細!$A$3:$C$100,3,FALSE)</f>
        <v>#N/A</v>
      </c>
      <c r="N3362" s="48"/>
    </row>
    <row r="3363" spans="1:14" ht="13.5" customHeight="1" x14ac:dyDescent="0.15">
      <c r="A3363">
        <v>3360</v>
      </c>
      <c r="B3363" s="60"/>
      <c r="C3363" s="86"/>
      <c r="D3363" s="50"/>
      <c r="E3363" s="45"/>
      <c r="F3363" s="45"/>
      <c r="G3363" s="144"/>
      <c r="H3363" s="144"/>
      <c r="I3363" s="65"/>
      <c r="J3363" s="56"/>
      <c r="K3363" s="56"/>
      <c r="L3363" s="96" t="e">
        <f>VLOOKUP($C3362,在庫一覧!$B$4:$D$138,2,FALSE)</f>
        <v>#N/A</v>
      </c>
      <c r="M3363" s="42" t="e">
        <f>VLOOKUP($C3363,詳細!$A$3:$C$100,3,FALSE)</f>
        <v>#N/A</v>
      </c>
      <c r="N3363" s="48"/>
    </row>
    <row r="3364" spans="1:14" ht="13.5" customHeight="1" x14ac:dyDescent="0.15">
      <c r="A3364">
        <v>3361</v>
      </c>
      <c r="B3364" s="60"/>
      <c r="C3364" s="86"/>
      <c r="D3364" s="50"/>
      <c r="E3364" s="45"/>
      <c r="F3364" s="45"/>
      <c r="G3364" s="144"/>
      <c r="H3364" s="144"/>
      <c r="I3364" s="65"/>
      <c r="J3364" s="56"/>
      <c r="K3364" s="56"/>
      <c r="L3364" s="96" t="e">
        <f>VLOOKUP($C3363,在庫一覧!$B$4:$D$138,2,FALSE)</f>
        <v>#N/A</v>
      </c>
      <c r="M3364" s="42" t="e">
        <f>VLOOKUP($C3364,詳細!$A$3:$C$100,3,FALSE)</f>
        <v>#N/A</v>
      </c>
      <c r="N3364" s="48"/>
    </row>
    <row r="3365" spans="1:14" ht="13.5" customHeight="1" x14ac:dyDescent="0.15">
      <c r="A3365">
        <v>3362</v>
      </c>
      <c r="B3365" s="60"/>
      <c r="C3365" s="86"/>
      <c r="D3365" s="50"/>
      <c r="E3365" s="45"/>
      <c r="F3365" s="45"/>
      <c r="G3365" s="144"/>
      <c r="H3365" s="144"/>
      <c r="I3365" s="65"/>
      <c r="J3365" s="56"/>
      <c r="K3365" s="56"/>
      <c r="L3365" s="96" t="e">
        <f>VLOOKUP($C3364,在庫一覧!$B$4:$D$138,2,FALSE)</f>
        <v>#N/A</v>
      </c>
      <c r="M3365" s="42" t="e">
        <f>VLOOKUP($C3365,詳細!$A$3:$C$100,3,FALSE)</f>
        <v>#N/A</v>
      </c>
      <c r="N3365" s="48"/>
    </row>
    <row r="3366" spans="1:14" ht="13.5" customHeight="1" x14ac:dyDescent="0.15">
      <c r="A3366">
        <v>3363</v>
      </c>
      <c r="B3366" s="60"/>
      <c r="C3366" s="86"/>
      <c r="D3366" s="50"/>
      <c r="E3366" s="45"/>
      <c r="F3366" s="45"/>
      <c r="G3366" s="144"/>
      <c r="H3366" s="144"/>
      <c r="I3366" s="65"/>
      <c r="J3366" s="56"/>
      <c r="K3366" s="56"/>
      <c r="L3366" s="96" t="e">
        <f>VLOOKUP($C3365,在庫一覧!$B$4:$D$138,2,FALSE)</f>
        <v>#N/A</v>
      </c>
      <c r="M3366" s="42" t="e">
        <f>VLOOKUP($C3366,詳細!$A$3:$C$100,3,FALSE)</f>
        <v>#N/A</v>
      </c>
      <c r="N3366" s="48"/>
    </row>
    <row r="3367" spans="1:14" ht="13.5" customHeight="1" x14ac:dyDescent="0.15">
      <c r="A3367">
        <v>3364</v>
      </c>
      <c r="B3367" s="60"/>
      <c r="C3367" s="86"/>
      <c r="D3367" s="50"/>
      <c r="E3367" s="45"/>
      <c r="F3367" s="45"/>
      <c r="G3367" s="144"/>
      <c r="H3367" s="144"/>
      <c r="I3367" s="65"/>
      <c r="J3367" s="56"/>
      <c r="K3367" s="56"/>
      <c r="L3367" s="96" t="e">
        <f>VLOOKUP($C3366,在庫一覧!$B$4:$D$138,2,FALSE)</f>
        <v>#N/A</v>
      </c>
      <c r="M3367" s="42" t="e">
        <f>VLOOKUP($C3367,詳細!$A$3:$C$100,3,FALSE)</f>
        <v>#N/A</v>
      </c>
      <c r="N3367" s="48"/>
    </row>
    <row r="3368" spans="1:14" ht="13.5" customHeight="1" x14ac:dyDescent="0.15">
      <c r="A3368">
        <v>3365</v>
      </c>
      <c r="B3368" s="60"/>
      <c r="C3368" s="86"/>
      <c r="D3368" s="50"/>
      <c r="E3368" s="45"/>
      <c r="F3368" s="45"/>
      <c r="G3368" s="144"/>
      <c r="H3368" s="144"/>
      <c r="I3368" s="65"/>
      <c r="J3368" s="56"/>
      <c r="K3368" s="56"/>
      <c r="L3368" s="96" t="e">
        <f>VLOOKUP($C3367,在庫一覧!$B$4:$D$138,2,FALSE)</f>
        <v>#N/A</v>
      </c>
      <c r="M3368" s="42" t="e">
        <f>VLOOKUP($C3368,詳細!$A$3:$C$100,3,FALSE)</f>
        <v>#N/A</v>
      </c>
      <c r="N3368" s="48"/>
    </row>
    <row r="3369" spans="1:14" ht="13.5" customHeight="1" x14ac:dyDescent="0.15">
      <c r="A3369">
        <v>3366</v>
      </c>
      <c r="B3369" s="60"/>
      <c r="C3369" s="86"/>
      <c r="D3369" s="50"/>
      <c r="E3369" s="45"/>
      <c r="F3369" s="45"/>
      <c r="G3369" s="144"/>
      <c r="H3369" s="144"/>
      <c r="I3369" s="65"/>
      <c r="J3369" s="56"/>
      <c r="K3369" s="56"/>
      <c r="L3369" s="96" t="e">
        <f>VLOOKUP($C3368,在庫一覧!$B$4:$D$138,2,FALSE)</f>
        <v>#N/A</v>
      </c>
      <c r="M3369" s="42" t="e">
        <f>VLOOKUP($C3369,詳細!$A$3:$C$100,3,FALSE)</f>
        <v>#N/A</v>
      </c>
      <c r="N3369" s="48"/>
    </row>
    <row r="3370" spans="1:14" ht="13.5" customHeight="1" x14ac:dyDescent="0.15">
      <c r="A3370">
        <v>3367</v>
      </c>
      <c r="B3370" s="60"/>
      <c r="C3370" s="86"/>
      <c r="D3370" s="50"/>
      <c r="E3370" s="45"/>
      <c r="F3370" s="45"/>
      <c r="G3370" s="144"/>
      <c r="H3370" s="144"/>
      <c r="I3370" s="65"/>
      <c r="J3370" s="56"/>
      <c r="K3370" s="56"/>
      <c r="L3370" s="96" t="e">
        <f>VLOOKUP($C3369,在庫一覧!$B$4:$D$138,2,FALSE)</f>
        <v>#N/A</v>
      </c>
      <c r="M3370" s="42" t="e">
        <f>VLOOKUP($C3370,詳細!$A$3:$C$100,3,FALSE)</f>
        <v>#N/A</v>
      </c>
      <c r="N3370" s="48"/>
    </row>
    <row r="3371" spans="1:14" ht="13.5" customHeight="1" x14ac:dyDescent="0.15">
      <c r="A3371">
        <v>3368</v>
      </c>
      <c r="B3371" s="60"/>
      <c r="C3371" s="86"/>
      <c r="D3371" s="50"/>
      <c r="E3371" s="45"/>
      <c r="F3371" s="45"/>
      <c r="G3371" s="144"/>
      <c r="H3371" s="144"/>
      <c r="I3371" s="65"/>
      <c r="J3371" s="56"/>
      <c r="K3371" s="56"/>
      <c r="L3371" s="96" t="e">
        <f>VLOOKUP($C3370,在庫一覧!$B$4:$D$138,2,FALSE)</f>
        <v>#N/A</v>
      </c>
      <c r="M3371" s="42" t="e">
        <f>VLOOKUP($C3371,詳細!$A$3:$C$100,3,FALSE)</f>
        <v>#N/A</v>
      </c>
      <c r="N3371" s="48"/>
    </row>
    <row r="3372" spans="1:14" ht="13.5" customHeight="1" x14ac:dyDescent="0.15">
      <c r="A3372">
        <v>3369</v>
      </c>
      <c r="B3372" s="60"/>
      <c r="C3372" s="86"/>
      <c r="D3372" s="50"/>
      <c r="E3372" s="45"/>
      <c r="F3372" s="45"/>
      <c r="G3372" s="144"/>
      <c r="H3372" s="144"/>
      <c r="I3372" s="65"/>
      <c r="J3372" s="56"/>
      <c r="K3372" s="56"/>
      <c r="L3372" s="96" t="e">
        <f>VLOOKUP($C3371,在庫一覧!$B$4:$D$138,2,FALSE)</f>
        <v>#N/A</v>
      </c>
      <c r="M3372" s="42" t="e">
        <f>VLOOKUP($C3372,詳細!$A$3:$C$100,3,FALSE)</f>
        <v>#N/A</v>
      </c>
      <c r="N3372" s="48"/>
    </row>
    <row r="3373" spans="1:14" ht="13.5" customHeight="1" x14ac:dyDescent="0.15">
      <c r="A3373">
        <v>3370</v>
      </c>
      <c r="B3373" s="60"/>
      <c r="C3373" s="86"/>
      <c r="D3373" s="50"/>
      <c r="E3373" s="45"/>
      <c r="F3373" s="45"/>
      <c r="G3373" s="144"/>
      <c r="H3373" s="144"/>
      <c r="I3373" s="65"/>
      <c r="J3373" s="56"/>
      <c r="K3373" s="56"/>
      <c r="L3373" s="96" t="e">
        <f>VLOOKUP($C3372,在庫一覧!$B$4:$D$138,2,FALSE)</f>
        <v>#N/A</v>
      </c>
      <c r="M3373" s="42" t="e">
        <f>VLOOKUP($C3373,詳細!$A$3:$C$100,3,FALSE)</f>
        <v>#N/A</v>
      </c>
      <c r="N3373" s="48"/>
    </row>
    <row r="3374" spans="1:14" ht="13.5" customHeight="1" x14ac:dyDescent="0.15">
      <c r="A3374">
        <v>3371</v>
      </c>
      <c r="B3374" s="60"/>
      <c r="C3374" s="86"/>
      <c r="D3374" s="50"/>
      <c r="E3374" s="45"/>
      <c r="F3374" s="45"/>
      <c r="G3374" s="144"/>
      <c r="H3374" s="144"/>
      <c r="I3374" s="65"/>
      <c r="J3374" s="56"/>
      <c r="K3374" s="56"/>
      <c r="L3374" s="96" t="e">
        <f>VLOOKUP($C3373,在庫一覧!$B$4:$D$138,2,FALSE)</f>
        <v>#N/A</v>
      </c>
      <c r="M3374" s="42" t="e">
        <f>VLOOKUP($C3374,詳細!$A$3:$C$100,3,FALSE)</f>
        <v>#N/A</v>
      </c>
      <c r="N3374" s="48"/>
    </row>
    <row r="3375" spans="1:14" ht="13.5" customHeight="1" x14ac:dyDescent="0.15">
      <c r="A3375">
        <v>3372</v>
      </c>
      <c r="B3375" s="60"/>
      <c r="C3375" s="86"/>
      <c r="D3375" s="50"/>
      <c r="E3375" s="45"/>
      <c r="F3375" s="45"/>
      <c r="G3375" s="144"/>
      <c r="H3375" s="144"/>
      <c r="I3375" s="65"/>
      <c r="J3375" s="56"/>
      <c r="K3375" s="56"/>
      <c r="L3375" s="96" t="e">
        <f>VLOOKUP($C3374,在庫一覧!$B$4:$D$138,2,FALSE)</f>
        <v>#N/A</v>
      </c>
      <c r="M3375" s="42" t="e">
        <f>VLOOKUP($C3375,詳細!$A$3:$C$100,3,FALSE)</f>
        <v>#N/A</v>
      </c>
      <c r="N3375" s="48"/>
    </row>
    <row r="3376" spans="1:14" ht="13.5" customHeight="1" x14ac:dyDescent="0.15">
      <c r="A3376">
        <v>3373</v>
      </c>
      <c r="B3376" s="60"/>
      <c r="C3376" s="86"/>
      <c r="D3376" s="50"/>
      <c r="E3376" s="45"/>
      <c r="F3376" s="45"/>
      <c r="G3376" s="144"/>
      <c r="H3376" s="144"/>
      <c r="I3376" s="65"/>
      <c r="J3376" s="56"/>
      <c r="K3376" s="56"/>
      <c r="L3376" s="96" t="e">
        <f>VLOOKUP($C3375,在庫一覧!$B$4:$D$138,2,FALSE)</f>
        <v>#N/A</v>
      </c>
      <c r="M3376" s="42" t="e">
        <f>VLOOKUP($C3376,詳細!$A$3:$C$100,3,FALSE)</f>
        <v>#N/A</v>
      </c>
      <c r="N3376" s="48"/>
    </row>
    <row r="3377" spans="1:14" ht="13.5" customHeight="1" x14ac:dyDescent="0.15">
      <c r="A3377">
        <v>3374</v>
      </c>
      <c r="B3377" s="60"/>
      <c r="C3377" s="86"/>
      <c r="D3377" s="50"/>
      <c r="E3377" s="45"/>
      <c r="F3377" s="45"/>
      <c r="G3377" s="144"/>
      <c r="H3377" s="144"/>
      <c r="I3377" s="65"/>
      <c r="J3377" s="56"/>
      <c r="K3377" s="56"/>
      <c r="L3377" s="96" t="e">
        <f>VLOOKUP($C3376,在庫一覧!$B$4:$D$138,2,FALSE)</f>
        <v>#N/A</v>
      </c>
      <c r="M3377" s="42" t="e">
        <f>VLOOKUP($C3377,詳細!$A$3:$C$100,3,FALSE)</f>
        <v>#N/A</v>
      </c>
      <c r="N3377" s="48"/>
    </row>
    <row r="3378" spans="1:14" ht="13.5" customHeight="1" x14ac:dyDescent="0.15">
      <c r="A3378">
        <v>3375</v>
      </c>
      <c r="B3378" s="60"/>
      <c r="C3378" s="86"/>
      <c r="D3378" s="50"/>
      <c r="E3378" s="45"/>
      <c r="F3378" s="45"/>
      <c r="G3378" s="144"/>
      <c r="H3378" s="144"/>
      <c r="I3378" s="65"/>
      <c r="J3378" s="56"/>
      <c r="K3378" s="56"/>
      <c r="L3378" s="96" t="e">
        <f>VLOOKUP($C3377,在庫一覧!$B$4:$D$138,2,FALSE)</f>
        <v>#N/A</v>
      </c>
      <c r="M3378" s="42" t="e">
        <f>VLOOKUP($C3378,詳細!$A$3:$C$100,3,FALSE)</f>
        <v>#N/A</v>
      </c>
      <c r="N3378" s="48"/>
    </row>
    <row r="3379" spans="1:14" ht="13.5" customHeight="1" x14ac:dyDescent="0.15">
      <c r="A3379">
        <v>3376</v>
      </c>
      <c r="B3379" s="60"/>
      <c r="C3379" s="86"/>
      <c r="D3379" s="50"/>
      <c r="E3379" s="45"/>
      <c r="F3379" s="45"/>
      <c r="G3379" s="144"/>
      <c r="H3379" s="144"/>
      <c r="I3379" s="65"/>
      <c r="J3379" s="56"/>
      <c r="K3379" s="56"/>
      <c r="L3379" s="96" t="e">
        <f>VLOOKUP($C3378,在庫一覧!$B$4:$D$138,2,FALSE)</f>
        <v>#N/A</v>
      </c>
      <c r="M3379" s="42" t="e">
        <f>VLOOKUP($C3379,詳細!$A$3:$C$100,3,FALSE)</f>
        <v>#N/A</v>
      </c>
      <c r="N3379" s="48"/>
    </row>
    <row r="3380" spans="1:14" ht="13.5" customHeight="1" x14ac:dyDescent="0.15">
      <c r="A3380">
        <v>3377</v>
      </c>
      <c r="B3380" s="60"/>
      <c r="C3380" s="86"/>
      <c r="D3380" s="50"/>
      <c r="E3380" s="45"/>
      <c r="F3380" s="45"/>
      <c r="G3380" s="144"/>
      <c r="H3380" s="144"/>
      <c r="I3380" s="65"/>
      <c r="J3380" s="56"/>
      <c r="K3380" s="56"/>
      <c r="L3380" s="96" t="e">
        <f>VLOOKUP($C3379,在庫一覧!$B$4:$D$138,2,FALSE)</f>
        <v>#N/A</v>
      </c>
      <c r="M3380" s="42" t="e">
        <f>VLOOKUP($C3380,詳細!$A$3:$C$100,3,FALSE)</f>
        <v>#N/A</v>
      </c>
      <c r="N3380" s="48"/>
    </row>
    <row r="3381" spans="1:14" ht="13.5" customHeight="1" x14ac:dyDescent="0.15">
      <c r="A3381">
        <v>3378</v>
      </c>
      <c r="B3381" s="60"/>
      <c r="C3381" s="86"/>
      <c r="D3381" s="50"/>
      <c r="E3381" s="45"/>
      <c r="F3381" s="45"/>
      <c r="G3381" s="144"/>
      <c r="H3381" s="144"/>
      <c r="I3381" s="65"/>
      <c r="J3381" s="56"/>
      <c r="K3381" s="56"/>
      <c r="L3381" s="96" t="e">
        <f>VLOOKUP($C3380,在庫一覧!$B$4:$D$138,2,FALSE)</f>
        <v>#N/A</v>
      </c>
      <c r="M3381" s="42" t="e">
        <f>VLOOKUP($C3381,詳細!$A$3:$C$100,3,FALSE)</f>
        <v>#N/A</v>
      </c>
      <c r="N3381" s="48"/>
    </row>
    <row r="3382" spans="1:14" ht="13.5" customHeight="1" x14ac:dyDescent="0.15">
      <c r="A3382">
        <v>3379</v>
      </c>
      <c r="B3382" s="60"/>
      <c r="C3382" s="86"/>
      <c r="D3382" s="50"/>
      <c r="E3382" s="45"/>
      <c r="F3382" s="45"/>
      <c r="G3382" s="144"/>
      <c r="H3382" s="144"/>
      <c r="I3382" s="65"/>
      <c r="J3382" s="56"/>
      <c r="K3382" s="56"/>
      <c r="L3382" s="96" t="e">
        <f>VLOOKUP($C3381,在庫一覧!$B$4:$D$138,2,FALSE)</f>
        <v>#N/A</v>
      </c>
      <c r="M3382" s="42" t="e">
        <f>VLOOKUP($C3382,詳細!$A$3:$C$100,3,FALSE)</f>
        <v>#N/A</v>
      </c>
      <c r="N3382" s="48"/>
    </row>
    <row r="3383" spans="1:14" ht="13.5" customHeight="1" x14ac:dyDescent="0.15">
      <c r="A3383">
        <v>3380</v>
      </c>
      <c r="B3383" s="60"/>
      <c r="C3383" s="86"/>
      <c r="D3383" s="50"/>
      <c r="E3383" s="45"/>
      <c r="F3383" s="45"/>
      <c r="G3383" s="144"/>
      <c r="H3383" s="144"/>
      <c r="I3383" s="65"/>
      <c r="J3383" s="56"/>
      <c r="K3383" s="56"/>
      <c r="L3383" s="96" t="e">
        <f>VLOOKUP($C3382,在庫一覧!$B$4:$D$138,2,FALSE)</f>
        <v>#N/A</v>
      </c>
      <c r="M3383" s="42" t="e">
        <f>VLOOKUP($C3383,詳細!$A$3:$C$100,3,FALSE)</f>
        <v>#N/A</v>
      </c>
      <c r="N3383" s="48"/>
    </row>
    <row r="3384" spans="1:14" ht="13.5" customHeight="1" x14ac:dyDescent="0.15">
      <c r="A3384">
        <v>3381</v>
      </c>
      <c r="B3384" s="60"/>
      <c r="C3384" s="86"/>
      <c r="D3384" s="50"/>
      <c r="E3384" s="45"/>
      <c r="F3384" s="45"/>
      <c r="G3384" s="144"/>
      <c r="H3384" s="144"/>
      <c r="I3384" s="65"/>
      <c r="J3384" s="56"/>
      <c r="K3384" s="56"/>
      <c r="L3384" s="96" t="e">
        <f>VLOOKUP($C3383,在庫一覧!$B$4:$D$138,2,FALSE)</f>
        <v>#N/A</v>
      </c>
      <c r="M3384" s="42" t="e">
        <f>VLOOKUP($C3384,詳細!$A$3:$C$100,3,FALSE)</f>
        <v>#N/A</v>
      </c>
      <c r="N3384" s="48"/>
    </row>
    <row r="3385" spans="1:14" ht="13.5" customHeight="1" x14ac:dyDescent="0.15">
      <c r="A3385">
        <v>3382</v>
      </c>
      <c r="B3385" s="60"/>
      <c r="C3385" s="86"/>
      <c r="D3385" s="50"/>
      <c r="E3385" s="45"/>
      <c r="F3385" s="45"/>
      <c r="G3385" s="144"/>
      <c r="H3385" s="144"/>
      <c r="I3385" s="65"/>
      <c r="J3385" s="56"/>
      <c r="K3385" s="56"/>
      <c r="L3385" s="96" t="e">
        <f>VLOOKUP($C3384,在庫一覧!$B$4:$D$138,2,FALSE)</f>
        <v>#N/A</v>
      </c>
      <c r="M3385" s="42" t="e">
        <f>VLOOKUP($C3385,詳細!$A$3:$C$100,3,FALSE)</f>
        <v>#N/A</v>
      </c>
      <c r="N3385" s="48"/>
    </row>
    <row r="3386" spans="1:14" ht="13.5" customHeight="1" x14ac:dyDescent="0.15">
      <c r="A3386">
        <v>3383</v>
      </c>
      <c r="B3386" s="60"/>
      <c r="C3386" s="86"/>
      <c r="D3386" s="50"/>
      <c r="E3386" s="45"/>
      <c r="F3386" s="45"/>
      <c r="G3386" s="144"/>
      <c r="H3386" s="144"/>
      <c r="I3386" s="65"/>
      <c r="J3386" s="56"/>
      <c r="K3386" s="56"/>
      <c r="L3386" s="96" t="e">
        <f>VLOOKUP($C3385,在庫一覧!$B$4:$D$138,2,FALSE)</f>
        <v>#N/A</v>
      </c>
      <c r="M3386" s="42" t="e">
        <f>VLOOKUP($C3386,詳細!$A$3:$C$100,3,FALSE)</f>
        <v>#N/A</v>
      </c>
      <c r="N3386" s="48"/>
    </row>
    <row r="3387" spans="1:14" ht="13.5" customHeight="1" x14ac:dyDescent="0.15">
      <c r="A3387">
        <v>3384</v>
      </c>
      <c r="B3387" s="60"/>
      <c r="C3387" s="86"/>
      <c r="D3387" s="50"/>
      <c r="E3387" s="45"/>
      <c r="F3387" s="45"/>
      <c r="G3387" s="144"/>
      <c r="H3387" s="144"/>
      <c r="I3387" s="69"/>
      <c r="J3387" s="56"/>
      <c r="K3387" s="56"/>
      <c r="L3387" s="96" t="e">
        <f>VLOOKUP($C3386,在庫一覧!$B$4:$D$138,2,FALSE)</f>
        <v>#N/A</v>
      </c>
      <c r="M3387" s="42" t="e">
        <f>VLOOKUP($C3387,詳細!$A$3:$C$100,3,FALSE)</f>
        <v>#N/A</v>
      </c>
      <c r="N3387" s="48"/>
    </row>
    <row r="3388" spans="1:14" ht="13.5" customHeight="1" x14ac:dyDescent="0.15">
      <c r="A3388">
        <v>3385</v>
      </c>
      <c r="B3388" s="60"/>
      <c r="C3388" s="86"/>
      <c r="D3388" s="50"/>
      <c r="E3388" s="45"/>
      <c r="F3388" s="45"/>
      <c r="G3388" s="144"/>
      <c r="H3388" s="144"/>
      <c r="I3388" s="69"/>
      <c r="J3388" s="56"/>
      <c r="K3388" s="56"/>
      <c r="L3388" s="96" t="e">
        <f>VLOOKUP($C3387,在庫一覧!$B$4:$D$138,2,FALSE)</f>
        <v>#N/A</v>
      </c>
      <c r="M3388" s="42" t="e">
        <f>VLOOKUP($C3388,詳細!$A$3:$C$100,3,FALSE)</f>
        <v>#N/A</v>
      </c>
      <c r="N3388" s="48"/>
    </row>
    <row r="3389" spans="1:14" ht="13.5" customHeight="1" x14ac:dyDescent="0.15">
      <c r="A3389">
        <v>3386</v>
      </c>
      <c r="B3389" s="60"/>
      <c r="C3389" s="86"/>
      <c r="D3389" s="50"/>
      <c r="E3389" s="45"/>
      <c r="F3389" s="45"/>
      <c r="G3389" s="144"/>
      <c r="H3389" s="144"/>
      <c r="I3389" s="69"/>
      <c r="J3389" s="56"/>
      <c r="K3389" s="56"/>
      <c r="L3389" s="96" t="e">
        <f>VLOOKUP($C3388,在庫一覧!$B$4:$D$138,2,FALSE)</f>
        <v>#N/A</v>
      </c>
      <c r="M3389" s="42" t="e">
        <f>VLOOKUP($C3389,詳細!$A$3:$C$100,3,FALSE)</f>
        <v>#N/A</v>
      </c>
      <c r="N3389" s="48"/>
    </row>
    <row r="3390" spans="1:14" ht="13.5" customHeight="1" x14ac:dyDescent="0.15">
      <c r="A3390">
        <v>3387</v>
      </c>
      <c r="B3390" s="60"/>
      <c r="C3390" s="86"/>
      <c r="D3390" s="50"/>
      <c r="E3390" s="45"/>
      <c r="F3390" s="45"/>
      <c r="G3390" s="144"/>
      <c r="H3390" s="144"/>
      <c r="I3390" s="69"/>
      <c r="J3390" s="56"/>
      <c r="K3390" s="56"/>
      <c r="L3390" s="96" t="e">
        <f>VLOOKUP($C3389,在庫一覧!$B$4:$D$138,2,FALSE)</f>
        <v>#N/A</v>
      </c>
      <c r="M3390" s="42" t="e">
        <f>VLOOKUP($C3390,詳細!$A$3:$C$100,3,FALSE)</f>
        <v>#N/A</v>
      </c>
      <c r="N3390" s="48"/>
    </row>
    <row r="3391" spans="1:14" ht="13.5" customHeight="1" x14ac:dyDescent="0.15">
      <c r="A3391">
        <v>3388</v>
      </c>
      <c r="B3391" s="60"/>
      <c r="C3391" s="86"/>
      <c r="D3391" s="50"/>
      <c r="E3391" s="45"/>
      <c r="F3391" s="45"/>
      <c r="G3391" s="144"/>
      <c r="H3391" s="144"/>
      <c r="I3391" s="69"/>
      <c r="J3391" s="56"/>
      <c r="K3391" s="56"/>
      <c r="L3391" s="96" t="e">
        <f>VLOOKUP($C3390,在庫一覧!$B$4:$D$138,2,FALSE)</f>
        <v>#N/A</v>
      </c>
      <c r="M3391" s="42" t="e">
        <f>VLOOKUP($C3391,詳細!$A$3:$C$100,3,FALSE)</f>
        <v>#N/A</v>
      </c>
      <c r="N3391" s="48"/>
    </row>
    <row r="3392" spans="1:14" ht="13.5" customHeight="1" x14ac:dyDescent="0.15">
      <c r="A3392">
        <v>3389</v>
      </c>
      <c r="B3392" s="60"/>
      <c r="C3392" s="86"/>
      <c r="D3392" s="50"/>
      <c r="E3392" s="45"/>
      <c r="F3392" s="45"/>
      <c r="G3392" s="144"/>
      <c r="H3392" s="144"/>
      <c r="I3392" s="69"/>
      <c r="J3392" s="56"/>
      <c r="K3392" s="56"/>
      <c r="L3392" s="96" t="e">
        <f>VLOOKUP($C3391,在庫一覧!$B$4:$D$138,2,FALSE)</f>
        <v>#N/A</v>
      </c>
      <c r="M3392" s="42" t="e">
        <f>VLOOKUP($C3392,詳細!$A$3:$C$100,3,FALSE)</f>
        <v>#N/A</v>
      </c>
      <c r="N3392" s="48"/>
    </row>
    <row r="3393" spans="1:14" ht="13.5" customHeight="1" x14ac:dyDescent="0.15">
      <c r="A3393">
        <v>3390</v>
      </c>
      <c r="B3393" s="60"/>
      <c r="C3393" s="86"/>
      <c r="D3393" s="50"/>
      <c r="E3393" s="45"/>
      <c r="F3393" s="45"/>
      <c r="G3393" s="144"/>
      <c r="H3393" s="144"/>
      <c r="I3393" s="69"/>
      <c r="J3393" s="56"/>
      <c r="K3393" s="56"/>
      <c r="L3393" s="96" t="e">
        <f>VLOOKUP($C3392,在庫一覧!$B$4:$D$138,2,FALSE)</f>
        <v>#N/A</v>
      </c>
      <c r="M3393" s="42" t="e">
        <f>VLOOKUP($C3393,詳細!$A$3:$C$100,3,FALSE)</f>
        <v>#N/A</v>
      </c>
      <c r="N3393" s="48"/>
    </row>
    <row r="3394" spans="1:14" ht="13.5" customHeight="1" x14ac:dyDescent="0.15">
      <c r="A3394">
        <v>3391</v>
      </c>
      <c r="B3394" s="60"/>
      <c r="C3394" s="86"/>
      <c r="D3394" s="50"/>
      <c r="E3394" s="45"/>
      <c r="F3394" s="45"/>
      <c r="G3394" s="144"/>
      <c r="H3394" s="144"/>
      <c r="I3394" s="69"/>
      <c r="J3394" s="56"/>
      <c r="K3394" s="56"/>
      <c r="L3394" s="96" t="e">
        <f>VLOOKUP($C3393,在庫一覧!$B$4:$D$138,2,FALSE)</f>
        <v>#N/A</v>
      </c>
      <c r="M3394" s="42" t="e">
        <f>VLOOKUP($C3394,詳細!$A$3:$C$100,3,FALSE)</f>
        <v>#N/A</v>
      </c>
      <c r="N3394" s="48"/>
    </row>
    <row r="3395" spans="1:14" ht="13.5" customHeight="1" x14ac:dyDescent="0.15">
      <c r="A3395">
        <v>3392</v>
      </c>
      <c r="B3395" s="60"/>
      <c r="C3395" s="86"/>
      <c r="D3395" s="50"/>
      <c r="E3395" s="45"/>
      <c r="F3395" s="45"/>
      <c r="G3395" s="144"/>
      <c r="H3395" s="144"/>
      <c r="I3395" s="69"/>
      <c r="J3395" s="56"/>
      <c r="K3395" s="56"/>
      <c r="L3395" s="96" t="e">
        <f>VLOOKUP($C3394,在庫一覧!$B$4:$D$138,2,FALSE)</f>
        <v>#N/A</v>
      </c>
      <c r="M3395" s="42" t="e">
        <f>VLOOKUP($C3395,詳細!$A$3:$C$100,3,FALSE)</f>
        <v>#N/A</v>
      </c>
      <c r="N3395" s="48"/>
    </row>
    <row r="3396" spans="1:14" ht="13.5" customHeight="1" x14ac:dyDescent="0.15">
      <c r="A3396">
        <v>3393</v>
      </c>
      <c r="B3396" s="60"/>
      <c r="C3396" s="86"/>
      <c r="D3396" s="50"/>
      <c r="E3396" s="45"/>
      <c r="F3396" s="45"/>
      <c r="G3396" s="144"/>
      <c r="H3396" s="144"/>
      <c r="I3396" s="69"/>
      <c r="J3396" s="56"/>
      <c r="K3396" s="56"/>
      <c r="L3396" s="96" t="e">
        <f>VLOOKUP($C3395,在庫一覧!$B$4:$D$138,2,FALSE)</f>
        <v>#N/A</v>
      </c>
      <c r="M3396" s="42" t="e">
        <f>VLOOKUP($C3396,詳細!$A$3:$C$100,3,FALSE)</f>
        <v>#N/A</v>
      </c>
      <c r="N3396" s="48"/>
    </row>
    <row r="3397" spans="1:14" ht="13.5" customHeight="1" x14ac:dyDescent="0.15">
      <c r="A3397">
        <v>3394</v>
      </c>
      <c r="B3397" s="60"/>
      <c r="C3397" s="86"/>
      <c r="D3397" s="50"/>
      <c r="E3397" s="45"/>
      <c r="F3397" s="45"/>
      <c r="G3397" s="144"/>
      <c r="H3397" s="144"/>
      <c r="I3397" s="69"/>
      <c r="J3397" s="56"/>
      <c r="K3397" s="56"/>
      <c r="L3397" s="96" t="e">
        <f>VLOOKUP($C3396,在庫一覧!$B$4:$D$138,2,FALSE)</f>
        <v>#N/A</v>
      </c>
      <c r="M3397" s="42" t="e">
        <f>VLOOKUP($C3397,詳細!$A$3:$C$100,3,FALSE)</f>
        <v>#N/A</v>
      </c>
      <c r="N3397" s="48"/>
    </row>
    <row r="3398" spans="1:14" ht="13.5" customHeight="1" x14ac:dyDescent="0.15">
      <c r="A3398">
        <v>3395</v>
      </c>
      <c r="B3398" s="60"/>
      <c r="C3398" s="86"/>
      <c r="D3398" s="50"/>
      <c r="E3398" s="45"/>
      <c r="F3398" s="45"/>
      <c r="G3398" s="144"/>
      <c r="H3398" s="144"/>
      <c r="I3398" s="69"/>
      <c r="J3398" s="56"/>
      <c r="K3398" s="56"/>
      <c r="L3398" s="96" t="e">
        <f>VLOOKUP($C3397,在庫一覧!$B$4:$D$138,2,FALSE)</f>
        <v>#N/A</v>
      </c>
      <c r="M3398" s="42" t="e">
        <f>VLOOKUP($C3398,詳細!$A$3:$C$100,3,FALSE)</f>
        <v>#N/A</v>
      </c>
      <c r="N3398" s="48"/>
    </row>
    <row r="3399" spans="1:14" ht="13.5" customHeight="1" x14ac:dyDescent="0.15">
      <c r="A3399">
        <v>3396</v>
      </c>
      <c r="B3399" s="60"/>
      <c r="C3399" s="86"/>
      <c r="D3399" s="50"/>
      <c r="E3399" s="45"/>
      <c r="F3399" s="45"/>
      <c r="G3399" s="144"/>
      <c r="H3399" s="144"/>
      <c r="I3399" s="69"/>
      <c r="J3399" s="56"/>
      <c r="K3399" s="56"/>
      <c r="L3399" s="96" t="e">
        <f>VLOOKUP($C3398,在庫一覧!$B$4:$D$138,2,FALSE)</f>
        <v>#N/A</v>
      </c>
      <c r="M3399" s="42" t="e">
        <f>VLOOKUP($C3399,詳細!$A$3:$C$100,3,FALSE)</f>
        <v>#N/A</v>
      </c>
      <c r="N3399" s="48"/>
    </row>
    <row r="3400" spans="1:14" ht="13.5" customHeight="1" x14ac:dyDescent="0.15">
      <c r="A3400">
        <v>3397</v>
      </c>
      <c r="B3400" s="60"/>
      <c r="C3400" s="86"/>
      <c r="D3400" s="50"/>
      <c r="E3400" s="45"/>
      <c r="F3400" s="45"/>
      <c r="G3400" s="144"/>
      <c r="H3400" s="144"/>
      <c r="I3400" s="69"/>
      <c r="J3400" s="56"/>
      <c r="K3400" s="56"/>
      <c r="L3400" s="96" t="e">
        <f>VLOOKUP($C3399,在庫一覧!$B$4:$D$138,2,FALSE)</f>
        <v>#N/A</v>
      </c>
      <c r="M3400" s="42" t="e">
        <f>VLOOKUP($C3400,詳細!$A$3:$C$100,3,FALSE)</f>
        <v>#N/A</v>
      </c>
      <c r="N3400" s="48"/>
    </row>
    <row r="3401" spans="1:14" ht="13.5" customHeight="1" x14ac:dyDescent="0.15">
      <c r="A3401">
        <v>3398</v>
      </c>
      <c r="B3401" s="60"/>
      <c r="C3401" s="86"/>
      <c r="D3401" s="50"/>
      <c r="E3401" s="45"/>
      <c r="F3401" s="45"/>
      <c r="G3401" s="144"/>
      <c r="H3401" s="144"/>
      <c r="I3401" s="69"/>
      <c r="J3401" s="56"/>
      <c r="K3401" s="56"/>
      <c r="L3401" s="96" t="e">
        <f>VLOOKUP($C3400,在庫一覧!$B$4:$D$138,2,FALSE)</f>
        <v>#N/A</v>
      </c>
      <c r="M3401" s="42" t="e">
        <f>VLOOKUP($C3401,詳細!$A$3:$C$100,3,FALSE)</f>
        <v>#N/A</v>
      </c>
      <c r="N3401" s="48"/>
    </row>
    <row r="3402" spans="1:14" ht="13.5" customHeight="1" x14ac:dyDescent="0.15">
      <c r="A3402">
        <v>3399</v>
      </c>
      <c r="B3402" s="60"/>
      <c r="C3402" s="86"/>
      <c r="D3402" s="50"/>
      <c r="E3402" s="45"/>
      <c r="F3402" s="45"/>
      <c r="G3402" s="144"/>
      <c r="H3402" s="144"/>
      <c r="I3402" s="69"/>
      <c r="J3402" s="56"/>
      <c r="K3402" s="56"/>
      <c r="L3402" s="96" t="e">
        <f>VLOOKUP($C3401,在庫一覧!$B$4:$D$138,2,FALSE)</f>
        <v>#N/A</v>
      </c>
      <c r="M3402" s="42" t="e">
        <f>VLOOKUP($C3402,詳細!$A$3:$C$100,3,FALSE)</f>
        <v>#N/A</v>
      </c>
      <c r="N3402" s="48"/>
    </row>
    <row r="3403" spans="1:14" ht="13.5" customHeight="1" x14ac:dyDescent="0.15">
      <c r="A3403">
        <v>3400</v>
      </c>
      <c r="B3403" s="60"/>
      <c r="C3403" s="86"/>
      <c r="D3403" s="50"/>
      <c r="E3403" s="45"/>
      <c r="F3403" s="45"/>
      <c r="G3403" s="144"/>
      <c r="H3403" s="144"/>
      <c r="I3403" s="66"/>
      <c r="J3403" s="56"/>
      <c r="K3403" s="56"/>
      <c r="L3403" s="96" t="e">
        <f>VLOOKUP($C3402,在庫一覧!$B$4:$D$138,2,FALSE)</f>
        <v>#N/A</v>
      </c>
      <c r="M3403" s="42" t="e">
        <f>VLOOKUP($C3403,詳細!$A$3:$C$100,3,FALSE)</f>
        <v>#N/A</v>
      </c>
      <c r="N3403" s="48"/>
    </row>
    <row r="3404" spans="1:14" ht="13.5" customHeight="1" x14ac:dyDescent="0.15">
      <c r="A3404">
        <v>3401</v>
      </c>
      <c r="B3404" s="60"/>
      <c r="C3404" s="86"/>
      <c r="D3404" s="50"/>
      <c r="E3404" s="45"/>
      <c r="F3404" s="45"/>
      <c r="G3404" s="144"/>
      <c r="H3404" s="144"/>
      <c r="I3404" s="65"/>
      <c r="J3404" s="56"/>
      <c r="K3404" s="56"/>
      <c r="L3404" s="96" t="e">
        <f>VLOOKUP($C3403,在庫一覧!$B$4:$D$138,2,FALSE)</f>
        <v>#N/A</v>
      </c>
      <c r="M3404" s="42" t="e">
        <f>VLOOKUP($C3404,詳細!$A$3:$C$100,3,FALSE)</f>
        <v>#N/A</v>
      </c>
      <c r="N3404" s="48"/>
    </row>
    <row r="3405" spans="1:14" ht="13.5" customHeight="1" x14ac:dyDescent="0.15">
      <c r="A3405">
        <v>3402</v>
      </c>
      <c r="B3405" s="60"/>
      <c r="C3405" s="86"/>
      <c r="D3405" s="50"/>
      <c r="E3405" s="45"/>
      <c r="F3405" s="45"/>
      <c r="G3405" s="144"/>
      <c r="H3405" s="144"/>
      <c r="I3405" s="65"/>
      <c r="J3405" s="56"/>
      <c r="K3405" s="56"/>
      <c r="L3405" s="96" t="e">
        <f>VLOOKUP($C3404,在庫一覧!$B$4:$D$138,2,FALSE)</f>
        <v>#N/A</v>
      </c>
      <c r="M3405" s="42" t="e">
        <f>VLOOKUP($C3405,詳細!$A$3:$C$100,3,FALSE)</f>
        <v>#N/A</v>
      </c>
      <c r="N3405" s="48"/>
    </row>
    <row r="3406" spans="1:14" ht="13.5" customHeight="1" x14ac:dyDescent="0.15">
      <c r="A3406">
        <v>3403</v>
      </c>
      <c r="B3406" s="60"/>
      <c r="C3406" s="86"/>
      <c r="D3406" s="50"/>
      <c r="E3406" s="45"/>
      <c r="F3406" s="45"/>
      <c r="G3406" s="144"/>
      <c r="H3406" s="144"/>
      <c r="I3406" s="65"/>
      <c r="J3406" s="56"/>
      <c r="K3406" s="56"/>
      <c r="L3406" s="96" t="e">
        <f>VLOOKUP($C3405,在庫一覧!$B$4:$D$138,2,FALSE)</f>
        <v>#N/A</v>
      </c>
      <c r="M3406" s="42" t="e">
        <f>VLOOKUP($C3406,詳細!$A$3:$C$100,3,FALSE)</f>
        <v>#N/A</v>
      </c>
      <c r="N3406" s="48"/>
    </row>
    <row r="3407" spans="1:14" ht="13.5" customHeight="1" x14ac:dyDescent="0.15">
      <c r="A3407">
        <v>3404</v>
      </c>
      <c r="B3407" s="60"/>
      <c r="C3407" s="86"/>
      <c r="D3407" s="50"/>
      <c r="E3407" s="45"/>
      <c r="F3407" s="45"/>
      <c r="G3407" s="144"/>
      <c r="H3407" s="144"/>
      <c r="I3407" s="65"/>
      <c r="J3407" s="56"/>
      <c r="K3407" s="56"/>
      <c r="L3407" s="96" t="e">
        <f>VLOOKUP($C3406,在庫一覧!$B$4:$D$138,2,FALSE)</f>
        <v>#N/A</v>
      </c>
      <c r="M3407" s="42" t="e">
        <f>VLOOKUP($C3407,詳細!$A$3:$C$100,3,FALSE)</f>
        <v>#N/A</v>
      </c>
      <c r="N3407" s="48"/>
    </row>
    <row r="3408" spans="1:14" ht="13.5" customHeight="1" x14ac:dyDescent="0.15">
      <c r="A3408">
        <v>3405</v>
      </c>
      <c r="B3408" s="60"/>
      <c r="C3408" s="86"/>
      <c r="D3408" s="50"/>
      <c r="E3408" s="45"/>
      <c r="F3408" s="45"/>
      <c r="G3408" s="144"/>
      <c r="H3408" s="144"/>
      <c r="I3408" s="65"/>
      <c r="J3408" s="56"/>
      <c r="K3408" s="56"/>
      <c r="L3408" s="96" t="e">
        <f>VLOOKUP($C3407,在庫一覧!$B$4:$D$138,2,FALSE)</f>
        <v>#N/A</v>
      </c>
      <c r="M3408" s="42" t="e">
        <f>VLOOKUP($C3408,詳細!$A$3:$C$100,3,FALSE)</f>
        <v>#N/A</v>
      </c>
      <c r="N3408" s="48"/>
    </row>
    <row r="3409" spans="1:14" ht="13.5" customHeight="1" x14ac:dyDescent="0.15">
      <c r="A3409">
        <v>3406</v>
      </c>
      <c r="B3409" s="60"/>
      <c r="C3409" s="86"/>
      <c r="D3409" s="50"/>
      <c r="E3409" s="45"/>
      <c r="F3409" s="45"/>
      <c r="G3409" s="144"/>
      <c r="H3409" s="144"/>
      <c r="I3409" s="65"/>
      <c r="J3409" s="56"/>
      <c r="K3409" s="56"/>
      <c r="L3409" s="96" t="e">
        <f>VLOOKUP($C3408,在庫一覧!$B$4:$D$138,2,FALSE)</f>
        <v>#N/A</v>
      </c>
      <c r="M3409" s="42" t="e">
        <f>VLOOKUP($C3409,詳細!$A$3:$C$100,3,FALSE)</f>
        <v>#N/A</v>
      </c>
      <c r="N3409" s="48"/>
    </row>
    <row r="3410" spans="1:14" ht="13.5" customHeight="1" x14ac:dyDescent="0.15">
      <c r="A3410">
        <v>3407</v>
      </c>
      <c r="B3410" s="60"/>
      <c r="C3410" s="86"/>
      <c r="D3410" s="50"/>
      <c r="E3410" s="45"/>
      <c r="F3410" s="45"/>
      <c r="G3410" s="144"/>
      <c r="H3410" s="144"/>
      <c r="I3410" s="65"/>
      <c r="J3410" s="56"/>
      <c r="K3410" s="56"/>
      <c r="L3410" s="96" t="e">
        <f>VLOOKUP($C3409,在庫一覧!$B$4:$D$138,2,FALSE)</f>
        <v>#N/A</v>
      </c>
      <c r="M3410" s="42" t="e">
        <f>VLOOKUP($C3410,詳細!$A$3:$C$100,3,FALSE)</f>
        <v>#N/A</v>
      </c>
      <c r="N3410" s="48"/>
    </row>
    <row r="3411" spans="1:14" ht="13.5" customHeight="1" x14ac:dyDescent="0.15">
      <c r="A3411">
        <v>3408</v>
      </c>
      <c r="B3411" s="60"/>
      <c r="C3411" s="86"/>
      <c r="D3411" s="50"/>
      <c r="E3411" s="45"/>
      <c r="F3411" s="45"/>
      <c r="G3411" s="144"/>
      <c r="H3411" s="144"/>
      <c r="I3411" s="65"/>
      <c r="J3411" s="56"/>
      <c r="K3411" s="56"/>
      <c r="L3411" s="96" t="e">
        <f>VLOOKUP($C3410,在庫一覧!$B$4:$D$138,2,FALSE)</f>
        <v>#N/A</v>
      </c>
      <c r="M3411" s="42" t="e">
        <f>VLOOKUP($C3411,詳細!$A$3:$C$100,3,FALSE)</f>
        <v>#N/A</v>
      </c>
      <c r="N3411" s="48"/>
    </row>
    <row r="3412" spans="1:14" ht="13.5" customHeight="1" x14ac:dyDescent="0.15">
      <c r="A3412">
        <v>3409</v>
      </c>
      <c r="B3412" s="60"/>
      <c r="C3412" s="86"/>
      <c r="D3412" s="50"/>
      <c r="E3412" s="45"/>
      <c r="F3412" s="45"/>
      <c r="G3412" s="144"/>
      <c r="H3412" s="144"/>
      <c r="I3412" s="65"/>
      <c r="J3412" s="56"/>
      <c r="K3412" s="56"/>
      <c r="L3412" s="96" t="e">
        <f>VLOOKUP($C3411,在庫一覧!$B$4:$D$138,2,FALSE)</f>
        <v>#N/A</v>
      </c>
      <c r="M3412" s="42" t="e">
        <f>VLOOKUP($C3412,詳細!$A$3:$C$100,3,FALSE)</f>
        <v>#N/A</v>
      </c>
      <c r="N3412" s="48"/>
    </row>
    <row r="3413" spans="1:14" ht="13.5" customHeight="1" x14ac:dyDescent="0.15">
      <c r="A3413">
        <v>3410</v>
      </c>
      <c r="B3413" s="60"/>
      <c r="C3413" s="86"/>
      <c r="D3413" s="50"/>
      <c r="E3413" s="45"/>
      <c r="F3413" s="45"/>
      <c r="G3413" s="144"/>
      <c r="H3413" s="144"/>
      <c r="I3413" s="65"/>
      <c r="J3413" s="56"/>
      <c r="K3413" s="56"/>
      <c r="L3413" s="96" t="e">
        <f>VLOOKUP($C3412,在庫一覧!$B$4:$D$138,2,FALSE)</f>
        <v>#N/A</v>
      </c>
      <c r="M3413" s="42" t="e">
        <f>VLOOKUP($C3413,詳細!$A$3:$C$100,3,FALSE)</f>
        <v>#N/A</v>
      </c>
      <c r="N3413" s="48"/>
    </row>
    <row r="3414" spans="1:14" ht="13.5" customHeight="1" x14ac:dyDescent="0.15">
      <c r="A3414">
        <v>3411</v>
      </c>
      <c r="B3414" s="60"/>
      <c r="C3414" s="86"/>
      <c r="D3414" s="50"/>
      <c r="E3414" s="45"/>
      <c r="F3414" s="45"/>
      <c r="G3414" s="144"/>
      <c r="H3414" s="144"/>
      <c r="I3414" s="65"/>
      <c r="J3414" s="56"/>
      <c r="K3414" s="56"/>
      <c r="L3414" s="96" t="e">
        <f>VLOOKUP($C3413,在庫一覧!$B$4:$D$138,2,FALSE)</f>
        <v>#N/A</v>
      </c>
      <c r="M3414" s="42" t="e">
        <f>VLOOKUP($C3414,詳細!$A$3:$C$100,3,FALSE)</f>
        <v>#N/A</v>
      </c>
      <c r="N3414" s="48"/>
    </row>
    <row r="3415" spans="1:14" ht="13.5" customHeight="1" x14ac:dyDescent="0.15">
      <c r="A3415">
        <v>3412</v>
      </c>
      <c r="B3415" s="60"/>
      <c r="C3415" s="86"/>
      <c r="D3415" s="50"/>
      <c r="E3415" s="45"/>
      <c r="F3415" s="45"/>
      <c r="G3415" s="144"/>
      <c r="H3415" s="144"/>
      <c r="I3415" s="65"/>
      <c r="J3415" s="56"/>
      <c r="K3415" s="56"/>
      <c r="L3415" s="96" t="e">
        <f>VLOOKUP($C3414,在庫一覧!$B$4:$D$138,2,FALSE)</f>
        <v>#N/A</v>
      </c>
      <c r="M3415" s="42" t="e">
        <f>VLOOKUP($C3415,詳細!$A$3:$C$100,3,FALSE)</f>
        <v>#N/A</v>
      </c>
      <c r="N3415" s="48"/>
    </row>
    <row r="3416" spans="1:14" ht="13.5" customHeight="1" x14ac:dyDescent="0.15">
      <c r="A3416">
        <v>3413</v>
      </c>
      <c r="B3416" s="60"/>
      <c r="C3416" s="86"/>
      <c r="D3416" s="50"/>
      <c r="E3416" s="45"/>
      <c r="F3416" s="45"/>
      <c r="G3416" s="144"/>
      <c r="H3416" s="144"/>
      <c r="I3416" s="65"/>
      <c r="J3416" s="56"/>
      <c r="K3416" s="56"/>
      <c r="L3416" s="96" t="e">
        <f>VLOOKUP($C3415,在庫一覧!$B$4:$D$138,2,FALSE)</f>
        <v>#N/A</v>
      </c>
      <c r="M3416" s="42" t="e">
        <f>VLOOKUP($C3416,詳細!$A$3:$C$100,3,FALSE)</f>
        <v>#N/A</v>
      </c>
      <c r="N3416" s="48"/>
    </row>
    <row r="3417" spans="1:14" ht="13.5" customHeight="1" x14ac:dyDescent="0.15">
      <c r="A3417">
        <v>3414</v>
      </c>
      <c r="B3417" s="60"/>
      <c r="C3417" s="86"/>
      <c r="D3417" s="50"/>
      <c r="E3417" s="45"/>
      <c r="F3417" s="45"/>
      <c r="G3417" s="144"/>
      <c r="H3417" s="144"/>
      <c r="I3417" s="65"/>
      <c r="J3417" s="56"/>
      <c r="K3417" s="56"/>
      <c r="L3417" s="96" t="e">
        <f>VLOOKUP($C3416,在庫一覧!$B$4:$D$138,2,FALSE)</f>
        <v>#N/A</v>
      </c>
      <c r="M3417" s="42" t="e">
        <f>VLOOKUP($C3417,詳細!$A$3:$C$100,3,FALSE)</f>
        <v>#N/A</v>
      </c>
      <c r="N3417" s="48"/>
    </row>
    <row r="3418" spans="1:14" ht="13.5" customHeight="1" x14ac:dyDescent="0.15">
      <c r="A3418">
        <v>3415</v>
      </c>
      <c r="B3418" s="60"/>
      <c r="C3418" s="86"/>
      <c r="D3418" s="50"/>
      <c r="E3418" s="45"/>
      <c r="F3418" s="45"/>
      <c r="G3418" s="144"/>
      <c r="H3418" s="144"/>
      <c r="I3418" s="65"/>
      <c r="J3418" s="56"/>
      <c r="K3418" s="56"/>
      <c r="L3418" s="96" t="e">
        <f>VLOOKUP($C3417,在庫一覧!$B$4:$D$138,2,FALSE)</f>
        <v>#N/A</v>
      </c>
      <c r="M3418" s="42" t="e">
        <f>VLOOKUP($C3418,詳細!$A$3:$C$100,3,FALSE)</f>
        <v>#N/A</v>
      </c>
      <c r="N3418" s="48"/>
    </row>
    <row r="3419" spans="1:14" ht="13.5" customHeight="1" x14ac:dyDescent="0.15">
      <c r="A3419">
        <v>3416</v>
      </c>
      <c r="B3419" s="60"/>
      <c r="C3419" s="86"/>
      <c r="D3419" s="50"/>
      <c r="E3419" s="45"/>
      <c r="F3419" s="45"/>
      <c r="G3419" s="144"/>
      <c r="H3419" s="144"/>
      <c r="I3419" s="65"/>
      <c r="J3419" s="56"/>
      <c r="K3419" s="56"/>
      <c r="L3419" s="96" t="e">
        <f>VLOOKUP($C3418,在庫一覧!$B$4:$D$138,2,FALSE)</f>
        <v>#N/A</v>
      </c>
      <c r="M3419" s="42" t="e">
        <f>VLOOKUP($C3419,詳細!$A$3:$C$100,3,FALSE)</f>
        <v>#N/A</v>
      </c>
      <c r="N3419" s="48"/>
    </row>
    <row r="3420" spans="1:14" ht="13.5" customHeight="1" x14ac:dyDescent="0.15">
      <c r="A3420">
        <v>3417</v>
      </c>
      <c r="B3420" s="60"/>
      <c r="C3420" s="86"/>
      <c r="D3420" s="50"/>
      <c r="E3420" s="45"/>
      <c r="F3420" s="45"/>
      <c r="G3420" s="144"/>
      <c r="H3420" s="144"/>
      <c r="I3420" s="65"/>
      <c r="J3420" s="56"/>
      <c r="K3420" s="56"/>
      <c r="L3420" s="96" t="e">
        <f>VLOOKUP($C3419,在庫一覧!$B$4:$D$138,2,FALSE)</f>
        <v>#N/A</v>
      </c>
      <c r="M3420" s="42" t="e">
        <f>VLOOKUP($C3420,詳細!$A$3:$C$100,3,FALSE)</f>
        <v>#N/A</v>
      </c>
      <c r="N3420" s="48"/>
    </row>
    <row r="3421" spans="1:14" ht="13.5" customHeight="1" x14ac:dyDescent="0.15">
      <c r="A3421">
        <v>3418</v>
      </c>
      <c r="B3421" s="60"/>
      <c r="C3421" s="86"/>
      <c r="D3421" s="50"/>
      <c r="E3421" s="45"/>
      <c r="F3421" s="45"/>
      <c r="G3421" s="144"/>
      <c r="H3421" s="144"/>
      <c r="I3421" s="65"/>
      <c r="J3421" s="56"/>
      <c r="K3421" s="56"/>
      <c r="L3421" s="96" t="e">
        <f>VLOOKUP($C3420,在庫一覧!$B$4:$D$138,2,FALSE)</f>
        <v>#N/A</v>
      </c>
      <c r="M3421" s="42" t="e">
        <f>VLOOKUP($C3421,詳細!$A$3:$C$100,3,FALSE)</f>
        <v>#N/A</v>
      </c>
      <c r="N3421" s="48"/>
    </row>
    <row r="3422" spans="1:14" ht="13.5" customHeight="1" x14ac:dyDescent="0.15">
      <c r="A3422">
        <v>3419</v>
      </c>
      <c r="B3422" s="60"/>
      <c r="C3422" s="86"/>
      <c r="D3422" s="50"/>
      <c r="E3422" s="45"/>
      <c r="F3422" s="45"/>
      <c r="G3422" s="144"/>
      <c r="H3422" s="144"/>
      <c r="I3422" s="65"/>
      <c r="J3422" s="56"/>
      <c r="K3422" s="56"/>
      <c r="L3422" s="96" t="e">
        <f>VLOOKUP($C3421,在庫一覧!$B$4:$D$138,2,FALSE)</f>
        <v>#N/A</v>
      </c>
      <c r="M3422" s="42" t="e">
        <f>VLOOKUP($C3422,詳細!$A$3:$C$100,3,FALSE)</f>
        <v>#N/A</v>
      </c>
      <c r="N3422" s="48"/>
    </row>
    <row r="3423" spans="1:14" ht="13.5" customHeight="1" x14ac:dyDescent="0.15">
      <c r="A3423">
        <v>3420</v>
      </c>
      <c r="B3423" s="60"/>
      <c r="C3423" s="86"/>
      <c r="D3423" s="50"/>
      <c r="E3423" s="45"/>
      <c r="F3423" s="45"/>
      <c r="G3423" s="144"/>
      <c r="H3423" s="144"/>
      <c r="I3423" s="65"/>
      <c r="J3423" s="56"/>
      <c r="K3423" s="56"/>
      <c r="L3423" s="96" t="e">
        <f>VLOOKUP($C3422,在庫一覧!$B$4:$D$138,2,FALSE)</f>
        <v>#N/A</v>
      </c>
      <c r="M3423" s="42" t="e">
        <f>VLOOKUP($C3423,詳細!$A$3:$C$100,3,FALSE)</f>
        <v>#N/A</v>
      </c>
      <c r="N3423" s="48"/>
    </row>
    <row r="3424" spans="1:14" ht="13.5" customHeight="1" x14ac:dyDescent="0.15">
      <c r="A3424">
        <v>3421</v>
      </c>
      <c r="B3424" s="60"/>
      <c r="C3424" s="86"/>
      <c r="D3424" s="50"/>
      <c r="E3424" s="45"/>
      <c r="F3424" s="45"/>
      <c r="G3424" s="144"/>
      <c r="H3424" s="144"/>
      <c r="I3424" s="65"/>
      <c r="J3424" s="56"/>
      <c r="K3424" s="56"/>
      <c r="L3424" s="96" t="e">
        <f>VLOOKUP($C3423,在庫一覧!$B$4:$D$138,2,FALSE)</f>
        <v>#N/A</v>
      </c>
      <c r="M3424" s="42" t="e">
        <f>VLOOKUP($C3424,詳細!$A$3:$C$100,3,FALSE)</f>
        <v>#N/A</v>
      </c>
      <c r="N3424" s="48"/>
    </row>
    <row r="3425" spans="1:14" ht="13.5" customHeight="1" x14ac:dyDescent="0.15">
      <c r="A3425">
        <v>3422</v>
      </c>
      <c r="B3425" s="60"/>
      <c r="C3425" s="86"/>
      <c r="D3425" s="50"/>
      <c r="E3425" s="45"/>
      <c r="F3425" s="45"/>
      <c r="G3425" s="144"/>
      <c r="H3425" s="144"/>
      <c r="I3425" s="65"/>
      <c r="J3425" s="56"/>
      <c r="K3425" s="56"/>
      <c r="L3425" s="96" t="e">
        <f>VLOOKUP($C3424,在庫一覧!$B$4:$D$138,2,FALSE)</f>
        <v>#N/A</v>
      </c>
      <c r="M3425" s="42" t="e">
        <f>VLOOKUP($C3425,詳細!$A$3:$C$100,3,FALSE)</f>
        <v>#N/A</v>
      </c>
      <c r="N3425" s="48"/>
    </row>
    <row r="3426" spans="1:14" ht="13.5" customHeight="1" x14ac:dyDescent="0.15">
      <c r="A3426">
        <v>3423</v>
      </c>
      <c r="B3426" s="60"/>
      <c r="C3426" s="95"/>
      <c r="D3426" s="50"/>
      <c r="E3426" s="45"/>
      <c r="F3426" s="45"/>
      <c r="G3426" s="144"/>
      <c r="H3426" s="144"/>
      <c r="I3426" s="65"/>
      <c r="J3426" s="56"/>
      <c r="K3426" s="56"/>
      <c r="L3426" s="96" t="e">
        <f>VLOOKUP($C3425,在庫一覧!$B$4:$D$138,2,FALSE)</f>
        <v>#N/A</v>
      </c>
      <c r="M3426" s="42" t="e">
        <f>VLOOKUP($C3426,詳細!$A$3:$C$100,3,FALSE)</f>
        <v>#N/A</v>
      </c>
      <c r="N3426" s="48"/>
    </row>
    <row r="3427" spans="1:14" ht="13.5" customHeight="1" x14ac:dyDescent="0.15">
      <c r="A3427">
        <v>3424</v>
      </c>
      <c r="B3427" s="60"/>
      <c r="C3427" s="95"/>
      <c r="D3427" s="50"/>
      <c r="E3427" s="45"/>
      <c r="F3427" s="45"/>
      <c r="G3427" s="144"/>
      <c r="H3427" s="144"/>
      <c r="I3427" s="65"/>
      <c r="J3427" s="56"/>
      <c r="K3427" s="56"/>
      <c r="L3427" s="96" t="e">
        <f>VLOOKUP($C3426,在庫一覧!$B$4:$D$138,2,FALSE)</f>
        <v>#N/A</v>
      </c>
      <c r="M3427" s="42" t="e">
        <f>VLOOKUP($C3427,詳細!$A$3:$C$100,3,FALSE)</f>
        <v>#N/A</v>
      </c>
      <c r="N3427" s="48"/>
    </row>
    <row r="3428" spans="1:14" ht="13.5" customHeight="1" x14ac:dyDescent="0.15">
      <c r="A3428">
        <v>3425</v>
      </c>
      <c r="B3428" s="71"/>
      <c r="C3428" s="95"/>
      <c r="D3428" s="50"/>
      <c r="E3428" s="45"/>
      <c r="F3428" s="45"/>
      <c r="G3428" s="144"/>
      <c r="H3428" s="144"/>
      <c r="I3428" s="65"/>
      <c r="J3428" s="56"/>
      <c r="K3428" s="56"/>
      <c r="L3428" s="96" t="e">
        <f>VLOOKUP($C3427,在庫一覧!$B$4:$D$138,2,FALSE)</f>
        <v>#N/A</v>
      </c>
      <c r="M3428" s="42" t="e">
        <f>VLOOKUP($C3428,詳細!$A$3:$C$100,3,FALSE)</f>
        <v>#N/A</v>
      </c>
      <c r="N3428" s="48"/>
    </row>
    <row r="3429" spans="1:14" ht="13.5" customHeight="1" x14ac:dyDescent="0.15">
      <c r="A3429">
        <v>3426</v>
      </c>
      <c r="B3429" s="71"/>
      <c r="C3429" s="95"/>
      <c r="D3429" s="50"/>
      <c r="E3429" s="45"/>
      <c r="F3429" s="45"/>
      <c r="G3429" s="144"/>
      <c r="H3429" s="144"/>
      <c r="I3429" s="65"/>
      <c r="J3429" s="48"/>
      <c r="K3429" s="48"/>
      <c r="L3429" s="96" t="e">
        <f>VLOOKUP($C3428,在庫一覧!$B$4:$D$138,2,FALSE)</f>
        <v>#N/A</v>
      </c>
      <c r="M3429" s="42" t="e">
        <f>VLOOKUP($C3429,詳細!$A$3:$C$100,3,FALSE)</f>
        <v>#N/A</v>
      </c>
      <c r="N3429" s="48"/>
    </row>
    <row r="3430" spans="1:14" ht="13.5" customHeight="1" x14ac:dyDescent="0.15">
      <c r="A3430">
        <v>3427</v>
      </c>
      <c r="B3430" s="71"/>
      <c r="C3430" s="95"/>
      <c r="D3430" s="50"/>
      <c r="E3430" s="45"/>
      <c r="F3430" s="45"/>
      <c r="G3430" s="144"/>
      <c r="H3430" s="144"/>
      <c r="I3430" s="65"/>
      <c r="J3430" s="56"/>
      <c r="K3430" s="56"/>
      <c r="L3430" s="96" t="e">
        <f>VLOOKUP($C3429,在庫一覧!$B$4:$D$138,2,FALSE)</f>
        <v>#N/A</v>
      </c>
      <c r="M3430" s="42" t="e">
        <f>VLOOKUP($C3430,詳細!$A$3:$C$100,3,FALSE)</f>
        <v>#N/A</v>
      </c>
      <c r="N3430" s="48"/>
    </row>
    <row r="3431" spans="1:14" ht="13.5" customHeight="1" x14ac:dyDescent="0.15">
      <c r="A3431">
        <v>3428</v>
      </c>
      <c r="B3431" s="71"/>
      <c r="C3431" s="95"/>
      <c r="D3431" s="50"/>
      <c r="E3431" s="45"/>
      <c r="F3431" s="45"/>
      <c r="G3431" s="144"/>
      <c r="H3431" s="144"/>
      <c r="I3431" s="65"/>
      <c r="J3431" s="56"/>
      <c r="K3431" s="56"/>
      <c r="L3431" s="96" t="e">
        <f>VLOOKUP($C3430,在庫一覧!$B$4:$D$138,2,FALSE)</f>
        <v>#N/A</v>
      </c>
      <c r="M3431" s="42" t="e">
        <f>VLOOKUP($C3431,詳細!$A$3:$C$100,3,FALSE)</f>
        <v>#N/A</v>
      </c>
      <c r="N3431" s="48"/>
    </row>
    <row r="3432" spans="1:14" ht="13.5" customHeight="1" x14ac:dyDescent="0.15">
      <c r="A3432">
        <v>3429</v>
      </c>
      <c r="B3432" s="71"/>
      <c r="C3432" s="95"/>
      <c r="D3432" s="50"/>
      <c r="E3432" s="45"/>
      <c r="F3432" s="45"/>
      <c r="G3432" s="144"/>
      <c r="H3432" s="144"/>
      <c r="I3432" s="65"/>
      <c r="J3432" s="56"/>
      <c r="K3432" s="56"/>
      <c r="L3432" s="96" t="e">
        <f>VLOOKUP($C3431,在庫一覧!$B$4:$D$138,2,FALSE)</f>
        <v>#N/A</v>
      </c>
      <c r="M3432" s="42" t="e">
        <f>VLOOKUP($C3432,詳細!$A$3:$C$100,3,FALSE)</f>
        <v>#N/A</v>
      </c>
      <c r="N3432" s="48"/>
    </row>
    <row r="3433" spans="1:14" ht="13.5" customHeight="1" x14ac:dyDescent="0.15">
      <c r="A3433">
        <v>3430</v>
      </c>
      <c r="B3433" s="71"/>
      <c r="C3433" s="95"/>
      <c r="D3433" s="50"/>
      <c r="E3433" s="45"/>
      <c r="F3433" s="45"/>
      <c r="G3433" s="144"/>
      <c r="H3433" s="144"/>
      <c r="I3433" s="65"/>
      <c r="J3433" s="56"/>
      <c r="K3433" s="56"/>
      <c r="L3433" s="96" t="e">
        <f>VLOOKUP($C3432,在庫一覧!$B$4:$D$138,2,FALSE)</f>
        <v>#N/A</v>
      </c>
      <c r="M3433" s="42" t="e">
        <f>VLOOKUP($C3433,詳細!$A$3:$C$100,3,FALSE)</f>
        <v>#N/A</v>
      </c>
      <c r="N3433" s="48"/>
    </row>
    <row r="3434" spans="1:14" ht="13.5" customHeight="1" x14ac:dyDescent="0.15">
      <c r="A3434">
        <v>3431</v>
      </c>
      <c r="B3434" s="71"/>
      <c r="C3434" s="95"/>
      <c r="D3434" s="50"/>
      <c r="E3434" s="45"/>
      <c r="F3434" s="45"/>
      <c r="G3434" s="144"/>
      <c r="H3434" s="144"/>
      <c r="I3434" s="65"/>
      <c r="J3434" s="56"/>
      <c r="K3434" s="56"/>
      <c r="L3434" s="96" t="e">
        <f>VLOOKUP($C3433,在庫一覧!$B$4:$D$138,2,FALSE)</f>
        <v>#N/A</v>
      </c>
      <c r="M3434" s="42" t="e">
        <f>VLOOKUP($C3434,詳細!$A$3:$C$100,3,FALSE)</f>
        <v>#N/A</v>
      </c>
      <c r="N3434" s="48"/>
    </row>
    <row r="3435" spans="1:14" ht="13.5" customHeight="1" x14ac:dyDescent="0.15">
      <c r="A3435">
        <v>3432</v>
      </c>
      <c r="B3435" s="71"/>
      <c r="C3435" s="95"/>
      <c r="D3435" s="50"/>
      <c r="E3435" s="45"/>
      <c r="F3435" s="45"/>
      <c r="G3435" s="144"/>
      <c r="H3435" s="144"/>
      <c r="I3435" s="65"/>
      <c r="J3435" s="56"/>
      <c r="K3435" s="56"/>
      <c r="L3435" s="96" t="e">
        <f>VLOOKUP($C3434,在庫一覧!$B$4:$D$138,2,FALSE)</f>
        <v>#N/A</v>
      </c>
      <c r="M3435" s="42" t="e">
        <f>VLOOKUP($C3435,詳細!$A$3:$C$100,3,FALSE)</f>
        <v>#N/A</v>
      </c>
      <c r="N3435" s="48"/>
    </row>
    <row r="3436" spans="1:14" ht="13.5" customHeight="1" x14ac:dyDescent="0.15">
      <c r="A3436">
        <v>3433</v>
      </c>
      <c r="B3436" s="71"/>
      <c r="C3436" s="95"/>
      <c r="D3436" s="50"/>
      <c r="E3436" s="45"/>
      <c r="F3436" s="45"/>
      <c r="G3436" s="144"/>
      <c r="H3436" s="144"/>
      <c r="I3436" s="65"/>
      <c r="J3436" s="56"/>
      <c r="K3436" s="56"/>
      <c r="L3436" s="96" t="e">
        <f>VLOOKUP($C3435,在庫一覧!$B$4:$D$138,2,FALSE)</f>
        <v>#N/A</v>
      </c>
      <c r="M3436" s="42" t="e">
        <f>VLOOKUP($C3436,詳細!$A$3:$C$100,3,FALSE)</f>
        <v>#N/A</v>
      </c>
      <c r="N3436" s="48"/>
    </row>
    <row r="3437" spans="1:14" ht="13.5" customHeight="1" x14ac:dyDescent="0.15">
      <c r="A3437">
        <v>3434</v>
      </c>
      <c r="B3437" s="71"/>
      <c r="C3437" s="95"/>
      <c r="D3437" s="50"/>
      <c r="E3437" s="45"/>
      <c r="F3437" s="45"/>
      <c r="G3437" s="144"/>
      <c r="H3437" s="144"/>
      <c r="I3437" s="65"/>
      <c r="J3437" s="56"/>
      <c r="K3437" s="56"/>
      <c r="L3437" s="96" t="e">
        <f>VLOOKUP($C3436,在庫一覧!$B$4:$D$138,2,FALSE)</f>
        <v>#N/A</v>
      </c>
      <c r="M3437" s="42" t="e">
        <f>VLOOKUP($C3437,詳細!$A$3:$C$100,3,FALSE)</f>
        <v>#N/A</v>
      </c>
      <c r="N3437" s="48"/>
    </row>
    <row r="3438" spans="1:14" ht="13.5" customHeight="1" x14ac:dyDescent="0.15">
      <c r="A3438">
        <v>3435</v>
      </c>
      <c r="B3438" s="71"/>
      <c r="C3438" s="95"/>
      <c r="D3438" s="50"/>
      <c r="E3438" s="45"/>
      <c r="F3438" s="45"/>
      <c r="G3438" s="144"/>
      <c r="H3438" s="144"/>
      <c r="I3438" s="65"/>
      <c r="J3438" s="56"/>
      <c r="K3438" s="56"/>
      <c r="L3438" s="96" t="e">
        <f>VLOOKUP($C3437,在庫一覧!$B$4:$D$138,2,FALSE)</f>
        <v>#N/A</v>
      </c>
      <c r="M3438" s="42" t="e">
        <f>VLOOKUP($C3438,詳細!$A$3:$C$100,3,FALSE)</f>
        <v>#N/A</v>
      </c>
      <c r="N3438" s="48"/>
    </row>
    <row r="3439" spans="1:14" ht="13.5" customHeight="1" x14ac:dyDescent="0.15">
      <c r="A3439">
        <v>3436</v>
      </c>
      <c r="B3439" s="71"/>
      <c r="C3439" s="95"/>
      <c r="D3439" s="50"/>
      <c r="E3439" s="45"/>
      <c r="F3439" s="45"/>
      <c r="G3439" s="144"/>
      <c r="H3439" s="144"/>
      <c r="I3439" s="65"/>
      <c r="J3439" s="56"/>
      <c r="K3439" s="56"/>
      <c r="L3439" s="96" t="e">
        <f>VLOOKUP($C3438,在庫一覧!$B$4:$D$138,2,FALSE)</f>
        <v>#N/A</v>
      </c>
      <c r="M3439" s="42" t="e">
        <f>VLOOKUP($C3439,詳細!$A$3:$C$100,3,FALSE)</f>
        <v>#N/A</v>
      </c>
      <c r="N3439" s="48"/>
    </row>
    <row r="3440" spans="1:14" ht="13.5" customHeight="1" x14ac:dyDescent="0.15">
      <c r="A3440">
        <v>3437</v>
      </c>
      <c r="B3440" s="71"/>
      <c r="C3440" s="95"/>
      <c r="D3440" s="50"/>
      <c r="E3440" s="45"/>
      <c r="F3440" s="45"/>
      <c r="G3440" s="144"/>
      <c r="H3440" s="144"/>
      <c r="I3440" s="65"/>
      <c r="J3440" s="56"/>
      <c r="K3440" s="56"/>
      <c r="L3440" s="96" t="e">
        <f>VLOOKUP($C3439,在庫一覧!$B$4:$D$138,2,FALSE)</f>
        <v>#N/A</v>
      </c>
      <c r="M3440" s="42" t="e">
        <f>VLOOKUP($C3440,詳細!$A$3:$C$100,3,FALSE)</f>
        <v>#N/A</v>
      </c>
      <c r="N3440" s="48"/>
    </row>
    <row r="3441" spans="1:14" ht="13.5" customHeight="1" x14ac:dyDescent="0.15">
      <c r="A3441">
        <v>3438</v>
      </c>
      <c r="B3441" s="71"/>
      <c r="C3441" s="95"/>
      <c r="D3441" s="50"/>
      <c r="E3441" s="45"/>
      <c r="F3441" s="45"/>
      <c r="G3441" s="144"/>
      <c r="H3441" s="144"/>
      <c r="I3441" s="65"/>
      <c r="J3441" s="56"/>
      <c r="K3441" s="56"/>
      <c r="L3441" s="96" t="e">
        <f>VLOOKUP($C3440,在庫一覧!$B$4:$D$138,2,FALSE)</f>
        <v>#N/A</v>
      </c>
      <c r="M3441" s="42" t="e">
        <f>VLOOKUP($C3441,詳細!$A$3:$C$100,3,FALSE)</f>
        <v>#N/A</v>
      </c>
      <c r="N3441" s="48"/>
    </row>
    <row r="3442" spans="1:14" ht="13.5" customHeight="1" x14ac:dyDescent="0.15">
      <c r="A3442">
        <v>3439</v>
      </c>
      <c r="B3442" s="71"/>
      <c r="C3442" s="95"/>
      <c r="D3442" s="50"/>
      <c r="E3442" s="45"/>
      <c r="F3442" s="45"/>
      <c r="G3442" s="144"/>
      <c r="H3442" s="144"/>
      <c r="I3442" s="65"/>
      <c r="J3442" s="56"/>
      <c r="K3442" s="56"/>
      <c r="L3442" s="96" t="e">
        <f>VLOOKUP($C3441,在庫一覧!$B$4:$D$138,2,FALSE)</f>
        <v>#N/A</v>
      </c>
      <c r="M3442" s="42" t="e">
        <f>VLOOKUP($C3442,詳細!$A$3:$C$100,3,FALSE)</f>
        <v>#N/A</v>
      </c>
      <c r="N3442" s="48"/>
    </row>
    <row r="3443" spans="1:14" ht="13.5" customHeight="1" x14ac:dyDescent="0.15">
      <c r="A3443">
        <v>3440</v>
      </c>
      <c r="B3443" s="71"/>
      <c r="C3443" s="95"/>
      <c r="D3443" s="50"/>
      <c r="E3443" s="45"/>
      <c r="F3443" s="45"/>
      <c r="G3443" s="144"/>
      <c r="H3443" s="144"/>
      <c r="I3443" s="65"/>
      <c r="J3443" s="56"/>
      <c r="K3443" s="56"/>
      <c r="L3443" s="96" t="e">
        <f>VLOOKUP($C3442,在庫一覧!$B$4:$D$138,2,FALSE)</f>
        <v>#N/A</v>
      </c>
      <c r="M3443" s="42" t="e">
        <f>VLOOKUP($C3443,詳細!$A$3:$C$100,3,FALSE)</f>
        <v>#N/A</v>
      </c>
      <c r="N3443" s="48"/>
    </row>
    <row r="3444" spans="1:14" ht="13.5" customHeight="1" x14ac:dyDescent="0.15">
      <c r="A3444">
        <v>3441</v>
      </c>
      <c r="B3444" s="71"/>
      <c r="C3444" s="95"/>
      <c r="D3444" s="50"/>
      <c r="E3444" s="45"/>
      <c r="F3444" s="45"/>
      <c r="G3444" s="144"/>
      <c r="H3444" s="144"/>
      <c r="I3444" s="65"/>
      <c r="J3444" s="56"/>
      <c r="K3444" s="56"/>
      <c r="L3444" s="96" t="e">
        <f>VLOOKUP($C3443,在庫一覧!$B$4:$D$138,2,FALSE)</f>
        <v>#N/A</v>
      </c>
      <c r="M3444" s="42" t="e">
        <f>VLOOKUP($C3444,詳細!$A$3:$C$100,3,FALSE)</f>
        <v>#N/A</v>
      </c>
      <c r="N3444" s="48"/>
    </row>
    <row r="3445" spans="1:14" ht="13.5" customHeight="1" x14ac:dyDescent="0.15">
      <c r="A3445">
        <v>3442</v>
      </c>
      <c r="B3445" s="71"/>
      <c r="C3445" s="95"/>
      <c r="D3445" s="50"/>
      <c r="E3445" s="45"/>
      <c r="F3445" s="45"/>
      <c r="G3445" s="144"/>
      <c r="H3445" s="144"/>
      <c r="I3445" s="65"/>
      <c r="J3445" s="56"/>
      <c r="K3445" s="56"/>
      <c r="L3445" s="96" t="e">
        <f>VLOOKUP($C3444,在庫一覧!$B$4:$D$138,2,FALSE)</f>
        <v>#N/A</v>
      </c>
      <c r="M3445" s="42" t="e">
        <f>VLOOKUP($C3445,詳細!$A$3:$C$100,3,FALSE)</f>
        <v>#N/A</v>
      </c>
      <c r="N3445" s="48"/>
    </row>
    <row r="3446" spans="1:14" ht="13.5" customHeight="1" x14ac:dyDescent="0.15">
      <c r="A3446">
        <v>3443</v>
      </c>
      <c r="B3446" s="71"/>
      <c r="C3446" s="95"/>
      <c r="D3446" s="50"/>
      <c r="E3446" s="45"/>
      <c r="F3446" s="45"/>
      <c r="G3446" s="144"/>
      <c r="H3446" s="144"/>
      <c r="I3446" s="65"/>
      <c r="J3446" s="56"/>
      <c r="K3446" s="56"/>
      <c r="L3446" s="96" t="e">
        <f>VLOOKUP($C3445,在庫一覧!$B$4:$D$138,2,FALSE)</f>
        <v>#N/A</v>
      </c>
      <c r="M3446" s="42" t="e">
        <f>VLOOKUP($C3446,詳細!$A$3:$C$100,3,FALSE)</f>
        <v>#N/A</v>
      </c>
      <c r="N3446" s="48"/>
    </row>
    <row r="3447" spans="1:14" ht="13.5" customHeight="1" x14ac:dyDescent="0.15">
      <c r="A3447">
        <v>3444</v>
      </c>
      <c r="B3447" s="71"/>
      <c r="C3447" s="95"/>
      <c r="D3447" s="50"/>
      <c r="E3447" s="45"/>
      <c r="F3447" s="45"/>
      <c r="G3447" s="144"/>
      <c r="H3447" s="144"/>
      <c r="I3447" s="65"/>
      <c r="J3447" s="56"/>
      <c r="K3447" s="56"/>
      <c r="L3447" s="96" t="e">
        <f>VLOOKUP($C3446,在庫一覧!$B$4:$D$138,2,FALSE)</f>
        <v>#N/A</v>
      </c>
      <c r="M3447" s="42" t="e">
        <f>VLOOKUP($C3447,詳細!$A$3:$C$100,3,FALSE)</f>
        <v>#N/A</v>
      </c>
      <c r="N3447" s="48"/>
    </row>
    <row r="3448" spans="1:14" ht="13.5" customHeight="1" x14ac:dyDescent="0.15">
      <c r="A3448">
        <v>3445</v>
      </c>
      <c r="B3448" s="71"/>
      <c r="C3448" s="95"/>
      <c r="D3448" s="50"/>
      <c r="E3448" s="45"/>
      <c r="F3448" s="45"/>
      <c r="G3448" s="144"/>
      <c r="H3448" s="144"/>
      <c r="I3448" s="65"/>
      <c r="J3448" s="56"/>
      <c r="K3448" s="56"/>
      <c r="L3448" s="96" t="e">
        <f>VLOOKUP($C3447,在庫一覧!$B$4:$D$138,2,FALSE)</f>
        <v>#N/A</v>
      </c>
      <c r="M3448" s="42" t="e">
        <f>VLOOKUP($C3448,詳細!$A$3:$C$100,3,FALSE)</f>
        <v>#N/A</v>
      </c>
      <c r="N3448" s="48"/>
    </row>
    <row r="3449" spans="1:14" ht="13.5" customHeight="1" x14ac:dyDescent="0.15">
      <c r="A3449">
        <v>3446</v>
      </c>
      <c r="B3449" s="71"/>
      <c r="C3449" s="95"/>
      <c r="D3449" s="50"/>
      <c r="E3449" s="45"/>
      <c r="F3449" s="45"/>
      <c r="G3449" s="144"/>
      <c r="H3449" s="144"/>
      <c r="I3449" s="65"/>
      <c r="J3449" s="56"/>
      <c r="K3449" s="56"/>
      <c r="L3449" s="96" t="e">
        <f>VLOOKUP($C3448,在庫一覧!$B$4:$D$138,2,FALSE)</f>
        <v>#N/A</v>
      </c>
      <c r="M3449" s="42" t="e">
        <f>VLOOKUP($C3449,詳細!$A$3:$C$100,3,FALSE)</f>
        <v>#N/A</v>
      </c>
      <c r="N3449" s="48"/>
    </row>
    <row r="3450" spans="1:14" ht="13.5" customHeight="1" x14ac:dyDescent="0.15">
      <c r="A3450">
        <v>3447</v>
      </c>
      <c r="B3450" s="71"/>
      <c r="C3450" s="95"/>
      <c r="D3450" s="50"/>
      <c r="E3450" s="45"/>
      <c r="F3450" s="45"/>
      <c r="G3450" s="144"/>
      <c r="H3450" s="144"/>
      <c r="I3450" s="65"/>
      <c r="J3450" s="56"/>
      <c r="K3450" s="56"/>
      <c r="L3450" s="96" t="e">
        <f>VLOOKUP($C3449,在庫一覧!$B$4:$D$138,2,FALSE)</f>
        <v>#N/A</v>
      </c>
      <c r="M3450" s="42" t="e">
        <f>VLOOKUP($C3450,詳細!$A$3:$C$100,3,FALSE)</f>
        <v>#N/A</v>
      </c>
      <c r="N3450" s="48"/>
    </row>
    <row r="3451" spans="1:14" ht="13.5" customHeight="1" x14ac:dyDescent="0.15">
      <c r="A3451">
        <v>3448</v>
      </c>
      <c r="B3451" s="71"/>
      <c r="C3451" s="86"/>
      <c r="D3451" s="50"/>
      <c r="E3451" s="45"/>
      <c r="F3451" s="45"/>
      <c r="G3451" s="144"/>
      <c r="H3451" s="144"/>
      <c r="I3451" s="65"/>
      <c r="J3451" s="56"/>
      <c r="K3451" s="56"/>
      <c r="L3451" s="96" t="e">
        <f>VLOOKUP($C3450,在庫一覧!$B$4:$D$138,2,FALSE)</f>
        <v>#N/A</v>
      </c>
      <c r="M3451" s="42" t="e">
        <f>VLOOKUP($C3451,詳細!$A$3:$C$100,3,FALSE)</f>
        <v>#N/A</v>
      </c>
      <c r="N3451" s="48"/>
    </row>
    <row r="3452" spans="1:14" ht="13.5" customHeight="1" x14ac:dyDescent="0.15">
      <c r="A3452">
        <v>3449</v>
      </c>
      <c r="B3452" s="71"/>
      <c r="C3452" s="86"/>
      <c r="D3452" s="50"/>
      <c r="E3452" s="45"/>
      <c r="F3452" s="45"/>
      <c r="G3452" s="144"/>
      <c r="H3452" s="144"/>
      <c r="I3452" s="65"/>
      <c r="J3452" s="56"/>
      <c r="K3452" s="56"/>
      <c r="L3452" s="96" t="e">
        <f>VLOOKUP($C3451,在庫一覧!$B$4:$D$138,2,FALSE)</f>
        <v>#N/A</v>
      </c>
      <c r="M3452" s="42" t="e">
        <f>VLOOKUP($C3452,詳細!$A$3:$C$100,3,FALSE)</f>
        <v>#N/A</v>
      </c>
      <c r="N3452" s="48"/>
    </row>
    <row r="3453" spans="1:14" ht="13.5" customHeight="1" x14ac:dyDescent="0.15">
      <c r="A3453">
        <v>3450</v>
      </c>
      <c r="B3453" s="71"/>
      <c r="C3453" s="86"/>
      <c r="D3453" s="50"/>
      <c r="E3453" s="45"/>
      <c r="F3453" s="45"/>
      <c r="G3453" s="144"/>
      <c r="H3453" s="144"/>
      <c r="I3453" s="65"/>
      <c r="J3453" s="56"/>
      <c r="K3453" s="56"/>
      <c r="L3453" s="96" t="e">
        <f>VLOOKUP($C3452,在庫一覧!$B$4:$D$138,2,FALSE)</f>
        <v>#N/A</v>
      </c>
      <c r="M3453" s="42" t="e">
        <f>VLOOKUP($C3453,詳細!$A$3:$C$100,3,FALSE)</f>
        <v>#N/A</v>
      </c>
      <c r="N3453" s="48"/>
    </row>
    <row r="3454" spans="1:14" ht="13.5" customHeight="1" x14ac:dyDescent="0.15">
      <c r="A3454">
        <v>3451</v>
      </c>
      <c r="B3454" s="71"/>
      <c r="C3454" s="86"/>
      <c r="D3454" s="50"/>
      <c r="E3454" s="45"/>
      <c r="F3454" s="45"/>
      <c r="G3454" s="144"/>
      <c r="H3454" s="144"/>
      <c r="I3454" s="65"/>
      <c r="J3454" s="56"/>
      <c r="K3454" s="56"/>
      <c r="L3454" s="96" t="e">
        <f>VLOOKUP($C3453,在庫一覧!$B$4:$D$138,2,FALSE)</f>
        <v>#N/A</v>
      </c>
      <c r="M3454" s="42" t="e">
        <f>VLOOKUP($C3454,詳細!$A$3:$C$100,3,FALSE)</f>
        <v>#N/A</v>
      </c>
      <c r="N3454" s="48"/>
    </row>
    <row r="3455" spans="1:14" ht="13.5" customHeight="1" x14ac:dyDescent="0.15">
      <c r="A3455">
        <v>3452</v>
      </c>
      <c r="B3455" s="71"/>
      <c r="C3455" s="86"/>
      <c r="D3455" s="50"/>
      <c r="E3455" s="45"/>
      <c r="F3455" s="45"/>
      <c r="G3455" s="144"/>
      <c r="H3455" s="144"/>
      <c r="I3455" s="65"/>
      <c r="J3455" s="56"/>
      <c r="K3455" s="56"/>
      <c r="L3455" s="96" t="e">
        <f>VLOOKUP($C3454,在庫一覧!$B$4:$D$138,2,FALSE)</f>
        <v>#N/A</v>
      </c>
      <c r="M3455" s="42" t="e">
        <f>VLOOKUP($C3455,詳細!$A$3:$C$100,3,FALSE)</f>
        <v>#N/A</v>
      </c>
      <c r="N3455" s="48"/>
    </row>
    <row r="3456" spans="1:14" ht="13.5" customHeight="1" x14ac:dyDescent="0.15">
      <c r="A3456">
        <v>3453</v>
      </c>
      <c r="B3456" s="71"/>
      <c r="C3456" s="86"/>
      <c r="D3456" s="50"/>
      <c r="E3456" s="45"/>
      <c r="F3456" s="45"/>
      <c r="G3456" s="144"/>
      <c r="H3456" s="144"/>
      <c r="I3456" s="65"/>
      <c r="J3456" s="56"/>
      <c r="K3456" s="56"/>
      <c r="L3456" s="96" t="e">
        <f>VLOOKUP($C3455,在庫一覧!$B$4:$D$138,2,FALSE)</f>
        <v>#N/A</v>
      </c>
      <c r="M3456" s="42" t="e">
        <f>VLOOKUP($C3456,詳細!$A$3:$C$100,3,FALSE)</f>
        <v>#N/A</v>
      </c>
      <c r="N3456" s="48"/>
    </row>
    <row r="3457" spans="1:14" ht="13.5" customHeight="1" x14ac:dyDescent="0.15">
      <c r="A3457">
        <v>3454</v>
      </c>
      <c r="B3457" s="71"/>
      <c r="C3457" s="86"/>
      <c r="D3457" s="50"/>
      <c r="E3457" s="45"/>
      <c r="F3457" s="45"/>
      <c r="G3457" s="144"/>
      <c r="H3457" s="144"/>
      <c r="I3457" s="65"/>
      <c r="J3457" s="56"/>
      <c r="K3457" s="56"/>
      <c r="L3457" s="96" t="e">
        <f>VLOOKUP($C3456,在庫一覧!$B$4:$D$138,2,FALSE)</f>
        <v>#N/A</v>
      </c>
      <c r="M3457" s="42" t="e">
        <f>VLOOKUP($C3457,詳細!$A$3:$C$100,3,FALSE)</f>
        <v>#N/A</v>
      </c>
      <c r="N3457" s="48"/>
    </row>
    <row r="3458" spans="1:14" ht="13.5" customHeight="1" x14ac:dyDescent="0.15">
      <c r="A3458">
        <v>3455</v>
      </c>
      <c r="B3458" s="71"/>
      <c r="C3458" s="86"/>
      <c r="D3458" s="50"/>
      <c r="E3458" s="45"/>
      <c r="F3458" s="45"/>
      <c r="G3458" s="144"/>
      <c r="H3458" s="144"/>
      <c r="I3458" s="65"/>
      <c r="J3458" s="56"/>
      <c r="K3458" s="56"/>
      <c r="L3458" s="96" t="e">
        <f>VLOOKUP($C3457,在庫一覧!$B$4:$D$138,2,FALSE)</f>
        <v>#N/A</v>
      </c>
      <c r="M3458" s="42" t="e">
        <f>VLOOKUP($C3458,詳細!$A$3:$C$100,3,FALSE)</f>
        <v>#N/A</v>
      </c>
      <c r="N3458" s="48"/>
    </row>
    <row r="3459" spans="1:14" ht="13.5" customHeight="1" x14ac:dyDescent="0.15">
      <c r="A3459">
        <v>3456</v>
      </c>
      <c r="B3459" s="71"/>
      <c r="C3459" s="86"/>
      <c r="D3459" s="50"/>
      <c r="E3459" s="45"/>
      <c r="F3459" s="45"/>
      <c r="G3459" s="144"/>
      <c r="H3459" s="144"/>
      <c r="I3459" s="65"/>
      <c r="J3459" s="56"/>
      <c r="K3459" s="56"/>
      <c r="L3459" s="96" t="e">
        <f>VLOOKUP($C3458,在庫一覧!$B$4:$D$138,2,FALSE)</f>
        <v>#N/A</v>
      </c>
      <c r="M3459" s="42" t="e">
        <f>VLOOKUP($C3459,詳細!$A$3:$C$100,3,FALSE)</f>
        <v>#N/A</v>
      </c>
      <c r="N3459" s="48"/>
    </row>
    <row r="3460" spans="1:14" ht="13.5" customHeight="1" x14ac:dyDescent="0.15">
      <c r="A3460">
        <v>3457</v>
      </c>
      <c r="B3460" s="71"/>
      <c r="C3460" s="86"/>
      <c r="D3460" s="50"/>
      <c r="E3460" s="45"/>
      <c r="F3460" s="45"/>
      <c r="G3460" s="144"/>
      <c r="H3460" s="144"/>
      <c r="I3460" s="65"/>
      <c r="J3460" s="56"/>
      <c r="K3460" s="56"/>
      <c r="L3460" s="96" t="e">
        <f>VLOOKUP($C3459,在庫一覧!$B$4:$D$138,2,FALSE)</f>
        <v>#N/A</v>
      </c>
      <c r="M3460" s="42" t="e">
        <f>VLOOKUP($C3460,詳細!$A$3:$C$100,3,FALSE)</f>
        <v>#N/A</v>
      </c>
      <c r="N3460" s="48"/>
    </row>
    <row r="3461" spans="1:14" ht="13.5" customHeight="1" x14ac:dyDescent="0.15">
      <c r="A3461">
        <v>3458</v>
      </c>
      <c r="B3461" s="71"/>
      <c r="C3461" s="86"/>
      <c r="D3461" s="50"/>
      <c r="E3461" s="45"/>
      <c r="F3461" s="45"/>
      <c r="G3461" s="144"/>
      <c r="H3461" s="144"/>
      <c r="I3461" s="65"/>
      <c r="J3461" s="56"/>
      <c r="K3461" s="56"/>
      <c r="L3461" s="96" t="e">
        <f>VLOOKUP($C3460,在庫一覧!$B$4:$D$138,2,FALSE)</f>
        <v>#N/A</v>
      </c>
      <c r="M3461" s="42" t="e">
        <f>VLOOKUP($C3461,詳細!$A$3:$C$100,3,FALSE)</f>
        <v>#N/A</v>
      </c>
      <c r="N3461" s="48"/>
    </row>
    <row r="3462" spans="1:14" ht="13.5" customHeight="1" x14ac:dyDescent="0.15">
      <c r="A3462">
        <v>3459</v>
      </c>
      <c r="B3462" s="71"/>
      <c r="C3462" s="86"/>
      <c r="D3462" s="50"/>
      <c r="E3462" s="45"/>
      <c r="F3462" s="45"/>
      <c r="G3462" s="144"/>
      <c r="H3462" s="144"/>
      <c r="I3462" s="65"/>
      <c r="J3462" s="56"/>
      <c r="K3462" s="56"/>
      <c r="L3462" s="96" t="e">
        <f>VLOOKUP($C3461,在庫一覧!$B$4:$D$138,2,FALSE)</f>
        <v>#N/A</v>
      </c>
      <c r="M3462" s="42" t="e">
        <f>VLOOKUP($C3462,詳細!$A$3:$C$100,3,FALSE)</f>
        <v>#N/A</v>
      </c>
      <c r="N3462" s="48"/>
    </row>
    <row r="3463" spans="1:14" ht="13.5" customHeight="1" x14ac:dyDescent="0.15">
      <c r="A3463">
        <v>3460</v>
      </c>
      <c r="B3463" s="71"/>
      <c r="C3463" s="86"/>
      <c r="D3463" s="50"/>
      <c r="E3463" s="45"/>
      <c r="F3463" s="45"/>
      <c r="G3463" s="144"/>
      <c r="H3463" s="144"/>
      <c r="I3463" s="65"/>
      <c r="J3463" s="56"/>
      <c r="K3463" s="56"/>
      <c r="L3463" s="96" t="e">
        <f>VLOOKUP($C3462,在庫一覧!$B$4:$D$138,2,FALSE)</f>
        <v>#N/A</v>
      </c>
      <c r="M3463" s="42" t="e">
        <f>VLOOKUP($C3463,詳細!$A$3:$C$100,3,FALSE)</f>
        <v>#N/A</v>
      </c>
      <c r="N3463" s="48"/>
    </row>
    <row r="3464" spans="1:14" ht="13.5" customHeight="1" x14ac:dyDescent="0.15">
      <c r="A3464">
        <v>3461</v>
      </c>
      <c r="B3464" s="71"/>
      <c r="C3464" s="86"/>
      <c r="D3464" s="50"/>
      <c r="E3464" s="45"/>
      <c r="F3464" s="45"/>
      <c r="G3464" s="144"/>
      <c r="H3464" s="144"/>
      <c r="I3464" s="65"/>
      <c r="J3464" s="56"/>
      <c r="K3464" s="56"/>
      <c r="L3464" s="96" t="e">
        <f>VLOOKUP($C3463,在庫一覧!$B$4:$D$138,2,FALSE)</f>
        <v>#N/A</v>
      </c>
      <c r="M3464" s="42" t="e">
        <f>VLOOKUP($C3464,詳細!$A$3:$C$100,3,FALSE)</f>
        <v>#N/A</v>
      </c>
      <c r="N3464" s="48"/>
    </row>
    <row r="3465" spans="1:14" ht="13.5" customHeight="1" x14ac:dyDescent="0.15">
      <c r="A3465">
        <v>3462</v>
      </c>
      <c r="B3465" s="71"/>
      <c r="C3465" s="86"/>
      <c r="D3465" s="50"/>
      <c r="E3465" s="45"/>
      <c r="F3465" s="45"/>
      <c r="G3465" s="144"/>
      <c r="H3465" s="144"/>
      <c r="I3465" s="65"/>
      <c r="J3465" s="56"/>
      <c r="K3465" s="56"/>
      <c r="L3465" s="96" t="e">
        <f>VLOOKUP($C3464,在庫一覧!$B$4:$D$138,2,FALSE)</f>
        <v>#N/A</v>
      </c>
      <c r="M3465" s="42" t="e">
        <f>VLOOKUP($C3465,詳細!$A$3:$C$100,3,FALSE)</f>
        <v>#N/A</v>
      </c>
      <c r="N3465" s="48"/>
    </row>
    <row r="3466" spans="1:14" ht="13.5" customHeight="1" x14ac:dyDescent="0.15">
      <c r="A3466">
        <v>3463</v>
      </c>
      <c r="B3466" s="71"/>
      <c r="C3466" s="86"/>
      <c r="D3466" s="50"/>
      <c r="E3466" s="45"/>
      <c r="F3466" s="45"/>
      <c r="G3466" s="144"/>
      <c r="H3466" s="144"/>
      <c r="I3466" s="65"/>
      <c r="J3466" s="56"/>
      <c r="K3466" s="56"/>
      <c r="L3466" s="96" t="e">
        <f>VLOOKUP($C3465,在庫一覧!$B$4:$D$138,2,FALSE)</f>
        <v>#N/A</v>
      </c>
      <c r="M3466" s="42" t="e">
        <f>VLOOKUP($C3466,詳細!$A$3:$C$100,3,FALSE)</f>
        <v>#N/A</v>
      </c>
      <c r="N3466" s="48"/>
    </row>
    <row r="3467" spans="1:14" ht="13.5" customHeight="1" x14ac:dyDescent="0.15">
      <c r="A3467">
        <v>3464</v>
      </c>
      <c r="B3467" s="71"/>
      <c r="C3467" s="86"/>
      <c r="D3467" s="50"/>
      <c r="E3467" s="45"/>
      <c r="F3467" s="45"/>
      <c r="G3467" s="144"/>
      <c r="H3467" s="144"/>
      <c r="I3467" s="65"/>
      <c r="J3467" s="56"/>
      <c r="K3467" s="56"/>
      <c r="L3467" s="96" t="e">
        <f>VLOOKUP($C3466,在庫一覧!$B$4:$D$138,2,FALSE)</f>
        <v>#N/A</v>
      </c>
      <c r="M3467" s="42" t="e">
        <f>VLOOKUP($C3467,詳細!$A$3:$C$100,3,FALSE)</f>
        <v>#N/A</v>
      </c>
      <c r="N3467" s="48"/>
    </row>
    <row r="3468" spans="1:14" ht="13.5" customHeight="1" x14ac:dyDescent="0.15">
      <c r="A3468">
        <v>3465</v>
      </c>
      <c r="B3468" s="71"/>
      <c r="C3468" s="86"/>
      <c r="D3468" s="50"/>
      <c r="E3468" s="45"/>
      <c r="F3468" s="45"/>
      <c r="G3468" s="144"/>
      <c r="H3468" s="144"/>
      <c r="I3468" s="65"/>
      <c r="J3468" s="56"/>
      <c r="K3468" s="56"/>
      <c r="L3468" s="96" t="e">
        <f>VLOOKUP($C3467,在庫一覧!$B$4:$D$138,2,FALSE)</f>
        <v>#N/A</v>
      </c>
      <c r="M3468" s="42" t="e">
        <f>VLOOKUP($C3468,詳細!$A$3:$C$100,3,FALSE)</f>
        <v>#N/A</v>
      </c>
      <c r="N3468" s="48"/>
    </row>
    <row r="3469" spans="1:14" ht="13.5" customHeight="1" x14ac:dyDescent="0.15">
      <c r="A3469">
        <v>3466</v>
      </c>
      <c r="B3469" s="71"/>
      <c r="C3469" s="86"/>
      <c r="D3469" s="50"/>
      <c r="E3469" s="45"/>
      <c r="F3469" s="45"/>
      <c r="G3469" s="144"/>
      <c r="H3469" s="144"/>
      <c r="I3469" s="65"/>
      <c r="J3469" s="56"/>
      <c r="K3469" s="56"/>
      <c r="L3469" s="96" t="e">
        <f>VLOOKUP($C3468,在庫一覧!$B$4:$D$138,2,FALSE)</f>
        <v>#N/A</v>
      </c>
      <c r="M3469" s="42" t="e">
        <f>VLOOKUP($C3469,詳細!$A$3:$C$100,3,FALSE)</f>
        <v>#N/A</v>
      </c>
      <c r="N3469" s="48"/>
    </row>
    <row r="3470" spans="1:14" ht="13.5" customHeight="1" x14ac:dyDescent="0.15">
      <c r="A3470">
        <v>3467</v>
      </c>
      <c r="B3470" s="71"/>
      <c r="C3470" s="86"/>
      <c r="D3470" s="50"/>
      <c r="E3470" s="45"/>
      <c r="F3470" s="45"/>
      <c r="G3470" s="144"/>
      <c r="H3470" s="144"/>
      <c r="I3470" s="65"/>
      <c r="J3470" s="56"/>
      <c r="K3470" s="56"/>
      <c r="L3470" s="96" t="e">
        <f>VLOOKUP($C3469,在庫一覧!$B$4:$D$138,2,FALSE)</f>
        <v>#N/A</v>
      </c>
      <c r="M3470" s="42" t="e">
        <f>VLOOKUP($C3470,詳細!$A$3:$C$100,3,FALSE)</f>
        <v>#N/A</v>
      </c>
      <c r="N3470" s="48"/>
    </row>
    <row r="3471" spans="1:14" ht="13.5" customHeight="1" x14ac:dyDescent="0.15">
      <c r="A3471">
        <v>3468</v>
      </c>
      <c r="B3471" s="71"/>
      <c r="C3471" s="86"/>
      <c r="D3471" s="50"/>
      <c r="E3471" s="45"/>
      <c r="F3471" s="45"/>
      <c r="G3471" s="144"/>
      <c r="H3471" s="144"/>
      <c r="I3471" s="65"/>
      <c r="J3471" s="56"/>
      <c r="K3471" s="56"/>
      <c r="L3471" s="96" t="e">
        <f>VLOOKUP($C3470,在庫一覧!$B$4:$D$138,2,FALSE)</f>
        <v>#N/A</v>
      </c>
      <c r="M3471" s="42" t="e">
        <f>VLOOKUP($C3471,詳細!$A$3:$C$100,3,FALSE)</f>
        <v>#N/A</v>
      </c>
      <c r="N3471" s="48"/>
    </row>
    <row r="3472" spans="1:14" ht="13.5" customHeight="1" x14ac:dyDescent="0.15">
      <c r="A3472">
        <v>3469</v>
      </c>
      <c r="B3472" s="71"/>
      <c r="C3472" s="86"/>
      <c r="D3472" s="50"/>
      <c r="E3472" s="45"/>
      <c r="F3472" s="45"/>
      <c r="G3472" s="144"/>
      <c r="H3472" s="144"/>
      <c r="I3472" s="65"/>
      <c r="J3472" s="56"/>
      <c r="K3472" s="56"/>
      <c r="L3472" s="96" t="e">
        <f>VLOOKUP($C3471,在庫一覧!$B$4:$D$138,2,FALSE)</f>
        <v>#N/A</v>
      </c>
      <c r="M3472" s="42" t="e">
        <f>VLOOKUP($C3472,詳細!$A$3:$C$100,3,FALSE)</f>
        <v>#N/A</v>
      </c>
      <c r="N3472" s="48"/>
    </row>
    <row r="3473" spans="1:14" ht="13.5" customHeight="1" x14ac:dyDescent="0.15">
      <c r="A3473">
        <v>3470</v>
      </c>
      <c r="B3473" s="71"/>
      <c r="C3473" s="86"/>
      <c r="D3473" s="50"/>
      <c r="E3473" s="45"/>
      <c r="F3473" s="45"/>
      <c r="G3473" s="144"/>
      <c r="H3473" s="144"/>
      <c r="I3473" s="65"/>
      <c r="J3473" s="56"/>
      <c r="K3473" s="56"/>
      <c r="L3473" s="96" t="e">
        <f>VLOOKUP($C3472,在庫一覧!$B$4:$D$138,2,FALSE)</f>
        <v>#N/A</v>
      </c>
      <c r="M3473" s="42" t="e">
        <f>VLOOKUP($C3473,詳細!$A$3:$C$100,3,FALSE)</f>
        <v>#N/A</v>
      </c>
      <c r="N3473" s="48"/>
    </row>
    <row r="3474" spans="1:14" ht="13.5" customHeight="1" x14ac:dyDescent="0.15">
      <c r="A3474">
        <v>3471</v>
      </c>
      <c r="B3474" s="71"/>
      <c r="C3474" s="86"/>
      <c r="D3474" s="50"/>
      <c r="E3474" s="45"/>
      <c r="F3474" s="45"/>
      <c r="G3474" s="144"/>
      <c r="H3474" s="144"/>
      <c r="I3474" s="65"/>
      <c r="J3474" s="56"/>
      <c r="K3474" s="56"/>
      <c r="L3474" s="96" t="e">
        <f>VLOOKUP($C3473,在庫一覧!$B$4:$D$138,2,FALSE)</f>
        <v>#N/A</v>
      </c>
      <c r="M3474" s="42" t="e">
        <f>VLOOKUP($C3474,詳細!$A$3:$C$100,3,FALSE)</f>
        <v>#N/A</v>
      </c>
      <c r="N3474" s="48"/>
    </row>
    <row r="3475" spans="1:14" ht="13.5" customHeight="1" x14ac:dyDescent="0.15">
      <c r="A3475">
        <v>3472</v>
      </c>
      <c r="B3475" s="71"/>
      <c r="C3475" s="86"/>
      <c r="D3475" s="50"/>
      <c r="E3475" s="45"/>
      <c r="F3475" s="45"/>
      <c r="G3475" s="144"/>
      <c r="H3475" s="144"/>
      <c r="I3475" s="65"/>
      <c r="J3475" s="56"/>
      <c r="K3475" s="56"/>
      <c r="L3475" s="96" t="e">
        <f>VLOOKUP($C3474,在庫一覧!$B$4:$D$138,2,FALSE)</f>
        <v>#N/A</v>
      </c>
      <c r="M3475" s="42" t="e">
        <f>VLOOKUP($C3475,詳細!$A$3:$C$100,3,FALSE)</f>
        <v>#N/A</v>
      </c>
      <c r="N3475" s="48"/>
    </row>
    <row r="3476" spans="1:14" ht="13.5" customHeight="1" x14ac:dyDescent="0.15">
      <c r="A3476">
        <v>3473</v>
      </c>
      <c r="B3476" s="71"/>
      <c r="C3476" s="86"/>
      <c r="D3476" s="50"/>
      <c r="E3476" s="45"/>
      <c r="F3476" s="45"/>
      <c r="G3476" s="144"/>
      <c r="H3476" s="144"/>
      <c r="I3476" s="65"/>
      <c r="J3476" s="56"/>
      <c r="K3476" s="56"/>
      <c r="L3476" s="96" t="e">
        <f>VLOOKUP($C3475,在庫一覧!$B$4:$D$138,2,FALSE)</f>
        <v>#N/A</v>
      </c>
      <c r="M3476" s="42" t="e">
        <f>VLOOKUP($C3476,詳細!$A$3:$C$100,3,FALSE)</f>
        <v>#N/A</v>
      </c>
      <c r="N3476" s="48"/>
    </row>
    <row r="3477" spans="1:14" ht="13.5" customHeight="1" x14ac:dyDescent="0.15">
      <c r="A3477">
        <v>3474</v>
      </c>
      <c r="B3477" s="71"/>
      <c r="C3477" s="86"/>
      <c r="D3477" s="50"/>
      <c r="E3477" s="45"/>
      <c r="F3477" s="45"/>
      <c r="G3477" s="144"/>
      <c r="H3477" s="144"/>
      <c r="I3477" s="65"/>
      <c r="J3477" s="56"/>
      <c r="K3477" s="56"/>
      <c r="L3477" s="96" t="e">
        <f>VLOOKUP($C3476,在庫一覧!$B$4:$D$138,2,FALSE)</f>
        <v>#N/A</v>
      </c>
      <c r="M3477" s="42" t="e">
        <f>VLOOKUP($C3477,詳細!$A$3:$C$100,3,FALSE)</f>
        <v>#N/A</v>
      </c>
      <c r="N3477" s="48"/>
    </row>
    <row r="3478" spans="1:14" ht="13.5" customHeight="1" x14ac:dyDescent="0.15">
      <c r="A3478">
        <v>3475</v>
      </c>
      <c r="B3478" s="71"/>
      <c r="C3478" s="86"/>
      <c r="D3478" s="50"/>
      <c r="E3478" s="45"/>
      <c r="F3478" s="45"/>
      <c r="G3478" s="144"/>
      <c r="H3478" s="144"/>
      <c r="I3478" s="65"/>
      <c r="J3478" s="56"/>
      <c r="K3478" s="56"/>
      <c r="L3478" s="96" t="e">
        <f>VLOOKUP($C3477,在庫一覧!$B$4:$D$138,2,FALSE)</f>
        <v>#N/A</v>
      </c>
      <c r="M3478" s="42" t="e">
        <f>VLOOKUP($C3478,詳細!$A$3:$C$100,3,FALSE)</f>
        <v>#N/A</v>
      </c>
      <c r="N3478" s="48"/>
    </row>
    <row r="3479" spans="1:14" ht="13.5" customHeight="1" x14ac:dyDescent="0.15">
      <c r="A3479">
        <v>3476</v>
      </c>
      <c r="B3479" s="60"/>
      <c r="C3479" s="86"/>
      <c r="D3479" s="50"/>
      <c r="E3479" s="45"/>
      <c r="F3479" s="45"/>
      <c r="G3479" s="144"/>
      <c r="H3479" s="144"/>
      <c r="I3479" s="65"/>
      <c r="J3479" s="56"/>
      <c r="K3479" s="56"/>
      <c r="L3479" s="96" t="e">
        <f>VLOOKUP($C3478,在庫一覧!$B$4:$D$138,2,FALSE)</f>
        <v>#N/A</v>
      </c>
      <c r="M3479" s="42" t="e">
        <f>VLOOKUP($C3479,詳細!$A$3:$C$100,3,FALSE)</f>
        <v>#N/A</v>
      </c>
      <c r="N3479" s="48"/>
    </row>
    <row r="3480" spans="1:14" ht="13.5" customHeight="1" x14ac:dyDescent="0.15">
      <c r="A3480">
        <v>3477</v>
      </c>
      <c r="B3480" s="60"/>
      <c r="C3480" s="86"/>
      <c r="D3480" s="50"/>
      <c r="E3480" s="45"/>
      <c r="F3480" s="45"/>
      <c r="G3480" s="144"/>
      <c r="H3480" s="144"/>
      <c r="I3480" s="65"/>
      <c r="J3480" s="56"/>
      <c r="K3480" s="56"/>
      <c r="L3480" s="96" t="e">
        <f>VLOOKUP($C3479,在庫一覧!$B$4:$D$138,2,FALSE)</f>
        <v>#N/A</v>
      </c>
      <c r="M3480" s="42" t="e">
        <f>VLOOKUP($C3480,詳細!$A$3:$C$100,3,FALSE)</f>
        <v>#N/A</v>
      </c>
      <c r="N3480" s="48"/>
    </row>
    <row r="3481" spans="1:14" ht="13.5" customHeight="1" x14ac:dyDescent="0.15">
      <c r="A3481">
        <v>3478</v>
      </c>
      <c r="B3481" s="60"/>
      <c r="C3481" s="86"/>
      <c r="D3481" s="50"/>
      <c r="E3481" s="45"/>
      <c r="F3481" s="45"/>
      <c r="G3481" s="144"/>
      <c r="H3481" s="144"/>
      <c r="I3481" s="65"/>
      <c r="J3481" s="56"/>
      <c r="K3481" s="56"/>
      <c r="L3481" s="96" t="e">
        <f>VLOOKUP($C3480,在庫一覧!$B$4:$D$138,2,FALSE)</f>
        <v>#N/A</v>
      </c>
      <c r="M3481" s="42" t="e">
        <f>VLOOKUP($C3481,詳細!$A$3:$C$100,3,FALSE)</f>
        <v>#N/A</v>
      </c>
      <c r="N3481" s="48"/>
    </row>
    <row r="3482" spans="1:14" ht="13.5" customHeight="1" x14ac:dyDescent="0.15">
      <c r="A3482">
        <v>3479</v>
      </c>
      <c r="B3482" s="60"/>
      <c r="C3482" s="86"/>
      <c r="D3482" s="50"/>
      <c r="E3482" s="45"/>
      <c r="F3482" s="45"/>
      <c r="G3482" s="144"/>
      <c r="H3482" s="144"/>
      <c r="I3482" s="65"/>
      <c r="J3482" s="56"/>
      <c r="K3482" s="56"/>
      <c r="L3482" s="96" t="e">
        <f>VLOOKUP($C3481,在庫一覧!$B$4:$D$138,2,FALSE)</f>
        <v>#N/A</v>
      </c>
      <c r="M3482" s="42" t="e">
        <f>VLOOKUP($C3482,詳細!$A$3:$C$100,3,FALSE)</f>
        <v>#N/A</v>
      </c>
      <c r="N3482" s="48"/>
    </row>
    <row r="3483" spans="1:14" ht="13.5" customHeight="1" x14ac:dyDescent="0.15">
      <c r="A3483">
        <v>3480</v>
      </c>
      <c r="B3483" s="60"/>
      <c r="C3483" s="86"/>
      <c r="D3483" s="50"/>
      <c r="E3483" s="45"/>
      <c r="F3483" s="45"/>
      <c r="G3483" s="144"/>
      <c r="H3483" s="144"/>
      <c r="I3483" s="65"/>
      <c r="J3483" s="56"/>
      <c r="K3483" s="56"/>
      <c r="L3483" s="96" t="e">
        <f>VLOOKUP($C3482,在庫一覧!$B$4:$D$138,2,FALSE)</f>
        <v>#N/A</v>
      </c>
      <c r="M3483" s="42" t="e">
        <f>VLOOKUP($C3483,詳細!$A$3:$C$100,3,FALSE)</f>
        <v>#N/A</v>
      </c>
      <c r="N3483" s="48"/>
    </row>
    <row r="3484" spans="1:14" ht="13.5" customHeight="1" x14ac:dyDescent="0.15">
      <c r="A3484">
        <v>3481</v>
      </c>
      <c r="B3484" s="60"/>
      <c r="C3484" s="86"/>
      <c r="D3484" s="50"/>
      <c r="E3484" s="45"/>
      <c r="F3484" s="45"/>
      <c r="G3484" s="144"/>
      <c r="H3484" s="144"/>
      <c r="I3484" s="65"/>
      <c r="J3484" s="56"/>
      <c r="K3484" s="56"/>
      <c r="L3484" s="96" t="e">
        <f>VLOOKUP($C3483,在庫一覧!$B$4:$D$138,2,FALSE)</f>
        <v>#N/A</v>
      </c>
      <c r="M3484" s="42" t="e">
        <f>VLOOKUP($C3484,詳細!$A$3:$C$100,3,FALSE)</f>
        <v>#N/A</v>
      </c>
      <c r="N3484" s="48"/>
    </row>
    <row r="3485" spans="1:14" ht="13.5" customHeight="1" x14ac:dyDescent="0.15">
      <c r="A3485">
        <v>3482</v>
      </c>
      <c r="B3485" s="60"/>
      <c r="C3485" s="86"/>
      <c r="D3485" s="50"/>
      <c r="E3485" s="45"/>
      <c r="F3485" s="45"/>
      <c r="G3485" s="144"/>
      <c r="H3485" s="144"/>
      <c r="I3485" s="66"/>
      <c r="J3485" s="56"/>
      <c r="K3485" s="56"/>
      <c r="L3485" s="96" t="e">
        <f>VLOOKUP($C3484,在庫一覧!$B$4:$D$138,2,FALSE)</f>
        <v>#N/A</v>
      </c>
      <c r="M3485" s="42" t="e">
        <f>VLOOKUP($C3485,詳細!$A$3:$C$100,3,FALSE)</f>
        <v>#N/A</v>
      </c>
      <c r="N3485" s="48"/>
    </row>
    <row r="3486" spans="1:14" ht="13.5" customHeight="1" x14ac:dyDescent="0.15">
      <c r="A3486">
        <v>3483</v>
      </c>
      <c r="B3486" s="60"/>
      <c r="C3486" s="86"/>
      <c r="D3486" s="50"/>
      <c r="E3486" s="45"/>
      <c r="F3486" s="45"/>
      <c r="G3486" s="144"/>
      <c r="H3486" s="144"/>
      <c r="I3486" s="65"/>
      <c r="J3486" s="56"/>
      <c r="K3486" s="56"/>
      <c r="L3486" s="96" t="e">
        <f>VLOOKUP($C3485,在庫一覧!$B$4:$D$138,2,FALSE)</f>
        <v>#N/A</v>
      </c>
      <c r="M3486" s="42" t="e">
        <f>VLOOKUP($C3486,詳細!$A$3:$C$100,3,FALSE)</f>
        <v>#N/A</v>
      </c>
      <c r="N3486" s="48"/>
    </row>
    <row r="3487" spans="1:14" ht="13.5" customHeight="1" x14ac:dyDescent="0.15">
      <c r="A3487">
        <v>3484</v>
      </c>
      <c r="B3487" s="60"/>
      <c r="C3487" s="86"/>
      <c r="D3487" s="50"/>
      <c r="E3487" s="45"/>
      <c r="F3487" s="45"/>
      <c r="G3487" s="144"/>
      <c r="H3487" s="144"/>
      <c r="I3487" s="65"/>
      <c r="J3487" s="56"/>
      <c r="K3487" s="56"/>
      <c r="L3487" s="96" t="e">
        <f>VLOOKUP($C3486,在庫一覧!$B$4:$D$138,2,FALSE)</f>
        <v>#N/A</v>
      </c>
      <c r="M3487" s="42" t="e">
        <f>VLOOKUP($C3487,詳細!$A$3:$C$100,3,FALSE)</f>
        <v>#N/A</v>
      </c>
      <c r="N3487" s="48"/>
    </row>
    <row r="3488" spans="1:14" ht="13.5" customHeight="1" x14ac:dyDescent="0.15">
      <c r="A3488">
        <v>3485</v>
      </c>
      <c r="B3488" s="60"/>
      <c r="C3488" s="86"/>
      <c r="D3488" s="50"/>
      <c r="E3488" s="45"/>
      <c r="F3488" s="45"/>
      <c r="G3488" s="144"/>
      <c r="H3488" s="144"/>
      <c r="I3488" s="65"/>
      <c r="J3488" s="56"/>
      <c r="K3488" s="56"/>
      <c r="L3488" s="96" t="e">
        <f>VLOOKUP($C3487,在庫一覧!$B$4:$D$138,2,FALSE)</f>
        <v>#N/A</v>
      </c>
      <c r="M3488" s="42" t="e">
        <f>VLOOKUP($C3488,詳細!$A$3:$C$100,3,FALSE)</f>
        <v>#N/A</v>
      </c>
      <c r="N3488" s="48"/>
    </row>
    <row r="3489" spans="1:14" ht="13.5" customHeight="1" x14ac:dyDescent="0.15">
      <c r="A3489">
        <v>3486</v>
      </c>
      <c r="B3489" s="60"/>
      <c r="C3489" s="86"/>
      <c r="D3489" s="50"/>
      <c r="E3489" s="45"/>
      <c r="F3489" s="45"/>
      <c r="G3489" s="144"/>
      <c r="H3489" s="144"/>
      <c r="I3489" s="65"/>
      <c r="J3489" s="56"/>
      <c r="K3489" s="56"/>
      <c r="L3489" s="96" t="e">
        <f>VLOOKUP($C3488,在庫一覧!$B$4:$D$138,2,FALSE)</f>
        <v>#N/A</v>
      </c>
      <c r="M3489" s="42" t="e">
        <f>VLOOKUP($C3489,詳細!$A$3:$C$100,3,FALSE)</f>
        <v>#N/A</v>
      </c>
      <c r="N3489" s="48"/>
    </row>
    <row r="3490" spans="1:14" ht="13.5" customHeight="1" x14ac:dyDescent="0.15">
      <c r="A3490">
        <v>3487</v>
      </c>
      <c r="B3490" s="60"/>
      <c r="C3490" s="86"/>
      <c r="D3490" s="50"/>
      <c r="E3490" s="45"/>
      <c r="F3490" s="45"/>
      <c r="G3490" s="144"/>
      <c r="H3490" s="144"/>
      <c r="I3490" s="65"/>
      <c r="J3490" s="56"/>
      <c r="K3490" s="56"/>
      <c r="L3490" s="96" t="e">
        <f>VLOOKUP($C3489,在庫一覧!$B$4:$D$138,2,FALSE)</f>
        <v>#N/A</v>
      </c>
      <c r="M3490" s="42" t="e">
        <f>VLOOKUP($C3490,詳細!$A$3:$C$100,3,FALSE)</f>
        <v>#N/A</v>
      </c>
      <c r="N3490" s="48"/>
    </row>
    <row r="3491" spans="1:14" ht="13.5" customHeight="1" x14ac:dyDescent="0.15">
      <c r="A3491">
        <v>3488</v>
      </c>
      <c r="B3491" s="60"/>
      <c r="C3491" s="86"/>
      <c r="D3491" s="50"/>
      <c r="E3491" s="45"/>
      <c r="F3491" s="45"/>
      <c r="G3491" s="144"/>
      <c r="H3491" s="144"/>
      <c r="I3491" s="65"/>
      <c r="J3491" s="56"/>
      <c r="K3491" s="56"/>
      <c r="L3491" s="96" t="e">
        <f>VLOOKUP($C3490,在庫一覧!$B$4:$D$138,2,FALSE)</f>
        <v>#N/A</v>
      </c>
      <c r="M3491" s="42" t="e">
        <f>VLOOKUP($C3491,詳細!$A$3:$C$100,3,FALSE)</f>
        <v>#N/A</v>
      </c>
      <c r="N3491" s="48"/>
    </row>
    <row r="3492" spans="1:14" ht="13.5" customHeight="1" x14ac:dyDescent="0.15">
      <c r="A3492">
        <v>3489</v>
      </c>
      <c r="B3492" s="60"/>
      <c r="C3492" s="86"/>
      <c r="D3492" s="50"/>
      <c r="E3492" s="45"/>
      <c r="F3492" s="45"/>
      <c r="G3492" s="144"/>
      <c r="H3492" s="144"/>
      <c r="I3492" s="65"/>
      <c r="J3492" s="56"/>
      <c r="K3492" s="56"/>
      <c r="L3492" s="96" t="e">
        <f>VLOOKUP($C3491,在庫一覧!$B$4:$D$138,2,FALSE)</f>
        <v>#N/A</v>
      </c>
      <c r="M3492" s="42" t="e">
        <f>VLOOKUP($C3492,詳細!$A$3:$C$100,3,FALSE)</f>
        <v>#N/A</v>
      </c>
      <c r="N3492" s="48"/>
    </row>
    <row r="3493" spans="1:14" ht="13.5" customHeight="1" x14ac:dyDescent="0.15">
      <c r="A3493">
        <v>3490</v>
      </c>
      <c r="B3493" s="60"/>
      <c r="C3493" s="86"/>
      <c r="D3493" s="50"/>
      <c r="E3493" s="45"/>
      <c r="F3493" s="45"/>
      <c r="G3493" s="144"/>
      <c r="H3493" s="144"/>
      <c r="I3493" s="65"/>
      <c r="J3493" s="56"/>
      <c r="K3493" s="56"/>
      <c r="L3493" s="96" t="e">
        <f>VLOOKUP($C3492,在庫一覧!$B$4:$D$138,2,FALSE)</f>
        <v>#N/A</v>
      </c>
      <c r="M3493" s="42" t="e">
        <f>VLOOKUP($C3493,詳細!$A$3:$C$100,3,FALSE)</f>
        <v>#N/A</v>
      </c>
      <c r="N3493" s="48"/>
    </row>
    <row r="3494" spans="1:14" ht="13.5" customHeight="1" x14ac:dyDescent="0.15">
      <c r="A3494">
        <v>3491</v>
      </c>
      <c r="B3494" s="60"/>
      <c r="C3494" s="86"/>
      <c r="D3494" s="50"/>
      <c r="E3494" s="45"/>
      <c r="F3494" s="45"/>
      <c r="G3494" s="144"/>
      <c r="H3494" s="144"/>
      <c r="I3494" s="65"/>
      <c r="J3494" s="56"/>
      <c r="K3494" s="56"/>
      <c r="L3494" s="96" t="e">
        <f>VLOOKUP($C3493,在庫一覧!$B$4:$D$138,2,FALSE)</f>
        <v>#N/A</v>
      </c>
      <c r="M3494" s="42" t="e">
        <f>VLOOKUP($C3494,詳細!$A$3:$C$100,3,FALSE)</f>
        <v>#N/A</v>
      </c>
      <c r="N3494" s="48"/>
    </row>
    <row r="3495" spans="1:14" ht="13.5" customHeight="1" x14ac:dyDescent="0.15">
      <c r="A3495">
        <v>3492</v>
      </c>
      <c r="B3495" s="60"/>
      <c r="C3495" s="86"/>
      <c r="D3495" s="50"/>
      <c r="E3495" s="45"/>
      <c r="F3495" s="45"/>
      <c r="G3495" s="144"/>
      <c r="H3495" s="144"/>
      <c r="I3495" s="65"/>
      <c r="J3495" s="56"/>
      <c r="K3495" s="56"/>
      <c r="L3495" s="96" t="e">
        <f>VLOOKUP($C3494,在庫一覧!$B$4:$D$138,2,FALSE)</f>
        <v>#N/A</v>
      </c>
      <c r="M3495" s="42" t="e">
        <f>VLOOKUP($C3495,詳細!$A$3:$C$100,3,FALSE)</f>
        <v>#N/A</v>
      </c>
      <c r="N3495" s="48"/>
    </row>
    <row r="3496" spans="1:14" ht="13.5" customHeight="1" x14ac:dyDescent="0.15">
      <c r="A3496">
        <v>3493</v>
      </c>
      <c r="B3496" s="60"/>
      <c r="C3496" s="86"/>
      <c r="D3496" s="50"/>
      <c r="E3496" s="45"/>
      <c r="F3496" s="45"/>
      <c r="G3496" s="144"/>
      <c r="H3496" s="144"/>
      <c r="I3496" s="65"/>
      <c r="J3496" s="56"/>
      <c r="K3496" s="56"/>
      <c r="L3496" s="96" t="e">
        <f>VLOOKUP($C3495,在庫一覧!$B$4:$D$138,2,FALSE)</f>
        <v>#N/A</v>
      </c>
      <c r="M3496" s="42" t="e">
        <f>VLOOKUP($C3496,詳細!$A$3:$C$100,3,FALSE)</f>
        <v>#N/A</v>
      </c>
      <c r="N3496" s="48"/>
    </row>
    <row r="3497" spans="1:14" ht="13.5" customHeight="1" x14ac:dyDescent="0.15">
      <c r="A3497">
        <v>3494</v>
      </c>
      <c r="B3497" s="60"/>
      <c r="C3497" s="86"/>
      <c r="D3497" s="50"/>
      <c r="E3497" s="45"/>
      <c r="F3497" s="45"/>
      <c r="G3497" s="144"/>
      <c r="H3497" s="144"/>
      <c r="I3497" s="65"/>
      <c r="J3497" s="56"/>
      <c r="K3497" s="56"/>
      <c r="L3497" s="96" t="e">
        <f>VLOOKUP($C3496,在庫一覧!$B$4:$D$138,2,FALSE)</f>
        <v>#N/A</v>
      </c>
      <c r="M3497" s="42" t="e">
        <f>VLOOKUP($C3497,詳細!$A$3:$C$100,3,FALSE)</f>
        <v>#N/A</v>
      </c>
      <c r="N3497" s="48"/>
    </row>
    <row r="3498" spans="1:14" ht="13.5" customHeight="1" x14ac:dyDescent="0.15">
      <c r="A3498">
        <v>3495</v>
      </c>
      <c r="B3498" s="60"/>
      <c r="C3498" s="86"/>
      <c r="D3498" s="50"/>
      <c r="E3498" s="45"/>
      <c r="F3498" s="45"/>
      <c r="G3498" s="144"/>
      <c r="H3498" s="144"/>
      <c r="I3498" s="65"/>
      <c r="J3498" s="56"/>
      <c r="K3498" s="56"/>
      <c r="L3498" s="96" t="e">
        <f>VLOOKUP($C3497,在庫一覧!$B$4:$D$138,2,FALSE)</f>
        <v>#N/A</v>
      </c>
      <c r="M3498" s="42" t="e">
        <f>VLOOKUP($C3498,詳細!$A$3:$C$100,3,FALSE)</f>
        <v>#N/A</v>
      </c>
      <c r="N3498" s="48"/>
    </row>
    <row r="3499" spans="1:14" ht="13.5" customHeight="1" x14ac:dyDescent="0.15">
      <c r="A3499">
        <v>3496</v>
      </c>
      <c r="B3499" s="60"/>
      <c r="C3499" s="86"/>
      <c r="D3499" s="50"/>
      <c r="E3499" s="45"/>
      <c r="F3499" s="45"/>
      <c r="G3499" s="144"/>
      <c r="H3499" s="144"/>
      <c r="I3499" s="65"/>
      <c r="J3499" s="56"/>
      <c r="K3499" s="56"/>
      <c r="L3499" s="96" t="e">
        <f>VLOOKUP($C3498,在庫一覧!$B$4:$D$138,2,FALSE)</f>
        <v>#N/A</v>
      </c>
      <c r="M3499" s="42" t="e">
        <f>VLOOKUP($C3499,詳細!$A$3:$C$100,3,FALSE)</f>
        <v>#N/A</v>
      </c>
      <c r="N3499" s="48"/>
    </row>
    <row r="3500" spans="1:14" ht="13.5" customHeight="1" x14ac:dyDescent="0.15">
      <c r="A3500">
        <v>3497</v>
      </c>
      <c r="B3500" s="60"/>
      <c r="C3500" s="86"/>
      <c r="D3500" s="50"/>
      <c r="E3500" s="45"/>
      <c r="F3500" s="45"/>
      <c r="G3500" s="144"/>
      <c r="H3500" s="144"/>
      <c r="I3500" s="65"/>
      <c r="J3500" s="56"/>
      <c r="K3500" s="56"/>
      <c r="L3500" s="96" t="e">
        <f>VLOOKUP($C3499,在庫一覧!$B$4:$D$138,2,FALSE)</f>
        <v>#N/A</v>
      </c>
      <c r="M3500" s="42" t="e">
        <f>VLOOKUP($C3500,詳細!$A$3:$C$100,3,FALSE)</f>
        <v>#N/A</v>
      </c>
      <c r="N3500" s="48"/>
    </row>
    <row r="3501" spans="1:14" ht="13.5" customHeight="1" x14ac:dyDescent="0.15">
      <c r="A3501">
        <v>3498</v>
      </c>
      <c r="B3501" s="60"/>
      <c r="C3501" s="86"/>
      <c r="D3501" s="50"/>
      <c r="E3501" s="45"/>
      <c r="F3501" s="45"/>
      <c r="G3501" s="144"/>
      <c r="H3501" s="144"/>
      <c r="I3501" s="65"/>
      <c r="J3501" s="56"/>
      <c r="K3501" s="56"/>
      <c r="L3501" s="96" t="e">
        <f>VLOOKUP($C3500,在庫一覧!$B$4:$D$138,2,FALSE)</f>
        <v>#N/A</v>
      </c>
      <c r="M3501" s="42" t="e">
        <f>VLOOKUP($C3501,詳細!$A$3:$C$100,3,FALSE)</f>
        <v>#N/A</v>
      </c>
      <c r="N3501" s="48"/>
    </row>
    <row r="3502" spans="1:14" ht="13.5" customHeight="1" x14ac:dyDescent="0.15">
      <c r="A3502">
        <v>3499</v>
      </c>
      <c r="B3502" s="60"/>
      <c r="C3502" s="86"/>
      <c r="D3502" s="50"/>
      <c r="E3502" s="45"/>
      <c r="F3502" s="45"/>
      <c r="G3502" s="144"/>
      <c r="H3502" s="144"/>
      <c r="I3502" s="65"/>
      <c r="J3502" s="56"/>
      <c r="K3502" s="56"/>
      <c r="L3502" s="96" t="e">
        <f>VLOOKUP($C3501,在庫一覧!$B$4:$D$138,2,FALSE)</f>
        <v>#N/A</v>
      </c>
      <c r="M3502" s="42" t="e">
        <f>VLOOKUP($C3502,詳細!$A$3:$C$100,3,FALSE)</f>
        <v>#N/A</v>
      </c>
      <c r="N3502" s="48"/>
    </row>
    <row r="3503" spans="1:14" ht="13.5" customHeight="1" x14ac:dyDescent="0.15">
      <c r="A3503">
        <v>3500</v>
      </c>
      <c r="B3503" s="60"/>
      <c r="C3503" s="86"/>
      <c r="D3503" s="50"/>
      <c r="E3503" s="45"/>
      <c r="F3503" s="45"/>
      <c r="G3503" s="144"/>
      <c r="H3503" s="144"/>
      <c r="I3503" s="66"/>
      <c r="J3503" s="56"/>
      <c r="K3503" s="56"/>
      <c r="L3503" s="96" t="e">
        <f>VLOOKUP($C3502,在庫一覧!$B$4:$D$138,2,FALSE)</f>
        <v>#N/A</v>
      </c>
      <c r="M3503" s="42" t="e">
        <f>VLOOKUP($C3503,詳細!$A$3:$C$100,3,FALSE)</f>
        <v>#N/A</v>
      </c>
      <c r="N3503" s="48"/>
    </row>
    <row r="3504" spans="1:14" ht="13.5" customHeight="1" x14ac:dyDescent="0.15">
      <c r="A3504">
        <v>3501</v>
      </c>
      <c r="B3504" s="60"/>
      <c r="C3504" s="86"/>
      <c r="D3504" s="50"/>
      <c r="E3504" s="45"/>
      <c r="F3504" s="45"/>
      <c r="G3504" s="144"/>
      <c r="H3504" s="144"/>
      <c r="I3504" s="66"/>
      <c r="J3504" s="56"/>
      <c r="K3504" s="56"/>
      <c r="L3504" s="96" t="e">
        <f>VLOOKUP($C3503,在庫一覧!$B$4:$D$138,2,FALSE)</f>
        <v>#N/A</v>
      </c>
      <c r="M3504" s="42" t="e">
        <f>VLOOKUP($C3504,詳細!$A$3:$C$100,3,FALSE)</f>
        <v>#N/A</v>
      </c>
      <c r="N3504" s="48"/>
    </row>
    <row r="3505" spans="1:14" ht="13.5" customHeight="1" x14ac:dyDescent="0.15">
      <c r="A3505">
        <v>3502</v>
      </c>
      <c r="B3505" s="60"/>
      <c r="C3505" s="86"/>
      <c r="D3505" s="50"/>
      <c r="E3505" s="45"/>
      <c r="F3505" s="45"/>
      <c r="G3505" s="144"/>
      <c r="H3505" s="144"/>
      <c r="I3505" s="66"/>
      <c r="J3505" s="56"/>
      <c r="K3505" s="56"/>
      <c r="L3505" s="96" t="e">
        <f>VLOOKUP($C3504,在庫一覧!$B$4:$D$138,2,FALSE)</f>
        <v>#N/A</v>
      </c>
      <c r="M3505" s="42" t="e">
        <f>VLOOKUP($C3505,詳細!$A$3:$C$100,3,FALSE)</f>
        <v>#N/A</v>
      </c>
      <c r="N3505" s="48"/>
    </row>
    <row r="3506" spans="1:14" ht="13.5" customHeight="1" x14ac:dyDescent="0.15">
      <c r="A3506">
        <v>3503</v>
      </c>
      <c r="B3506" s="60"/>
      <c r="C3506" s="86"/>
      <c r="D3506" s="50"/>
      <c r="E3506" s="45"/>
      <c r="F3506" s="45"/>
      <c r="G3506" s="144"/>
      <c r="H3506" s="144"/>
      <c r="I3506" s="66"/>
      <c r="J3506" s="56"/>
      <c r="K3506" s="56"/>
      <c r="L3506" s="96" t="e">
        <f>VLOOKUP($C3505,在庫一覧!$B$4:$D$138,2,FALSE)</f>
        <v>#N/A</v>
      </c>
      <c r="M3506" s="42" t="e">
        <f>VLOOKUP($C3506,詳細!$A$3:$C$100,3,FALSE)</f>
        <v>#N/A</v>
      </c>
      <c r="N3506" s="48"/>
    </row>
    <row r="3507" spans="1:14" ht="13.5" customHeight="1" x14ac:dyDescent="0.15">
      <c r="A3507">
        <v>3504</v>
      </c>
      <c r="B3507" s="60"/>
      <c r="C3507" s="86"/>
      <c r="D3507" s="50"/>
      <c r="E3507" s="45"/>
      <c r="F3507" s="45"/>
      <c r="G3507" s="144"/>
      <c r="H3507" s="144"/>
      <c r="I3507" s="66"/>
      <c r="J3507" s="56"/>
      <c r="K3507" s="56"/>
      <c r="L3507" s="96" t="e">
        <f>VLOOKUP($C3506,在庫一覧!$B$4:$D$138,2,FALSE)</f>
        <v>#N/A</v>
      </c>
      <c r="M3507" s="42" t="e">
        <f>VLOOKUP($C3507,詳細!$A$3:$C$100,3,FALSE)</f>
        <v>#N/A</v>
      </c>
      <c r="N3507" s="48"/>
    </row>
    <row r="3508" spans="1:14" ht="13.5" customHeight="1" x14ac:dyDescent="0.15">
      <c r="A3508">
        <v>3505</v>
      </c>
      <c r="B3508" s="60"/>
      <c r="C3508" s="86"/>
      <c r="D3508" s="50"/>
      <c r="E3508" s="45"/>
      <c r="F3508" s="45"/>
      <c r="G3508" s="144"/>
      <c r="H3508" s="144"/>
      <c r="I3508" s="66"/>
      <c r="J3508" s="56"/>
      <c r="K3508" s="56"/>
      <c r="L3508" s="96" t="e">
        <f>VLOOKUP($C3507,在庫一覧!$B$4:$D$138,2,FALSE)</f>
        <v>#N/A</v>
      </c>
      <c r="M3508" s="42" t="e">
        <f>VLOOKUP($C3508,詳細!$A$3:$C$100,3,FALSE)</f>
        <v>#N/A</v>
      </c>
      <c r="N3508" s="48"/>
    </row>
    <row r="3509" spans="1:14" ht="13.5" customHeight="1" x14ac:dyDescent="0.15">
      <c r="A3509">
        <v>3506</v>
      </c>
      <c r="B3509" s="60"/>
      <c r="C3509" s="86"/>
      <c r="D3509" s="50"/>
      <c r="E3509" s="45"/>
      <c r="F3509" s="45"/>
      <c r="G3509" s="144"/>
      <c r="H3509" s="144"/>
      <c r="I3509" s="66"/>
      <c r="J3509" s="56"/>
      <c r="K3509" s="56"/>
      <c r="L3509" s="96" t="e">
        <f>VLOOKUP($C3508,在庫一覧!$B$4:$D$138,2,FALSE)</f>
        <v>#N/A</v>
      </c>
      <c r="M3509" s="42" t="e">
        <f>VLOOKUP($C3509,詳細!$A$3:$C$100,3,FALSE)</f>
        <v>#N/A</v>
      </c>
      <c r="N3509" s="48"/>
    </row>
    <row r="3510" spans="1:14" ht="13.5" customHeight="1" x14ac:dyDescent="0.15">
      <c r="A3510">
        <v>3507</v>
      </c>
      <c r="B3510" s="60"/>
      <c r="C3510" s="86"/>
      <c r="D3510" s="50"/>
      <c r="E3510" s="45"/>
      <c r="F3510" s="45"/>
      <c r="G3510" s="144"/>
      <c r="H3510" s="144"/>
      <c r="I3510" s="66"/>
      <c r="J3510" s="56"/>
      <c r="K3510" s="56"/>
      <c r="L3510" s="96" t="e">
        <f>VLOOKUP($C3509,在庫一覧!$B$4:$D$138,2,FALSE)</f>
        <v>#N/A</v>
      </c>
      <c r="M3510" s="42" t="e">
        <f>VLOOKUP($C3510,詳細!$A$3:$C$100,3,FALSE)</f>
        <v>#N/A</v>
      </c>
      <c r="N3510" s="48"/>
    </row>
    <row r="3511" spans="1:14" ht="13.5" customHeight="1" x14ac:dyDescent="0.15">
      <c r="A3511">
        <v>3508</v>
      </c>
      <c r="B3511" s="60"/>
      <c r="C3511" s="86"/>
      <c r="D3511" s="50"/>
      <c r="E3511" s="45"/>
      <c r="F3511" s="45"/>
      <c r="G3511" s="144"/>
      <c r="H3511" s="144"/>
      <c r="I3511" s="66"/>
      <c r="J3511" s="56"/>
      <c r="K3511" s="56"/>
      <c r="L3511" s="96" t="e">
        <f>VLOOKUP($C3510,在庫一覧!$B$4:$D$138,2,FALSE)</f>
        <v>#N/A</v>
      </c>
      <c r="M3511" s="42" t="e">
        <f>VLOOKUP($C3511,詳細!$A$3:$C$100,3,FALSE)</f>
        <v>#N/A</v>
      </c>
      <c r="N3511" s="48"/>
    </row>
    <row r="3512" spans="1:14" ht="13.5" customHeight="1" x14ac:dyDescent="0.15">
      <c r="A3512">
        <v>3509</v>
      </c>
      <c r="B3512" s="60"/>
      <c r="C3512" s="86"/>
      <c r="D3512" s="50"/>
      <c r="E3512" s="45"/>
      <c r="F3512" s="45"/>
      <c r="G3512" s="144"/>
      <c r="H3512" s="144"/>
      <c r="I3512" s="66"/>
      <c r="J3512" s="56"/>
      <c r="K3512" s="56"/>
      <c r="L3512" s="96" t="e">
        <f>VLOOKUP($C3511,在庫一覧!$B$4:$D$138,2,FALSE)</f>
        <v>#N/A</v>
      </c>
      <c r="M3512" s="42" t="e">
        <f>VLOOKUP($C3512,詳細!$A$3:$C$100,3,FALSE)</f>
        <v>#N/A</v>
      </c>
      <c r="N3512" s="48"/>
    </row>
    <row r="3513" spans="1:14" ht="13.5" customHeight="1" x14ac:dyDescent="0.15">
      <c r="A3513">
        <v>3510</v>
      </c>
      <c r="B3513" s="60"/>
      <c r="C3513" s="86"/>
      <c r="D3513" s="50"/>
      <c r="E3513" s="45"/>
      <c r="F3513" s="45"/>
      <c r="G3513" s="144"/>
      <c r="H3513" s="144"/>
      <c r="I3513" s="66"/>
      <c r="J3513" s="56"/>
      <c r="K3513" s="56"/>
      <c r="L3513" s="96" t="e">
        <f>VLOOKUP($C3512,在庫一覧!$B$4:$D$138,2,FALSE)</f>
        <v>#N/A</v>
      </c>
      <c r="M3513" s="42" t="e">
        <f>VLOOKUP($C3513,詳細!$A$3:$C$100,3,FALSE)</f>
        <v>#N/A</v>
      </c>
      <c r="N3513" s="48"/>
    </row>
    <row r="3514" spans="1:14" ht="13.5" customHeight="1" x14ac:dyDescent="0.15">
      <c r="A3514">
        <v>3511</v>
      </c>
      <c r="B3514" s="60"/>
      <c r="C3514" s="86"/>
      <c r="D3514" s="50"/>
      <c r="E3514" s="45"/>
      <c r="F3514" s="45"/>
      <c r="G3514" s="144"/>
      <c r="H3514" s="144"/>
      <c r="I3514" s="66"/>
      <c r="J3514" s="56"/>
      <c r="K3514" s="56"/>
      <c r="L3514" s="96" t="e">
        <f>VLOOKUP($C3513,在庫一覧!$B$4:$D$138,2,FALSE)</f>
        <v>#N/A</v>
      </c>
      <c r="M3514" s="42" t="e">
        <f>VLOOKUP($C3514,詳細!$A$3:$C$100,3,FALSE)</f>
        <v>#N/A</v>
      </c>
      <c r="N3514" s="48"/>
    </row>
    <row r="3515" spans="1:14" ht="13.5" customHeight="1" x14ac:dyDescent="0.15">
      <c r="A3515">
        <v>3512</v>
      </c>
      <c r="B3515" s="60"/>
      <c r="C3515" s="86"/>
      <c r="D3515" s="50"/>
      <c r="E3515" s="45"/>
      <c r="F3515" s="45"/>
      <c r="G3515" s="144"/>
      <c r="H3515" s="144"/>
      <c r="I3515" s="66"/>
      <c r="J3515" s="56"/>
      <c r="K3515" s="56"/>
      <c r="L3515" s="96" t="e">
        <f>VLOOKUP($C3514,在庫一覧!$B$4:$D$138,2,FALSE)</f>
        <v>#N/A</v>
      </c>
      <c r="M3515" s="42" t="e">
        <f>VLOOKUP($C3515,詳細!$A$3:$C$100,3,FALSE)</f>
        <v>#N/A</v>
      </c>
      <c r="N3515" s="48"/>
    </row>
    <row r="3516" spans="1:14" ht="13.5" customHeight="1" x14ac:dyDescent="0.15">
      <c r="A3516">
        <v>3513</v>
      </c>
      <c r="B3516" s="60"/>
      <c r="C3516" s="86"/>
      <c r="D3516" s="50"/>
      <c r="E3516" s="45"/>
      <c r="F3516" s="45"/>
      <c r="G3516" s="144"/>
      <c r="H3516" s="144"/>
      <c r="I3516" s="66"/>
      <c r="J3516" s="56"/>
      <c r="K3516" s="56"/>
      <c r="L3516" s="96" t="e">
        <f>VLOOKUP($C3515,在庫一覧!$B$4:$D$138,2,FALSE)</f>
        <v>#N/A</v>
      </c>
      <c r="M3516" s="42" t="e">
        <f>VLOOKUP($C3516,詳細!$A$3:$C$100,3,FALSE)</f>
        <v>#N/A</v>
      </c>
      <c r="N3516" s="48"/>
    </row>
    <row r="3517" spans="1:14" ht="13.5" customHeight="1" x14ac:dyDescent="0.15">
      <c r="A3517">
        <v>3514</v>
      </c>
      <c r="B3517" s="60"/>
      <c r="C3517" s="86"/>
      <c r="D3517" s="50"/>
      <c r="E3517" s="45"/>
      <c r="F3517" s="45"/>
      <c r="G3517" s="144"/>
      <c r="H3517" s="144"/>
      <c r="I3517" s="66"/>
      <c r="J3517" s="56"/>
      <c r="K3517" s="56"/>
      <c r="L3517" s="96" t="e">
        <f>VLOOKUP($C3516,在庫一覧!$B$4:$D$138,2,FALSE)</f>
        <v>#N/A</v>
      </c>
      <c r="M3517" s="42" t="e">
        <f>VLOOKUP($C3517,詳細!$A$3:$C$100,3,FALSE)</f>
        <v>#N/A</v>
      </c>
      <c r="N3517" s="48"/>
    </row>
    <row r="3518" spans="1:14" ht="13.5" customHeight="1" x14ac:dyDescent="0.15">
      <c r="A3518">
        <v>3515</v>
      </c>
      <c r="B3518" s="60"/>
      <c r="C3518" s="86"/>
      <c r="D3518" s="50"/>
      <c r="E3518" s="45"/>
      <c r="F3518" s="45"/>
      <c r="G3518" s="144"/>
      <c r="H3518" s="144"/>
      <c r="I3518" s="66"/>
      <c r="J3518" s="56"/>
      <c r="K3518" s="56"/>
      <c r="L3518" s="96" t="e">
        <f>VLOOKUP($C3517,在庫一覧!$B$4:$D$138,2,FALSE)</f>
        <v>#N/A</v>
      </c>
      <c r="M3518" s="42" t="e">
        <f>VLOOKUP($C3518,詳細!$A$3:$C$100,3,FALSE)</f>
        <v>#N/A</v>
      </c>
      <c r="N3518" s="48"/>
    </row>
    <row r="3519" spans="1:14" ht="13.5" customHeight="1" x14ac:dyDescent="0.15">
      <c r="A3519">
        <v>3516</v>
      </c>
      <c r="B3519" s="60"/>
      <c r="C3519" s="86"/>
      <c r="D3519" s="50"/>
      <c r="E3519" s="45"/>
      <c r="F3519" s="45"/>
      <c r="G3519" s="144"/>
      <c r="H3519" s="144"/>
      <c r="I3519" s="66"/>
      <c r="J3519" s="56"/>
      <c r="K3519" s="56"/>
      <c r="L3519" s="96" t="e">
        <f>VLOOKUP($C3518,在庫一覧!$B$4:$D$138,2,FALSE)</f>
        <v>#N/A</v>
      </c>
      <c r="M3519" s="42" t="e">
        <f>VLOOKUP($C3519,詳細!$A$3:$C$100,3,FALSE)</f>
        <v>#N/A</v>
      </c>
      <c r="N3519" s="48"/>
    </row>
    <row r="3520" spans="1:14" ht="13.5" customHeight="1" x14ac:dyDescent="0.15">
      <c r="A3520">
        <v>3517</v>
      </c>
      <c r="B3520" s="60"/>
      <c r="C3520" s="86"/>
      <c r="D3520" s="50"/>
      <c r="E3520" s="45"/>
      <c r="F3520" s="45"/>
      <c r="G3520" s="144"/>
      <c r="H3520" s="144"/>
      <c r="I3520" s="66"/>
      <c r="J3520" s="56"/>
      <c r="K3520" s="56"/>
      <c r="L3520" s="96" t="e">
        <f>VLOOKUP($C3519,在庫一覧!$B$4:$D$138,2,FALSE)</f>
        <v>#N/A</v>
      </c>
      <c r="M3520" s="42" t="e">
        <f>VLOOKUP($C3520,詳細!$A$3:$C$100,3,FALSE)</f>
        <v>#N/A</v>
      </c>
      <c r="N3520" s="48"/>
    </row>
    <row r="3521" spans="1:14" ht="13.5" customHeight="1" x14ac:dyDescent="0.15">
      <c r="A3521">
        <v>3518</v>
      </c>
      <c r="B3521" s="60"/>
      <c r="C3521" s="86"/>
      <c r="D3521" s="50"/>
      <c r="E3521" s="45"/>
      <c r="F3521" s="45"/>
      <c r="G3521" s="144"/>
      <c r="H3521" s="144"/>
      <c r="I3521" s="66"/>
      <c r="J3521" s="56"/>
      <c r="K3521" s="56"/>
      <c r="L3521" s="96" t="e">
        <f>VLOOKUP($C3520,在庫一覧!$B$4:$D$138,2,FALSE)</f>
        <v>#N/A</v>
      </c>
      <c r="M3521" s="42" t="e">
        <f>VLOOKUP($C3521,詳細!$A$3:$C$100,3,FALSE)</f>
        <v>#N/A</v>
      </c>
      <c r="N3521" s="48"/>
    </row>
    <row r="3522" spans="1:14" ht="13.5" customHeight="1" x14ac:dyDescent="0.15">
      <c r="A3522">
        <v>3519</v>
      </c>
      <c r="B3522" s="60"/>
      <c r="C3522" s="86"/>
      <c r="D3522" s="50"/>
      <c r="E3522" s="45"/>
      <c r="F3522" s="45"/>
      <c r="G3522" s="144"/>
      <c r="H3522" s="144"/>
      <c r="I3522" s="66"/>
      <c r="J3522" s="56"/>
      <c r="K3522" s="56"/>
      <c r="L3522" s="96" t="e">
        <f>VLOOKUP($C3521,在庫一覧!$B$4:$D$138,2,FALSE)</f>
        <v>#N/A</v>
      </c>
      <c r="M3522" s="42" t="e">
        <f>VLOOKUP($C3522,詳細!$A$3:$C$100,3,FALSE)</f>
        <v>#N/A</v>
      </c>
      <c r="N3522" s="48"/>
    </row>
    <row r="3523" spans="1:14" ht="13.5" customHeight="1" x14ac:dyDescent="0.15">
      <c r="A3523">
        <v>3520</v>
      </c>
      <c r="B3523" s="60"/>
      <c r="C3523" s="86"/>
      <c r="D3523" s="50"/>
      <c r="E3523" s="45"/>
      <c r="F3523" s="45"/>
      <c r="G3523" s="144"/>
      <c r="H3523" s="144"/>
      <c r="I3523" s="66"/>
      <c r="J3523" s="56"/>
      <c r="K3523" s="56"/>
      <c r="L3523" s="96" t="e">
        <f>VLOOKUP($C3522,在庫一覧!$B$4:$D$138,2,FALSE)</f>
        <v>#N/A</v>
      </c>
      <c r="M3523" s="42" t="e">
        <f>VLOOKUP($C3523,詳細!$A$3:$C$100,3,FALSE)</f>
        <v>#N/A</v>
      </c>
      <c r="N3523" s="48"/>
    </row>
    <row r="3524" spans="1:14" ht="13.5" customHeight="1" x14ac:dyDescent="0.15">
      <c r="A3524">
        <v>3521</v>
      </c>
      <c r="B3524" s="60"/>
      <c r="C3524" s="86"/>
      <c r="D3524" s="50"/>
      <c r="E3524" s="45"/>
      <c r="F3524" s="45"/>
      <c r="G3524" s="144"/>
      <c r="H3524" s="144"/>
      <c r="I3524" s="66"/>
      <c r="J3524" s="56"/>
      <c r="K3524" s="56"/>
      <c r="L3524" s="96" t="e">
        <f>VLOOKUP($C3523,在庫一覧!$B$4:$D$138,2,FALSE)</f>
        <v>#N/A</v>
      </c>
      <c r="M3524" s="42" t="e">
        <f>VLOOKUP($C3524,詳細!$A$3:$C$100,3,FALSE)</f>
        <v>#N/A</v>
      </c>
      <c r="N3524" s="48"/>
    </row>
    <row r="3525" spans="1:14" ht="13.5" customHeight="1" x14ac:dyDescent="0.15">
      <c r="A3525">
        <v>3522</v>
      </c>
      <c r="B3525" s="60"/>
      <c r="C3525" s="86"/>
      <c r="D3525" s="50"/>
      <c r="E3525" s="45"/>
      <c r="F3525" s="45"/>
      <c r="G3525" s="144"/>
      <c r="H3525" s="144"/>
      <c r="I3525" s="66"/>
      <c r="J3525" s="56"/>
      <c r="K3525" s="56"/>
      <c r="L3525" s="96" t="e">
        <f>VLOOKUP($C3524,在庫一覧!$B$4:$D$138,2,FALSE)</f>
        <v>#N/A</v>
      </c>
      <c r="M3525" s="42" t="e">
        <f>VLOOKUP($C3525,詳細!$A$3:$C$100,3,FALSE)</f>
        <v>#N/A</v>
      </c>
      <c r="N3525" s="48"/>
    </row>
    <row r="3526" spans="1:14" ht="13.5" customHeight="1" x14ac:dyDescent="0.15">
      <c r="A3526">
        <v>3523</v>
      </c>
      <c r="B3526" s="60"/>
      <c r="C3526" s="86"/>
      <c r="D3526" s="50"/>
      <c r="E3526" s="45"/>
      <c r="F3526" s="45"/>
      <c r="G3526" s="144"/>
      <c r="H3526" s="144"/>
      <c r="I3526" s="66"/>
      <c r="J3526" s="56"/>
      <c r="K3526" s="56"/>
      <c r="L3526" s="96" t="e">
        <f>VLOOKUP($C3525,在庫一覧!$B$4:$D$138,2,FALSE)</f>
        <v>#N/A</v>
      </c>
      <c r="M3526" s="42" t="e">
        <f>VLOOKUP($C3526,詳細!$A$3:$C$100,3,FALSE)</f>
        <v>#N/A</v>
      </c>
      <c r="N3526" s="48"/>
    </row>
    <row r="3527" spans="1:14" ht="13.5" customHeight="1" x14ac:dyDescent="0.15">
      <c r="A3527">
        <v>3524</v>
      </c>
      <c r="B3527" s="60"/>
      <c r="C3527" s="86"/>
      <c r="D3527" s="50"/>
      <c r="E3527" s="45"/>
      <c r="F3527" s="45"/>
      <c r="G3527" s="144"/>
      <c r="H3527" s="144"/>
      <c r="I3527" s="66"/>
      <c r="J3527" s="56"/>
      <c r="K3527" s="56"/>
      <c r="L3527" s="96" t="e">
        <f>VLOOKUP($C3526,在庫一覧!$B$4:$D$138,2,FALSE)</f>
        <v>#N/A</v>
      </c>
      <c r="M3527" s="42" t="e">
        <f>VLOOKUP($C3527,詳細!$A$3:$C$100,3,FALSE)</f>
        <v>#N/A</v>
      </c>
      <c r="N3527" s="48"/>
    </row>
    <row r="3528" spans="1:14" ht="13.5" customHeight="1" x14ac:dyDescent="0.15">
      <c r="A3528">
        <v>3525</v>
      </c>
      <c r="B3528" s="60"/>
      <c r="C3528" s="86"/>
      <c r="D3528" s="50"/>
      <c r="E3528" s="45"/>
      <c r="F3528" s="45"/>
      <c r="G3528" s="144"/>
      <c r="H3528" s="144"/>
      <c r="I3528" s="66"/>
      <c r="J3528" s="56"/>
      <c r="K3528" s="56"/>
      <c r="L3528" s="96" t="e">
        <f>VLOOKUP($C3527,在庫一覧!$B$4:$D$138,2,FALSE)</f>
        <v>#N/A</v>
      </c>
      <c r="M3528" s="42" t="e">
        <f>VLOOKUP($C3528,詳細!$A$3:$C$100,3,FALSE)</f>
        <v>#N/A</v>
      </c>
      <c r="N3528" s="48"/>
    </row>
    <row r="3529" spans="1:14" ht="13.5" customHeight="1" x14ac:dyDescent="0.15">
      <c r="A3529">
        <v>3526</v>
      </c>
      <c r="B3529" s="60"/>
      <c r="C3529" s="86"/>
      <c r="D3529" s="50"/>
      <c r="E3529" s="45"/>
      <c r="F3529" s="45"/>
      <c r="G3529" s="144"/>
      <c r="H3529" s="144"/>
      <c r="I3529" s="66"/>
      <c r="J3529" s="56"/>
      <c r="K3529" s="56"/>
      <c r="L3529" s="96" t="e">
        <f>VLOOKUP($C3528,在庫一覧!$B$4:$D$138,2,FALSE)</f>
        <v>#N/A</v>
      </c>
      <c r="M3529" s="42" t="e">
        <f>VLOOKUP($C3529,詳細!$A$3:$C$100,3,FALSE)</f>
        <v>#N/A</v>
      </c>
      <c r="N3529" s="48"/>
    </row>
    <row r="3530" spans="1:14" ht="13.5" customHeight="1" x14ac:dyDescent="0.15">
      <c r="A3530">
        <v>3527</v>
      </c>
      <c r="B3530" s="60"/>
      <c r="C3530" s="86"/>
      <c r="D3530" s="50"/>
      <c r="E3530" s="45"/>
      <c r="F3530" s="45"/>
      <c r="G3530" s="144"/>
      <c r="H3530" s="144"/>
      <c r="I3530" s="66"/>
      <c r="J3530" s="56"/>
      <c r="K3530" s="56"/>
      <c r="L3530" s="96" t="e">
        <f>VLOOKUP($C3529,在庫一覧!$B$4:$D$138,2,FALSE)</f>
        <v>#N/A</v>
      </c>
      <c r="M3530" s="42" t="e">
        <f>VLOOKUP($C3530,詳細!$A$3:$C$100,3,FALSE)</f>
        <v>#N/A</v>
      </c>
      <c r="N3530" s="48"/>
    </row>
    <row r="3531" spans="1:14" ht="13.5" customHeight="1" x14ac:dyDescent="0.15">
      <c r="A3531">
        <v>3528</v>
      </c>
      <c r="B3531" s="60"/>
      <c r="C3531" s="86"/>
      <c r="D3531" s="50"/>
      <c r="E3531" s="45"/>
      <c r="F3531" s="45"/>
      <c r="G3531" s="144"/>
      <c r="H3531" s="144"/>
      <c r="I3531" s="66"/>
      <c r="J3531" s="56"/>
      <c r="K3531" s="56"/>
      <c r="L3531" s="96" t="e">
        <f>VLOOKUP($C3530,在庫一覧!$B$4:$D$138,2,FALSE)</f>
        <v>#N/A</v>
      </c>
      <c r="M3531" s="42" t="e">
        <f>VLOOKUP($C3531,詳細!$A$3:$C$100,3,FALSE)</f>
        <v>#N/A</v>
      </c>
      <c r="N3531" s="48"/>
    </row>
    <row r="3532" spans="1:14" ht="13.5" customHeight="1" x14ac:dyDescent="0.15">
      <c r="A3532">
        <v>3529</v>
      </c>
      <c r="B3532" s="60"/>
      <c r="C3532" s="86"/>
      <c r="D3532" s="50"/>
      <c r="E3532" s="45"/>
      <c r="F3532" s="45"/>
      <c r="G3532" s="144"/>
      <c r="H3532" s="144"/>
      <c r="I3532" s="66"/>
      <c r="J3532" s="56"/>
      <c r="K3532" s="56"/>
      <c r="L3532" s="96" t="e">
        <f>VLOOKUP($C3531,在庫一覧!$B$4:$D$138,2,FALSE)</f>
        <v>#N/A</v>
      </c>
      <c r="M3532" s="42" t="e">
        <f>VLOOKUP($C3532,詳細!$A$3:$C$100,3,FALSE)</f>
        <v>#N/A</v>
      </c>
      <c r="N3532" s="48"/>
    </row>
    <row r="3533" spans="1:14" ht="13.5" customHeight="1" x14ac:dyDescent="0.15">
      <c r="A3533">
        <v>3530</v>
      </c>
      <c r="B3533" s="60"/>
      <c r="C3533" s="86"/>
      <c r="D3533" s="50"/>
      <c r="E3533" s="45"/>
      <c r="F3533" s="45"/>
      <c r="G3533" s="144"/>
      <c r="H3533" s="144"/>
      <c r="I3533" s="66"/>
      <c r="J3533" s="56"/>
      <c r="K3533" s="56"/>
      <c r="L3533" s="96" t="e">
        <f>VLOOKUP($C3532,在庫一覧!$B$4:$D$138,2,FALSE)</f>
        <v>#N/A</v>
      </c>
      <c r="M3533" s="42" t="e">
        <f>VLOOKUP($C3533,詳細!$A$3:$C$100,3,FALSE)</f>
        <v>#N/A</v>
      </c>
      <c r="N3533" s="48"/>
    </row>
    <row r="3534" spans="1:14" ht="13.5" customHeight="1" x14ac:dyDescent="0.15">
      <c r="A3534">
        <v>3531</v>
      </c>
      <c r="B3534" s="60"/>
      <c r="C3534" s="86"/>
      <c r="D3534" s="50"/>
      <c r="E3534" s="45"/>
      <c r="F3534" s="45"/>
      <c r="G3534" s="144"/>
      <c r="H3534" s="144"/>
      <c r="I3534" s="66"/>
      <c r="J3534" s="56"/>
      <c r="K3534" s="56"/>
      <c r="L3534" s="96" t="e">
        <f>VLOOKUP($C3533,在庫一覧!$B$4:$D$138,2,FALSE)</f>
        <v>#N/A</v>
      </c>
      <c r="M3534" s="42" t="e">
        <f>VLOOKUP($C3534,詳細!$A$3:$C$100,3,FALSE)</f>
        <v>#N/A</v>
      </c>
      <c r="N3534" s="48"/>
    </row>
    <row r="3535" spans="1:14" ht="13.5" customHeight="1" x14ac:dyDescent="0.15">
      <c r="A3535">
        <v>3532</v>
      </c>
      <c r="B3535" s="60"/>
      <c r="C3535" s="86"/>
      <c r="D3535" s="50"/>
      <c r="E3535" s="45"/>
      <c r="F3535" s="45"/>
      <c r="G3535" s="144"/>
      <c r="H3535" s="144"/>
      <c r="I3535" s="66"/>
      <c r="J3535" s="56"/>
      <c r="K3535" s="56"/>
      <c r="L3535" s="96" t="e">
        <f>VLOOKUP($C3534,在庫一覧!$B$4:$D$138,2,FALSE)</f>
        <v>#N/A</v>
      </c>
      <c r="M3535" s="42" t="e">
        <f>VLOOKUP($C3535,詳細!$A$3:$C$100,3,FALSE)</f>
        <v>#N/A</v>
      </c>
      <c r="N3535" s="48"/>
    </row>
    <row r="3536" spans="1:14" ht="13.5" customHeight="1" x14ac:dyDescent="0.15">
      <c r="A3536">
        <v>3533</v>
      </c>
      <c r="B3536" s="60"/>
      <c r="C3536" s="86"/>
      <c r="D3536" s="50"/>
      <c r="E3536" s="45"/>
      <c r="F3536" s="45"/>
      <c r="G3536" s="144"/>
      <c r="H3536" s="144"/>
      <c r="I3536" s="66"/>
      <c r="J3536" s="56"/>
      <c r="K3536" s="56"/>
      <c r="L3536" s="96" t="e">
        <f>VLOOKUP($C3535,在庫一覧!$B$4:$D$138,2,FALSE)</f>
        <v>#N/A</v>
      </c>
      <c r="M3536" s="42" t="e">
        <f>VLOOKUP($C3536,詳細!$A$3:$C$100,3,FALSE)</f>
        <v>#N/A</v>
      </c>
      <c r="N3536" s="48"/>
    </row>
    <row r="3537" spans="1:14" ht="13.5" customHeight="1" x14ac:dyDescent="0.15">
      <c r="A3537">
        <v>3534</v>
      </c>
      <c r="B3537" s="60"/>
      <c r="C3537" s="86"/>
      <c r="D3537" s="50"/>
      <c r="E3537" s="45"/>
      <c r="F3537" s="45"/>
      <c r="G3537" s="144"/>
      <c r="H3537" s="144"/>
      <c r="I3537" s="66"/>
      <c r="J3537" s="56"/>
      <c r="K3537" s="56"/>
      <c r="L3537" s="96" t="e">
        <f>VLOOKUP($C3536,在庫一覧!$B$4:$D$138,2,FALSE)</f>
        <v>#N/A</v>
      </c>
      <c r="M3537" s="42" t="e">
        <f>VLOOKUP($C3537,詳細!$A$3:$C$100,3,FALSE)</f>
        <v>#N/A</v>
      </c>
      <c r="N3537" s="48"/>
    </row>
    <row r="3538" spans="1:14" ht="13.5" customHeight="1" x14ac:dyDescent="0.15">
      <c r="A3538">
        <v>3535</v>
      </c>
      <c r="B3538" s="60"/>
      <c r="C3538" s="86"/>
      <c r="D3538" s="50"/>
      <c r="E3538" s="45"/>
      <c r="F3538" s="45"/>
      <c r="G3538" s="144"/>
      <c r="H3538" s="144"/>
      <c r="I3538" s="66"/>
      <c r="J3538" s="56"/>
      <c r="K3538" s="56"/>
      <c r="L3538" s="96" t="e">
        <f>VLOOKUP($C3537,在庫一覧!$B$4:$D$138,2,FALSE)</f>
        <v>#N/A</v>
      </c>
      <c r="M3538" s="42" t="e">
        <f>VLOOKUP($C3538,詳細!$A$3:$C$100,3,FALSE)</f>
        <v>#N/A</v>
      </c>
      <c r="N3538" s="48"/>
    </row>
    <row r="3539" spans="1:14" ht="13.5" customHeight="1" x14ac:dyDescent="0.15">
      <c r="A3539">
        <v>3536</v>
      </c>
      <c r="B3539" s="60"/>
      <c r="C3539" s="86"/>
      <c r="D3539" s="50"/>
      <c r="E3539" s="45"/>
      <c r="F3539" s="45"/>
      <c r="G3539" s="144"/>
      <c r="H3539" s="144"/>
      <c r="I3539" s="66"/>
      <c r="J3539" s="56"/>
      <c r="K3539" s="56"/>
      <c r="L3539" s="96" t="e">
        <f>VLOOKUP($C3538,在庫一覧!$B$4:$D$138,2,FALSE)</f>
        <v>#N/A</v>
      </c>
      <c r="M3539" s="42" t="e">
        <f>VLOOKUP($C3539,詳細!$A$3:$C$100,3,FALSE)</f>
        <v>#N/A</v>
      </c>
      <c r="N3539" s="48"/>
    </row>
    <row r="3540" spans="1:14" ht="13.5" customHeight="1" x14ac:dyDescent="0.15">
      <c r="A3540">
        <v>3537</v>
      </c>
      <c r="B3540" s="60"/>
      <c r="C3540" s="86"/>
      <c r="D3540" s="50"/>
      <c r="E3540" s="45"/>
      <c r="F3540" s="45"/>
      <c r="G3540" s="144"/>
      <c r="H3540" s="144"/>
      <c r="I3540" s="66"/>
      <c r="J3540" s="56"/>
      <c r="K3540" s="56"/>
      <c r="L3540" s="96" t="e">
        <f>VLOOKUP($C3539,在庫一覧!$B$4:$D$138,2,FALSE)</f>
        <v>#N/A</v>
      </c>
      <c r="M3540" s="42" t="e">
        <f>VLOOKUP($C3540,詳細!$A$3:$C$100,3,FALSE)</f>
        <v>#N/A</v>
      </c>
      <c r="N3540" s="48"/>
    </row>
    <row r="3541" spans="1:14" ht="13.5" customHeight="1" x14ac:dyDescent="0.15">
      <c r="A3541">
        <v>3538</v>
      </c>
      <c r="B3541" s="60"/>
      <c r="C3541" s="86"/>
      <c r="D3541" s="50"/>
      <c r="E3541" s="45"/>
      <c r="F3541" s="45"/>
      <c r="G3541" s="144"/>
      <c r="H3541" s="144"/>
      <c r="I3541" s="66"/>
      <c r="J3541" s="56"/>
      <c r="K3541" s="56"/>
      <c r="L3541" s="96" t="e">
        <f>VLOOKUP($C3540,在庫一覧!$B$4:$D$138,2,FALSE)</f>
        <v>#N/A</v>
      </c>
      <c r="M3541" s="42" t="e">
        <f>VLOOKUP($C3541,詳細!$A$3:$C$100,3,FALSE)</f>
        <v>#N/A</v>
      </c>
      <c r="N3541" s="48"/>
    </row>
    <row r="3542" spans="1:14" ht="13.5" customHeight="1" x14ac:dyDescent="0.15">
      <c r="A3542">
        <v>3539</v>
      </c>
      <c r="B3542" s="60"/>
      <c r="C3542" s="86"/>
      <c r="D3542" s="50"/>
      <c r="E3542" s="45"/>
      <c r="F3542" s="45"/>
      <c r="G3542" s="144"/>
      <c r="H3542" s="144"/>
      <c r="I3542" s="66"/>
      <c r="J3542" s="56"/>
      <c r="K3542" s="56"/>
      <c r="L3542" s="96" t="e">
        <f>VLOOKUP($C3541,在庫一覧!$B$4:$D$138,2,FALSE)</f>
        <v>#N/A</v>
      </c>
      <c r="M3542" s="42" t="e">
        <f>VLOOKUP($C3542,詳細!$A$3:$C$100,3,FALSE)</f>
        <v>#N/A</v>
      </c>
      <c r="N3542" s="48"/>
    </row>
    <row r="3543" spans="1:14" ht="13.5" customHeight="1" x14ac:dyDescent="0.15">
      <c r="A3543">
        <v>3540</v>
      </c>
      <c r="B3543" s="60"/>
      <c r="C3543" s="86"/>
      <c r="D3543" s="50"/>
      <c r="E3543" s="45"/>
      <c r="F3543" s="45"/>
      <c r="G3543" s="144"/>
      <c r="H3543" s="144"/>
      <c r="I3543" s="66"/>
      <c r="J3543" s="56"/>
      <c r="K3543" s="56"/>
      <c r="L3543" s="96" t="e">
        <f>VLOOKUP($C3542,在庫一覧!$B$4:$D$138,2,FALSE)</f>
        <v>#N/A</v>
      </c>
      <c r="M3543" s="42" t="e">
        <f>VLOOKUP($C3543,詳細!$A$3:$C$100,3,FALSE)</f>
        <v>#N/A</v>
      </c>
      <c r="N3543" s="48"/>
    </row>
    <row r="3544" spans="1:14" ht="13.5" customHeight="1" x14ac:dyDescent="0.15">
      <c r="A3544">
        <v>3541</v>
      </c>
      <c r="B3544" s="60"/>
      <c r="C3544" s="86"/>
      <c r="D3544" s="50"/>
      <c r="E3544" s="45"/>
      <c r="F3544" s="45"/>
      <c r="G3544" s="144"/>
      <c r="H3544" s="144"/>
      <c r="I3544" s="66"/>
      <c r="J3544" s="56"/>
      <c r="K3544" s="56"/>
      <c r="L3544" s="96" t="e">
        <f>VLOOKUP($C3543,在庫一覧!$B$4:$D$138,2,FALSE)</f>
        <v>#N/A</v>
      </c>
      <c r="M3544" s="42" t="e">
        <f>VLOOKUP($C3544,詳細!$A$3:$C$100,3,FALSE)</f>
        <v>#N/A</v>
      </c>
      <c r="N3544" s="48"/>
    </row>
    <row r="3545" spans="1:14" ht="13.5" customHeight="1" x14ac:dyDescent="0.15">
      <c r="A3545">
        <v>3542</v>
      </c>
      <c r="B3545" s="60"/>
      <c r="C3545" s="86"/>
      <c r="D3545" s="50"/>
      <c r="E3545" s="45"/>
      <c r="F3545" s="45"/>
      <c r="G3545" s="144"/>
      <c r="H3545" s="144"/>
      <c r="I3545" s="66"/>
      <c r="J3545" s="56"/>
      <c r="K3545" s="56"/>
      <c r="L3545" s="96" t="e">
        <f>VLOOKUP($C3544,在庫一覧!$B$4:$D$138,2,FALSE)</f>
        <v>#N/A</v>
      </c>
      <c r="M3545" s="42" t="e">
        <f>VLOOKUP($C3545,詳細!$A$3:$C$100,3,FALSE)</f>
        <v>#N/A</v>
      </c>
      <c r="N3545" s="48"/>
    </row>
    <row r="3546" spans="1:14" ht="13.5" customHeight="1" x14ac:dyDescent="0.15">
      <c r="A3546">
        <v>3543</v>
      </c>
      <c r="B3546" s="60"/>
      <c r="C3546" s="86"/>
      <c r="D3546" s="50"/>
      <c r="E3546" s="45"/>
      <c r="F3546" s="45"/>
      <c r="G3546" s="144"/>
      <c r="H3546" s="144"/>
      <c r="I3546" s="66"/>
      <c r="J3546" s="56"/>
      <c r="K3546" s="56"/>
      <c r="L3546" s="96" t="e">
        <f>VLOOKUP($C3545,在庫一覧!$B$4:$D$138,2,FALSE)</f>
        <v>#N/A</v>
      </c>
      <c r="M3546" s="42" t="e">
        <f>VLOOKUP($C3546,詳細!$A$3:$C$100,3,FALSE)</f>
        <v>#N/A</v>
      </c>
      <c r="N3546" s="48"/>
    </row>
    <row r="3547" spans="1:14" ht="13.5" customHeight="1" x14ac:dyDescent="0.15">
      <c r="A3547">
        <v>3544</v>
      </c>
      <c r="B3547" s="60"/>
      <c r="C3547" s="86"/>
      <c r="D3547" s="50"/>
      <c r="E3547" s="45"/>
      <c r="F3547" s="45"/>
      <c r="G3547" s="144"/>
      <c r="H3547" s="144"/>
      <c r="I3547" s="66"/>
      <c r="J3547" s="56"/>
      <c r="K3547" s="56"/>
      <c r="L3547" s="96" t="e">
        <f>VLOOKUP($C3546,在庫一覧!$B$4:$D$138,2,FALSE)</f>
        <v>#N/A</v>
      </c>
      <c r="M3547" s="42" t="e">
        <f>VLOOKUP($C3547,詳細!$A$3:$C$100,3,FALSE)</f>
        <v>#N/A</v>
      </c>
      <c r="N3547" s="48"/>
    </row>
    <row r="3548" spans="1:14" ht="13.5" customHeight="1" x14ac:dyDescent="0.15">
      <c r="A3548">
        <v>3545</v>
      </c>
      <c r="B3548" s="60"/>
      <c r="C3548" s="86"/>
      <c r="D3548" s="50"/>
      <c r="E3548" s="45"/>
      <c r="F3548" s="45"/>
      <c r="G3548" s="144"/>
      <c r="H3548" s="144"/>
      <c r="I3548" s="66"/>
      <c r="J3548" s="56"/>
      <c r="K3548" s="56"/>
      <c r="L3548" s="96" t="e">
        <f>VLOOKUP($C3547,在庫一覧!$B$4:$D$138,2,FALSE)</f>
        <v>#N/A</v>
      </c>
      <c r="M3548" s="42" t="e">
        <f>VLOOKUP($C3548,詳細!$A$3:$C$100,3,FALSE)</f>
        <v>#N/A</v>
      </c>
      <c r="N3548" s="48"/>
    </row>
    <row r="3549" spans="1:14" ht="13.5" customHeight="1" x14ac:dyDescent="0.15">
      <c r="A3549">
        <v>3546</v>
      </c>
      <c r="B3549" s="60"/>
      <c r="C3549" s="86"/>
      <c r="D3549" s="50"/>
      <c r="E3549" s="45"/>
      <c r="F3549" s="45"/>
      <c r="G3549" s="144"/>
      <c r="H3549" s="144"/>
      <c r="I3549" s="66"/>
      <c r="J3549" s="56"/>
      <c r="K3549" s="56"/>
      <c r="L3549" s="96" t="e">
        <f>VLOOKUP($C3548,在庫一覧!$B$4:$D$138,2,FALSE)</f>
        <v>#N/A</v>
      </c>
      <c r="M3549" s="42" t="e">
        <f>VLOOKUP($C3549,詳細!$A$3:$C$100,3,FALSE)</f>
        <v>#N/A</v>
      </c>
      <c r="N3549" s="48"/>
    </row>
    <row r="3550" spans="1:14" ht="13.5" customHeight="1" x14ac:dyDescent="0.15">
      <c r="A3550">
        <v>3547</v>
      </c>
      <c r="B3550" s="60"/>
      <c r="C3550" s="86"/>
      <c r="D3550" s="50"/>
      <c r="E3550" s="45"/>
      <c r="F3550" s="45"/>
      <c r="G3550" s="144"/>
      <c r="H3550" s="144"/>
      <c r="I3550" s="66"/>
      <c r="J3550" s="56"/>
      <c r="K3550" s="56"/>
      <c r="L3550" s="96" t="e">
        <f>VLOOKUP($C3549,在庫一覧!$B$4:$D$138,2,FALSE)</f>
        <v>#N/A</v>
      </c>
      <c r="M3550" s="42" t="e">
        <f>VLOOKUP($C3550,詳細!$A$3:$C$100,3,FALSE)</f>
        <v>#N/A</v>
      </c>
      <c r="N3550" s="48"/>
    </row>
    <row r="3551" spans="1:14" ht="13.5" customHeight="1" x14ac:dyDescent="0.15">
      <c r="A3551">
        <v>3548</v>
      </c>
      <c r="B3551" s="60"/>
      <c r="C3551" s="86"/>
      <c r="D3551" s="50"/>
      <c r="E3551" s="45"/>
      <c r="F3551" s="45"/>
      <c r="G3551" s="144"/>
      <c r="H3551" s="144"/>
      <c r="I3551" s="66"/>
      <c r="J3551" s="56"/>
      <c r="K3551" s="56"/>
      <c r="L3551" s="96" t="e">
        <f>VLOOKUP($C3550,在庫一覧!$B$4:$D$138,2,FALSE)</f>
        <v>#N/A</v>
      </c>
      <c r="M3551" s="42" t="e">
        <f>VLOOKUP($C3551,詳細!$A$3:$C$100,3,FALSE)</f>
        <v>#N/A</v>
      </c>
      <c r="N3551" s="48"/>
    </row>
    <row r="3552" spans="1:14" ht="13.5" customHeight="1" x14ac:dyDescent="0.15">
      <c r="A3552">
        <v>3549</v>
      </c>
      <c r="B3552" s="60"/>
      <c r="C3552" s="86"/>
      <c r="D3552" s="50"/>
      <c r="E3552" s="45"/>
      <c r="F3552" s="45"/>
      <c r="G3552" s="144"/>
      <c r="H3552" s="144"/>
      <c r="I3552" s="66"/>
      <c r="J3552" s="56"/>
      <c r="K3552" s="56"/>
      <c r="L3552" s="96" t="e">
        <f>VLOOKUP($C3551,在庫一覧!$B$4:$D$138,2,FALSE)</f>
        <v>#N/A</v>
      </c>
      <c r="M3552" s="42" t="e">
        <f>VLOOKUP($C3552,詳細!$A$3:$C$100,3,FALSE)</f>
        <v>#N/A</v>
      </c>
      <c r="N3552" s="48"/>
    </row>
    <row r="3553" spans="1:14" ht="13.5" customHeight="1" x14ac:dyDescent="0.15">
      <c r="A3553">
        <v>3550</v>
      </c>
      <c r="B3553" s="60"/>
      <c r="C3553" s="86"/>
      <c r="D3553" s="50"/>
      <c r="E3553" s="45"/>
      <c r="F3553" s="45"/>
      <c r="G3553" s="144"/>
      <c r="H3553" s="144"/>
      <c r="I3553" s="66"/>
      <c r="J3553" s="56"/>
      <c r="K3553" s="56"/>
      <c r="L3553" s="96" t="e">
        <f>VLOOKUP($C3552,在庫一覧!$B$4:$D$138,2,FALSE)</f>
        <v>#N/A</v>
      </c>
      <c r="M3553" s="42" t="e">
        <f>VLOOKUP($C3553,詳細!$A$3:$C$100,3,FALSE)</f>
        <v>#N/A</v>
      </c>
      <c r="N3553" s="48"/>
    </row>
    <row r="3554" spans="1:14" ht="13.5" customHeight="1" x14ac:dyDescent="0.15">
      <c r="A3554">
        <v>3551</v>
      </c>
      <c r="B3554" s="60"/>
      <c r="C3554" s="86"/>
      <c r="D3554" s="50"/>
      <c r="E3554" s="45"/>
      <c r="F3554" s="45"/>
      <c r="G3554" s="144"/>
      <c r="H3554" s="144"/>
      <c r="I3554" s="66"/>
      <c r="J3554" s="56"/>
      <c r="K3554" s="56"/>
      <c r="L3554" s="96" t="e">
        <f>VLOOKUP($C3553,在庫一覧!$B$4:$D$138,2,FALSE)</f>
        <v>#N/A</v>
      </c>
      <c r="M3554" s="42" t="e">
        <f>VLOOKUP($C3554,詳細!$A$3:$C$100,3,FALSE)</f>
        <v>#N/A</v>
      </c>
      <c r="N3554" s="48"/>
    </row>
    <row r="3555" spans="1:14" ht="13.5" customHeight="1" x14ac:dyDescent="0.15">
      <c r="A3555">
        <v>3552</v>
      </c>
      <c r="B3555" s="60"/>
      <c r="C3555" s="86"/>
      <c r="D3555" s="50"/>
      <c r="E3555" s="45"/>
      <c r="F3555" s="45"/>
      <c r="G3555" s="144"/>
      <c r="H3555" s="144"/>
      <c r="I3555" s="66"/>
      <c r="J3555" s="56"/>
      <c r="K3555" s="56"/>
      <c r="L3555" s="96" t="e">
        <f>VLOOKUP($C3554,在庫一覧!$B$4:$D$138,2,FALSE)</f>
        <v>#N/A</v>
      </c>
      <c r="M3555" s="42" t="e">
        <f>VLOOKUP($C3555,詳細!$A$3:$C$100,3,FALSE)</f>
        <v>#N/A</v>
      </c>
      <c r="N3555" s="48"/>
    </row>
    <row r="3556" spans="1:14" ht="13.5" customHeight="1" x14ac:dyDescent="0.15">
      <c r="A3556">
        <v>3553</v>
      </c>
      <c r="B3556" s="60"/>
      <c r="C3556" s="86"/>
      <c r="D3556" s="50"/>
      <c r="E3556" s="45"/>
      <c r="F3556" s="45"/>
      <c r="G3556" s="144"/>
      <c r="H3556" s="144"/>
      <c r="I3556" s="66"/>
      <c r="J3556" s="56"/>
      <c r="K3556" s="56"/>
      <c r="L3556" s="96" t="e">
        <f>VLOOKUP($C3555,在庫一覧!$B$4:$D$138,2,FALSE)</f>
        <v>#N/A</v>
      </c>
      <c r="M3556" s="42" t="e">
        <f>VLOOKUP($C3556,詳細!$A$3:$C$100,3,FALSE)</f>
        <v>#N/A</v>
      </c>
      <c r="N3556" s="48"/>
    </row>
    <row r="3557" spans="1:14" ht="13.5" customHeight="1" x14ac:dyDescent="0.15">
      <c r="A3557">
        <v>3554</v>
      </c>
      <c r="B3557" s="60"/>
      <c r="C3557" s="86"/>
      <c r="D3557" s="50"/>
      <c r="E3557" s="45"/>
      <c r="F3557" s="45"/>
      <c r="G3557" s="144"/>
      <c r="H3557" s="144"/>
      <c r="I3557" s="65"/>
      <c r="J3557" s="56"/>
      <c r="K3557" s="56"/>
      <c r="L3557" s="96" t="e">
        <f>VLOOKUP($C3556,在庫一覧!$B$4:$D$138,2,FALSE)</f>
        <v>#N/A</v>
      </c>
      <c r="M3557" s="42" t="e">
        <f>VLOOKUP($C3557,詳細!$A$3:$C$100,3,FALSE)</f>
        <v>#N/A</v>
      </c>
      <c r="N3557" s="48"/>
    </row>
    <row r="3558" spans="1:14" ht="13.5" customHeight="1" x14ac:dyDescent="0.15">
      <c r="A3558">
        <v>3555</v>
      </c>
      <c r="B3558" s="60"/>
      <c r="C3558" s="86"/>
      <c r="D3558" s="50"/>
      <c r="E3558" s="45"/>
      <c r="F3558" s="45"/>
      <c r="G3558" s="144"/>
      <c r="H3558" s="144"/>
      <c r="I3558" s="65"/>
      <c r="J3558" s="56"/>
      <c r="K3558" s="56"/>
      <c r="L3558" s="96" t="e">
        <f>VLOOKUP($C3557,在庫一覧!$B$4:$D$138,2,FALSE)</f>
        <v>#N/A</v>
      </c>
      <c r="M3558" s="42" t="e">
        <f>VLOOKUP($C3558,詳細!$A$3:$C$100,3,FALSE)</f>
        <v>#N/A</v>
      </c>
      <c r="N3558" s="48"/>
    </row>
    <row r="3559" spans="1:14" ht="13.5" customHeight="1" x14ac:dyDescent="0.15">
      <c r="A3559">
        <v>3556</v>
      </c>
      <c r="B3559" s="60"/>
      <c r="C3559" s="86"/>
      <c r="D3559" s="50"/>
      <c r="E3559" s="45"/>
      <c r="F3559" s="45"/>
      <c r="G3559" s="144"/>
      <c r="H3559" s="144"/>
      <c r="I3559" s="65"/>
      <c r="J3559" s="56"/>
      <c r="K3559" s="56"/>
      <c r="L3559" s="96" t="e">
        <f>VLOOKUP($C3558,在庫一覧!$B$4:$D$138,2,FALSE)</f>
        <v>#N/A</v>
      </c>
      <c r="M3559" s="42" t="e">
        <f>VLOOKUP($C3559,詳細!$A$3:$C$100,3,FALSE)</f>
        <v>#N/A</v>
      </c>
      <c r="N3559" s="48"/>
    </row>
    <row r="3560" spans="1:14" ht="13.5" customHeight="1" x14ac:dyDescent="0.15">
      <c r="A3560">
        <v>3557</v>
      </c>
      <c r="B3560" s="60"/>
      <c r="C3560" s="86"/>
      <c r="D3560" s="50"/>
      <c r="E3560" s="45"/>
      <c r="F3560" s="45"/>
      <c r="G3560" s="144"/>
      <c r="H3560" s="144"/>
      <c r="I3560" s="65"/>
      <c r="J3560" s="56"/>
      <c r="K3560" s="56"/>
      <c r="L3560" s="96" t="e">
        <f>VLOOKUP($C3559,在庫一覧!$B$4:$D$138,2,FALSE)</f>
        <v>#N/A</v>
      </c>
      <c r="M3560" s="42" t="e">
        <f>VLOOKUP($C3560,詳細!$A$3:$C$100,3,FALSE)</f>
        <v>#N/A</v>
      </c>
      <c r="N3560" s="48"/>
    </row>
    <row r="3561" spans="1:14" ht="13.5" customHeight="1" x14ac:dyDescent="0.15">
      <c r="A3561">
        <v>3558</v>
      </c>
      <c r="B3561" s="60"/>
      <c r="C3561" s="86"/>
      <c r="D3561" s="50"/>
      <c r="E3561" s="45"/>
      <c r="F3561" s="45"/>
      <c r="G3561" s="144"/>
      <c r="H3561" s="144"/>
      <c r="I3561" s="65"/>
      <c r="J3561" s="56"/>
      <c r="K3561" s="56"/>
      <c r="L3561" s="96" t="e">
        <f>VLOOKUP($C3560,在庫一覧!$B$4:$D$138,2,FALSE)</f>
        <v>#N/A</v>
      </c>
      <c r="M3561" s="42" t="e">
        <f>VLOOKUP($C3561,詳細!$A$3:$C$100,3,FALSE)</f>
        <v>#N/A</v>
      </c>
      <c r="N3561" s="48"/>
    </row>
    <row r="3562" spans="1:14" ht="13.5" customHeight="1" x14ac:dyDescent="0.15">
      <c r="A3562">
        <v>3559</v>
      </c>
      <c r="B3562" s="60"/>
      <c r="C3562" s="86"/>
      <c r="D3562" s="50"/>
      <c r="E3562" s="45"/>
      <c r="F3562" s="45"/>
      <c r="G3562" s="144"/>
      <c r="H3562" s="144"/>
      <c r="I3562" s="65"/>
      <c r="J3562" s="56"/>
      <c r="K3562" s="56"/>
      <c r="L3562" s="96" t="e">
        <f>VLOOKUP($C3561,在庫一覧!$B$4:$D$138,2,FALSE)</f>
        <v>#N/A</v>
      </c>
      <c r="M3562" s="42" t="e">
        <f>VLOOKUP($C3562,詳細!$A$3:$C$100,3,FALSE)</f>
        <v>#N/A</v>
      </c>
      <c r="N3562" s="48"/>
    </row>
    <row r="3563" spans="1:14" ht="13.5" customHeight="1" x14ac:dyDescent="0.15">
      <c r="A3563">
        <v>3560</v>
      </c>
      <c r="B3563" s="60"/>
      <c r="C3563" s="86"/>
      <c r="D3563" s="50"/>
      <c r="E3563" s="45"/>
      <c r="F3563" s="45"/>
      <c r="G3563" s="144"/>
      <c r="H3563" s="144"/>
      <c r="I3563" s="65"/>
      <c r="J3563" s="56"/>
      <c r="K3563" s="56"/>
      <c r="L3563" s="96" t="e">
        <f>VLOOKUP($C3562,在庫一覧!$B$4:$D$138,2,FALSE)</f>
        <v>#N/A</v>
      </c>
      <c r="M3563" s="42" t="e">
        <f>VLOOKUP($C3563,詳細!$A$3:$C$100,3,FALSE)</f>
        <v>#N/A</v>
      </c>
      <c r="N3563" s="48"/>
    </row>
    <row r="3564" spans="1:14" ht="13.5" customHeight="1" x14ac:dyDescent="0.15">
      <c r="A3564">
        <v>3561</v>
      </c>
      <c r="B3564" s="60"/>
      <c r="C3564" s="86"/>
      <c r="D3564" s="50"/>
      <c r="E3564" s="45"/>
      <c r="F3564" s="45"/>
      <c r="G3564" s="144"/>
      <c r="H3564" s="144"/>
      <c r="I3564" s="65"/>
      <c r="J3564" s="56"/>
      <c r="K3564" s="56"/>
      <c r="L3564" s="96" t="e">
        <f>VLOOKUP($C3563,在庫一覧!$B$4:$D$138,2,FALSE)</f>
        <v>#N/A</v>
      </c>
      <c r="M3564" s="42" t="e">
        <f>VLOOKUP($C3564,詳細!$A$3:$C$100,3,FALSE)</f>
        <v>#N/A</v>
      </c>
      <c r="N3564" s="48"/>
    </row>
    <row r="3565" spans="1:14" ht="13.5" customHeight="1" x14ac:dyDescent="0.15">
      <c r="A3565">
        <v>3562</v>
      </c>
      <c r="B3565" s="60"/>
      <c r="C3565" s="86"/>
      <c r="D3565" s="50"/>
      <c r="E3565" s="45"/>
      <c r="F3565" s="45"/>
      <c r="G3565" s="144"/>
      <c r="H3565" s="144"/>
      <c r="I3565" s="65"/>
      <c r="J3565" s="56"/>
      <c r="K3565" s="56"/>
      <c r="L3565" s="96" t="e">
        <f>VLOOKUP($C3564,在庫一覧!$B$4:$D$138,2,FALSE)</f>
        <v>#N/A</v>
      </c>
      <c r="M3565" s="42" t="e">
        <f>VLOOKUP($C3565,詳細!$A$3:$C$100,3,FALSE)</f>
        <v>#N/A</v>
      </c>
      <c r="N3565" s="48"/>
    </row>
    <row r="3566" spans="1:14" ht="13.5" customHeight="1" x14ac:dyDescent="0.15">
      <c r="A3566">
        <v>3563</v>
      </c>
      <c r="B3566" s="60"/>
      <c r="C3566" s="86"/>
      <c r="D3566" s="50"/>
      <c r="E3566" s="45"/>
      <c r="F3566" s="45"/>
      <c r="G3566" s="144"/>
      <c r="H3566" s="144"/>
      <c r="I3566" s="65"/>
      <c r="J3566" s="56"/>
      <c r="K3566" s="56"/>
      <c r="L3566" s="96" t="e">
        <f>VLOOKUP($C3565,在庫一覧!$B$4:$D$138,2,FALSE)</f>
        <v>#N/A</v>
      </c>
      <c r="M3566" s="42" t="e">
        <f>VLOOKUP($C3566,詳細!$A$3:$C$100,3,FALSE)</f>
        <v>#N/A</v>
      </c>
      <c r="N3566" s="48"/>
    </row>
    <row r="3567" spans="1:14" ht="13.5" customHeight="1" x14ac:dyDescent="0.15">
      <c r="A3567">
        <v>3564</v>
      </c>
      <c r="B3567" s="60"/>
      <c r="C3567" s="86"/>
      <c r="D3567" s="50"/>
      <c r="E3567" s="45"/>
      <c r="F3567" s="45"/>
      <c r="G3567" s="144"/>
      <c r="H3567" s="144"/>
      <c r="I3567" s="65"/>
      <c r="J3567" s="56"/>
      <c r="K3567" s="56"/>
      <c r="L3567" s="96" t="e">
        <f>VLOOKUP($C3566,在庫一覧!$B$4:$D$138,2,FALSE)</f>
        <v>#N/A</v>
      </c>
      <c r="M3567" s="42" t="e">
        <f>VLOOKUP($C3567,詳細!$A$3:$C$100,3,FALSE)</f>
        <v>#N/A</v>
      </c>
      <c r="N3567" s="48"/>
    </row>
    <row r="3568" spans="1:14" ht="13.5" customHeight="1" x14ac:dyDescent="0.15">
      <c r="A3568">
        <v>3565</v>
      </c>
      <c r="B3568" s="60"/>
      <c r="C3568" s="86"/>
      <c r="D3568" s="50"/>
      <c r="E3568" s="45"/>
      <c r="F3568" s="45"/>
      <c r="G3568" s="144"/>
      <c r="H3568" s="144"/>
      <c r="I3568" s="65"/>
      <c r="J3568" s="56"/>
      <c r="K3568" s="56"/>
      <c r="L3568" s="96" t="e">
        <f>VLOOKUP($C3567,在庫一覧!$B$4:$D$138,2,FALSE)</f>
        <v>#N/A</v>
      </c>
      <c r="M3568" s="42" t="e">
        <f>VLOOKUP($C3568,詳細!$A$3:$C$100,3,FALSE)</f>
        <v>#N/A</v>
      </c>
      <c r="N3568" s="48"/>
    </row>
    <row r="3569" spans="1:14" ht="13.5" customHeight="1" x14ac:dyDescent="0.15">
      <c r="A3569">
        <v>3566</v>
      </c>
      <c r="B3569" s="80"/>
      <c r="C3569" s="86"/>
      <c r="D3569" s="50"/>
      <c r="E3569" s="45"/>
      <c r="F3569" s="45"/>
      <c r="G3569" s="144"/>
      <c r="H3569" s="144"/>
      <c r="I3569" s="65"/>
      <c r="J3569" s="56"/>
      <c r="K3569" s="56"/>
      <c r="L3569" s="96" t="e">
        <f>VLOOKUP($C3568,在庫一覧!$B$4:$D$138,2,FALSE)</f>
        <v>#N/A</v>
      </c>
      <c r="M3569" s="42" t="e">
        <f>VLOOKUP($C3569,詳細!$A$3:$C$100,3,FALSE)</f>
        <v>#N/A</v>
      </c>
      <c r="N3569" s="48"/>
    </row>
    <row r="3570" spans="1:14" ht="13.5" customHeight="1" x14ac:dyDescent="0.15">
      <c r="A3570">
        <v>3567</v>
      </c>
      <c r="B3570" s="80"/>
      <c r="C3570" s="86"/>
      <c r="D3570" s="50"/>
      <c r="E3570" s="45"/>
      <c r="F3570" s="45"/>
      <c r="G3570" s="144"/>
      <c r="H3570" s="144"/>
      <c r="I3570" s="65"/>
      <c r="J3570" s="56"/>
      <c r="K3570" s="56"/>
      <c r="L3570" s="96" t="e">
        <f>VLOOKUP($C3569,在庫一覧!$B$4:$D$138,2,FALSE)</f>
        <v>#N/A</v>
      </c>
      <c r="M3570" s="42" t="e">
        <f>VLOOKUP($C3570,詳細!$A$3:$C$100,3,FALSE)</f>
        <v>#N/A</v>
      </c>
      <c r="N3570" s="48"/>
    </row>
    <row r="3571" spans="1:14" ht="13.5" customHeight="1" x14ac:dyDescent="0.15">
      <c r="A3571">
        <v>3568</v>
      </c>
      <c r="B3571" s="80"/>
      <c r="C3571" s="86"/>
      <c r="D3571" s="50"/>
      <c r="E3571" s="45"/>
      <c r="F3571" s="45"/>
      <c r="G3571" s="144"/>
      <c r="H3571" s="144"/>
      <c r="I3571" s="65"/>
      <c r="J3571" s="56"/>
      <c r="K3571" s="56"/>
      <c r="L3571" s="96" t="e">
        <f>VLOOKUP($C3570,在庫一覧!$B$4:$D$138,2,FALSE)</f>
        <v>#N/A</v>
      </c>
      <c r="M3571" s="42" t="e">
        <f>VLOOKUP($C3571,詳細!$A$3:$C$100,3,FALSE)</f>
        <v>#N/A</v>
      </c>
      <c r="N3571" s="48"/>
    </row>
    <row r="3572" spans="1:14" ht="13.5" customHeight="1" x14ac:dyDescent="0.15">
      <c r="A3572">
        <v>3569</v>
      </c>
      <c r="B3572" s="80"/>
      <c r="C3572" s="86"/>
      <c r="D3572" s="50"/>
      <c r="E3572" s="45"/>
      <c r="F3572" s="45"/>
      <c r="G3572" s="144"/>
      <c r="H3572" s="144"/>
      <c r="I3572" s="65"/>
      <c r="J3572" s="56"/>
      <c r="K3572" s="56"/>
      <c r="L3572" s="96" t="e">
        <f>VLOOKUP($C3571,在庫一覧!$B$4:$D$138,2,FALSE)</f>
        <v>#N/A</v>
      </c>
      <c r="M3572" s="42" t="e">
        <f>VLOOKUP($C3572,詳細!$A$3:$C$100,3,FALSE)</f>
        <v>#N/A</v>
      </c>
      <c r="N3572" s="48"/>
    </row>
    <row r="3573" spans="1:14" ht="13.5" customHeight="1" x14ac:dyDescent="0.15">
      <c r="A3573">
        <v>3570</v>
      </c>
      <c r="B3573" s="80"/>
      <c r="C3573" s="86"/>
      <c r="D3573" s="50"/>
      <c r="E3573" s="45"/>
      <c r="F3573" s="45"/>
      <c r="G3573" s="144"/>
      <c r="H3573" s="144"/>
      <c r="I3573" s="65"/>
      <c r="J3573" s="56"/>
      <c r="K3573" s="56"/>
      <c r="L3573" s="96" t="e">
        <f>VLOOKUP($C3572,在庫一覧!$B$4:$D$138,2,FALSE)</f>
        <v>#N/A</v>
      </c>
      <c r="M3573" s="42" t="e">
        <f>VLOOKUP($C3573,詳細!$A$3:$C$100,3,FALSE)</f>
        <v>#N/A</v>
      </c>
      <c r="N3573" s="48"/>
    </row>
    <row r="3574" spans="1:14" ht="13.5" customHeight="1" x14ac:dyDescent="0.15">
      <c r="A3574">
        <v>3571</v>
      </c>
      <c r="B3574" s="80"/>
      <c r="C3574" s="86"/>
      <c r="D3574" s="50"/>
      <c r="E3574" s="45"/>
      <c r="F3574" s="45"/>
      <c r="G3574" s="144"/>
      <c r="H3574" s="144"/>
      <c r="I3574" s="65"/>
      <c r="J3574" s="56"/>
      <c r="K3574" s="56"/>
      <c r="L3574" s="96" t="e">
        <f>VLOOKUP($C3573,在庫一覧!$B$4:$D$138,2,FALSE)</f>
        <v>#N/A</v>
      </c>
      <c r="M3574" s="42" t="e">
        <f>VLOOKUP($C3574,詳細!$A$3:$C$100,3,FALSE)</f>
        <v>#N/A</v>
      </c>
      <c r="N3574" s="48"/>
    </row>
    <row r="3575" spans="1:14" ht="13.5" customHeight="1" x14ac:dyDescent="0.15">
      <c r="A3575">
        <v>3572</v>
      </c>
      <c r="B3575" s="80"/>
      <c r="C3575" s="95"/>
      <c r="D3575" s="50"/>
      <c r="E3575" s="45"/>
      <c r="F3575" s="45"/>
      <c r="G3575" s="144"/>
      <c r="H3575" s="144"/>
      <c r="I3575" s="65"/>
      <c r="J3575" s="56"/>
      <c r="K3575" s="56"/>
      <c r="L3575" s="96" t="e">
        <f>VLOOKUP($C3574,在庫一覧!$B$4:$D$138,2,FALSE)</f>
        <v>#N/A</v>
      </c>
      <c r="M3575" s="42" t="e">
        <f>VLOOKUP($C3575,詳細!$A$3:$C$100,3,FALSE)</f>
        <v>#N/A</v>
      </c>
      <c r="N3575" s="48"/>
    </row>
    <row r="3576" spans="1:14" ht="13.5" customHeight="1" x14ac:dyDescent="0.15">
      <c r="A3576">
        <v>3573</v>
      </c>
      <c r="B3576" s="80"/>
      <c r="C3576" s="95"/>
      <c r="D3576" s="50"/>
      <c r="E3576" s="45"/>
      <c r="F3576" s="45"/>
      <c r="G3576" s="144"/>
      <c r="H3576" s="144"/>
      <c r="I3576" s="65"/>
      <c r="J3576" s="56"/>
      <c r="K3576" s="56"/>
      <c r="L3576" s="96" t="e">
        <f>VLOOKUP($C3575,在庫一覧!$B$4:$D$138,2,FALSE)</f>
        <v>#N/A</v>
      </c>
      <c r="M3576" s="42" t="e">
        <f>VLOOKUP($C3576,詳細!$A$3:$C$100,3,FALSE)</f>
        <v>#N/A</v>
      </c>
      <c r="N3576" s="48"/>
    </row>
    <row r="3577" spans="1:14" ht="13.5" customHeight="1" x14ac:dyDescent="0.15">
      <c r="A3577">
        <v>3574</v>
      </c>
      <c r="B3577" s="80"/>
      <c r="C3577" s="95"/>
      <c r="D3577" s="50"/>
      <c r="E3577" s="45"/>
      <c r="F3577" s="45"/>
      <c r="G3577" s="144"/>
      <c r="H3577" s="144"/>
      <c r="I3577" s="69"/>
      <c r="J3577" s="56"/>
      <c r="K3577" s="56"/>
      <c r="L3577" s="96" t="e">
        <f>VLOOKUP($C3576,在庫一覧!$B$4:$D$138,2,FALSE)</f>
        <v>#N/A</v>
      </c>
      <c r="M3577" s="42" t="e">
        <f>VLOOKUP($C3577,詳細!$A$3:$C$100,3,FALSE)</f>
        <v>#N/A</v>
      </c>
      <c r="N3577" s="48"/>
    </row>
    <row r="3578" spans="1:14" ht="13.5" customHeight="1" x14ac:dyDescent="0.15">
      <c r="A3578">
        <v>3575</v>
      </c>
      <c r="B3578" s="60"/>
      <c r="C3578" s="86"/>
      <c r="D3578" s="50"/>
      <c r="E3578" s="45"/>
      <c r="F3578" s="45"/>
      <c r="G3578" s="144"/>
      <c r="H3578" s="144"/>
      <c r="I3578" s="65"/>
      <c r="J3578" s="56"/>
      <c r="K3578" s="56"/>
      <c r="L3578" s="96" t="e">
        <f>VLOOKUP($C3577,在庫一覧!$B$4:$D$138,2,FALSE)</f>
        <v>#N/A</v>
      </c>
      <c r="M3578" s="42" t="e">
        <f>VLOOKUP($C3578,詳細!$A$3:$C$100,3,FALSE)</f>
        <v>#N/A</v>
      </c>
      <c r="N3578" s="48"/>
    </row>
    <row r="3579" spans="1:14" ht="13.5" customHeight="1" x14ac:dyDescent="0.15">
      <c r="A3579">
        <v>3576</v>
      </c>
      <c r="B3579" s="60"/>
      <c r="C3579" s="86"/>
      <c r="D3579" s="50"/>
      <c r="E3579" s="45"/>
      <c r="F3579" s="45"/>
      <c r="G3579" s="144"/>
      <c r="H3579" s="144"/>
      <c r="I3579" s="65"/>
      <c r="J3579" s="56"/>
      <c r="K3579" s="56"/>
      <c r="L3579" s="96" t="e">
        <f>VLOOKUP($C3578,在庫一覧!$B$4:$D$138,2,FALSE)</f>
        <v>#N/A</v>
      </c>
      <c r="M3579" s="42" t="e">
        <f>VLOOKUP($C3579,詳細!$A$3:$C$100,3,FALSE)</f>
        <v>#N/A</v>
      </c>
      <c r="N3579" s="48"/>
    </row>
    <row r="3580" spans="1:14" ht="13.5" customHeight="1" x14ac:dyDescent="0.15">
      <c r="A3580">
        <v>3577</v>
      </c>
      <c r="B3580" s="60"/>
      <c r="C3580" s="86"/>
      <c r="D3580" s="50"/>
      <c r="E3580" s="45"/>
      <c r="F3580" s="45"/>
      <c r="G3580" s="144"/>
      <c r="H3580" s="144"/>
      <c r="I3580" s="65"/>
      <c r="J3580" s="56"/>
      <c r="K3580" s="56"/>
      <c r="L3580" s="96" t="e">
        <f>VLOOKUP($C3579,在庫一覧!$B$4:$D$138,2,FALSE)</f>
        <v>#N/A</v>
      </c>
      <c r="M3580" s="42" t="e">
        <f>VLOOKUP($C3580,詳細!$A$3:$C$100,3,FALSE)</f>
        <v>#N/A</v>
      </c>
      <c r="N3580" s="48"/>
    </row>
    <row r="3581" spans="1:14" ht="13.5" customHeight="1" x14ac:dyDescent="0.15">
      <c r="A3581">
        <v>3578</v>
      </c>
      <c r="B3581" s="60"/>
      <c r="C3581" s="86"/>
      <c r="D3581" s="50"/>
      <c r="E3581" s="45"/>
      <c r="F3581" s="45"/>
      <c r="G3581" s="144"/>
      <c r="H3581" s="144"/>
      <c r="I3581" s="65"/>
      <c r="J3581" s="56"/>
      <c r="K3581" s="56"/>
      <c r="L3581" s="96" t="e">
        <f>VLOOKUP($C3580,在庫一覧!$B$4:$D$138,2,FALSE)</f>
        <v>#N/A</v>
      </c>
      <c r="M3581" s="42" t="e">
        <f>VLOOKUP($C3581,詳細!$A$3:$C$100,3,FALSE)</f>
        <v>#N/A</v>
      </c>
      <c r="N3581" s="48"/>
    </row>
    <row r="3582" spans="1:14" ht="13.5" customHeight="1" x14ac:dyDescent="0.15">
      <c r="A3582">
        <v>3579</v>
      </c>
      <c r="B3582" s="60"/>
      <c r="C3582" s="86"/>
      <c r="D3582" s="50"/>
      <c r="E3582" s="45"/>
      <c r="F3582" s="45"/>
      <c r="G3582" s="144"/>
      <c r="H3582" s="144"/>
      <c r="I3582" s="65"/>
      <c r="J3582" s="56"/>
      <c r="K3582" s="56"/>
      <c r="L3582" s="96" t="e">
        <f>VLOOKUP($C3581,在庫一覧!$B$4:$D$138,2,FALSE)</f>
        <v>#N/A</v>
      </c>
      <c r="M3582" s="42" t="e">
        <f>VLOOKUP($C3582,詳細!$A$3:$C$100,3,FALSE)</f>
        <v>#N/A</v>
      </c>
      <c r="N3582" s="48"/>
    </row>
    <row r="3583" spans="1:14" ht="13.5" customHeight="1" x14ac:dyDescent="0.15">
      <c r="A3583">
        <v>3580</v>
      </c>
      <c r="B3583" s="60"/>
      <c r="C3583" s="86"/>
      <c r="D3583" s="50"/>
      <c r="E3583" s="45"/>
      <c r="F3583" s="45"/>
      <c r="G3583" s="144"/>
      <c r="H3583" s="144"/>
      <c r="I3583" s="65"/>
      <c r="J3583" s="56"/>
      <c r="K3583" s="56"/>
      <c r="L3583" s="96" t="e">
        <f>VLOOKUP($C3582,在庫一覧!$B$4:$D$138,2,FALSE)</f>
        <v>#N/A</v>
      </c>
      <c r="M3583" s="42" t="e">
        <f>VLOOKUP($C3583,詳細!$A$3:$C$100,3,FALSE)</f>
        <v>#N/A</v>
      </c>
      <c r="N3583" s="48"/>
    </row>
    <row r="3584" spans="1:14" ht="13.5" customHeight="1" x14ac:dyDescent="0.15">
      <c r="A3584">
        <v>3581</v>
      </c>
      <c r="B3584" s="60"/>
      <c r="C3584" s="86"/>
      <c r="D3584" s="50"/>
      <c r="E3584" s="45"/>
      <c r="F3584" s="45"/>
      <c r="G3584" s="144"/>
      <c r="H3584" s="144"/>
      <c r="I3584" s="65"/>
      <c r="J3584" s="56"/>
      <c r="K3584" s="56"/>
      <c r="L3584" s="96" t="e">
        <f>VLOOKUP($C3583,在庫一覧!$B$4:$D$138,2,FALSE)</f>
        <v>#N/A</v>
      </c>
      <c r="M3584" s="42" t="e">
        <f>VLOOKUP($C3584,詳細!$A$3:$C$100,3,FALSE)</f>
        <v>#N/A</v>
      </c>
      <c r="N3584" s="48"/>
    </row>
    <row r="3585" spans="1:14" ht="13.5" customHeight="1" x14ac:dyDescent="0.15">
      <c r="A3585">
        <v>3582</v>
      </c>
      <c r="B3585" s="60"/>
      <c r="C3585" s="86"/>
      <c r="D3585" s="50"/>
      <c r="E3585" s="45"/>
      <c r="F3585" s="45"/>
      <c r="G3585" s="144"/>
      <c r="H3585" s="144"/>
      <c r="I3585" s="65"/>
      <c r="J3585" s="56"/>
      <c r="K3585" s="56"/>
      <c r="L3585" s="96" t="e">
        <f>VLOOKUP($C3584,在庫一覧!$B$4:$D$138,2,FALSE)</f>
        <v>#N/A</v>
      </c>
      <c r="M3585" s="42" t="e">
        <f>VLOOKUP($C3585,詳細!$A$3:$C$100,3,FALSE)</f>
        <v>#N/A</v>
      </c>
      <c r="N3585" s="48"/>
    </row>
    <row r="3586" spans="1:14" ht="13.5" customHeight="1" x14ac:dyDescent="0.15">
      <c r="A3586">
        <v>3583</v>
      </c>
      <c r="B3586" s="60"/>
      <c r="C3586" s="86"/>
      <c r="D3586" s="50"/>
      <c r="E3586" s="45"/>
      <c r="F3586" s="45"/>
      <c r="G3586" s="144"/>
      <c r="H3586" s="144"/>
      <c r="I3586" s="65"/>
      <c r="J3586" s="56"/>
      <c r="K3586" s="56"/>
      <c r="L3586" s="96" t="e">
        <f>VLOOKUP($C3585,在庫一覧!$B$4:$D$138,2,FALSE)</f>
        <v>#N/A</v>
      </c>
      <c r="M3586" s="42" t="e">
        <f>VLOOKUP($C3586,詳細!$A$3:$C$100,3,FALSE)</f>
        <v>#N/A</v>
      </c>
      <c r="N3586" s="48"/>
    </row>
    <row r="3587" spans="1:14" ht="13.5" customHeight="1" x14ac:dyDescent="0.15">
      <c r="A3587">
        <v>3584</v>
      </c>
      <c r="B3587" s="60"/>
      <c r="C3587" s="86"/>
      <c r="D3587" s="50"/>
      <c r="E3587" s="45"/>
      <c r="F3587" s="45"/>
      <c r="G3587" s="144"/>
      <c r="H3587" s="144"/>
      <c r="I3587" s="65"/>
      <c r="J3587" s="56"/>
      <c r="K3587" s="56"/>
      <c r="L3587" s="96" t="e">
        <f>VLOOKUP($C3586,在庫一覧!$B$4:$D$138,2,FALSE)</f>
        <v>#N/A</v>
      </c>
      <c r="M3587" s="42" t="e">
        <f>VLOOKUP($C3587,詳細!$A$3:$C$100,3,FALSE)</f>
        <v>#N/A</v>
      </c>
      <c r="N3587" s="48"/>
    </row>
    <row r="3588" spans="1:14" ht="13.5" customHeight="1" x14ac:dyDescent="0.15">
      <c r="A3588">
        <v>3585</v>
      </c>
      <c r="B3588" s="60"/>
      <c r="C3588" s="86"/>
      <c r="D3588" s="50"/>
      <c r="E3588" s="45"/>
      <c r="F3588" s="45"/>
      <c r="G3588" s="144"/>
      <c r="H3588" s="144"/>
      <c r="I3588" s="65"/>
      <c r="J3588" s="56"/>
      <c r="K3588" s="56"/>
      <c r="L3588" s="96" t="e">
        <f>VLOOKUP($C3587,在庫一覧!$B$4:$D$138,2,FALSE)</f>
        <v>#N/A</v>
      </c>
      <c r="M3588" s="42" t="e">
        <f>VLOOKUP($C3588,詳細!$A$3:$C$100,3,FALSE)</f>
        <v>#N/A</v>
      </c>
      <c r="N3588" s="48"/>
    </row>
    <row r="3589" spans="1:14" ht="13.5" customHeight="1" x14ac:dyDescent="0.15">
      <c r="A3589">
        <v>3586</v>
      </c>
      <c r="B3589" s="60"/>
      <c r="C3589" s="95"/>
      <c r="D3589" s="50"/>
      <c r="E3589" s="45"/>
      <c r="F3589" s="45"/>
      <c r="G3589" s="144"/>
      <c r="H3589" s="144"/>
      <c r="I3589" s="65"/>
      <c r="J3589" s="56"/>
      <c r="K3589" s="56"/>
      <c r="L3589" s="96" t="e">
        <f>VLOOKUP($C3588,在庫一覧!$B$4:$D$138,2,FALSE)</f>
        <v>#N/A</v>
      </c>
      <c r="M3589" s="42" t="e">
        <f>VLOOKUP($C3589,詳細!$A$3:$C$100,3,FALSE)</f>
        <v>#N/A</v>
      </c>
      <c r="N3589" s="48"/>
    </row>
    <row r="3590" spans="1:14" ht="13.5" customHeight="1" x14ac:dyDescent="0.15">
      <c r="A3590">
        <v>3587</v>
      </c>
      <c r="B3590" s="60"/>
      <c r="C3590" s="95"/>
      <c r="D3590" s="50"/>
      <c r="E3590" s="45"/>
      <c r="F3590" s="45"/>
      <c r="G3590" s="144"/>
      <c r="H3590" s="144"/>
      <c r="I3590" s="65"/>
      <c r="J3590" s="56"/>
      <c r="K3590" s="56"/>
      <c r="L3590" s="96" t="e">
        <f>VLOOKUP($C3589,在庫一覧!$B$4:$D$138,2,FALSE)</f>
        <v>#N/A</v>
      </c>
      <c r="M3590" s="42" t="e">
        <f>VLOOKUP($C3590,詳細!$A$3:$C$100,3,FALSE)</f>
        <v>#N/A</v>
      </c>
      <c r="N3590" s="48"/>
    </row>
    <row r="3591" spans="1:14" ht="13.5" customHeight="1" x14ac:dyDescent="0.15">
      <c r="A3591">
        <v>3588</v>
      </c>
      <c r="B3591" s="71"/>
      <c r="C3591" s="95"/>
      <c r="D3591" s="50"/>
      <c r="E3591" s="45"/>
      <c r="F3591" s="45"/>
      <c r="G3591" s="144"/>
      <c r="H3591" s="144"/>
      <c r="I3591" s="65"/>
      <c r="J3591" s="56"/>
      <c r="K3591" s="56"/>
      <c r="L3591" s="96" t="e">
        <f>VLOOKUP($C3590,在庫一覧!$B$4:$D$138,2,FALSE)</f>
        <v>#N/A</v>
      </c>
      <c r="M3591" s="42" t="e">
        <f>VLOOKUP($C3591,詳細!$A$3:$C$100,3,FALSE)</f>
        <v>#N/A</v>
      </c>
      <c r="N3591" s="48"/>
    </row>
    <row r="3592" spans="1:14" ht="13.5" customHeight="1" x14ac:dyDescent="0.15">
      <c r="A3592">
        <v>3589</v>
      </c>
      <c r="B3592" s="71"/>
      <c r="C3592" s="95"/>
      <c r="D3592" s="50"/>
      <c r="E3592" s="45"/>
      <c r="F3592" s="45"/>
      <c r="G3592" s="144"/>
      <c r="H3592" s="144"/>
      <c r="I3592" s="65"/>
      <c r="J3592" s="56"/>
      <c r="K3592" s="56"/>
      <c r="L3592" s="96" t="e">
        <f>VLOOKUP($C3591,在庫一覧!$B$4:$D$138,2,FALSE)</f>
        <v>#N/A</v>
      </c>
      <c r="M3592" s="42" t="e">
        <f>VLOOKUP($C3592,詳細!$A$3:$C$100,3,FALSE)</f>
        <v>#N/A</v>
      </c>
      <c r="N3592" s="48"/>
    </row>
    <row r="3593" spans="1:14" ht="13.5" customHeight="1" x14ac:dyDescent="0.15">
      <c r="A3593">
        <v>3590</v>
      </c>
      <c r="B3593" s="71"/>
      <c r="C3593" s="95"/>
      <c r="D3593" s="50"/>
      <c r="E3593" s="45"/>
      <c r="F3593" s="45"/>
      <c r="G3593" s="144"/>
      <c r="H3593" s="144"/>
      <c r="I3593" s="65"/>
      <c r="J3593" s="56"/>
      <c r="K3593" s="56"/>
      <c r="L3593" s="96" t="e">
        <f>VLOOKUP($C3592,在庫一覧!$B$4:$D$138,2,FALSE)</f>
        <v>#N/A</v>
      </c>
      <c r="M3593" s="42" t="e">
        <f>VLOOKUP($C3593,詳細!$A$3:$C$100,3,FALSE)</f>
        <v>#N/A</v>
      </c>
      <c r="N3593" s="48"/>
    </row>
    <row r="3594" spans="1:14" ht="13.5" customHeight="1" x14ac:dyDescent="0.15">
      <c r="A3594">
        <v>3591</v>
      </c>
      <c r="B3594" s="71"/>
      <c r="C3594" s="95"/>
      <c r="D3594" s="50"/>
      <c r="E3594" s="45"/>
      <c r="F3594" s="45"/>
      <c r="G3594" s="144"/>
      <c r="H3594" s="144"/>
      <c r="I3594" s="65"/>
      <c r="J3594" s="56"/>
      <c r="K3594" s="56"/>
      <c r="L3594" s="96" t="e">
        <f>VLOOKUP($C3593,在庫一覧!$B$4:$D$138,2,FALSE)</f>
        <v>#N/A</v>
      </c>
      <c r="M3594" s="42" t="e">
        <f>VLOOKUP($C3594,詳細!$A$3:$C$100,3,FALSE)</f>
        <v>#N/A</v>
      </c>
      <c r="N3594" s="48"/>
    </row>
    <row r="3595" spans="1:14" ht="13.5" customHeight="1" x14ac:dyDescent="0.15">
      <c r="A3595">
        <v>3592</v>
      </c>
      <c r="B3595" s="71"/>
      <c r="C3595" s="86"/>
      <c r="D3595" s="50"/>
      <c r="E3595" s="45"/>
      <c r="F3595" s="45"/>
      <c r="G3595" s="144"/>
      <c r="H3595" s="144"/>
      <c r="I3595" s="65"/>
      <c r="J3595" s="56"/>
      <c r="K3595" s="56"/>
      <c r="L3595" s="96" t="e">
        <f>VLOOKUP($C3594,在庫一覧!$B$4:$D$138,2,FALSE)</f>
        <v>#N/A</v>
      </c>
      <c r="M3595" s="42" t="e">
        <f>VLOOKUP($C3595,詳細!$A$3:$C$100,3,FALSE)</f>
        <v>#N/A</v>
      </c>
      <c r="N3595" s="48"/>
    </row>
    <row r="3596" spans="1:14" ht="13.5" customHeight="1" x14ac:dyDescent="0.15">
      <c r="A3596">
        <v>3593</v>
      </c>
      <c r="B3596" s="71"/>
      <c r="C3596" s="86"/>
      <c r="D3596" s="50"/>
      <c r="E3596" s="45"/>
      <c r="F3596" s="45"/>
      <c r="G3596" s="144"/>
      <c r="H3596" s="144"/>
      <c r="I3596" s="65"/>
      <c r="J3596" s="56"/>
      <c r="K3596" s="56"/>
      <c r="L3596" s="96" t="e">
        <f>VLOOKUP($C3595,在庫一覧!$B$4:$D$138,2,FALSE)</f>
        <v>#N/A</v>
      </c>
      <c r="M3596" s="42" t="e">
        <f>VLOOKUP($C3596,詳細!$A$3:$C$100,3,FALSE)</f>
        <v>#N/A</v>
      </c>
      <c r="N3596" s="48"/>
    </row>
    <row r="3597" spans="1:14" ht="13.5" customHeight="1" x14ac:dyDescent="0.15">
      <c r="A3597">
        <v>3594</v>
      </c>
      <c r="B3597" s="71"/>
      <c r="C3597" s="86"/>
      <c r="D3597" s="50"/>
      <c r="E3597" s="45"/>
      <c r="F3597" s="45"/>
      <c r="G3597" s="144"/>
      <c r="H3597" s="144"/>
      <c r="I3597" s="65"/>
      <c r="J3597" s="56"/>
      <c r="K3597" s="56"/>
      <c r="L3597" s="96" t="e">
        <f>VLOOKUP($C3596,在庫一覧!$B$4:$D$138,2,FALSE)</f>
        <v>#N/A</v>
      </c>
      <c r="M3597" s="42" t="e">
        <f>VLOOKUP($C3597,詳細!$A$3:$C$100,3,FALSE)</f>
        <v>#N/A</v>
      </c>
      <c r="N3597" s="48"/>
    </row>
    <row r="3598" spans="1:14" ht="13.5" customHeight="1" x14ac:dyDescent="0.15">
      <c r="A3598">
        <v>3595</v>
      </c>
      <c r="B3598" s="71"/>
      <c r="C3598" s="86"/>
      <c r="D3598" s="50"/>
      <c r="E3598" s="45"/>
      <c r="F3598" s="45"/>
      <c r="G3598" s="144"/>
      <c r="H3598" s="144"/>
      <c r="I3598" s="65"/>
      <c r="J3598" s="56"/>
      <c r="K3598" s="56"/>
      <c r="L3598" s="96" t="e">
        <f>VLOOKUP($C3597,在庫一覧!$B$4:$D$138,2,FALSE)</f>
        <v>#N/A</v>
      </c>
      <c r="M3598" s="42" t="e">
        <f>VLOOKUP($C3598,詳細!$A$3:$C$100,3,FALSE)</f>
        <v>#N/A</v>
      </c>
      <c r="N3598" s="48"/>
    </row>
    <row r="3599" spans="1:14" ht="13.5" customHeight="1" x14ac:dyDescent="0.15">
      <c r="A3599">
        <v>3596</v>
      </c>
      <c r="B3599" s="71"/>
      <c r="C3599" s="86"/>
      <c r="D3599" s="50"/>
      <c r="E3599" s="45"/>
      <c r="F3599" s="45"/>
      <c r="G3599" s="144"/>
      <c r="H3599" s="144"/>
      <c r="I3599" s="65"/>
      <c r="J3599" s="56"/>
      <c r="K3599" s="56"/>
      <c r="L3599" s="96" t="e">
        <f>VLOOKUP($C3598,在庫一覧!$B$4:$D$138,2,FALSE)</f>
        <v>#N/A</v>
      </c>
      <c r="M3599" s="42" t="e">
        <f>VLOOKUP($C3599,詳細!$A$3:$C$100,3,FALSE)</f>
        <v>#N/A</v>
      </c>
      <c r="N3599" s="48"/>
    </row>
    <row r="3600" spans="1:14" ht="13.5" customHeight="1" x14ac:dyDescent="0.15">
      <c r="A3600">
        <v>3597</v>
      </c>
      <c r="B3600" s="71"/>
      <c r="C3600" s="86"/>
      <c r="D3600" s="50"/>
      <c r="E3600" s="45"/>
      <c r="F3600" s="45"/>
      <c r="G3600" s="144"/>
      <c r="H3600" s="144"/>
      <c r="I3600" s="65"/>
      <c r="J3600" s="56"/>
      <c r="K3600" s="56"/>
      <c r="L3600" s="96" t="e">
        <f>VLOOKUP($C3599,在庫一覧!$B$4:$D$138,2,FALSE)</f>
        <v>#N/A</v>
      </c>
      <c r="M3600" s="42" t="e">
        <f>VLOOKUP($C3600,詳細!$A$3:$C$100,3,FALSE)</f>
        <v>#N/A</v>
      </c>
      <c r="N3600" s="48"/>
    </row>
    <row r="3601" spans="1:14" ht="13.5" customHeight="1" x14ac:dyDescent="0.15">
      <c r="A3601">
        <v>3598</v>
      </c>
      <c r="B3601" s="71"/>
      <c r="C3601" s="86"/>
      <c r="D3601" s="50"/>
      <c r="E3601" s="45"/>
      <c r="F3601" s="45"/>
      <c r="G3601" s="144"/>
      <c r="H3601" s="144"/>
      <c r="I3601" s="65"/>
      <c r="J3601" s="56"/>
      <c r="K3601" s="56"/>
      <c r="L3601" s="96" t="e">
        <f>VLOOKUP($C3600,在庫一覧!$B$4:$D$138,2,FALSE)</f>
        <v>#N/A</v>
      </c>
      <c r="M3601" s="42" t="e">
        <f>VLOOKUP($C3601,詳細!$A$3:$C$100,3,FALSE)</f>
        <v>#N/A</v>
      </c>
      <c r="N3601" s="48"/>
    </row>
    <row r="3602" spans="1:14" ht="13.5" customHeight="1" x14ac:dyDescent="0.15">
      <c r="A3602">
        <v>3599</v>
      </c>
      <c r="B3602" s="71"/>
      <c r="C3602" s="86"/>
      <c r="D3602" s="50"/>
      <c r="E3602" s="45"/>
      <c r="F3602" s="45"/>
      <c r="G3602" s="144"/>
      <c r="H3602" s="144"/>
      <c r="I3602" s="65"/>
      <c r="J3602" s="56"/>
      <c r="K3602" s="56"/>
      <c r="L3602" s="96" t="e">
        <f>VLOOKUP($C3601,在庫一覧!$B$4:$D$138,2,FALSE)</f>
        <v>#N/A</v>
      </c>
      <c r="M3602" s="42" t="e">
        <f>VLOOKUP($C3602,詳細!$A$3:$C$100,3,FALSE)</f>
        <v>#N/A</v>
      </c>
      <c r="N3602" s="48"/>
    </row>
    <row r="3603" spans="1:14" ht="13.5" customHeight="1" x14ac:dyDescent="0.15">
      <c r="A3603">
        <v>3600</v>
      </c>
      <c r="B3603" s="71"/>
      <c r="C3603" s="86"/>
      <c r="D3603" s="50"/>
      <c r="E3603" s="45"/>
      <c r="F3603" s="45"/>
      <c r="G3603" s="144"/>
      <c r="H3603" s="144"/>
      <c r="I3603" s="65"/>
      <c r="J3603" s="56"/>
      <c r="K3603" s="56"/>
      <c r="L3603" s="96" t="e">
        <f>VLOOKUP($C3602,在庫一覧!$B$4:$D$138,2,FALSE)</f>
        <v>#N/A</v>
      </c>
      <c r="M3603" s="42" t="e">
        <f>VLOOKUP($C3603,詳細!$A$3:$C$100,3,FALSE)</f>
        <v>#N/A</v>
      </c>
      <c r="N3603" s="48"/>
    </row>
    <row r="3604" spans="1:14" ht="13.5" customHeight="1" x14ac:dyDescent="0.15">
      <c r="A3604">
        <v>3601</v>
      </c>
      <c r="B3604" s="71"/>
      <c r="C3604" s="86"/>
      <c r="D3604" s="50"/>
      <c r="E3604" s="45"/>
      <c r="F3604" s="45"/>
      <c r="G3604" s="144"/>
      <c r="H3604" s="144"/>
      <c r="I3604" s="65"/>
      <c r="J3604" s="56"/>
      <c r="K3604" s="56"/>
      <c r="L3604" s="96" t="e">
        <f>VLOOKUP($C3603,在庫一覧!$B$4:$D$138,2,FALSE)</f>
        <v>#N/A</v>
      </c>
      <c r="M3604" s="42" t="e">
        <f>VLOOKUP($C3604,詳細!$A$3:$C$100,3,FALSE)</f>
        <v>#N/A</v>
      </c>
      <c r="N3604" s="48"/>
    </row>
    <row r="3605" spans="1:14" ht="13.5" customHeight="1" x14ac:dyDescent="0.15">
      <c r="A3605">
        <v>3602</v>
      </c>
      <c r="B3605" s="71"/>
      <c r="C3605" s="86"/>
      <c r="D3605" s="50"/>
      <c r="E3605" s="45"/>
      <c r="F3605" s="45"/>
      <c r="G3605" s="144"/>
      <c r="H3605" s="144"/>
      <c r="I3605" s="65"/>
      <c r="J3605" s="56"/>
      <c r="K3605" s="56"/>
      <c r="L3605" s="96" t="e">
        <f>VLOOKUP($C3604,在庫一覧!$B$4:$D$138,2,FALSE)</f>
        <v>#N/A</v>
      </c>
      <c r="M3605" s="42" t="e">
        <f>VLOOKUP($C3605,詳細!$A$3:$C$100,3,FALSE)</f>
        <v>#N/A</v>
      </c>
      <c r="N3605" s="48"/>
    </row>
    <row r="3606" spans="1:14" ht="13.5" customHeight="1" x14ac:dyDescent="0.15">
      <c r="A3606">
        <v>3603</v>
      </c>
      <c r="B3606" s="71"/>
      <c r="C3606" s="86"/>
      <c r="D3606" s="50"/>
      <c r="E3606" s="45"/>
      <c r="F3606" s="45"/>
      <c r="G3606" s="144"/>
      <c r="H3606" s="144"/>
      <c r="I3606" s="65"/>
      <c r="J3606" s="56"/>
      <c r="K3606" s="56"/>
      <c r="L3606" s="96" t="e">
        <f>VLOOKUP($C3605,在庫一覧!$B$4:$D$138,2,FALSE)</f>
        <v>#N/A</v>
      </c>
      <c r="M3606" s="42" t="e">
        <f>VLOOKUP($C3606,詳細!$A$3:$C$100,3,FALSE)</f>
        <v>#N/A</v>
      </c>
      <c r="N3606" s="48"/>
    </row>
    <row r="3607" spans="1:14" ht="13.5" customHeight="1" x14ac:dyDescent="0.15">
      <c r="A3607">
        <v>3604</v>
      </c>
      <c r="B3607" s="71"/>
      <c r="C3607" s="86"/>
      <c r="D3607" s="50"/>
      <c r="E3607" s="45"/>
      <c r="F3607" s="45"/>
      <c r="G3607" s="144"/>
      <c r="H3607" s="144"/>
      <c r="I3607" s="65"/>
      <c r="J3607" s="56"/>
      <c r="K3607" s="56"/>
      <c r="L3607" s="96" t="e">
        <f>VLOOKUP($C3606,在庫一覧!$B$4:$D$138,2,FALSE)</f>
        <v>#N/A</v>
      </c>
      <c r="M3607" s="42" t="e">
        <f>VLOOKUP($C3607,詳細!$A$3:$C$100,3,FALSE)</f>
        <v>#N/A</v>
      </c>
      <c r="N3607" s="48"/>
    </row>
    <row r="3608" spans="1:14" ht="13.5" customHeight="1" x14ac:dyDescent="0.15">
      <c r="A3608">
        <v>3605</v>
      </c>
      <c r="B3608" s="71"/>
      <c r="C3608" s="86"/>
      <c r="D3608" s="50"/>
      <c r="E3608" s="45"/>
      <c r="F3608" s="45"/>
      <c r="G3608" s="144"/>
      <c r="H3608" s="144"/>
      <c r="I3608" s="65"/>
      <c r="J3608" s="56"/>
      <c r="K3608" s="56"/>
      <c r="L3608" s="96" t="e">
        <f>VLOOKUP($C3607,在庫一覧!$B$4:$D$138,2,FALSE)</f>
        <v>#N/A</v>
      </c>
      <c r="M3608" s="42" t="e">
        <f>VLOOKUP($C3608,詳細!$A$3:$C$100,3,FALSE)</f>
        <v>#N/A</v>
      </c>
      <c r="N3608" s="48"/>
    </row>
    <row r="3609" spans="1:14" ht="13.5" customHeight="1" x14ac:dyDescent="0.15">
      <c r="A3609">
        <v>3606</v>
      </c>
      <c r="B3609" s="71"/>
      <c r="C3609" s="86"/>
      <c r="D3609" s="50"/>
      <c r="E3609" s="45"/>
      <c r="F3609" s="45"/>
      <c r="G3609" s="144"/>
      <c r="H3609" s="144"/>
      <c r="I3609" s="65"/>
      <c r="J3609" s="56"/>
      <c r="K3609" s="56"/>
      <c r="L3609" s="96" t="e">
        <f>VLOOKUP($C3608,在庫一覧!$B$4:$D$138,2,FALSE)</f>
        <v>#N/A</v>
      </c>
      <c r="M3609" s="42" t="e">
        <f>VLOOKUP($C3609,詳細!$A$3:$C$100,3,FALSE)</f>
        <v>#N/A</v>
      </c>
      <c r="N3609" s="48"/>
    </row>
    <row r="3610" spans="1:14" ht="13.5" customHeight="1" x14ac:dyDescent="0.15">
      <c r="A3610">
        <v>3607</v>
      </c>
      <c r="B3610" s="71"/>
      <c r="C3610" s="86"/>
      <c r="D3610" s="50"/>
      <c r="E3610" s="45"/>
      <c r="F3610" s="45"/>
      <c r="G3610" s="144"/>
      <c r="H3610" s="144"/>
      <c r="I3610" s="65"/>
      <c r="J3610" s="56"/>
      <c r="K3610" s="56"/>
      <c r="L3610" s="96" t="e">
        <f>VLOOKUP($C3609,在庫一覧!$B$4:$D$138,2,FALSE)</f>
        <v>#N/A</v>
      </c>
      <c r="M3610" s="42" t="e">
        <f>VLOOKUP($C3610,詳細!$A$3:$C$100,3,FALSE)</f>
        <v>#N/A</v>
      </c>
      <c r="N3610" s="48"/>
    </row>
    <row r="3611" spans="1:14" ht="13.5" customHeight="1" x14ac:dyDescent="0.15">
      <c r="A3611">
        <v>3608</v>
      </c>
      <c r="B3611" s="71"/>
      <c r="C3611" s="86"/>
      <c r="D3611" s="50"/>
      <c r="E3611" s="45"/>
      <c r="F3611" s="45"/>
      <c r="G3611" s="144"/>
      <c r="H3611" s="144"/>
      <c r="I3611" s="65"/>
      <c r="J3611" s="56"/>
      <c r="K3611" s="56"/>
      <c r="L3611" s="96" t="e">
        <f>VLOOKUP($C3610,在庫一覧!$B$4:$D$138,2,FALSE)</f>
        <v>#N/A</v>
      </c>
      <c r="M3611" s="42" t="e">
        <f>VLOOKUP($C3611,詳細!$A$3:$C$100,3,FALSE)</f>
        <v>#N/A</v>
      </c>
      <c r="N3611" s="48"/>
    </row>
    <row r="3612" spans="1:14" ht="13.5" customHeight="1" x14ac:dyDescent="0.15">
      <c r="A3612">
        <v>3609</v>
      </c>
      <c r="B3612" s="60"/>
      <c r="C3612" s="86"/>
      <c r="D3612" s="50"/>
      <c r="E3612" s="45"/>
      <c r="F3612" s="45"/>
      <c r="G3612" s="144"/>
      <c r="H3612" s="144"/>
      <c r="I3612" s="65"/>
      <c r="J3612" s="56"/>
      <c r="K3612" s="56"/>
      <c r="L3612" s="96" t="e">
        <f>VLOOKUP($C3611,在庫一覧!$B$4:$D$138,2,FALSE)</f>
        <v>#N/A</v>
      </c>
      <c r="M3612" s="42" t="e">
        <f>VLOOKUP($C3612,詳細!$A$3:$C$100,3,FALSE)</f>
        <v>#N/A</v>
      </c>
      <c r="N3612" s="48"/>
    </row>
    <row r="3613" spans="1:14" ht="13.5" customHeight="1" x14ac:dyDescent="0.15">
      <c r="A3613">
        <v>3610</v>
      </c>
      <c r="B3613" s="60"/>
      <c r="C3613" s="86"/>
      <c r="D3613" s="50"/>
      <c r="E3613" s="45"/>
      <c r="F3613" s="45"/>
      <c r="G3613" s="144"/>
      <c r="H3613" s="144"/>
      <c r="I3613" s="65"/>
      <c r="J3613" s="56"/>
      <c r="K3613" s="56"/>
      <c r="L3613" s="96" t="e">
        <f>VLOOKUP($C3612,在庫一覧!$B$4:$D$138,2,FALSE)</f>
        <v>#N/A</v>
      </c>
      <c r="M3613" s="42" t="e">
        <f>VLOOKUP($C3613,詳細!$A$3:$C$100,3,FALSE)</f>
        <v>#N/A</v>
      </c>
      <c r="N3613" s="48"/>
    </row>
    <row r="3614" spans="1:14" ht="13.5" customHeight="1" x14ac:dyDescent="0.15">
      <c r="A3614">
        <v>3611</v>
      </c>
      <c r="B3614" s="60"/>
      <c r="C3614" s="86"/>
      <c r="D3614" s="50"/>
      <c r="E3614" s="45"/>
      <c r="F3614" s="45"/>
      <c r="G3614" s="144"/>
      <c r="H3614" s="144"/>
      <c r="I3614" s="65"/>
      <c r="J3614" s="56"/>
      <c r="K3614" s="56"/>
      <c r="L3614" s="96" t="e">
        <f>VLOOKUP($C3613,在庫一覧!$B$4:$D$138,2,FALSE)</f>
        <v>#N/A</v>
      </c>
      <c r="M3614" s="42" t="e">
        <f>VLOOKUP($C3614,詳細!$A$3:$C$100,3,FALSE)</f>
        <v>#N/A</v>
      </c>
      <c r="N3614" s="48"/>
    </row>
    <row r="3615" spans="1:14" ht="13.5" customHeight="1" x14ac:dyDescent="0.15">
      <c r="A3615">
        <v>3612</v>
      </c>
      <c r="B3615" s="60"/>
      <c r="C3615" s="86"/>
      <c r="D3615" s="50"/>
      <c r="E3615" s="45"/>
      <c r="F3615" s="45"/>
      <c r="G3615" s="144"/>
      <c r="H3615" s="144"/>
      <c r="I3615" s="65"/>
      <c r="J3615" s="56"/>
      <c r="K3615" s="56"/>
      <c r="L3615" s="96" t="e">
        <f>VLOOKUP($C3614,在庫一覧!$B$4:$D$138,2,FALSE)</f>
        <v>#N/A</v>
      </c>
      <c r="M3615" s="42" t="e">
        <f>VLOOKUP($C3615,詳細!$A$3:$C$100,3,FALSE)</f>
        <v>#N/A</v>
      </c>
      <c r="N3615" s="48"/>
    </row>
    <row r="3616" spans="1:14" ht="13.5" customHeight="1" x14ac:dyDescent="0.15">
      <c r="A3616">
        <v>3613</v>
      </c>
      <c r="B3616" s="60"/>
      <c r="C3616" s="86"/>
      <c r="D3616" s="50"/>
      <c r="E3616" s="45"/>
      <c r="F3616" s="45"/>
      <c r="G3616" s="144"/>
      <c r="H3616" s="144"/>
      <c r="I3616" s="65"/>
      <c r="J3616" s="56"/>
      <c r="K3616" s="56"/>
      <c r="L3616" s="96" t="e">
        <f>VLOOKUP($C3615,在庫一覧!$B$4:$D$138,2,FALSE)</f>
        <v>#N/A</v>
      </c>
      <c r="M3616" s="42" t="e">
        <f>VLOOKUP($C3616,詳細!$A$3:$C$100,3,FALSE)</f>
        <v>#N/A</v>
      </c>
      <c r="N3616" s="48"/>
    </row>
    <row r="3617" spans="1:14" ht="13.5" customHeight="1" x14ac:dyDescent="0.15">
      <c r="A3617">
        <v>3614</v>
      </c>
      <c r="B3617" s="60"/>
      <c r="C3617" s="86"/>
      <c r="D3617" s="50"/>
      <c r="E3617" s="45"/>
      <c r="F3617" s="45"/>
      <c r="G3617" s="144"/>
      <c r="H3617" s="144"/>
      <c r="I3617" s="65"/>
      <c r="J3617" s="56"/>
      <c r="K3617" s="56"/>
      <c r="L3617" s="96" t="e">
        <f>VLOOKUP($C3616,在庫一覧!$B$4:$D$138,2,FALSE)</f>
        <v>#N/A</v>
      </c>
      <c r="M3617" s="42" t="e">
        <f>VLOOKUP($C3617,詳細!$A$3:$C$100,3,FALSE)</f>
        <v>#N/A</v>
      </c>
      <c r="N3617" s="48"/>
    </row>
    <row r="3618" spans="1:14" ht="13.5" customHeight="1" x14ac:dyDescent="0.15">
      <c r="A3618">
        <v>3615</v>
      </c>
      <c r="B3618" s="60"/>
      <c r="C3618" s="86"/>
      <c r="D3618" s="50"/>
      <c r="E3618" s="45"/>
      <c r="F3618" s="45"/>
      <c r="G3618" s="144"/>
      <c r="H3618" s="144"/>
      <c r="I3618" s="65"/>
      <c r="J3618" s="56"/>
      <c r="K3618" s="56"/>
      <c r="L3618" s="96" t="e">
        <f>VLOOKUP($C3617,在庫一覧!$B$4:$D$138,2,FALSE)</f>
        <v>#N/A</v>
      </c>
      <c r="M3618" s="42" t="e">
        <f>VLOOKUP($C3618,詳細!$A$3:$C$100,3,FALSE)</f>
        <v>#N/A</v>
      </c>
      <c r="N3618" s="48"/>
    </row>
    <row r="3619" spans="1:14" ht="13.5" customHeight="1" x14ac:dyDescent="0.15">
      <c r="A3619">
        <v>3616</v>
      </c>
      <c r="B3619" s="60"/>
      <c r="C3619" s="86"/>
      <c r="D3619" s="50"/>
      <c r="E3619" s="45"/>
      <c r="F3619" s="45"/>
      <c r="G3619" s="144"/>
      <c r="H3619" s="144"/>
      <c r="I3619" s="65"/>
      <c r="J3619" s="56"/>
      <c r="K3619" s="56"/>
      <c r="L3619" s="96" t="e">
        <f>VLOOKUP($C3618,在庫一覧!$B$4:$D$138,2,FALSE)</f>
        <v>#N/A</v>
      </c>
      <c r="M3619" s="42" t="e">
        <f>VLOOKUP($C3619,詳細!$A$3:$C$100,3,FALSE)</f>
        <v>#N/A</v>
      </c>
      <c r="N3619" s="48"/>
    </row>
    <row r="3620" spans="1:14" ht="13.5" customHeight="1" x14ac:dyDescent="0.15">
      <c r="A3620">
        <v>3617</v>
      </c>
      <c r="B3620" s="60"/>
      <c r="C3620" s="86"/>
      <c r="D3620" s="50"/>
      <c r="E3620" s="45"/>
      <c r="F3620" s="45"/>
      <c r="G3620" s="144"/>
      <c r="H3620" s="144"/>
      <c r="I3620" s="65"/>
      <c r="J3620" s="56"/>
      <c r="K3620" s="56"/>
      <c r="L3620" s="96" t="e">
        <f>VLOOKUP($C3619,在庫一覧!$B$4:$D$138,2,FALSE)</f>
        <v>#N/A</v>
      </c>
      <c r="M3620" s="42" t="e">
        <f>VLOOKUP($C3620,詳細!$A$3:$C$100,3,FALSE)</f>
        <v>#N/A</v>
      </c>
      <c r="N3620" s="48"/>
    </row>
    <row r="3621" spans="1:14" ht="13.5" customHeight="1" x14ac:dyDescent="0.15">
      <c r="A3621">
        <v>3618</v>
      </c>
      <c r="B3621" s="60"/>
      <c r="C3621" s="86"/>
      <c r="D3621" s="50"/>
      <c r="E3621" s="45"/>
      <c r="F3621" s="45"/>
      <c r="G3621" s="144"/>
      <c r="H3621" s="144"/>
      <c r="I3621" s="65"/>
      <c r="J3621" s="56"/>
      <c r="K3621" s="56"/>
      <c r="L3621" s="96" t="e">
        <f>VLOOKUP($C3620,在庫一覧!$B$4:$D$138,2,FALSE)</f>
        <v>#N/A</v>
      </c>
      <c r="M3621" s="42" t="e">
        <f>VLOOKUP($C3621,詳細!$A$3:$C$100,3,FALSE)</f>
        <v>#N/A</v>
      </c>
      <c r="N3621" s="48"/>
    </row>
    <row r="3622" spans="1:14" ht="13.5" customHeight="1" x14ac:dyDescent="0.15">
      <c r="A3622">
        <v>3619</v>
      </c>
      <c r="B3622" s="60"/>
      <c r="C3622" s="86"/>
      <c r="D3622" s="50"/>
      <c r="E3622" s="45"/>
      <c r="F3622" s="45"/>
      <c r="G3622" s="144"/>
      <c r="H3622" s="144"/>
      <c r="I3622" s="65"/>
      <c r="J3622" s="56"/>
      <c r="K3622" s="56"/>
      <c r="L3622" s="96" t="e">
        <f>VLOOKUP($C3621,在庫一覧!$B$4:$D$138,2,FALSE)</f>
        <v>#N/A</v>
      </c>
      <c r="M3622" s="42" t="e">
        <f>VLOOKUP($C3622,詳細!$A$3:$C$100,3,FALSE)</f>
        <v>#N/A</v>
      </c>
      <c r="N3622" s="48"/>
    </row>
    <row r="3623" spans="1:14" ht="13.5" customHeight="1" x14ac:dyDescent="0.15">
      <c r="A3623">
        <v>3620</v>
      </c>
      <c r="B3623" s="60"/>
      <c r="C3623" s="86"/>
      <c r="D3623" s="50"/>
      <c r="E3623" s="45"/>
      <c r="F3623" s="45"/>
      <c r="G3623" s="144"/>
      <c r="H3623" s="144"/>
      <c r="I3623" s="65"/>
      <c r="J3623" s="56"/>
      <c r="K3623" s="56"/>
      <c r="L3623" s="96" t="e">
        <f>VLOOKUP($C3622,在庫一覧!$B$4:$D$138,2,FALSE)</f>
        <v>#N/A</v>
      </c>
      <c r="M3623" s="42" t="e">
        <f>VLOOKUP($C3623,詳細!$A$3:$C$100,3,FALSE)</f>
        <v>#N/A</v>
      </c>
      <c r="N3623" s="48"/>
    </row>
    <row r="3624" spans="1:14" ht="13.5" customHeight="1" x14ac:dyDescent="0.15">
      <c r="A3624">
        <v>3621</v>
      </c>
      <c r="B3624" s="60"/>
      <c r="C3624" s="86"/>
      <c r="D3624" s="50"/>
      <c r="E3624" s="45"/>
      <c r="F3624" s="45"/>
      <c r="G3624" s="144"/>
      <c r="H3624" s="144"/>
      <c r="I3624" s="65"/>
      <c r="J3624" s="56"/>
      <c r="K3624" s="56"/>
      <c r="L3624" s="96" t="e">
        <f>VLOOKUP($C3623,在庫一覧!$B$4:$D$138,2,FALSE)</f>
        <v>#N/A</v>
      </c>
      <c r="M3624" s="42" t="e">
        <f>VLOOKUP($C3624,詳細!$A$3:$C$100,3,FALSE)</f>
        <v>#N/A</v>
      </c>
      <c r="N3624" s="48"/>
    </row>
    <row r="3625" spans="1:14" ht="13.5" customHeight="1" x14ac:dyDescent="0.15">
      <c r="A3625">
        <v>3622</v>
      </c>
      <c r="B3625" s="60"/>
      <c r="C3625" s="86"/>
      <c r="D3625" s="50"/>
      <c r="E3625" s="45"/>
      <c r="F3625" s="45"/>
      <c r="G3625" s="144"/>
      <c r="H3625" s="144"/>
      <c r="I3625" s="65"/>
      <c r="J3625" s="56"/>
      <c r="K3625" s="56"/>
      <c r="L3625" s="96" t="e">
        <f>VLOOKUP($C3624,在庫一覧!$B$4:$D$138,2,FALSE)</f>
        <v>#N/A</v>
      </c>
      <c r="M3625" s="42" t="e">
        <f>VLOOKUP($C3625,詳細!$A$3:$C$100,3,FALSE)</f>
        <v>#N/A</v>
      </c>
      <c r="N3625" s="48"/>
    </row>
    <row r="3626" spans="1:14" ht="13.5" customHeight="1" x14ac:dyDescent="0.15">
      <c r="A3626">
        <v>3623</v>
      </c>
      <c r="B3626" s="60"/>
      <c r="C3626" s="86"/>
      <c r="D3626" s="50"/>
      <c r="E3626" s="45"/>
      <c r="F3626" s="45"/>
      <c r="G3626" s="144"/>
      <c r="H3626" s="144"/>
      <c r="I3626" s="65"/>
      <c r="J3626" s="56"/>
      <c r="K3626" s="56"/>
      <c r="L3626" s="96" t="e">
        <f>VLOOKUP($C3625,在庫一覧!$B$4:$D$138,2,FALSE)</f>
        <v>#N/A</v>
      </c>
      <c r="M3626" s="42" t="e">
        <f>VLOOKUP($C3626,詳細!$A$3:$C$100,3,FALSE)</f>
        <v>#N/A</v>
      </c>
      <c r="N3626" s="48"/>
    </row>
    <row r="3627" spans="1:14" ht="13.5" customHeight="1" x14ac:dyDescent="0.15">
      <c r="A3627">
        <v>3624</v>
      </c>
      <c r="B3627" s="60"/>
      <c r="C3627" s="86"/>
      <c r="D3627" s="50"/>
      <c r="E3627" s="45"/>
      <c r="F3627" s="45"/>
      <c r="G3627" s="144"/>
      <c r="H3627" s="144"/>
      <c r="I3627" s="65"/>
      <c r="J3627" s="56"/>
      <c r="K3627" s="56"/>
      <c r="L3627" s="96" t="e">
        <f>VLOOKUP($C3626,在庫一覧!$B$4:$D$138,2,FALSE)</f>
        <v>#N/A</v>
      </c>
      <c r="M3627" s="42" t="e">
        <f>VLOOKUP($C3627,詳細!$A$3:$C$100,3,FALSE)</f>
        <v>#N/A</v>
      </c>
      <c r="N3627" s="48"/>
    </row>
    <row r="3628" spans="1:14" ht="13.5" customHeight="1" x14ac:dyDescent="0.15">
      <c r="A3628">
        <v>3625</v>
      </c>
      <c r="B3628" s="60"/>
      <c r="C3628" s="86"/>
      <c r="D3628" s="50"/>
      <c r="E3628" s="45"/>
      <c r="F3628" s="45"/>
      <c r="G3628" s="144"/>
      <c r="H3628" s="144"/>
      <c r="I3628" s="65"/>
      <c r="J3628" s="56"/>
      <c r="K3628" s="56"/>
      <c r="L3628" s="96" t="e">
        <f>VLOOKUP($C3627,在庫一覧!$B$4:$D$138,2,FALSE)</f>
        <v>#N/A</v>
      </c>
      <c r="M3628" s="42" t="e">
        <f>VLOOKUP($C3628,詳細!$A$3:$C$100,3,FALSE)</f>
        <v>#N/A</v>
      </c>
      <c r="N3628" s="48"/>
    </row>
    <row r="3629" spans="1:14" ht="13.5" customHeight="1" x14ac:dyDescent="0.15">
      <c r="A3629">
        <v>3626</v>
      </c>
      <c r="B3629" s="60"/>
      <c r="C3629" s="95"/>
      <c r="D3629" s="50"/>
      <c r="E3629" s="45"/>
      <c r="F3629" s="45"/>
      <c r="G3629" s="144"/>
      <c r="H3629" s="144"/>
      <c r="I3629" s="65"/>
      <c r="J3629" s="56"/>
      <c r="K3629" s="56"/>
      <c r="L3629" s="96" t="e">
        <f>VLOOKUP($C3628,在庫一覧!$B$4:$D$138,2,FALSE)</f>
        <v>#N/A</v>
      </c>
      <c r="M3629" s="42" t="e">
        <f>VLOOKUP($C3629,詳細!$A$3:$C$100,3,FALSE)</f>
        <v>#N/A</v>
      </c>
      <c r="N3629" s="48"/>
    </row>
    <row r="3630" spans="1:14" ht="13.5" customHeight="1" x14ac:dyDescent="0.15">
      <c r="A3630">
        <v>3627</v>
      </c>
      <c r="B3630" s="60"/>
      <c r="C3630" s="95"/>
      <c r="D3630" s="50"/>
      <c r="E3630" s="45"/>
      <c r="F3630" s="45"/>
      <c r="G3630" s="144"/>
      <c r="H3630" s="144"/>
      <c r="I3630" s="65"/>
      <c r="J3630" s="56"/>
      <c r="K3630" s="56"/>
      <c r="L3630" s="96" t="e">
        <f>VLOOKUP($C3629,在庫一覧!$B$4:$D$138,2,FALSE)</f>
        <v>#N/A</v>
      </c>
      <c r="M3630" s="42" t="e">
        <f>VLOOKUP($C3630,詳細!$A$3:$C$100,3,FALSE)</f>
        <v>#N/A</v>
      </c>
      <c r="N3630" s="48"/>
    </row>
    <row r="3631" spans="1:14" ht="13.5" customHeight="1" x14ac:dyDescent="0.15">
      <c r="A3631">
        <v>3628</v>
      </c>
      <c r="B3631" s="60"/>
      <c r="C3631" s="95"/>
      <c r="D3631" s="50"/>
      <c r="E3631" s="45"/>
      <c r="F3631" s="45"/>
      <c r="G3631" s="144"/>
      <c r="H3631" s="144"/>
      <c r="I3631" s="65"/>
      <c r="J3631" s="56"/>
      <c r="K3631" s="56"/>
      <c r="L3631" s="96" t="e">
        <f>VLOOKUP($C3630,在庫一覧!$B$4:$D$138,2,FALSE)</f>
        <v>#N/A</v>
      </c>
      <c r="M3631" s="42" t="e">
        <f>VLOOKUP($C3631,詳細!$A$3:$C$100,3,FALSE)</f>
        <v>#N/A</v>
      </c>
      <c r="N3631" s="48"/>
    </row>
    <row r="3632" spans="1:14" ht="13.5" customHeight="1" x14ac:dyDescent="0.15">
      <c r="A3632">
        <v>3629</v>
      </c>
      <c r="B3632" s="60"/>
      <c r="C3632" s="95"/>
      <c r="D3632" s="50"/>
      <c r="E3632" s="45"/>
      <c r="F3632" s="45"/>
      <c r="G3632" s="144"/>
      <c r="H3632" s="144"/>
      <c r="I3632" s="65"/>
      <c r="J3632" s="56"/>
      <c r="K3632" s="56"/>
      <c r="L3632" s="96" t="e">
        <f>VLOOKUP($C3631,在庫一覧!$B$4:$D$138,2,FALSE)</f>
        <v>#N/A</v>
      </c>
      <c r="M3632" s="42" t="e">
        <f>VLOOKUP($C3632,詳細!$A$3:$C$100,3,FALSE)</f>
        <v>#N/A</v>
      </c>
      <c r="N3632" s="48"/>
    </row>
    <row r="3633" spans="1:14" ht="13.5" customHeight="1" x14ac:dyDescent="0.15">
      <c r="A3633">
        <v>3630</v>
      </c>
      <c r="B3633" s="60"/>
      <c r="C3633" s="95"/>
      <c r="D3633" s="50"/>
      <c r="E3633" s="45"/>
      <c r="F3633" s="45"/>
      <c r="G3633" s="144"/>
      <c r="H3633" s="144"/>
      <c r="I3633" s="65"/>
      <c r="J3633" s="56"/>
      <c r="K3633" s="56"/>
      <c r="L3633" s="96" t="e">
        <f>VLOOKUP($C3632,在庫一覧!$B$4:$D$138,2,FALSE)</f>
        <v>#N/A</v>
      </c>
      <c r="M3633" s="42" t="e">
        <f>VLOOKUP($C3633,詳細!$A$3:$C$100,3,FALSE)</f>
        <v>#N/A</v>
      </c>
      <c r="N3633" s="48"/>
    </row>
    <row r="3634" spans="1:14" ht="13.5" customHeight="1" x14ac:dyDescent="0.15">
      <c r="A3634">
        <v>3631</v>
      </c>
      <c r="B3634" s="60"/>
      <c r="C3634" s="95"/>
      <c r="D3634" s="50"/>
      <c r="E3634" s="45"/>
      <c r="F3634" s="45"/>
      <c r="G3634" s="144"/>
      <c r="H3634" s="144"/>
      <c r="I3634" s="65"/>
      <c r="J3634" s="56"/>
      <c r="K3634" s="56"/>
      <c r="L3634" s="96" t="e">
        <f>VLOOKUP($C3633,在庫一覧!$B$4:$D$138,2,FALSE)</f>
        <v>#N/A</v>
      </c>
      <c r="M3634" s="42" t="e">
        <f>VLOOKUP($C3634,詳細!$A$3:$C$100,3,FALSE)</f>
        <v>#N/A</v>
      </c>
      <c r="N3634" s="48"/>
    </row>
    <row r="3635" spans="1:14" ht="13.5" customHeight="1" x14ac:dyDescent="0.15">
      <c r="A3635">
        <v>3632</v>
      </c>
      <c r="B3635" s="60"/>
      <c r="C3635" s="95"/>
      <c r="D3635" s="50"/>
      <c r="E3635" s="45"/>
      <c r="F3635" s="45"/>
      <c r="G3635" s="144"/>
      <c r="H3635" s="144"/>
      <c r="I3635" s="65"/>
      <c r="J3635" s="56"/>
      <c r="K3635" s="56"/>
      <c r="L3635" s="96" t="e">
        <f>VLOOKUP($C3634,在庫一覧!$B$4:$D$138,2,FALSE)</f>
        <v>#N/A</v>
      </c>
      <c r="M3635" s="42" t="e">
        <f>VLOOKUP($C3635,詳細!$A$3:$C$100,3,FALSE)</f>
        <v>#N/A</v>
      </c>
      <c r="N3635" s="48"/>
    </row>
    <row r="3636" spans="1:14" ht="13.5" customHeight="1" x14ac:dyDescent="0.15">
      <c r="A3636">
        <v>3633</v>
      </c>
      <c r="B3636" s="60"/>
      <c r="C3636" s="95"/>
      <c r="D3636" s="50"/>
      <c r="E3636" s="45"/>
      <c r="F3636" s="45"/>
      <c r="G3636" s="144"/>
      <c r="H3636" s="144"/>
      <c r="I3636" s="65"/>
      <c r="J3636" s="56"/>
      <c r="K3636" s="56"/>
      <c r="L3636" s="96" t="e">
        <f>VLOOKUP($C3635,在庫一覧!$B$4:$D$138,2,FALSE)</f>
        <v>#N/A</v>
      </c>
      <c r="M3636" s="42" t="e">
        <f>VLOOKUP($C3636,詳細!$A$3:$C$100,3,FALSE)</f>
        <v>#N/A</v>
      </c>
      <c r="N3636" s="48"/>
    </row>
    <row r="3637" spans="1:14" ht="13.5" customHeight="1" x14ac:dyDescent="0.15">
      <c r="A3637">
        <v>3634</v>
      </c>
      <c r="B3637" s="60"/>
      <c r="C3637" s="95"/>
      <c r="D3637" s="50"/>
      <c r="E3637" s="45"/>
      <c r="F3637" s="45"/>
      <c r="G3637" s="144"/>
      <c r="H3637" s="144"/>
      <c r="I3637" s="65"/>
      <c r="J3637" s="56"/>
      <c r="K3637" s="56"/>
      <c r="L3637" s="96" t="e">
        <f>VLOOKUP($C3636,在庫一覧!$B$4:$D$138,2,FALSE)</f>
        <v>#N/A</v>
      </c>
      <c r="M3637" s="42" t="e">
        <f>VLOOKUP($C3637,詳細!$A$3:$C$100,3,FALSE)</f>
        <v>#N/A</v>
      </c>
      <c r="N3637" s="48"/>
    </row>
    <row r="3638" spans="1:14" ht="13.5" customHeight="1" x14ac:dyDescent="0.15">
      <c r="A3638">
        <v>3635</v>
      </c>
      <c r="B3638" s="60"/>
      <c r="C3638" s="95"/>
      <c r="D3638" s="50"/>
      <c r="E3638" s="45"/>
      <c r="F3638" s="45"/>
      <c r="G3638" s="144"/>
      <c r="H3638" s="144"/>
      <c r="I3638" s="65"/>
      <c r="J3638" s="56"/>
      <c r="K3638" s="56"/>
      <c r="L3638" s="96" t="e">
        <f>VLOOKUP($C3637,在庫一覧!$B$4:$D$138,2,FALSE)</f>
        <v>#N/A</v>
      </c>
      <c r="M3638" s="42" t="e">
        <f>VLOOKUP($C3638,詳細!$A$3:$C$100,3,FALSE)</f>
        <v>#N/A</v>
      </c>
      <c r="N3638" s="48"/>
    </row>
    <row r="3639" spans="1:14" ht="13.5" customHeight="1" x14ac:dyDescent="0.15">
      <c r="A3639">
        <v>3636</v>
      </c>
      <c r="B3639" s="60"/>
      <c r="C3639" s="95"/>
      <c r="D3639" s="50"/>
      <c r="E3639" s="45"/>
      <c r="F3639" s="45"/>
      <c r="G3639" s="144"/>
      <c r="H3639" s="144"/>
      <c r="I3639" s="65"/>
      <c r="J3639" s="56"/>
      <c r="K3639" s="56"/>
      <c r="L3639" s="96" t="e">
        <f>VLOOKUP($C3638,在庫一覧!$B$4:$D$138,2,FALSE)</f>
        <v>#N/A</v>
      </c>
      <c r="M3639" s="42" t="e">
        <f>VLOOKUP($C3639,詳細!$A$3:$C$100,3,FALSE)</f>
        <v>#N/A</v>
      </c>
      <c r="N3639" s="48"/>
    </row>
    <row r="3640" spans="1:14" ht="13.5" customHeight="1" x14ac:dyDescent="0.15">
      <c r="A3640">
        <v>3637</v>
      </c>
      <c r="B3640" s="60"/>
      <c r="C3640" s="95"/>
      <c r="D3640" s="50"/>
      <c r="E3640" s="45"/>
      <c r="F3640" s="45"/>
      <c r="G3640" s="144"/>
      <c r="H3640" s="144"/>
      <c r="I3640" s="65"/>
      <c r="J3640" s="56"/>
      <c r="K3640" s="56"/>
      <c r="L3640" s="96" t="e">
        <f>VLOOKUP($C3639,在庫一覧!$B$4:$D$138,2,FALSE)</f>
        <v>#N/A</v>
      </c>
      <c r="M3640" s="42" t="e">
        <f>VLOOKUP($C3640,詳細!$A$3:$C$100,3,FALSE)</f>
        <v>#N/A</v>
      </c>
      <c r="N3640" s="48"/>
    </row>
    <row r="3641" spans="1:14" ht="13.5" customHeight="1" x14ac:dyDescent="0.15">
      <c r="A3641">
        <v>3638</v>
      </c>
      <c r="B3641" s="60"/>
      <c r="C3641" s="95"/>
      <c r="D3641" s="50"/>
      <c r="E3641" s="45"/>
      <c r="F3641" s="45"/>
      <c r="G3641" s="144"/>
      <c r="H3641" s="144"/>
      <c r="I3641" s="65"/>
      <c r="J3641" s="56"/>
      <c r="K3641" s="56"/>
      <c r="L3641" s="96" t="e">
        <f>VLOOKUP($C3640,在庫一覧!$B$4:$D$138,2,FALSE)</f>
        <v>#N/A</v>
      </c>
      <c r="M3641" s="42" t="e">
        <f>VLOOKUP($C3641,詳細!$A$3:$C$100,3,FALSE)</f>
        <v>#N/A</v>
      </c>
      <c r="N3641" s="48"/>
    </row>
    <row r="3642" spans="1:14" ht="13.5" customHeight="1" x14ac:dyDescent="0.15">
      <c r="A3642">
        <v>3639</v>
      </c>
      <c r="B3642" s="60"/>
      <c r="C3642" s="95"/>
      <c r="D3642" s="50"/>
      <c r="E3642" s="45"/>
      <c r="F3642" s="45"/>
      <c r="G3642" s="144"/>
      <c r="H3642" s="144"/>
      <c r="I3642" s="65"/>
      <c r="J3642" s="56"/>
      <c r="K3642" s="56"/>
      <c r="L3642" s="96" t="e">
        <f>VLOOKUP($C3641,在庫一覧!$B$4:$D$138,2,FALSE)</f>
        <v>#N/A</v>
      </c>
      <c r="M3642" s="42" t="e">
        <f>VLOOKUP($C3642,詳細!$A$3:$C$100,3,FALSE)</f>
        <v>#N/A</v>
      </c>
      <c r="N3642" s="48"/>
    </row>
    <row r="3643" spans="1:14" ht="13.5" customHeight="1" x14ac:dyDescent="0.15">
      <c r="A3643">
        <v>3640</v>
      </c>
      <c r="B3643" s="60"/>
      <c r="C3643" s="95"/>
      <c r="D3643" s="50"/>
      <c r="E3643" s="45"/>
      <c r="F3643" s="45"/>
      <c r="G3643" s="144"/>
      <c r="H3643" s="144"/>
      <c r="I3643" s="65"/>
      <c r="J3643" s="56"/>
      <c r="K3643" s="56"/>
      <c r="L3643" s="96" t="e">
        <f>VLOOKUP($C3642,在庫一覧!$B$4:$D$138,2,FALSE)</f>
        <v>#N/A</v>
      </c>
      <c r="M3643" s="42" t="e">
        <f>VLOOKUP($C3643,詳細!$A$3:$C$100,3,FALSE)</f>
        <v>#N/A</v>
      </c>
      <c r="N3643" s="48"/>
    </row>
    <row r="3644" spans="1:14" ht="13.5" customHeight="1" x14ac:dyDescent="0.15">
      <c r="A3644">
        <v>3641</v>
      </c>
      <c r="B3644" s="60"/>
      <c r="C3644" s="95"/>
      <c r="D3644" s="50"/>
      <c r="E3644" s="45"/>
      <c r="F3644" s="45"/>
      <c r="G3644" s="144"/>
      <c r="H3644" s="144"/>
      <c r="I3644" s="65"/>
      <c r="J3644" s="56"/>
      <c r="K3644" s="56"/>
      <c r="L3644" s="96" t="e">
        <f>VLOOKUP($C3643,在庫一覧!$B$4:$D$138,2,FALSE)</f>
        <v>#N/A</v>
      </c>
      <c r="M3644" s="42" t="e">
        <f>VLOOKUP($C3644,詳細!$A$3:$C$100,3,FALSE)</f>
        <v>#N/A</v>
      </c>
      <c r="N3644" s="48"/>
    </row>
    <row r="3645" spans="1:14" ht="13.5" customHeight="1" x14ac:dyDescent="0.15">
      <c r="A3645">
        <v>3642</v>
      </c>
      <c r="B3645" s="60"/>
      <c r="C3645" s="95"/>
      <c r="D3645" s="50"/>
      <c r="E3645" s="45"/>
      <c r="F3645" s="45"/>
      <c r="G3645" s="144"/>
      <c r="H3645" s="144"/>
      <c r="I3645" s="65"/>
      <c r="J3645" s="56"/>
      <c r="K3645" s="56"/>
      <c r="L3645" s="96" t="e">
        <f>VLOOKUP($C3644,在庫一覧!$B$4:$D$138,2,FALSE)</f>
        <v>#N/A</v>
      </c>
      <c r="M3645" s="42" t="e">
        <f>VLOOKUP($C3645,詳細!$A$3:$C$100,3,FALSE)</f>
        <v>#N/A</v>
      </c>
      <c r="N3645" s="48"/>
    </row>
    <row r="3646" spans="1:14" ht="13.5" customHeight="1" x14ac:dyDescent="0.15">
      <c r="A3646">
        <v>3643</v>
      </c>
      <c r="B3646" s="60"/>
      <c r="C3646" s="95"/>
      <c r="D3646" s="50"/>
      <c r="E3646" s="45"/>
      <c r="F3646" s="45"/>
      <c r="G3646" s="144"/>
      <c r="H3646" s="144"/>
      <c r="I3646" s="65"/>
      <c r="J3646" s="56"/>
      <c r="K3646" s="56"/>
      <c r="L3646" s="96" t="e">
        <f>VLOOKUP($C3645,在庫一覧!$B$4:$D$138,2,FALSE)</f>
        <v>#N/A</v>
      </c>
      <c r="M3646" s="42" t="e">
        <f>VLOOKUP($C3646,詳細!$A$3:$C$100,3,FALSE)</f>
        <v>#N/A</v>
      </c>
      <c r="N3646" s="48"/>
    </row>
    <row r="3647" spans="1:14" ht="13.5" customHeight="1" x14ac:dyDescent="0.15">
      <c r="A3647">
        <v>3644</v>
      </c>
      <c r="B3647" s="60"/>
      <c r="C3647" s="95"/>
      <c r="D3647" s="50"/>
      <c r="E3647" s="45"/>
      <c r="F3647" s="45"/>
      <c r="G3647" s="144"/>
      <c r="H3647" s="144"/>
      <c r="I3647" s="65"/>
      <c r="J3647" s="56"/>
      <c r="K3647" s="56"/>
      <c r="L3647" s="96" t="e">
        <f>VLOOKUP($C3646,在庫一覧!$B$4:$D$138,2,FALSE)</f>
        <v>#N/A</v>
      </c>
      <c r="M3647" s="42" t="e">
        <f>VLOOKUP($C3647,詳細!$A$3:$C$100,3,FALSE)</f>
        <v>#N/A</v>
      </c>
      <c r="N3647" s="48"/>
    </row>
    <row r="3648" spans="1:14" ht="13.5" customHeight="1" x14ac:dyDescent="0.15">
      <c r="A3648">
        <v>3645</v>
      </c>
      <c r="B3648" s="60"/>
      <c r="C3648" s="95"/>
      <c r="D3648" s="50"/>
      <c r="E3648" s="45"/>
      <c r="F3648" s="45"/>
      <c r="G3648" s="144"/>
      <c r="H3648" s="144"/>
      <c r="I3648" s="65"/>
      <c r="J3648" s="56"/>
      <c r="K3648" s="56"/>
      <c r="L3648" s="96" t="e">
        <f>VLOOKUP($C3647,在庫一覧!$B$4:$D$138,2,FALSE)</f>
        <v>#N/A</v>
      </c>
      <c r="M3648" s="42" t="e">
        <f>VLOOKUP($C3648,詳細!$A$3:$C$100,3,FALSE)</f>
        <v>#N/A</v>
      </c>
      <c r="N3648" s="48"/>
    </row>
    <row r="3649" spans="1:14" ht="13.5" customHeight="1" x14ac:dyDescent="0.15">
      <c r="A3649">
        <v>3646</v>
      </c>
      <c r="B3649" s="60"/>
      <c r="C3649" s="95"/>
      <c r="D3649" s="50"/>
      <c r="E3649" s="45"/>
      <c r="F3649" s="45"/>
      <c r="G3649" s="144"/>
      <c r="H3649" s="144"/>
      <c r="I3649" s="65"/>
      <c r="J3649" s="56"/>
      <c r="K3649" s="56"/>
      <c r="L3649" s="96" t="e">
        <f>VLOOKUP($C3648,在庫一覧!$B$4:$D$138,2,FALSE)</f>
        <v>#N/A</v>
      </c>
      <c r="M3649" s="42" t="e">
        <f>VLOOKUP($C3649,詳細!$A$3:$C$100,3,FALSE)</f>
        <v>#N/A</v>
      </c>
      <c r="N3649" s="48"/>
    </row>
    <row r="3650" spans="1:14" ht="13.5" customHeight="1" x14ac:dyDescent="0.15">
      <c r="A3650">
        <v>3647</v>
      </c>
      <c r="B3650" s="60"/>
      <c r="C3650" s="95"/>
      <c r="D3650" s="50"/>
      <c r="E3650" s="45"/>
      <c r="F3650" s="45"/>
      <c r="G3650" s="144"/>
      <c r="H3650" s="144"/>
      <c r="I3650" s="65"/>
      <c r="J3650" s="56"/>
      <c r="K3650" s="56"/>
      <c r="L3650" s="96" t="e">
        <f>VLOOKUP($C3649,在庫一覧!$B$4:$D$138,2,FALSE)</f>
        <v>#N/A</v>
      </c>
      <c r="M3650" s="42" t="e">
        <f>VLOOKUP($C3650,詳細!$A$3:$C$100,3,FALSE)</f>
        <v>#N/A</v>
      </c>
      <c r="N3650" s="48"/>
    </row>
    <row r="3651" spans="1:14" ht="13.5" customHeight="1" x14ac:dyDescent="0.15">
      <c r="A3651">
        <v>3648</v>
      </c>
      <c r="B3651" s="60"/>
      <c r="C3651" s="95"/>
      <c r="D3651" s="50"/>
      <c r="E3651" s="45"/>
      <c r="F3651" s="45"/>
      <c r="G3651" s="144"/>
      <c r="H3651" s="144"/>
      <c r="I3651" s="65"/>
      <c r="J3651" s="56"/>
      <c r="K3651" s="56"/>
      <c r="L3651" s="96" t="e">
        <f>VLOOKUP($C3650,在庫一覧!$B$4:$D$138,2,FALSE)</f>
        <v>#N/A</v>
      </c>
      <c r="M3651" s="42" t="e">
        <f>VLOOKUP($C3651,詳細!$A$3:$C$100,3,FALSE)</f>
        <v>#N/A</v>
      </c>
      <c r="N3651" s="48"/>
    </row>
    <row r="3652" spans="1:14" ht="13.5" customHeight="1" x14ac:dyDescent="0.15">
      <c r="A3652">
        <v>3649</v>
      </c>
      <c r="B3652" s="60"/>
      <c r="C3652" s="95"/>
      <c r="D3652" s="50"/>
      <c r="E3652" s="45"/>
      <c r="F3652" s="45"/>
      <c r="G3652" s="144"/>
      <c r="H3652" s="144"/>
      <c r="I3652" s="65"/>
      <c r="J3652" s="56"/>
      <c r="K3652" s="56"/>
      <c r="L3652" s="96" t="e">
        <f>VLOOKUP($C3651,在庫一覧!$B$4:$D$138,2,FALSE)</f>
        <v>#N/A</v>
      </c>
      <c r="M3652" s="42" t="e">
        <f>VLOOKUP($C3652,詳細!$A$3:$C$100,3,FALSE)</f>
        <v>#N/A</v>
      </c>
      <c r="N3652" s="48"/>
    </row>
    <row r="3653" spans="1:14" ht="13.5" customHeight="1" x14ac:dyDescent="0.15">
      <c r="A3653">
        <v>3650</v>
      </c>
      <c r="B3653" s="60"/>
      <c r="C3653" s="95"/>
      <c r="D3653" s="50"/>
      <c r="E3653" s="45"/>
      <c r="F3653" s="45"/>
      <c r="G3653" s="144"/>
      <c r="H3653" s="144"/>
      <c r="I3653" s="65"/>
      <c r="J3653" s="56"/>
      <c r="K3653" s="56"/>
      <c r="L3653" s="96" t="e">
        <f>VLOOKUP($C3652,在庫一覧!$B$4:$D$138,2,FALSE)</f>
        <v>#N/A</v>
      </c>
      <c r="M3653" s="42" t="e">
        <f>VLOOKUP($C3653,詳細!$A$3:$C$100,3,FALSE)</f>
        <v>#N/A</v>
      </c>
      <c r="N3653" s="48"/>
    </row>
    <row r="3654" spans="1:14" ht="13.5" customHeight="1" x14ac:dyDescent="0.15">
      <c r="A3654">
        <v>3651</v>
      </c>
      <c r="B3654" s="60"/>
      <c r="C3654" s="86"/>
      <c r="D3654" s="50"/>
      <c r="E3654" s="45"/>
      <c r="F3654" s="45"/>
      <c r="G3654" s="144"/>
      <c r="H3654" s="144"/>
      <c r="I3654" s="65"/>
      <c r="J3654" s="56"/>
      <c r="K3654" s="56"/>
      <c r="L3654" s="96" t="e">
        <f>VLOOKUP($C3653,在庫一覧!$B$4:$D$138,2,FALSE)</f>
        <v>#N/A</v>
      </c>
      <c r="M3654" s="42" t="e">
        <f>VLOOKUP($C3654,詳細!$A$3:$C$100,3,FALSE)</f>
        <v>#N/A</v>
      </c>
      <c r="N3654" s="48"/>
    </row>
    <row r="3655" spans="1:14" ht="13.5" customHeight="1" x14ac:dyDescent="0.15">
      <c r="A3655">
        <v>3652</v>
      </c>
      <c r="B3655" s="60"/>
      <c r="C3655" s="86"/>
      <c r="D3655" s="50"/>
      <c r="E3655" s="45"/>
      <c r="F3655" s="45"/>
      <c r="G3655" s="144"/>
      <c r="H3655" s="144"/>
      <c r="I3655" s="65"/>
      <c r="J3655" s="56"/>
      <c r="K3655" s="56"/>
      <c r="L3655" s="96" t="e">
        <f>VLOOKUP($C3654,在庫一覧!$B$4:$D$138,2,FALSE)</f>
        <v>#N/A</v>
      </c>
      <c r="M3655" s="42" t="e">
        <f>VLOOKUP($C3655,詳細!$A$3:$C$100,3,FALSE)</f>
        <v>#N/A</v>
      </c>
      <c r="N3655" s="48"/>
    </row>
    <row r="3656" spans="1:14" ht="13.5" customHeight="1" x14ac:dyDescent="0.15">
      <c r="A3656">
        <v>3653</v>
      </c>
      <c r="B3656" s="60"/>
      <c r="C3656" s="86"/>
      <c r="D3656" s="50"/>
      <c r="E3656" s="45"/>
      <c r="F3656" s="45"/>
      <c r="G3656" s="144"/>
      <c r="H3656" s="144"/>
      <c r="I3656" s="65"/>
      <c r="J3656" s="56"/>
      <c r="K3656" s="56"/>
      <c r="L3656" s="96" t="e">
        <f>VLOOKUP($C3655,在庫一覧!$B$4:$D$138,2,FALSE)</f>
        <v>#N/A</v>
      </c>
      <c r="M3656" s="42" t="e">
        <f>VLOOKUP($C3656,詳細!$A$3:$C$100,3,FALSE)</f>
        <v>#N/A</v>
      </c>
      <c r="N3656" s="48"/>
    </row>
    <row r="3657" spans="1:14" ht="13.5" customHeight="1" x14ac:dyDescent="0.15">
      <c r="A3657">
        <v>3654</v>
      </c>
      <c r="B3657" s="60"/>
      <c r="C3657" s="86"/>
      <c r="D3657" s="50"/>
      <c r="E3657" s="45"/>
      <c r="F3657" s="45"/>
      <c r="G3657" s="144"/>
      <c r="H3657" s="144"/>
      <c r="I3657" s="65"/>
      <c r="J3657" s="56"/>
      <c r="K3657" s="56"/>
      <c r="L3657" s="96" t="e">
        <f>VLOOKUP($C3656,在庫一覧!$B$4:$D$138,2,FALSE)</f>
        <v>#N/A</v>
      </c>
      <c r="M3657" s="42" t="e">
        <f>VLOOKUP($C3657,詳細!$A$3:$C$100,3,FALSE)</f>
        <v>#N/A</v>
      </c>
      <c r="N3657" s="48"/>
    </row>
    <row r="3658" spans="1:14" ht="13.5" customHeight="1" x14ac:dyDescent="0.15">
      <c r="A3658">
        <v>3655</v>
      </c>
      <c r="B3658" s="60"/>
      <c r="C3658" s="86"/>
      <c r="D3658" s="50"/>
      <c r="E3658" s="45"/>
      <c r="F3658" s="45"/>
      <c r="G3658" s="144"/>
      <c r="H3658" s="144"/>
      <c r="I3658" s="65"/>
      <c r="J3658" s="56"/>
      <c r="K3658" s="56"/>
      <c r="L3658" s="96" t="e">
        <f>VLOOKUP($C3657,在庫一覧!$B$4:$D$138,2,FALSE)</f>
        <v>#N/A</v>
      </c>
      <c r="M3658" s="42" t="e">
        <f>VLOOKUP($C3658,詳細!$A$3:$C$100,3,FALSE)</f>
        <v>#N/A</v>
      </c>
      <c r="N3658" s="48"/>
    </row>
    <row r="3659" spans="1:14" ht="13.5" customHeight="1" x14ac:dyDescent="0.15">
      <c r="A3659">
        <v>3656</v>
      </c>
      <c r="B3659" s="60"/>
      <c r="C3659" s="86"/>
      <c r="D3659" s="50"/>
      <c r="E3659" s="45"/>
      <c r="F3659" s="45"/>
      <c r="G3659" s="144"/>
      <c r="H3659" s="144"/>
      <c r="I3659" s="65"/>
      <c r="J3659" s="56"/>
      <c r="K3659" s="56"/>
      <c r="L3659" s="96" t="e">
        <f>VLOOKUP($C3658,在庫一覧!$B$4:$D$138,2,FALSE)</f>
        <v>#N/A</v>
      </c>
      <c r="M3659" s="42" t="e">
        <f>VLOOKUP($C3659,詳細!$A$3:$C$100,3,FALSE)</f>
        <v>#N/A</v>
      </c>
      <c r="N3659" s="48"/>
    </row>
    <row r="3660" spans="1:14" ht="13.5" customHeight="1" x14ac:dyDescent="0.15">
      <c r="A3660">
        <v>3657</v>
      </c>
      <c r="B3660" s="60"/>
      <c r="C3660" s="86"/>
      <c r="D3660" s="50"/>
      <c r="E3660" s="45"/>
      <c r="F3660" s="45"/>
      <c r="G3660" s="144"/>
      <c r="H3660" s="144"/>
      <c r="I3660" s="65"/>
      <c r="J3660" s="56"/>
      <c r="K3660" s="56"/>
      <c r="L3660" s="96" t="e">
        <f>VLOOKUP($C3659,在庫一覧!$B$4:$D$138,2,FALSE)</f>
        <v>#N/A</v>
      </c>
      <c r="M3660" s="42" t="e">
        <f>VLOOKUP($C3660,詳細!$A$3:$C$100,3,FALSE)</f>
        <v>#N/A</v>
      </c>
      <c r="N3660" s="48"/>
    </row>
    <row r="3661" spans="1:14" ht="13.5" customHeight="1" x14ac:dyDescent="0.15">
      <c r="A3661">
        <v>3658</v>
      </c>
      <c r="B3661" s="60"/>
      <c r="C3661" s="86"/>
      <c r="D3661" s="50"/>
      <c r="E3661" s="45"/>
      <c r="F3661" s="45"/>
      <c r="G3661" s="144"/>
      <c r="H3661" s="144"/>
      <c r="I3661" s="65"/>
      <c r="J3661" s="56"/>
      <c r="K3661" s="56"/>
      <c r="L3661" s="96" t="e">
        <f>VLOOKUP($C3660,在庫一覧!$B$4:$D$138,2,FALSE)</f>
        <v>#N/A</v>
      </c>
      <c r="M3661" s="42" t="e">
        <f>VLOOKUP($C3661,詳細!$A$3:$C$100,3,FALSE)</f>
        <v>#N/A</v>
      </c>
      <c r="N3661" s="48"/>
    </row>
    <row r="3662" spans="1:14" ht="13.5" customHeight="1" x14ac:dyDescent="0.15">
      <c r="A3662">
        <v>3659</v>
      </c>
      <c r="B3662" s="60"/>
      <c r="C3662" s="86"/>
      <c r="D3662" s="50"/>
      <c r="E3662" s="45"/>
      <c r="F3662" s="45"/>
      <c r="G3662" s="144"/>
      <c r="H3662" s="144"/>
      <c r="I3662" s="65"/>
      <c r="J3662" s="56"/>
      <c r="K3662" s="56"/>
      <c r="L3662" s="96" t="e">
        <f>VLOOKUP($C3661,在庫一覧!$B$4:$D$138,2,FALSE)</f>
        <v>#N/A</v>
      </c>
      <c r="M3662" s="42" t="e">
        <f>VLOOKUP($C3662,詳細!$A$3:$C$100,3,FALSE)</f>
        <v>#N/A</v>
      </c>
      <c r="N3662" s="48"/>
    </row>
    <row r="3663" spans="1:14" ht="13.5" customHeight="1" x14ac:dyDescent="0.15">
      <c r="A3663">
        <v>3660</v>
      </c>
      <c r="B3663" s="60"/>
      <c r="C3663" s="86"/>
      <c r="D3663" s="50"/>
      <c r="E3663" s="45"/>
      <c r="F3663" s="45"/>
      <c r="G3663" s="144"/>
      <c r="H3663" s="144"/>
      <c r="I3663" s="65"/>
      <c r="J3663" s="56"/>
      <c r="K3663" s="56"/>
      <c r="L3663" s="96" t="e">
        <f>VLOOKUP($C3662,在庫一覧!$B$4:$D$138,2,FALSE)</f>
        <v>#N/A</v>
      </c>
      <c r="M3663" s="42" t="e">
        <f>VLOOKUP($C3663,詳細!$A$3:$C$100,3,FALSE)</f>
        <v>#N/A</v>
      </c>
      <c r="N3663" s="48"/>
    </row>
    <row r="3664" spans="1:14" ht="13.5" customHeight="1" x14ac:dyDescent="0.15">
      <c r="A3664">
        <v>3661</v>
      </c>
      <c r="B3664" s="60"/>
      <c r="C3664" s="86"/>
      <c r="D3664" s="50"/>
      <c r="E3664" s="45"/>
      <c r="F3664" s="45"/>
      <c r="G3664" s="144"/>
      <c r="H3664" s="144"/>
      <c r="I3664" s="65"/>
      <c r="J3664" s="56"/>
      <c r="K3664" s="56"/>
      <c r="L3664" s="96" t="e">
        <f>VLOOKUP($C3663,在庫一覧!$B$4:$D$138,2,FALSE)</f>
        <v>#N/A</v>
      </c>
      <c r="M3664" s="42" t="e">
        <f>VLOOKUP($C3664,詳細!$A$3:$C$100,3,FALSE)</f>
        <v>#N/A</v>
      </c>
      <c r="N3664" s="48"/>
    </row>
    <row r="3665" spans="1:14" ht="13.5" customHeight="1" x14ac:dyDescent="0.15">
      <c r="A3665">
        <v>3662</v>
      </c>
      <c r="B3665" s="60"/>
      <c r="C3665" s="86"/>
      <c r="D3665" s="50"/>
      <c r="E3665" s="45"/>
      <c r="F3665" s="45"/>
      <c r="G3665" s="144"/>
      <c r="H3665" s="144"/>
      <c r="I3665" s="65"/>
      <c r="J3665" s="56"/>
      <c r="K3665" s="56"/>
      <c r="L3665" s="96" t="e">
        <f>VLOOKUP($C3664,在庫一覧!$B$4:$D$138,2,FALSE)</f>
        <v>#N/A</v>
      </c>
      <c r="M3665" s="42" t="e">
        <f>VLOOKUP($C3665,詳細!$A$3:$C$100,3,FALSE)</f>
        <v>#N/A</v>
      </c>
      <c r="N3665" s="48"/>
    </row>
    <row r="3666" spans="1:14" ht="13.5" customHeight="1" x14ac:dyDescent="0.15">
      <c r="A3666">
        <v>3663</v>
      </c>
      <c r="B3666" s="60"/>
      <c r="C3666" s="86"/>
      <c r="D3666" s="50"/>
      <c r="E3666" s="45"/>
      <c r="F3666" s="45"/>
      <c r="G3666" s="144"/>
      <c r="H3666" s="144"/>
      <c r="I3666" s="65"/>
      <c r="J3666" s="56"/>
      <c r="K3666" s="56"/>
      <c r="L3666" s="96" t="e">
        <f>VLOOKUP($C3665,在庫一覧!$B$4:$D$138,2,FALSE)</f>
        <v>#N/A</v>
      </c>
      <c r="M3666" s="42" t="e">
        <f>VLOOKUP($C3666,詳細!$A$3:$C$100,3,FALSE)</f>
        <v>#N/A</v>
      </c>
      <c r="N3666" s="48"/>
    </row>
    <row r="3667" spans="1:14" ht="13.5" customHeight="1" x14ac:dyDescent="0.15">
      <c r="A3667">
        <v>3664</v>
      </c>
      <c r="B3667" s="60"/>
      <c r="C3667" s="86"/>
      <c r="D3667" s="50"/>
      <c r="E3667" s="45"/>
      <c r="F3667" s="45"/>
      <c r="G3667" s="144"/>
      <c r="H3667" s="144"/>
      <c r="I3667" s="65"/>
      <c r="J3667" s="56"/>
      <c r="K3667" s="56"/>
      <c r="L3667" s="96" t="e">
        <f>VLOOKUP($C3666,在庫一覧!$B$4:$D$138,2,FALSE)</f>
        <v>#N/A</v>
      </c>
      <c r="M3667" s="42" t="e">
        <f>VLOOKUP($C3667,詳細!$A$3:$C$100,3,FALSE)</f>
        <v>#N/A</v>
      </c>
      <c r="N3667" s="48"/>
    </row>
    <row r="3668" spans="1:14" ht="13.5" customHeight="1" x14ac:dyDescent="0.15">
      <c r="A3668">
        <v>3665</v>
      </c>
      <c r="B3668" s="60"/>
      <c r="C3668" s="86"/>
      <c r="D3668" s="50"/>
      <c r="E3668" s="45"/>
      <c r="F3668" s="45"/>
      <c r="G3668" s="144"/>
      <c r="H3668" s="144"/>
      <c r="I3668" s="65"/>
      <c r="J3668" s="56"/>
      <c r="K3668" s="56"/>
      <c r="L3668" s="96" t="e">
        <f>VLOOKUP($C3667,在庫一覧!$B$4:$D$138,2,FALSE)</f>
        <v>#N/A</v>
      </c>
      <c r="M3668" s="42" t="e">
        <f>VLOOKUP($C3668,詳細!$A$3:$C$100,3,FALSE)</f>
        <v>#N/A</v>
      </c>
      <c r="N3668" s="48"/>
    </row>
    <row r="3669" spans="1:14" ht="13.5" customHeight="1" x14ac:dyDescent="0.15">
      <c r="A3669">
        <v>3666</v>
      </c>
      <c r="B3669" s="60"/>
      <c r="C3669" s="86"/>
      <c r="D3669" s="50"/>
      <c r="E3669" s="45"/>
      <c r="F3669" s="45"/>
      <c r="G3669" s="144"/>
      <c r="H3669" s="144"/>
      <c r="I3669" s="65"/>
      <c r="J3669" s="56"/>
      <c r="K3669" s="56"/>
      <c r="L3669" s="96" t="e">
        <f>VLOOKUP($C3668,在庫一覧!$B$4:$D$138,2,FALSE)</f>
        <v>#N/A</v>
      </c>
      <c r="M3669" s="42" t="e">
        <f>VLOOKUP($C3669,詳細!$A$3:$C$100,3,FALSE)</f>
        <v>#N/A</v>
      </c>
      <c r="N3669" s="48"/>
    </row>
    <row r="3670" spans="1:14" ht="13.5" customHeight="1" x14ac:dyDescent="0.15">
      <c r="A3670">
        <v>3667</v>
      </c>
      <c r="B3670" s="60"/>
      <c r="C3670" s="86"/>
      <c r="D3670" s="50"/>
      <c r="E3670" s="45"/>
      <c r="F3670" s="45"/>
      <c r="G3670" s="144"/>
      <c r="H3670" s="144"/>
      <c r="I3670" s="65"/>
      <c r="J3670" s="56"/>
      <c r="K3670" s="56"/>
      <c r="L3670" s="96" t="e">
        <f>VLOOKUP($C3669,在庫一覧!$B$4:$D$138,2,FALSE)</f>
        <v>#N/A</v>
      </c>
      <c r="M3670" s="42" t="e">
        <f>VLOOKUP($C3670,詳細!$A$3:$C$100,3,FALSE)</f>
        <v>#N/A</v>
      </c>
      <c r="N3670" s="48"/>
    </row>
    <row r="3671" spans="1:14" ht="13.5" customHeight="1" x14ac:dyDescent="0.15">
      <c r="A3671">
        <v>3668</v>
      </c>
      <c r="B3671" s="60"/>
      <c r="C3671" s="86"/>
      <c r="D3671" s="50"/>
      <c r="E3671" s="45"/>
      <c r="F3671" s="45"/>
      <c r="G3671" s="144"/>
      <c r="H3671" s="144"/>
      <c r="I3671" s="65"/>
      <c r="J3671" s="56"/>
      <c r="K3671" s="56"/>
      <c r="L3671" s="96" t="e">
        <f>VLOOKUP($C3670,在庫一覧!$B$4:$D$138,2,FALSE)</f>
        <v>#N/A</v>
      </c>
      <c r="M3671" s="42" t="e">
        <f>VLOOKUP($C3671,詳細!$A$3:$C$100,3,FALSE)</f>
        <v>#N/A</v>
      </c>
      <c r="N3671" s="48"/>
    </row>
    <row r="3672" spans="1:14" ht="13.5" customHeight="1" x14ac:dyDescent="0.15">
      <c r="A3672">
        <v>3669</v>
      </c>
      <c r="B3672" s="60"/>
      <c r="C3672" s="86"/>
      <c r="D3672" s="50"/>
      <c r="E3672" s="45"/>
      <c r="F3672" s="45"/>
      <c r="G3672" s="144"/>
      <c r="H3672" s="144"/>
      <c r="I3672" s="65"/>
      <c r="J3672" s="56"/>
      <c r="K3672" s="56"/>
      <c r="L3672" s="96" t="e">
        <f>VLOOKUP($C3671,在庫一覧!$B$4:$D$138,2,FALSE)</f>
        <v>#N/A</v>
      </c>
      <c r="M3672" s="42" t="e">
        <f>VLOOKUP($C3672,詳細!$A$3:$C$100,3,FALSE)</f>
        <v>#N/A</v>
      </c>
      <c r="N3672" s="48"/>
    </row>
    <row r="3673" spans="1:14" ht="13.5" customHeight="1" x14ac:dyDescent="0.15">
      <c r="A3673">
        <v>3670</v>
      </c>
      <c r="B3673" s="60"/>
      <c r="C3673" s="86"/>
      <c r="D3673" s="50"/>
      <c r="E3673" s="45"/>
      <c r="F3673" s="45"/>
      <c r="G3673" s="144"/>
      <c r="H3673" s="144"/>
      <c r="I3673" s="66"/>
      <c r="J3673" s="56"/>
      <c r="K3673" s="56"/>
      <c r="L3673" s="96" t="e">
        <f>VLOOKUP($C3672,在庫一覧!$B$4:$D$138,2,FALSE)</f>
        <v>#N/A</v>
      </c>
      <c r="M3673" s="42" t="e">
        <f>VLOOKUP($C3673,詳細!$A$3:$C$100,3,FALSE)</f>
        <v>#N/A</v>
      </c>
      <c r="N3673" s="48"/>
    </row>
    <row r="3674" spans="1:14" ht="13.5" customHeight="1" x14ac:dyDescent="0.15">
      <c r="A3674">
        <v>3671</v>
      </c>
      <c r="B3674" s="60"/>
      <c r="C3674" s="86"/>
      <c r="D3674" s="50"/>
      <c r="E3674" s="45"/>
      <c r="F3674" s="45"/>
      <c r="G3674" s="144"/>
      <c r="H3674" s="144"/>
      <c r="I3674" s="66"/>
      <c r="J3674" s="56"/>
      <c r="K3674" s="56"/>
      <c r="L3674" s="96" t="e">
        <f>VLOOKUP($C3673,在庫一覧!$B$4:$D$138,2,FALSE)</f>
        <v>#N/A</v>
      </c>
      <c r="M3674" s="42" t="e">
        <f>VLOOKUP($C3674,詳細!$A$3:$C$100,3,FALSE)</f>
        <v>#N/A</v>
      </c>
      <c r="N3674" s="48"/>
    </row>
    <row r="3675" spans="1:14" ht="13.5" customHeight="1" x14ac:dyDescent="0.15">
      <c r="A3675">
        <v>3672</v>
      </c>
      <c r="B3675" s="60"/>
      <c r="C3675" s="86"/>
      <c r="D3675" s="50"/>
      <c r="E3675" s="45"/>
      <c r="F3675" s="45"/>
      <c r="G3675" s="144"/>
      <c r="H3675" s="144"/>
      <c r="I3675" s="66"/>
      <c r="J3675" s="56"/>
      <c r="K3675" s="56"/>
      <c r="L3675" s="96" t="e">
        <f>VLOOKUP($C3674,在庫一覧!$B$4:$D$138,2,FALSE)</f>
        <v>#N/A</v>
      </c>
      <c r="M3675" s="42" t="e">
        <f>VLOOKUP($C3675,詳細!$A$3:$C$100,3,FALSE)</f>
        <v>#N/A</v>
      </c>
      <c r="N3675" s="48"/>
    </row>
    <row r="3676" spans="1:14" ht="13.5" customHeight="1" x14ac:dyDescent="0.15">
      <c r="A3676">
        <v>3673</v>
      </c>
      <c r="B3676" s="60"/>
      <c r="C3676" s="86"/>
      <c r="D3676" s="50"/>
      <c r="E3676" s="45"/>
      <c r="F3676" s="45"/>
      <c r="G3676" s="144"/>
      <c r="H3676" s="144"/>
      <c r="I3676" s="66"/>
      <c r="J3676" s="56"/>
      <c r="K3676" s="56"/>
      <c r="L3676" s="96" t="e">
        <f>VLOOKUP($C3675,在庫一覧!$B$4:$D$138,2,FALSE)</f>
        <v>#N/A</v>
      </c>
      <c r="M3676" s="42" t="e">
        <f>VLOOKUP($C3676,詳細!$A$3:$C$100,3,FALSE)</f>
        <v>#N/A</v>
      </c>
      <c r="N3676" s="48"/>
    </row>
    <row r="3677" spans="1:14" ht="13.5" customHeight="1" x14ac:dyDescent="0.15">
      <c r="A3677">
        <v>3674</v>
      </c>
      <c r="B3677" s="60"/>
      <c r="C3677" s="86"/>
      <c r="D3677" s="50"/>
      <c r="E3677" s="45"/>
      <c r="F3677" s="45"/>
      <c r="G3677" s="144"/>
      <c r="H3677" s="144"/>
      <c r="I3677" s="66"/>
      <c r="J3677" s="56"/>
      <c r="K3677" s="56"/>
      <c r="L3677" s="96" t="e">
        <f>VLOOKUP($C3676,在庫一覧!$B$4:$D$138,2,FALSE)</f>
        <v>#N/A</v>
      </c>
      <c r="M3677" s="42" t="e">
        <f>VLOOKUP($C3677,詳細!$A$3:$C$100,3,FALSE)</f>
        <v>#N/A</v>
      </c>
      <c r="N3677" s="48"/>
    </row>
    <row r="3678" spans="1:14" ht="13.5" customHeight="1" x14ac:dyDescent="0.15">
      <c r="A3678">
        <v>3675</v>
      </c>
      <c r="B3678" s="60"/>
      <c r="C3678" s="86"/>
      <c r="D3678" s="50"/>
      <c r="E3678" s="45"/>
      <c r="F3678" s="45"/>
      <c r="G3678" s="144"/>
      <c r="H3678" s="144"/>
      <c r="I3678" s="66"/>
      <c r="J3678" s="56"/>
      <c r="K3678" s="56"/>
      <c r="L3678" s="96" t="e">
        <f>VLOOKUP($C3677,在庫一覧!$B$4:$D$138,2,FALSE)</f>
        <v>#N/A</v>
      </c>
      <c r="M3678" s="42" t="e">
        <f>VLOOKUP($C3678,詳細!$A$3:$C$100,3,FALSE)</f>
        <v>#N/A</v>
      </c>
      <c r="N3678" s="48"/>
    </row>
    <row r="3679" spans="1:14" ht="13.5" customHeight="1" x14ac:dyDescent="0.15">
      <c r="A3679">
        <v>3676</v>
      </c>
      <c r="B3679" s="60"/>
      <c r="C3679" s="86"/>
      <c r="D3679" s="50"/>
      <c r="E3679" s="45"/>
      <c r="F3679" s="45"/>
      <c r="G3679" s="144"/>
      <c r="H3679" s="144"/>
      <c r="I3679" s="66"/>
      <c r="J3679" s="56"/>
      <c r="K3679" s="56"/>
      <c r="L3679" s="96" t="e">
        <f>VLOOKUP($C3678,在庫一覧!$B$4:$D$138,2,FALSE)</f>
        <v>#N/A</v>
      </c>
      <c r="M3679" s="42" t="e">
        <f>VLOOKUP($C3679,詳細!$A$3:$C$100,3,FALSE)</f>
        <v>#N/A</v>
      </c>
      <c r="N3679" s="48"/>
    </row>
    <row r="3680" spans="1:14" ht="13.5" customHeight="1" x14ac:dyDescent="0.15">
      <c r="A3680">
        <v>3677</v>
      </c>
      <c r="B3680" s="60"/>
      <c r="C3680" s="86"/>
      <c r="D3680" s="50"/>
      <c r="E3680" s="45"/>
      <c r="F3680" s="45"/>
      <c r="G3680" s="144"/>
      <c r="H3680" s="144"/>
      <c r="I3680" s="66"/>
      <c r="J3680" s="56"/>
      <c r="K3680" s="56"/>
      <c r="L3680" s="96" t="e">
        <f>VLOOKUP($C3679,在庫一覧!$B$4:$D$138,2,FALSE)</f>
        <v>#N/A</v>
      </c>
      <c r="M3680" s="42" t="e">
        <f>VLOOKUP($C3680,詳細!$A$3:$C$100,3,FALSE)</f>
        <v>#N/A</v>
      </c>
      <c r="N3680" s="48"/>
    </row>
    <row r="3681" spans="1:14" ht="13.5" customHeight="1" x14ac:dyDescent="0.15">
      <c r="A3681">
        <v>3678</v>
      </c>
      <c r="B3681" s="60"/>
      <c r="C3681" s="86"/>
      <c r="D3681" s="50"/>
      <c r="E3681" s="45"/>
      <c r="F3681" s="45"/>
      <c r="G3681" s="144"/>
      <c r="H3681" s="144"/>
      <c r="I3681" s="66"/>
      <c r="J3681" s="56"/>
      <c r="K3681" s="56"/>
      <c r="L3681" s="96" t="e">
        <f>VLOOKUP($C3680,在庫一覧!$B$4:$D$138,2,FALSE)</f>
        <v>#N/A</v>
      </c>
      <c r="M3681" s="42" t="e">
        <f>VLOOKUP($C3681,詳細!$A$3:$C$100,3,FALSE)</f>
        <v>#N/A</v>
      </c>
      <c r="N3681" s="48"/>
    </row>
    <row r="3682" spans="1:14" ht="13.5" customHeight="1" x14ac:dyDescent="0.15">
      <c r="A3682">
        <v>3679</v>
      </c>
      <c r="B3682" s="60"/>
      <c r="C3682" s="86"/>
      <c r="D3682" s="50"/>
      <c r="E3682" s="45"/>
      <c r="F3682" s="45"/>
      <c r="G3682" s="144"/>
      <c r="H3682" s="144"/>
      <c r="I3682" s="66"/>
      <c r="J3682" s="56"/>
      <c r="K3682" s="56"/>
      <c r="L3682" s="96" t="e">
        <f>VLOOKUP($C3681,在庫一覧!$B$4:$D$138,2,FALSE)</f>
        <v>#N/A</v>
      </c>
      <c r="M3682" s="42" t="e">
        <f>VLOOKUP($C3682,詳細!$A$3:$C$100,3,FALSE)</f>
        <v>#N/A</v>
      </c>
      <c r="N3682" s="48"/>
    </row>
    <row r="3683" spans="1:14" ht="13.5" customHeight="1" x14ac:dyDescent="0.15">
      <c r="A3683">
        <v>3680</v>
      </c>
      <c r="B3683" s="60"/>
      <c r="C3683" s="86"/>
      <c r="D3683" s="50"/>
      <c r="E3683" s="45"/>
      <c r="F3683" s="45"/>
      <c r="G3683" s="144"/>
      <c r="H3683" s="144"/>
      <c r="I3683" s="66"/>
      <c r="J3683" s="56"/>
      <c r="K3683" s="56"/>
      <c r="L3683" s="96" t="e">
        <f>VLOOKUP($C3682,在庫一覧!$B$4:$D$138,2,FALSE)</f>
        <v>#N/A</v>
      </c>
      <c r="M3683" s="42" t="e">
        <f>VLOOKUP($C3683,詳細!$A$3:$C$100,3,FALSE)</f>
        <v>#N/A</v>
      </c>
      <c r="N3683" s="48"/>
    </row>
    <row r="3684" spans="1:14" ht="13.5" customHeight="1" x14ac:dyDescent="0.15">
      <c r="A3684">
        <v>3681</v>
      </c>
      <c r="B3684" s="60"/>
      <c r="C3684" s="86"/>
      <c r="D3684" s="50"/>
      <c r="E3684" s="45"/>
      <c r="F3684" s="45"/>
      <c r="G3684" s="144"/>
      <c r="H3684" s="144"/>
      <c r="I3684" s="66"/>
      <c r="J3684" s="56"/>
      <c r="K3684" s="56"/>
      <c r="L3684" s="96" t="e">
        <f>VLOOKUP($C3683,在庫一覧!$B$4:$D$138,2,FALSE)</f>
        <v>#N/A</v>
      </c>
      <c r="M3684" s="42" t="e">
        <f>VLOOKUP($C3684,詳細!$A$3:$C$100,3,FALSE)</f>
        <v>#N/A</v>
      </c>
      <c r="N3684" s="48"/>
    </row>
    <row r="3685" spans="1:14" ht="13.5" customHeight="1" x14ac:dyDescent="0.15">
      <c r="A3685">
        <v>3682</v>
      </c>
      <c r="B3685" s="60"/>
      <c r="C3685" s="86"/>
      <c r="D3685" s="50"/>
      <c r="E3685" s="45"/>
      <c r="F3685" s="45"/>
      <c r="G3685" s="144"/>
      <c r="H3685" s="144"/>
      <c r="I3685" s="66"/>
      <c r="J3685" s="56"/>
      <c r="K3685" s="56"/>
      <c r="L3685" s="96" t="e">
        <f>VLOOKUP($C3684,在庫一覧!$B$4:$D$138,2,FALSE)</f>
        <v>#N/A</v>
      </c>
      <c r="M3685" s="42" t="e">
        <f>VLOOKUP($C3685,詳細!$A$3:$C$100,3,FALSE)</f>
        <v>#N/A</v>
      </c>
      <c r="N3685" s="48"/>
    </row>
    <row r="3686" spans="1:14" ht="13.5" customHeight="1" x14ac:dyDescent="0.15">
      <c r="A3686">
        <v>3683</v>
      </c>
      <c r="B3686" s="60"/>
      <c r="C3686" s="86"/>
      <c r="D3686" s="50"/>
      <c r="E3686" s="45"/>
      <c r="F3686" s="45"/>
      <c r="G3686" s="144"/>
      <c r="H3686" s="144"/>
      <c r="I3686" s="66"/>
      <c r="J3686" s="56"/>
      <c r="K3686" s="56"/>
      <c r="L3686" s="96" t="e">
        <f>VLOOKUP($C3685,在庫一覧!$B$4:$D$138,2,FALSE)</f>
        <v>#N/A</v>
      </c>
      <c r="M3686" s="42" t="e">
        <f>VLOOKUP($C3686,詳細!$A$3:$C$100,3,FALSE)</f>
        <v>#N/A</v>
      </c>
      <c r="N3686" s="48"/>
    </row>
    <row r="3687" spans="1:14" ht="13.5" customHeight="1" x14ac:dyDescent="0.15">
      <c r="A3687">
        <v>3684</v>
      </c>
      <c r="B3687" s="60"/>
      <c r="C3687" s="86"/>
      <c r="D3687" s="50"/>
      <c r="E3687" s="45"/>
      <c r="F3687" s="45"/>
      <c r="G3687" s="144"/>
      <c r="H3687" s="144"/>
      <c r="I3687" s="66"/>
      <c r="J3687" s="56"/>
      <c r="K3687" s="56"/>
      <c r="L3687" s="96" t="e">
        <f>VLOOKUP($C3686,在庫一覧!$B$4:$D$138,2,FALSE)</f>
        <v>#N/A</v>
      </c>
      <c r="M3687" s="42" t="e">
        <f>VLOOKUP($C3687,詳細!$A$3:$C$100,3,FALSE)</f>
        <v>#N/A</v>
      </c>
      <c r="N3687" s="48"/>
    </row>
    <row r="3688" spans="1:14" ht="13.5" customHeight="1" x14ac:dyDescent="0.15">
      <c r="A3688">
        <v>3685</v>
      </c>
      <c r="B3688" s="60"/>
      <c r="C3688" s="86"/>
      <c r="D3688" s="50"/>
      <c r="E3688" s="45"/>
      <c r="F3688" s="45"/>
      <c r="G3688" s="144"/>
      <c r="H3688" s="144"/>
      <c r="I3688" s="66"/>
      <c r="J3688" s="56"/>
      <c r="K3688" s="56"/>
      <c r="L3688" s="96" t="e">
        <f>VLOOKUP($C3687,在庫一覧!$B$4:$D$138,2,FALSE)</f>
        <v>#N/A</v>
      </c>
      <c r="M3688" s="42" t="e">
        <f>VLOOKUP($C3688,詳細!$A$3:$C$100,3,FALSE)</f>
        <v>#N/A</v>
      </c>
      <c r="N3688" s="48"/>
    </row>
    <row r="3689" spans="1:14" ht="13.5" customHeight="1" x14ac:dyDescent="0.15">
      <c r="A3689">
        <v>3686</v>
      </c>
      <c r="B3689" s="60"/>
      <c r="C3689" s="86"/>
      <c r="D3689" s="50"/>
      <c r="E3689" s="45"/>
      <c r="F3689" s="45"/>
      <c r="G3689" s="144"/>
      <c r="H3689" s="144"/>
      <c r="I3689" s="66"/>
      <c r="J3689" s="56"/>
      <c r="K3689" s="56"/>
      <c r="L3689" s="96" t="e">
        <f>VLOOKUP($C3688,在庫一覧!$B$4:$D$138,2,FALSE)</f>
        <v>#N/A</v>
      </c>
      <c r="M3689" s="42" t="e">
        <f>VLOOKUP($C3689,詳細!$A$3:$C$100,3,FALSE)</f>
        <v>#N/A</v>
      </c>
      <c r="N3689" s="48"/>
    </row>
    <row r="3690" spans="1:14" ht="13.5" customHeight="1" x14ac:dyDescent="0.15">
      <c r="A3690">
        <v>3687</v>
      </c>
      <c r="B3690" s="60"/>
      <c r="C3690" s="86"/>
      <c r="D3690" s="50"/>
      <c r="E3690" s="45"/>
      <c r="F3690" s="45"/>
      <c r="G3690" s="144"/>
      <c r="H3690" s="144"/>
      <c r="I3690" s="66"/>
      <c r="J3690" s="56"/>
      <c r="K3690" s="56"/>
      <c r="L3690" s="96" t="e">
        <f>VLOOKUP($C3689,在庫一覧!$B$4:$D$138,2,FALSE)</f>
        <v>#N/A</v>
      </c>
      <c r="M3690" s="42" t="e">
        <f>VLOOKUP($C3690,詳細!$A$3:$C$100,3,FALSE)</f>
        <v>#N/A</v>
      </c>
      <c r="N3690" s="48"/>
    </row>
    <row r="3691" spans="1:14" ht="13.5" customHeight="1" x14ac:dyDescent="0.15">
      <c r="A3691">
        <v>3688</v>
      </c>
      <c r="B3691" s="60"/>
      <c r="C3691" s="86"/>
      <c r="D3691" s="50"/>
      <c r="E3691" s="45"/>
      <c r="F3691" s="45"/>
      <c r="G3691" s="144"/>
      <c r="H3691" s="144"/>
      <c r="I3691" s="66"/>
      <c r="J3691" s="56"/>
      <c r="K3691" s="56"/>
      <c r="L3691" s="96" t="e">
        <f>VLOOKUP($C3690,在庫一覧!$B$4:$D$138,2,FALSE)</f>
        <v>#N/A</v>
      </c>
      <c r="M3691" s="42" t="e">
        <f>VLOOKUP($C3691,詳細!$A$3:$C$100,3,FALSE)</f>
        <v>#N/A</v>
      </c>
      <c r="N3691" s="48"/>
    </row>
    <row r="3692" spans="1:14" ht="13.5" customHeight="1" x14ac:dyDescent="0.15">
      <c r="A3692">
        <v>3689</v>
      </c>
      <c r="B3692" s="60"/>
      <c r="C3692" s="86"/>
      <c r="D3692" s="50"/>
      <c r="E3692" s="45"/>
      <c r="F3692" s="45"/>
      <c r="G3692" s="144"/>
      <c r="H3692" s="144"/>
      <c r="I3692" s="66"/>
      <c r="J3692" s="56"/>
      <c r="K3692" s="56"/>
      <c r="L3692" s="96" t="e">
        <f>VLOOKUP($C3691,在庫一覧!$B$4:$D$138,2,FALSE)</f>
        <v>#N/A</v>
      </c>
      <c r="M3692" s="42" t="e">
        <f>VLOOKUP($C3692,詳細!$A$3:$C$100,3,FALSE)</f>
        <v>#N/A</v>
      </c>
      <c r="N3692" s="48"/>
    </row>
    <row r="3693" spans="1:14" ht="13.5" customHeight="1" x14ac:dyDescent="0.15">
      <c r="A3693">
        <v>3690</v>
      </c>
      <c r="B3693" s="60"/>
      <c r="C3693" s="86"/>
      <c r="D3693" s="50"/>
      <c r="E3693" s="45"/>
      <c r="F3693" s="45"/>
      <c r="G3693" s="144"/>
      <c r="H3693" s="144"/>
      <c r="I3693" s="66"/>
      <c r="J3693" s="56"/>
      <c r="K3693" s="56"/>
      <c r="L3693" s="96" t="e">
        <f>VLOOKUP($C3692,在庫一覧!$B$4:$D$138,2,FALSE)</f>
        <v>#N/A</v>
      </c>
      <c r="M3693" s="42" t="e">
        <f>VLOOKUP($C3693,詳細!$A$3:$C$100,3,FALSE)</f>
        <v>#N/A</v>
      </c>
      <c r="N3693" s="48"/>
    </row>
    <row r="3694" spans="1:14" ht="13.5" customHeight="1" x14ac:dyDescent="0.15">
      <c r="A3694">
        <v>3691</v>
      </c>
      <c r="B3694" s="60"/>
      <c r="C3694" s="86"/>
      <c r="D3694" s="50"/>
      <c r="E3694" s="45"/>
      <c r="F3694" s="45"/>
      <c r="G3694" s="144"/>
      <c r="H3694" s="144"/>
      <c r="I3694" s="66"/>
      <c r="J3694" s="56"/>
      <c r="K3694" s="56"/>
      <c r="L3694" s="96" t="e">
        <f>VLOOKUP($C3693,在庫一覧!$B$4:$D$138,2,FALSE)</f>
        <v>#N/A</v>
      </c>
      <c r="M3694" s="42" t="e">
        <f>VLOOKUP($C3694,詳細!$A$3:$C$100,3,FALSE)</f>
        <v>#N/A</v>
      </c>
      <c r="N3694" s="48"/>
    </row>
    <row r="3695" spans="1:14" ht="13.5" customHeight="1" x14ac:dyDescent="0.15">
      <c r="A3695">
        <v>3692</v>
      </c>
      <c r="B3695" s="60"/>
      <c r="C3695" s="86"/>
      <c r="D3695" s="50"/>
      <c r="E3695" s="45"/>
      <c r="F3695" s="45"/>
      <c r="G3695" s="144"/>
      <c r="H3695" s="144"/>
      <c r="I3695" s="66"/>
      <c r="J3695" s="56"/>
      <c r="K3695" s="56"/>
      <c r="L3695" s="96" t="e">
        <f>VLOOKUP($C3694,在庫一覧!$B$4:$D$138,2,FALSE)</f>
        <v>#N/A</v>
      </c>
      <c r="M3695" s="42" t="e">
        <f>VLOOKUP($C3695,詳細!$A$3:$C$100,3,FALSE)</f>
        <v>#N/A</v>
      </c>
      <c r="N3695" s="48"/>
    </row>
    <row r="3696" spans="1:14" ht="13.5" customHeight="1" x14ac:dyDescent="0.15">
      <c r="A3696">
        <v>3693</v>
      </c>
      <c r="B3696" s="60"/>
      <c r="C3696" s="86"/>
      <c r="D3696" s="50"/>
      <c r="E3696" s="45"/>
      <c r="F3696" s="45"/>
      <c r="G3696" s="144"/>
      <c r="H3696" s="144"/>
      <c r="I3696" s="66"/>
      <c r="J3696" s="56"/>
      <c r="K3696" s="56"/>
      <c r="L3696" s="96" t="e">
        <f>VLOOKUP($C3695,在庫一覧!$B$4:$D$138,2,FALSE)</f>
        <v>#N/A</v>
      </c>
      <c r="M3696" s="42" t="e">
        <f>VLOOKUP($C3696,詳細!$A$3:$C$100,3,FALSE)</f>
        <v>#N/A</v>
      </c>
      <c r="N3696" s="48"/>
    </row>
    <row r="3697" spans="1:14" ht="13.5" customHeight="1" x14ac:dyDescent="0.15">
      <c r="A3697">
        <v>3694</v>
      </c>
      <c r="B3697" s="60"/>
      <c r="C3697" s="86"/>
      <c r="D3697" s="50"/>
      <c r="E3697" s="45"/>
      <c r="F3697" s="45"/>
      <c r="G3697" s="144"/>
      <c r="H3697" s="144"/>
      <c r="I3697" s="66"/>
      <c r="J3697" s="56"/>
      <c r="K3697" s="56"/>
      <c r="L3697" s="96" t="e">
        <f>VLOOKUP($C3696,在庫一覧!$B$4:$D$138,2,FALSE)</f>
        <v>#N/A</v>
      </c>
      <c r="M3697" s="42" t="e">
        <f>VLOOKUP($C3697,詳細!$A$3:$C$100,3,FALSE)</f>
        <v>#N/A</v>
      </c>
      <c r="N3697" s="48"/>
    </row>
    <row r="3698" spans="1:14" ht="13.5" customHeight="1" x14ac:dyDescent="0.15">
      <c r="A3698">
        <v>3695</v>
      </c>
      <c r="B3698" s="60"/>
      <c r="C3698" s="86"/>
      <c r="D3698" s="50"/>
      <c r="E3698" s="45"/>
      <c r="F3698" s="45"/>
      <c r="G3698" s="144"/>
      <c r="H3698" s="144"/>
      <c r="I3698" s="66"/>
      <c r="J3698" s="56"/>
      <c r="K3698" s="56"/>
      <c r="L3698" s="96" t="e">
        <f>VLOOKUP($C3697,在庫一覧!$B$4:$D$138,2,FALSE)</f>
        <v>#N/A</v>
      </c>
      <c r="M3698" s="42" t="e">
        <f>VLOOKUP($C3698,詳細!$A$3:$C$100,3,FALSE)</f>
        <v>#N/A</v>
      </c>
      <c r="N3698" s="48"/>
    </row>
    <row r="3699" spans="1:14" ht="13.5" customHeight="1" x14ac:dyDescent="0.15">
      <c r="A3699">
        <v>3696</v>
      </c>
      <c r="B3699" s="60"/>
      <c r="C3699" s="86"/>
      <c r="D3699" s="50"/>
      <c r="E3699" s="45"/>
      <c r="F3699" s="45"/>
      <c r="G3699" s="144"/>
      <c r="H3699" s="144"/>
      <c r="I3699" s="66"/>
      <c r="J3699" s="56"/>
      <c r="K3699" s="56"/>
      <c r="L3699" s="96" t="e">
        <f>VLOOKUP($C3698,在庫一覧!$B$4:$D$138,2,FALSE)</f>
        <v>#N/A</v>
      </c>
      <c r="M3699" s="42" t="e">
        <f>VLOOKUP($C3699,詳細!$A$3:$C$100,3,FALSE)</f>
        <v>#N/A</v>
      </c>
      <c r="N3699" s="48"/>
    </row>
    <row r="3700" spans="1:14" ht="13.5" customHeight="1" x14ac:dyDescent="0.15">
      <c r="A3700">
        <v>3697</v>
      </c>
      <c r="B3700" s="60"/>
      <c r="C3700" s="86"/>
      <c r="D3700" s="50"/>
      <c r="E3700" s="45"/>
      <c r="F3700" s="45"/>
      <c r="G3700" s="144"/>
      <c r="H3700" s="144"/>
      <c r="I3700" s="66"/>
      <c r="J3700" s="56"/>
      <c r="K3700" s="56"/>
      <c r="L3700" s="96" t="e">
        <f>VLOOKUP($C3699,在庫一覧!$B$4:$D$138,2,FALSE)</f>
        <v>#N/A</v>
      </c>
      <c r="M3700" s="42" t="e">
        <f>VLOOKUP($C3700,詳細!$A$3:$C$100,3,FALSE)</f>
        <v>#N/A</v>
      </c>
      <c r="N3700" s="48"/>
    </row>
    <row r="3701" spans="1:14" ht="13.5" customHeight="1" x14ac:dyDescent="0.15">
      <c r="A3701">
        <v>3698</v>
      </c>
      <c r="B3701" s="60"/>
      <c r="C3701" s="86"/>
      <c r="D3701" s="50"/>
      <c r="E3701" s="45"/>
      <c r="F3701" s="45"/>
      <c r="G3701" s="144"/>
      <c r="H3701" s="144"/>
      <c r="I3701" s="66"/>
      <c r="J3701" s="56"/>
      <c r="K3701" s="56"/>
      <c r="L3701" s="96" t="e">
        <f>VLOOKUP($C3700,在庫一覧!$B$4:$D$138,2,FALSE)</f>
        <v>#N/A</v>
      </c>
      <c r="M3701" s="42" t="e">
        <f>VLOOKUP($C3701,詳細!$A$3:$C$100,3,FALSE)</f>
        <v>#N/A</v>
      </c>
      <c r="N3701" s="48"/>
    </row>
    <row r="3702" spans="1:14" ht="13.5" customHeight="1" x14ac:dyDescent="0.15">
      <c r="A3702">
        <v>3699</v>
      </c>
      <c r="B3702" s="60"/>
      <c r="C3702" s="86"/>
      <c r="D3702" s="50"/>
      <c r="E3702" s="45"/>
      <c r="F3702" s="45"/>
      <c r="G3702" s="144"/>
      <c r="H3702" s="144"/>
      <c r="I3702" s="66"/>
      <c r="J3702" s="56"/>
      <c r="K3702" s="56"/>
      <c r="L3702" s="96" t="e">
        <f>VLOOKUP($C3701,在庫一覧!$B$4:$D$138,2,FALSE)</f>
        <v>#N/A</v>
      </c>
      <c r="M3702" s="42" t="e">
        <f>VLOOKUP($C3702,詳細!$A$3:$C$100,3,FALSE)</f>
        <v>#N/A</v>
      </c>
      <c r="N3702" s="48"/>
    </row>
    <row r="3703" spans="1:14" ht="13.5" customHeight="1" x14ac:dyDescent="0.15">
      <c r="A3703">
        <v>3700</v>
      </c>
      <c r="B3703" s="60"/>
      <c r="C3703" s="86"/>
      <c r="D3703" s="50"/>
      <c r="E3703" s="45"/>
      <c r="F3703" s="45"/>
      <c r="G3703" s="144"/>
      <c r="H3703" s="144"/>
      <c r="I3703" s="66"/>
      <c r="J3703" s="56"/>
      <c r="K3703" s="56"/>
      <c r="L3703" s="96" t="e">
        <f>VLOOKUP($C3702,在庫一覧!$B$4:$D$138,2,FALSE)</f>
        <v>#N/A</v>
      </c>
      <c r="M3703" s="42" t="e">
        <f>VLOOKUP($C3703,詳細!$A$3:$C$100,3,FALSE)</f>
        <v>#N/A</v>
      </c>
      <c r="N3703" s="48"/>
    </row>
    <row r="3704" spans="1:14" ht="13.5" customHeight="1" x14ac:dyDescent="0.15">
      <c r="A3704">
        <v>3701</v>
      </c>
      <c r="B3704" s="60"/>
      <c r="C3704" s="86"/>
      <c r="D3704" s="50"/>
      <c r="E3704" s="45"/>
      <c r="F3704" s="45"/>
      <c r="G3704" s="144"/>
      <c r="H3704" s="144"/>
      <c r="I3704" s="66"/>
      <c r="J3704" s="56"/>
      <c r="K3704" s="56"/>
      <c r="L3704" s="96" t="e">
        <f>VLOOKUP($C3703,在庫一覧!$B$4:$D$138,2,FALSE)</f>
        <v>#N/A</v>
      </c>
      <c r="M3704" s="42" t="e">
        <f>VLOOKUP($C3704,詳細!$A$3:$C$100,3,FALSE)</f>
        <v>#N/A</v>
      </c>
      <c r="N3704" s="48"/>
    </row>
    <row r="3705" spans="1:14" ht="13.5" customHeight="1" x14ac:dyDescent="0.15">
      <c r="A3705">
        <v>3702</v>
      </c>
      <c r="B3705" s="60"/>
      <c r="C3705" s="86"/>
      <c r="D3705" s="50"/>
      <c r="E3705" s="45"/>
      <c r="F3705" s="45"/>
      <c r="G3705" s="144"/>
      <c r="H3705" s="144"/>
      <c r="I3705" s="66"/>
      <c r="J3705" s="56"/>
      <c r="K3705" s="56"/>
      <c r="L3705" s="96" t="e">
        <f>VLOOKUP($C3704,在庫一覧!$B$4:$D$138,2,FALSE)</f>
        <v>#N/A</v>
      </c>
      <c r="M3705" s="42" t="e">
        <f>VLOOKUP($C3705,詳細!$A$3:$C$100,3,FALSE)</f>
        <v>#N/A</v>
      </c>
      <c r="N3705" s="48"/>
    </row>
    <row r="3706" spans="1:14" ht="13.5" customHeight="1" x14ac:dyDescent="0.15">
      <c r="A3706">
        <v>3703</v>
      </c>
      <c r="B3706" s="60"/>
      <c r="C3706" s="86"/>
      <c r="D3706" s="50"/>
      <c r="E3706" s="45"/>
      <c r="F3706" s="45"/>
      <c r="G3706" s="144"/>
      <c r="H3706" s="144"/>
      <c r="I3706" s="66"/>
      <c r="J3706" s="56"/>
      <c r="K3706" s="56"/>
      <c r="L3706" s="96" t="e">
        <f>VLOOKUP($C3705,在庫一覧!$B$4:$D$138,2,FALSE)</f>
        <v>#N/A</v>
      </c>
      <c r="M3706" s="42" t="e">
        <f>VLOOKUP($C3706,詳細!$A$3:$C$100,3,FALSE)</f>
        <v>#N/A</v>
      </c>
      <c r="N3706" s="48"/>
    </row>
    <row r="3707" spans="1:14" ht="13.5" customHeight="1" x14ac:dyDescent="0.15">
      <c r="A3707">
        <v>3704</v>
      </c>
      <c r="B3707" s="60"/>
      <c r="C3707" s="86"/>
      <c r="D3707" s="50"/>
      <c r="E3707" s="45"/>
      <c r="F3707" s="45"/>
      <c r="G3707" s="144"/>
      <c r="H3707" s="144"/>
      <c r="I3707" s="66"/>
      <c r="J3707" s="56"/>
      <c r="K3707" s="56"/>
      <c r="L3707" s="96" t="e">
        <f>VLOOKUP($C3706,在庫一覧!$B$4:$D$138,2,FALSE)</f>
        <v>#N/A</v>
      </c>
      <c r="M3707" s="42" t="e">
        <f>VLOOKUP($C3707,詳細!$A$3:$C$100,3,FALSE)</f>
        <v>#N/A</v>
      </c>
      <c r="N3707" s="48"/>
    </row>
    <row r="3708" spans="1:14" ht="13.5" customHeight="1" x14ac:dyDescent="0.15">
      <c r="A3708">
        <v>3705</v>
      </c>
      <c r="B3708" s="60"/>
      <c r="C3708" s="86"/>
      <c r="D3708" s="50"/>
      <c r="E3708" s="45"/>
      <c r="F3708" s="45"/>
      <c r="G3708" s="144"/>
      <c r="H3708" s="144"/>
      <c r="I3708" s="66"/>
      <c r="J3708" s="56"/>
      <c r="K3708" s="56"/>
      <c r="L3708" s="96" t="e">
        <f>VLOOKUP($C3707,在庫一覧!$B$4:$D$138,2,FALSE)</f>
        <v>#N/A</v>
      </c>
      <c r="M3708" s="42" t="e">
        <f>VLOOKUP($C3708,詳細!$A$3:$C$100,3,FALSE)</f>
        <v>#N/A</v>
      </c>
      <c r="N3708" s="48"/>
    </row>
    <row r="3709" spans="1:14" ht="13.5" customHeight="1" x14ac:dyDescent="0.15">
      <c r="A3709">
        <v>3706</v>
      </c>
      <c r="B3709" s="60"/>
      <c r="C3709" s="86"/>
      <c r="D3709" s="50"/>
      <c r="E3709" s="45"/>
      <c r="F3709" s="45"/>
      <c r="G3709" s="144"/>
      <c r="H3709" s="144"/>
      <c r="I3709" s="66"/>
      <c r="J3709" s="56"/>
      <c r="K3709" s="56"/>
      <c r="L3709" s="96" t="e">
        <f>VLOOKUP($C3708,在庫一覧!$B$4:$D$138,2,FALSE)</f>
        <v>#N/A</v>
      </c>
      <c r="M3709" s="42" t="e">
        <f>VLOOKUP($C3709,詳細!$A$3:$C$100,3,FALSE)</f>
        <v>#N/A</v>
      </c>
      <c r="N3709" s="48"/>
    </row>
    <row r="3710" spans="1:14" ht="13.5" customHeight="1" x14ac:dyDescent="0.15">
      <c r="A3710">
        <v>3707</v>
      </c>
      <c r="B3710" s="60"/>
      <c r="C3710" s="95"/>
      <c r="D3710" s="50"/>
      <c r="E3710" s="45"/>
      <c r="F3710" s="45"/>
      <c r="G3710" s="144"/>
      <c r="H3710" s="144"/>
      <c r="I3710" s="66"/>
      <c r="J3710" s="56"/>
      <c r="K3710" s="56"/>
      <c r="L3710" s="96" t="e">
        <f>VLOOKUP($C3709,在庫一覧!$B$4:$D$138,2,FALSE)</f>
        <v>#N/A</v>
      </c>
      <c r="M3710" s="42" t="e">
        <f>VLOOKUP($C3710,詳細!$A$3:$C$100,3,FALSE)</f>
        <v>#N/A</v>
      </c>
      <c r="N3710" s="48"/>
    </row>
    <row r="3711" spans="1:14" ht="13.5" customHeight="1" x14ac:dyDescent="0.15">
      <c r="A3711">
        <v>3708</v>
      </c>
      <c r="B3711" s="60"/>
      <c r="C3711" s="95"/>
      <c r="D3711" s="50"/>
      <c r="E3711" s="45"/>
      <c r="F3711" s="45"/>
      <c r="G3711" s="144"/>
      <c r="H3711" s="144"/>
      <c r="I3711" s="66"/>
      <c r="J3711" s="56"/>
      <c r="K3711" s="56"/>
      <c r="L3711" s="96" t="e">
        <f>VLOOKUP($C3710,在庫一覧!$B$4:$D$138,2,FALSE)</f>
        <v>#N/A</v>
      </c>
      <c r="M3711" s="42" t="e">
        <f>VLOOKUP($C3711,詳細!$A$3:$C$100,3,FALSE)</f>
        <v>#N/A</v>
      </c>
      <c r="N3711" s="48"/>
    </row>
    <row r="3712" spans="1:14" ht="13.5" customHeight="1" x14ac:dyDescent="0.15">
      <c r="A3712">
        <v>3709</v>
      </c>
      <c r="B3712" s="71"/>
      <c r="C3712" s="95"/>
      <c r="D3712" s="50"/>
      <c r="E3712" s="45"/>
      <c r="F3712" s="45"/>
      <c r="G3712" s="144"/>
      <c r="H3712" s="144"/>
      <c r="I3712" s="66"/>
      <c r="J3712" s="56"/>
      <c r="K3712" s="56"/>
      <c r="L3712" s="96" t="e">
        <f>VLOOKUP($C3711,在庫一覧!$B$4:$D$138,2,FALSE)</f>
        <v>#N/A</v>
      </c>
      <c r="M3712" s="42" t="e">
        <f>VLOOKUP($C3712,詳細!$A$3:$C$100,3,FALSE)</f>
        <v>#N/A</v>
      </c>
      <c r="N3712" s="48"/>
    </row>
    <row r="3713" spans="1:14" ht="13.5" customHeight="1" x14ac:dyDescent="0.15">
      <c r="A3713">
        <v>3710</v>
      </c>
      <c r="B3713" s="71"/>
      <c r="C3713" s="95"/>
      <c r="D3713" s="50"/>
      <c r="E3713" s="45"/>
      <c r="F3713" s="45"/>
      <c r="G3713" s="144"/>
      <c r="H3713" s="144"/>
      <c r="I3713" s="66"/>
      <c r="J3713" s="56"/>
      <c r="K3713" s="56"/>
      <c r="L3713" s="96" t="e">
        <f>VLOOKUP($C3712,在庫一覧!$B$4:$D$138,2,FALSE)</f>
        <v>#N/A</v>
      </c>
      <c r="M3713" s="42" t="e">
        <f>VLOOKUP($C3713,詳細!$A$3:$C$100,3,FALSE)</f>
        <v>#N/A</v>
      </c>
      <c r="N3713" s="48"/>
    </row>
    <row r="3714" spans="1:14" ht="13.5" customHeight="1" x14ac:dyDescent="0.15">
      <c r="A3714">
        <v>3711</v>
      </c>
      <c r="B3714" s="71"/>
      <c r="C3714" s="95"/>
      <c r="D3714" s="50"/>
      <c r="E3714" s="45"/>
      <c r="F3714" s="45"/>
      <c r="G3714" s="144"/>
      <c r="H3714" s="144"/>
      <c r="I3714" s="66"/>
      <c r="J3714" s="56"/>
      <c r="K3714" s="56"/>
      <c r="L3714" s="96" t="e">
        <f>VLOOKUP($C3713,在庫一覧!$B$4:$D$138,2,FALSE)</f>
        <v>#N/A</v>
      </c>
      <c r="M3714" s="42" t="e">
        <f>VLOOKUP($C3714,詳細!$A$3:$C$100,3,FALSE)</f>
        <v>#N/A</v>
      </c>
      <c r="N3714" s="48"/>
    </row>
    <row r="3715" spans="1:14" ht="13.5" customHeight="1" x14ac:dyDescent="0.15">
      <c r="A3715">
        <v>3712</v>
      </c>
      <c r="B3715" s="71"/>
      <c r="C3715" s="95"/>
      <c r="D3715" s="50"/>
      <c r="E3715" s="45"/>
      <c r="F3715" s="45"/>
      <c r="G3715" s="144"/>
      <c r="H3715" s="144"/>
      <c r="I3715" s="66"/>
      <c r="J3715" s="56"/>
      <c r="K3715" s="56"/>
      <c r="L3715" s="96" t="e">
        <f>VLOOKUP($C3714,在庫一覧!$B$4:$D$138,2,FALSE)</f>
        <v>#N/A</v>
      </c>
      <c r="M3715" s="42" t="e">
        <f>VLOOKUP($C3715,詳細!$A$3:$C$100,3,FALSE)</f>
        <v>#N/A</v>
      </c>
      <c r="N3715" s="48"/>
    </row>
    <row r="3716" spans="1:14" ht="13.5" customHeight="1" x14ac:dyDescent="0.15">
      <c r="A3716">
        <v>3713</v>
      </c>
      <c r="B3716" s="71"/>
      <c r="C3716" s="95"/>
      <c r="D3716" s="50"/>
      <c r="E3716" s="45"/>
      <c r="F3716" s="45"/>
      <c r="G3716" s="144"/>
      <c r="H3716" s="144"/>
      <c r="I3716" s="66"/>
      <c r="J3716" s="56"/>
      <c r="K3716" s="56"/>
      <c r="L3716" s="96" t="e">
        <f>VLOOKUP($C3715,在庫一覧!$B$4:$D$138,2,FALSE)</f>
        <v>#N/A</v>
      </c>
      <c r="M3716" s="42" t="e">
        <f>VLOOKUP($C3716,詳細!$A$3:$C$100,3,FALSE)</f>
        <v>#N/A</v>
      </c>
      <c r="N3716" s="48"/>
    </row>
    <row r="3717" spans="1:14" ht="13.5" customHeight="1" x14ac:dyDescent="0.15">
      <c r="A3717">
        <v>3714</v>
      </c>
      <c r="B3717" s="71"/>
      <c r="C3717" s="86"/>
      <c r="D3717" s="50"/>
      <c r="E3717" s="45"/>
      <c r="F3717" s="45"/>
      <c r="G3717" s="144"/>
      <c r="H3717" s="144"/>
      <c r="I3717" s="66"/>
      <c r="J3717" s="56"/>
      <c r="K3717" s="56"/>
      <c r="L3717" s="96" t="e">
        <f>VLOOKUP($C3716,在庫一覧!$B$4:$D$138,2,FALSE)</f>
        <v>#N/A</v>
      </c>
      <c r="M3717" s="42" t="e">
        <f>VLOOKUP($C3717,詳細!$A$3:$C$100,3,FALSE)</f>
        <v>#N/A</v>
      </c>
      <c r="N3717" s="48"/>
    </row>
    <row r="3718" spans="1:14" ht="13.5" customHeight="1" x14ac:dyDescent="0.15">
      <c r="A3718">
        <v>3715</v>
      </c>
      <c r="B3718" s="71"/>
      <c r="C3718" s="86"/>
      <c r="D3718" s="50"/>
      <c r="E3718" s="45"/>
      <c r="F3718" s="45"/>
      <c r="G3718" s="144"/>
      <c r="H3718" s="144"/>
      <c r="I3718" s="66"/>
      <c r="J3718" s="56"/>
      <c r="K3718" s="56"/>
      <c r="L3718" s="96" t="e">
        <f>VLOOKUP($C3717,在庫一覧!$B$4:$D$138,2,FALSE)</f>
        <v>#N/A</v>
      </c>
      <c r="M3718" s="42" t="e">
        <f>VLOOKUP($C3718,詳細!$A$3:$C$100,3,FALSE)</f>
        <v>#N/A</v>
      </c>
      <c r="N3718" s="48"/>
    </row>
    <row r="3719" spans="1:14" ht="13.5" customHeight="1" x14ac:dyDescent="0.15">
      <c r="A3719">
        <v>3716</v>
      </c>
      <c r="B3719" s="71"/>
      <c r="C3719" s="86"/>
      <c r="D3719" s="50"/>
      <c r="E3719" s="45"/>
      <c r="F3719" s="45"/>
      <c r="G3719" s="144"/>
      <c r="H3719" s="144"/>
      <c r="I3719" s="66"/>
      <c r="J3719" s="56"/>
      <c r="K3719" s="56"/>
      <c r="L3719" s="96" t="e">
        <f>VLOOKUP($C3718,在庫一覧!$B$4:$D$138,2,FALSE)</f>
        <v>#N/A</v>
      </c>
      <c r="M3719" s="42" t="e">
        <f>VLOOKUP($C3719,詳細!$A$3:$C$100,3,FALSE)</f>
        <v>#N/A</v>
      </c>
      <c r="N3719" s="48"/>
    </row>
    <row r="3720" spans="1:14" ht="13.5" customHeight="1" x14ac:dyDescent="0.15">
      <c r="A3720">
        <v>3717</v>
      </c>
      <c r="B3720" s="71"/>
      <c r="C3720" s="86"/>
      <c r="D3720" s="50"/>
      <c r="E3720" s="45"/>
      <c r="F3720" s="45"/>
      <c r="G3720" s="144"/>
      <c r="H3720" s="144"/>
      <c r="I3720" s="66"/>
      <c r="J3720" s="56"/>
      <c r="K3720" s="56"/>
      <c r="L3720" s="96" t="e">
        <f>VLOOKUP($C3719,在庫一覧!$B$4:$D$138,2,FALSE)</f>
        <v>#N/A</v>
      </c>
      <c r="M3720" s="42" t="e">
        <f>VLOOKUP($C3720,詳細!$A$3:$C$100,3,FALSE)</f>
        <v>#N/A</v>
      </c>
      <c r="N3720" s="48"/>
    </row>
    <row r="3721" spans="1:14" ht="13.5" customHeight="1" x14ac:dyDescent="0.15">
      <c r="A3721">
        <v>3718</v>
      </c>
      <c r="B3721" s="71"/>
      <c r="C3721" s="86"/>
      <c r="D3721" s="50"/>
      <c r="E3721" s="45"/>
      <c r="F3721" s="45"/>
      <c r="G3721" s="144"/>
      <c r="H3721" s="144"/>
      <c r="I3721" s="66"/>
      <c r="J3721" s="56"/>
      <c r="K3721" s="56"/>
      <c r="L3721" s="96" t="e">
        <f>VLOOKUP($C3720,在庫一覧!$B$4:$D$138,2,FALSE)</f>
        <v>#N/A</v>
      </c>
      <c r="M3721" s="42" t="e">
        <f>VLOOKUP($C3721,詳細!$A$3:$C$100,3,FALSE)</f>
        <v>#N/A</v>
      </c>
      <c r="N3721" s="48"/>
    </row>
    <row r="3722" spans="1:14" ht="13.5" customHeight="1" x14ac:dyDescent="0.15">
      <c r="A3722">
        <v>3719</v>
      </c>
      <c r="B3722" s="71"/>
      <c r="C3722" s="86"/>
      <c r="D3722" s="50"/>
      <c r="E3722" s="45"/>
      <c r="F3722" s="45"/>
      <c r="G3722" s="144"/>
      <c r="H3722" s="144"/>
      <c r="I3722" s="66"/>
      <c r="J3722" s="56"/>
      <c r="K3722" s="56"/>
      <c r="L3722" s="96" t="e">
        <f>VLOOKUP($C3721,在庫一覧!$B$4:$D$138,2,FALSE)</f>
        <v>#N/A</v>
      </c>
      <c r="M3722" s="42" t="e">
        <f>VLOOKUP($C3722,詳細!$A$3:$C$100,3,FALSE)</f>
        <v>#N/A</v>
      </c>
      <c r="N3722" s="48"/>
    </row>
    <row r="3723" spans="1:14" ht="13.5" customHeight="1" x14ac:dyDescent="0.15">
      <c r="A3723">
        <v>3720</v>
      </c>
      <c r="B3723" s="71"/>
      <c r="C3723" s="86"/>
      <c r="D3723" s="50"/>
      <c r="E3723" s="45"/>
      <c r="F3723" s="45"/>
      <c r="G3723" s="144"/>
      <c r="H3723" s="144"/>
      <c r="I3723" s="66"/>
      <c r="J3723" s="56"/>
      <c r="K3723" s="56"/>
      <c r="L3723" s="96" t="e">
        <f>VLOOKUP($C3722,在庫一覧!$B$4:$D$138,2,FALSE)</f>
        <v>#N/A</v>
      </c>
      <c r="M3723" s="42" t="e">
        <f>VLOOKUP($C3723,詳細!$A$3:$C$100,3,FALSE)</f>
        <v>#N/A</v>
      </c>
      <c r="N3723" s="48"/>
    </row>
    <row r="3724" spans="1:14" ht="13.5" customHeight="1" x14ac:dyDescent="0.15">
      <c r="A3724">
        <v>3721</v>
      </c>
      <c r="B3724" s="71"/>
      <c r="C3724" s="86"/>
      <c r="D3724" s="50"/>
      <c r="E3724" s="45"/>
      <c r="F3724" s="45"/>
      <c r="G3724" s="144"/>
      <c r="H3724" s="144"/>
      <c r="I3724" s="66"/>
      <c r="J3724" s="56"/>
      <c r="K3724" s="56"/>
      <c r="L3724" s="96" t="e">
        <f>VLOOKUP($C3723,在庫一覧!$B$4:$D$138,2,FALSE)</f>
        <v>#N/A</v>
      </c>
      <c r="M3724" s="42" t="e">
        <f>VLOOKUP($C3724,詳細!$A$3:$C$100,3,FALSE)</f>
        <v>#N/A</v>
      </c>
      <c r="N3724" s="48"/>
    </row>
    <row r="3725" spans="1:14" ht="13.5" customHeight="1" x14ac:dyDescent="0.15">
      <c r="A3725">
        <v>3722</v>
      </c>
      <c r="B3725" s="71"/>
      <c r="C3725" s="86"/>
      <c r="D3725" s="50"/>
      <c r="E3725" s="45"/>
      <c r="F3725" s="45"/>
      <c r="G3725" s="144"/>
      <c r="H3725" s="144"/>
      <c r="I3725" s="66"/>
      <c r="J3725" s="56"/>
      <c r="K3725" s="56"/>
      <c r="L3725" s="96" t="e">
        <f>VLOOKUP($C3724,在庫一覧!$B$4:$D$138,2,FALSE)</f>
        <v>#N/A</v>
      </c>
      <c r="M3725" s="42" t="e">
        <f>VLOOKUP($C3725,詳細!$A$3:$C$100,3,FALSE)</f>
        <v>#N/A</v>
      </c>
      <c r="N3725" s="48"/>
    </row>
    <row r="3726" spans="1:14" ht="13.5" customHeight="1" x14ac:dyDescent="0.15">
      <c r="A3726">
        <v>3723</v>
      </c>
      <c r="B3726" s="71"/>
      <c r="C3726" s="86"/>
      <c r="D3726" s="50"/>
      <c r="E3726" s="45"/>
      <c r="F3726" s="45"/>
      <c r="G3726" s="144"/>
      <c r="H3726" s="144"/>
      <c r="I3726" s="66"/>
      <c r="J3726" s="56"/>
      <c r="K3726" s="56"/>
      <c r="L3726" s="96" t="e">
        <f>VLOOKUP($C3725,在庫一覧!$B$4:$D$138,2,FALSE)</f>
        <v>#N/A</v>
      </c>
      <c r="M3726" s="42" t="e">
        <f>VLOOKUP($C3726,詳細!$A$3:$C$100,3,FALSE)</f>
        <v>#N/A</v>
      </c>
      <c r="N3726" s="48"/>
    </row>
    <row r="3727" spans="1:14" ht="13.5" customHeight="1" x14ac:dyDescent="0.15">
      <c r="A3727">
        <v>3724</v>
      </c>
      <c r="B3727" s="71"/>
      <c r="C3727" s="86"/>
      <c r="D3727" s="50"/>
      <c r="E3727" s="45"/>
      <c r="F3727" s="45"/>
      <c r="G3727" s="144"/>
      <c r="H3727" s="144"/>
      <c r="I3727" s="66"/>
      <c r="J3727" s="56"/>
      <c r="K3727" s="56"/>
      <c r="L3727" s="96" t="e">
        <f>VLOOKUP($C3726,在庫一覧!$B$4:$D$138,2,FALSE)</f>
        <v>#N/A</v>
      </c>
      <c r="M3727" s="42" t="e">
        <f>VLOOKUP($C3727,詳細!$A$3:$C$100,3,FALSE)</f>
        <v>#N/A</v>
      </c>
      <c r="N3727" s="48"/>
    </row>
    <row r="3728" spans="1:14" ht="13.5" customHeight="1" x14ac:dyDescent="0.15">
      <c r="A3728">
        <v>3725</v>
      </c>
      <c r="B3728" s="71"/>
      <c r="C3728" s="95"/>
      <c r="D3728" s="50"/>
      <c r="E3728" s="45"/>
      <c r="F3728" s="45"/>
      <c r="G3728" s="144"/>
      <c r="H3728" s="144"/>
      <c r="I3728" s="66"/>
      <c r="J3728" s="56"/>
      <c r="K3728" s="56"/>
      <c r="L3728" s="96" t="e">
        <f>VLOOKUP($C3727,在庫一覧!$B$4:$D$138,2,FALSE)</f>
        <v>#N/A</v>
      </c>
      <c r="M3728" s="42" t="e">
        <f>VLOOKUP($C3728,詳細!$A$3:$C$100,3,FALSE)</f>
        <v>#N/A</v>
      </c>
      <c r="N3728" s="48"/>
    </row>
    <row r="3729" spans="1:14" ht="13.5" customHeight="1" x14ac:dyDescent="0.15">
      <c r="A3729">
        <v>3726</v>
      </c>
      <c r="B3729" s="71"/>
      <c r="C3729" s="95"/>
      <c r="D3729" s="50"/>
      <c r="E3729" s="45"/>
      <c r="F3729" s="45"/>
      <c r="G3729" s="144"/>
      <c r="H3729" s="144"/>
      <c r="I3729" s="66"/>
      <c r="J3729" s="56"/>
      <c r="K3729" s="56"/>
      <c r="L3729" s="96" t="e">
        <f>VLOOKUP($C3728,在庫一覧!$B$4:$D$138,2,FALSE)</f>
        <v>#N/A</v>
      </c>
      <c r="M3729" s="42" t="e">
        <f>VLOOKUP($C3729,詳細!$A$3:$C$100,3,FALSE)</f>
        <v>#N/A</v>
      </c>
      <c r="N3729" s="48"/>
    </row>
    <row r="3730" spans="1:14" ht="13.5" customHeight="1" x14ac:dyDescent="0.15">
      <c r="A3730">
        <v>3727</v>
      </c>
      <c r="B3730" s="71"/>
      <c r="C3730" s="95"/>
      <c r="D3730" s="50"/>
      <c r="E3730" s="45"/>
      <c r="F3730" s="45"/>
      <c r="G3730" s="144"/>
      <c r="H3730" s="144"/>
      <c r="I3730" s="66"/>
      <c r="J3730" s="56"/>
      <c r="K3730" s="56"/>
      <c r="L3730" s="96" t="e">
        <f>VLOOKUP($C3729,在庫一覧!$B$4:$D$138,2,FALSE)</f>
        <v>#N/A</v>
      </c>
      <c r="M3730" s="42" t="e">
        <f>VLOOKUP($C3730,詳細!$A$3:$C$100,3,FALSE)</f>
        <v>#N/A</v>
      </c>
      <c r="N3730" s="48"/>
    </row>
    <row r="3731" spans="1:14" ht="13.5" customHeight="1" x14ac:dyDescent="0.15">
      <c r="A3731">
        <v>3728</v>
      </c>
      <c r="B3731" s="71"/>
      <c r="C3731" s="95"/>
      <c r="D3731" s="50"/>
      <c r="E3731" s="45"/>
      <c r="F3731" s="45"/>
      <c r="G3731" s="144"/>
      <c r="H3731" s="144"/>
      <c r="I3731" s="66"/>
      <c r="J3731" s="56"/>
      <c r="K3731" s="56"/>
      <c r="L3731" s="96" t="e">
        <f>VLOOKUP($C3730,在庫一覧!$B$4:$D$138,2,FALSE)</f>
        <v>#N/A</v>
      </c>
      <c r="M3731" s="42" t="e">
        <f>VLOOKUP($C3731,詳細!$A$3:$C$100,3,FALSE)</f>
        <v>#N/A</v>
      </c>
      <c r="N3731" s="48"/>
    </row>
    <row r="3732" spans="1:14" ht="13.5" customHeight="1" x14ac:dyDescent="0.15">
      <c r="A3732">
        <v>3729</v>
      </c>
      <c r="B3732" s="71"/>
      <c r="C3732" s="95"/>
      <c r="D3732" s="50"/>
      <c r="E3732" s="45"/>
      <c r="F3732" s="45"/>
      <c r="G3732" s="144"/>
      <c r="H3732" s="144"/>
      <c r="I3732" s="66"/>
      <c r="J3732" s="56"/>
      <c r="K3732" s="56"/>
      <c r="L3732" s="96" t="e">
        <f>VLOOKUP($C3731,在庫一覧!$B$4:$D$138,2,FALSE)</f>
        <v>#N/A</v>
      </c>
      <c r="M3732" s="42" t="e">
        <f>VLOOKUP($C3732,詳細!$A$3:$C$100,3,FALSE)</f>
        <v>#N/A</v>
      </c>
      <c r="N3732" s="48"/>
    </row>
    <row r="3733" spans="1:14" ht="13.5" customHeight="1" x14ac:dyDescent="0.15">
      <c r="A3733">
        <v>3730</v>
      </c>
      <c r="B3733" s="71"/>
      <c r="C3733" s="95"/>
      <c r="D3733" s="50"/>
      <c r="E3733" s="45"/>
      <c r="F3733" s="45"/>
      <c r="G3733" s="144"/>
      <c r="H3733" s="144"/>
      <c r="I3733" s="66"/>
      <c r="J3733" s="56"/>
      <c r="K3733" s="56"/>
      <c r="L3733" s="96" t="e">
        <f>VLOOKUP($C3732,在庫一覧!$B$4:$D$138,2,FALSE)</f>
        <v>#N/A</v>
      </c>
      <c r="M3733" s="42" t="e">
        <f>VLOOKUP($C3733,詳細!$A$3:$C$100,3,FALSE)</f>
        <v>#N/A</v>
      </c>
      <c r="N3733" s="48"/>
    </row>
    <row r="3734" spans="1:14" ht="13.5" customHeight="1" x14ac:dyDescent="0.15">
      <c r="A3734">
        <v>3731</v>
      </c>
      <c r="B3734" s="71"/>
      <c r="C3734" s="95"/>
      <c r="D3734" s="50"/>
      <c r="E3734" s="45"/>
      <c r="F3734" s="45"/>
      <c r="G3734" s="144"/>
      <c r="H3734" s="144"/>
      <c r="I3734" s="66"/>
      <c r="J3734" s="56"/>
      <c r="K3734" s="56"/>
      <c r="L3734" s="96" t="e">
        <f>VLOOKUP($C3733,在庫一覧!$B$4:$D$138,2,FALSE)</f>
        <v>#N/A</v>
      </c>
      <c r="M3734" s="42" t="e">
        <f>VLOOKUP($C3734,詳細!$A$3:$C$100,3,FALSE)</f>
        <v>#N/A</v>
      </c>
      <c r="N3734" s="48"/>
    </row>
    <row r="3735" spans="1:14" ht="13.5" customHeight="1" x14ac:dyDescent="0.15">
      <c r="A3735">
        <v>3732</v>
      </c>
      <c r="B3735" s="71"/>
      <c r="C3735" s="95"/>
      <c r="D3735" s="50"/>
      <c r="E3735" s="45"/>
      <c r="F3735" s="45"/>
      <c r="G3735" s="144"/>
      <c r="H3735" s="144"/>
      <c r="I3735" s="66"/>
      <c r="J3735" s="56"/>
      <c r="K3735" s="56"/>
      <c r="L3735" s="96" t="e">
        <f>VLOOKUP($C3734,在庫一覧!$B$4:$D$138,2,FALSE)</f>
        <v>#N/A</v>
      </c>
      <c r="M3735" s="42" t="e">
        <f>VLOOKUP($C3735,詳細!$A$3:$C$100,3,FALSE)</f>
        <v>#N/A</v>
      </c>
      <c r="N3735" s="48"/>
    </row>
    <row r="3736" spans="1:14" ht="13.5" customHeight="1" x14ac:dyDescent="0.15">
      <c r="A3736">
        <v>3733</v>
      </c>
      <c r="B3736" s="71"/>
      <c r="C3736" s="95"/>
      <c r="D3736" s="50"/>
      <c r="E3736" s="45"/>
      <c r="F3736" s="45"/>
      <c r="G3736" s="144"/>
      <c r="H3736" s="144"/>
      <c r="I3736" s="66"/>
      <c r="J3736" s="56"/>
      <c r="K3736" s="56"/>
      <c r="L3736" s="96" t="e">
        <f>VLOOKUP($C3735,在庫一覧!$B$4:$D$138,2,FALSE)</f>
        <v>#N/A</v>
      </c>
      <c r="M3736" s="42" t="e">
        <f>VLOOKUP($C3736,詳細!$A$3:$C$100,3,FALSE)</f>
        <v>#N/A</v>
      </c>
      <c r="N3736" s="48"/>
    </row>
    <row r="3737" spans="1:14" ht="13.5" customHeight="1" x14ac:dyDescent="0.15">
      <c r="A3737">
        <v>3734</v>
      </c>
      <c r="B3737" s="71"/>
      <c r="C3737" s="95"/>
      <c r="D3737" s="50"/>
      <c r="E3737" s="45"/>
      <c r="F3737" s="45"/>
      <c r="G3737" s="144"/>
      <c r="H3737" s="144"/>
      <c r="I3737" s="66"/>
      <c r="J3737" s="56"/>
      <c r="K3737" s="56"/>
      <c r="L3737" s="96" t="e">
        <f>VLOOKUP($C3736,在庫一覧!$B$4:$D$138,2,FALSE)</f>
        <v>#N/A</v>
      </c>
      <c r="M3737" s="42" t="e">
        <f>VLOOKUP($C3737,詳細!$A$3:$C$100,3,FALSE)</f>
        <v>#N/A</v>
      </c>
      <c r="N3737" s="48"/>
    </row>
    <row r="3738" spans="1:14" ht="13.5" customHeight="1" x14ac:dyDescent="0.15">
      <c r="A3738">
        <v>3735</v>
      </c>
      <c r="B3738" s="71"/>
      <c r="C3738" s="95"/>
      <c r="D3738" s="50"/>
      <c r="E3738" s="45"/>
      <c r="F3738" s="45"/>
      <c r="G3738" s="144"/>
      <c r="H3738" s="144"/>
      <c r="I3738" s="66"/>
      <c r="J3738" s="56"/>
      <c r="K3738" s="56"/>
      <c r="L3738" s="96" t="e">
        <f>VLOOKUP($C3737,在庫一覧!$B$4:$D$138,2,FALSE)</f>
        <v>#N/A</v>
      </c>
      <c r="M3738" s="42" t="e">
        <f>VLOOKUP($C3738,詳細!$A$3:$C$100,3,FALSE)</f>
        <v>#N/A</v>
      </c>
      <c r="N3738" s="48"/>
    </row>
    <row r="3739" spans="1:14" ht="13.5" customHeight="1" x14ac:dyDescent="0.15">
      <c r="A3739">
        <v>3736</v>
      </c>
      <c r="B3739" s="71"/>
      <c r="C3739" s="95"/>
      <c r="D3739" s="50"/>
      <c r="E3739" s="45"/>
      <c r="F3739" s="45"/>
      <c r="G3739" s="144"/>
      <c r="H3739" s="144"/>
      <c r="I3739" s="66"/>
      <c r="J3739" s="56"/>
      <c r="K3739" s="56"/>
      <c r="L3739" s="96" t="e">
        <f>VLOOKUP($C3738,在庫一覧!$B$4:$D$138,2,FALSE)</f>
        <v>#N/A</v>
      </c>
      <c r="M3739" s="42" t="e">
        <f>VLOOKUP($C3739,詳細!$A$3:$C$100,3,FALSE)</f>
        <v>#N/A</v>
      </c>
      <c r="N3739" s="48"/>
    </row>
    <row r="3740" spans="1:14" ht="13.5" customHeight="1" x14ac:dyDescent="0.15">
      <c r="A3740">
        <v>3737</v>
      </c>
      <c r="B3740" s="71"/>
      <c r="C3740" s="95"/>
      <c r="D3740" s="50"/>
      <c r="E3740" s="45"/>
      <c r="F3740" s="45"/>
      <c r="G3740" s="144"/>
      <c r="H3740" s="144"/>
      <c r="I3740" s="66"/>
      <c r="J3740" s="56"/>
      <c r="K3740" s="56"/>
      <c r="L3740" s="96" t="e">
        <f>VLOOKUP($C3739,在庫一覧!$B$4:$D$138,2,FALSE)</f>
        <v>#N/A</v>
      </c>
      <c r="M3740" s="42" t="e">
        <f>VLOOKUP($C3740,詳細!$A$3:$C$100,3,FALSE)</f>
        <v>#N/A</v>
      </c>
      <c r="N3740" s="48"/>
    </row>
    <row r="3741" spans="1:14" ht="13.5" customHeight="1" x14ac:dyDescent="0.15">
      <c r="A3741">
        <v>3738</v>
      </c>
      <c r="B3741" s="71"/>
      <c r="C3741" s="95"/>
      <c r="D3741" s="50"/>
      <c r="E3741" s="45"/>
      <c r="F3741" s="45"/>
      <c r="G3741" s="144"/>
      <c r="H3741" s="144"/>
      <c r="I3741" s="66"/>
      <c r="J3741" s="56"/>
      <c r="K3741" s="56"/>
      <c r="L3741" s="96" t="e">
        <f>VLOOKUP($C3740,在庫一覧!$B$4:$D$138,2,FALSE)</f>
        <v>#N/A</v>
      </c>
      <c r="M3741" s="42" t="e">
        <f>VLOOKUP($C3741,詳細!$A$3:$C$100,3,FALSE)</f>
        <v>#N/A</v>
      </c>
      <c r="N3741" s="48"/>
    </row>
    <row r="3742" spans="1:14" ht="13.5" customHeight="1" x14ac:dyDescent="0.15">
      <c r="A3742">
        <v>3739</v>
      </c>
      <c r="B3742" s="71"/>
      <c r="C3742" s="95"/>
      <c r="D3742" s="50"/>
      <c r="E3742" s="45"/>
      <c r="F3742" s="45"/>
      <c r="G3742" s="144"/>
      <c r="H3742" s="144"/>
      <c r="I3742" s="66"/>
      <c r="J3742" s="56"/>
      <c r="K3742" s="56"/>
      <c r="L3742" s="96" t="e">
        <f>VLOOKUP($C3741,在庫一覧!$B$4:$D$138,2,FALSE)</f>
        <v>#N/A</v>
      </c>
      <c r="M3742" s="42" t="e">
        <f>VLOOKUP($C3742,詳細!$A$3:$C$100,3,FALSE)</f>
        <v>#N/A</v>
      </c>
      <c r="N3742" s="48"/>
    </row>
    <row r="3743" spans="1:14" ht="13.5" customHeight="1" x14ac:dyDescent="0.15">
      <c r="A3743">
        <v>3740</v>
      </c>
      <c r="B3743" s="71"/>
      <c r="C3743" s="95"/>
      <c r="D3743" s="50"/>
      <c r="E3743" s="45"/>
      <c r="F3743" s="45"/>
      <c r="G3743" s="144"/>
      <c r="H3743" s="144"/>
      <c r="I3743" s="66"/>
      <c r="J3743" s="56"/>
      <c r="K3743" s="56"/>
      <c r="L3743" s="96" t="e">
        <f>VLOOKUP($C3742,在庫一覧!$B$4:$D$138,2,FALSE)</f>
        <v>#N/A</v>
      </c>
      <c r="M3743" s="42" t="e">
        <f>VLOOKUP($C3743,詳細!$A$3:$C$100,3,FALSE)</f>
        <v>#N/A</v>
      </c>
      <c r="N3743" s="48"/>
    </row>
    <row r="3744" spans="1:14" ht="13.5" customHeight="1" x14ac:dyDescent="0.15">
      <c r="A3744">
        <v>3741</v>
      </c>
      <c r="B3744" s="71"/>
      <c r="C3744" s="95"/>
      <c r="D3744" s="50"/>
      <c r="E3744" s="45"/>
      <c r="F3744" s="45"/>
      <c r="G3744" s="144"/>
      <c r="H3744" s="144"/>
      <c r="I3744" s="66"/>
      <c r="J3744" s="56"/>
      <c r="K3744" s="56"/>
      <c r="L3744" s="96" t="e">
        <f>VLOOKUP($C3743,在庫一覧!$B$4:$D$138,2,FALSE)</f>
        <v>#N/A</v>
      </c>
      <c r="M3744" s="42" t="e">
        <f>VLOOKUP($C3744,詳細!$A$3:$C$100,3,FALSE)</f>
        <v>#N/A</v>
      </c>
      <c r="N3744" s="48"/>
    </row>
    <row r="3745" spans="1:14" ht="13.5" customHeight="1" x14ac:dyDescent="0.15">
      <c r="A3745">
        <v>3742</v>
      </c>
      <c r="B3745" s="71"/>
      <c r="C3745" s="95"/>
      <c r="D3745" s="50"/>
      <c r="E3745" s="45"/>
      <c r="F3745" s="45"/>
      <c r="G3745" s="144"/>
      <c r="H3745" s="144"/>
      <c r="I3745" s="66"/>
      <c r="J3745" s="56"/>
      <c r="K3745" s="56"/>
      <c r="L3745" s="96" t="e">
        <f>VLOOKUP($C3744,在庫一覧!$B$4:$D$138,2,FALSE)</f>
        <v>#N/A</v>
      </c>
      <c r="M3745" s="42" t="e">
        <f>VLOOKUP($C3745,詳細!$A$3:$C$100,3,FALSE)</f>
        <v>#N/A</v>
      </c>
      <c r="N3745" s="48"/>
    </row>
    <row r="3746" spans="1:14" ht="13.5" customHeight="1" x14ac:dyDescent="0.15">
      <c r="A3746">
        <v>3743</v>
      </c>
      <c r="B3746" s="71"/>
      <c r="C3746" s="95"/>
      <c r="D3746" s="50"/>
      <c r="E3746" s="45"/>
      <c r="F3746" s="45"/>
      <c r="G3746" s="144"/>
      <c r="H3746" s="144"/>
      <c r="I3746" s="66"/>
      <c r="J3746" s="56"/>
      <c r="K3746" s="56"/>
      <c r="L3746" s="96" t="e">
        <f>VLOOKUP($C3745,在庫一覧!$B$4:$D$138,2,FALSE)</f>
        <v>#N/A</v>
      </c>
      <c r="M3746" s="42" t="e">
        <f>VLOOKUP($C3746,詳細!$A$3:$C$100,3,FALSE)</f>
        <v>#N/A</v>
      </c>
      <c r="N3746" s="48"/>
    </row>
    <row r="3747" spans="1:14" ht="13.5" customHeight="1" x14ac:dyDescent="0.15">
      <c r="A3747">
        <v>3744</v>
      </c>
      <c r="B3747" s="71"/>
      <c r="C3747" s="95"/>
      <c r="D3747" s="50"/>
      <c r="E3747" s="45"/>
      <c r="F3747" s="45"/>
      <c r="G3747" s="144"/>
      <c r="H3747" s="144"/>
      <c r="I3747" s="66"/>
      <c r="J3747" s="56"/>
      <c r="K3747" s="56"/>
      <c r="L3747" s="96" t="e">
        <f>VLOOKUP($C3746,在庫一覧!$B$4:$D$138,2,FALSE)</f>
        <v>#N/A</v>
      </c>
      <c r="M3747" s="42" t="e">
        <f>VLOOKUP($C3747,詳細!$A$3:$C$100,3,FALSE)</f>
        <v>#N/A</v>
      </c>
      <c r="N3747" s="48"/>
    </row>
    <row r="3748" spans="1:14" ht="13.5" customHeight="1" x14ac:dyDescent="0.15">
      <c r="A3748">
        <v>3745</v>
      </c>
      <c r="B3748" s="71"/>
      <c r="C3748" s="86"/>
      <c r="D3748" s="50"/>
      <c r="E3748" s="45"/>
      <c r="F3748" s="45"/>
      <c r="G3748" s="144"/>
      <c r="H3748" s="144"/>
      <c r="I3748" s="66"/>
      <c r="J3748" s="56"/>
      <c r="K3748" s="56"/>
      <c r="L3748" s="96" t="e">
        <f>VLOOKUP($C3747,在庫一覧!$B$4:$D$138,2,FALSE)</f>
        <v>#N/A</v>
      </c>
      <c r="M3748" s="42" t="e">
        <f>VLOOKUP($C3748,詳細!$A$3:$C$100,3,FALSE)</f>
        <v>#N/A</v>
      </c>
      <c r="N3748" s="48"/>
    </row>
    <row r="3749" spans="1:14" ht="13.5" customHeight="1" x14ac:dyDescent="0.15">
      <c r="A3749">
        <v>3746</v>
      </c>
      <c r="B3749" s="71"/>
      <c r="C3749" s="86"/>
      <c r="D3749" s="50"/>
      <c r="E3749" s="45"/>
      <c r="F3749" s="45"/>
      <c r="G3749" s="144"/>
      <c r="H3749" s="144"/>
      <c r="I3749" s="66"/>
      <c r="J3749" s="56"/>
      <c r="K3749" s="56"/>
      <c r="L3749" s="96" t="e">
        <f>VLOOKUP($C3748,在庫一覧!$B$4:$D$138,2,FALSE)</f>
        <v>#N/A</v>
      </c>
      <c r="M3749" s="42" t="e">
        <f>VLOOKUP($C3749,詳細!$A$3:$C$100,3,FALSE)</f>
        <v>#N/A</v>
      </c>
      <c r="N3749" s="48"/>
    </row>
    <row r="3750" spans="1:14" ht="13.5" customHeight="1" x14ac:dyDescent="0.15">
      <c r="A3750">
        <v>3747</v>
      </c>
      <c r="B3750" s="71"/>
      <c r="C3750" s="86"/>
      <c r="D3750" s="50"/>
      <c r="E3750" s="45"/>
      <c r="F3750" s="45"/>
      <c r="G3750" s="144"/>
      <c r="H3750" s="144"/>
      <c r="I3750" s="66"/>
      <c r="J3750" s="56"/>
      <c r="K3750" s="56"/>
      <c r="L3750" s="96" t="e">
        <f>VLOOKUP($C3749,在庫一覧!$B$4:$D$138,2,FALSE)</f>
        <v>#N/A</v>
      </c>
      <c r="M3750" s="42" t="e">
        <f>VLOOKUP($C3750,詳細!$A$3:$C$100,3,FALSE)</f>
        <v>#N/A</v>
      </c>
      <c r="N3750" s="48"/>
    </row>
    <row r="3751" spans="1:14" ht="13.5" customHeight="1" x14ac:dyDescent="0.15">
      <c r="A3751">
        <v>3748</v>
      </c>
      <c r="B3751" s="71"/>
      <c r="C3751" s="86"/>
      <c r="D3751" s="50"/>
      <c r="E3751" s="45"/>
      <c r="F3751" s="45"/>
      <c r="G3751" s="144"/>
      <c r="H3751" s="144"/>
      <c r="I3751" s="66"/>
      <c r="J3751" s="56"/>
      <c r="K3751" s="56"/>
      <c r="L3751" s="96" t="e">
        <f>VLOOKUP($C3750,在庫一覧!$B$4:$D$138,2,FALSE)</f>
        <v>#N/A</v>
      </c>
      <c r="M3751" s="42" t="e">
        <f>VLOOKUP($C3751,詳細!$A$3:$C$100,3,FALSE)</f>
        <v>#N/A</v>
      </c>
      <c r="N3751" s="48"/>
    </row>
    <row r="3752" spans="1:14" ht="13.5" customHeight="1" x14ac:dyDescent="0.15">
      <c r="A3752">
        <v>3749</v>
      </c>
      <c r="B3752" s="71"/>
      <c r="C3752" s="86"/>
      <c r="D3752" s="50"/>
      <c r="E3752" s="45"/>
      <c r="F3752" s="45"/>
      <c r="G3752" s="144"/>
      <c r="H3752" s="144"/>
      <c r="I3752" s="66"/>
      <c r="J3752" s="56"/>
      <c r="K3752" s="56"/>
      <c r="L3752" s="96" t="e">
        <f>VLOOKUP($C3751,在庫一覧!$B$4:$D$138,2,FALSE)</f>
        <v>#N/A</v>
      </c>
      <c r="M3752" s="42" t="e">
        <f>VLOOKUP($C3752,詳細!$A$3:$C$100,3,FALSE)</f>
        <v>#N/A</v>
      </c>
      <c r="N3752" s="48"/>
    </row>
    <row r="3753" spans="1:14" ht="13.5" customHeight="1" x14ac:dyDescent="0.15">
      <c r="A3753">
        <v>3750</v>
      </c>
      <c r="B3753" s="60"/>
      <c r="C3753" s="86"/>
      <c r="D3753" s="50"/>
      <c r="E3753" s="45"/>
      <c r="F3753" s="45"/>
      <c r="G3753" s="144"/>
      <c r="H3753" s="144"/>
      <c r="I3753" s="66"/>
      <c r="J3753" s="56"/>
      <c r="K3753" s="56"/>
      <c r="L3753" s="96" t="e">
        <f>VLOOKUP($C3752,在庫一覧!$B$4:$D$138,2,FALSE)</f>
        <v>#N/A</v>
      </c>
      <c r="M3753" s="42" t="e">
        <f>VLOOKUP($C3753,詳細!$A$3:$C$100,3,FALSE)</f>
        <v>#N/A</v>
      </c>
      <c r="N3753" s="48"/>
    </row>
    <row r="3754" spans="1:14" ht="13.5" customHeight="1" x14ac:dyDescent="0.15">
      <c r="A3754">
        <v>3751</v>
      </c>
      <c r="B3754" s="60"/>
      <c r="C3754" s="86"/>
      <c r="D3754" s="50"/>
      <c r="E3754" s="45"/>
      <c r="F3754" s="45"/>
      <c r="G3754" s="144"/>
      <c r="H3754" s="144"/>
      <c r="I3754" s="66"/>
      <c r="J3754" s="56"/>
      <c r="K3754" s="56"/>
      <c r="L3754" s="96" t="e">
        <f>VLOOKUP($C3753,在庫一覧!$B$4:$D$138,2,FALSE)</f>
        <v>#N/A</v>
      </c>
      <c r="M3754" s="42" t="e">
        <f>VLOOKUP($C3754,詳細!$A$3:$C$100,3,FALSE)</f>
        <v>#N/A</v>
      </c>
      <c r="N3754" s="48"/>
    </row>
    <row r="3755" spans="1:14" ht="13.5" customHeight="1" x14ac:dyDescent="0.15">
      <c r="A3755">
        <v>3752</v>
      </c>
      <c r="B3755" s="60"/>
      <c r="C3755" s="86"/>
      <c r="D3755" s="50"/>
      <c r="E3755" s="45"/>
      <c r="F3755" s="45"/>
      <c r="G3755" s="144"/>
      <c r="H3755" s="144"/>
      <c r="I3755" s="65"/>
      <c r="J3755" s="56"/>
      <c r="K3755" s="56"/>
      <c r="L3755" s="96" t="e">
        <f>VLOOKUP($C3754,在庫一覧!$B$4:$D$138,2,FALSE)</f>
        <v>#N/A</v>
      </c>
      <c r="M3755" s="42" t="e">
        <f>VLOOKUP($C3755,詳細!$A$3:$C$100,3,FALSE)</f>
        <v>#N/A</v>
      </c>
      <c r="N3755" s="48"/>
    </row>
    <row r="3756" spans="1:14" ht="13.5" customHeight="1" x14ac:dyDescent="0.15">
      <c r="A3756">
        <v>3753</v>
      </c>
      <c r="B3756" s="60"/>
      <c r="C3756" s="86"/>
      <c r="D3756" s="50"/>
      <c r="E3756" s="45"/>
      <c r="F3756" s="45"/>
      <c r="G3756" s="144"/>
      <c r="H3756" s="144"/>
      <c r="I3756" s="65"/>
      <c r="J3756" s="56"/>
      <c r="K3756" s="56"/>
      <c r="L3756" s="96" t="e">
        <f>VLOOKUP($C3755,在庫一覧!$B$4:$D$138,2,FALSE)</f>
        <v>#N/A</v>
      </c>
      <c r="M3756" s="42" t="e">
        <f>VLOOKUP($C3756,詳細!$A$3:$C$100,3,FALSE)</f>
        <v>#N/A</v>
      </c>
      <c r="N3756" s="48"/>
    </row>
    <row r="3757" spans="1:14" ht="13.5" customHeight="1" x14ac:dyDescent="0.15">
      <c r="A3757">
        <v>3754</v>
      </c>
      <c r="B3757" s="60"/>
      <c r="C3757" s="86"/>
      <c r="D3757" s="50"/>
      <c r="E3757" s="45"/>
      <c r="F3757" s="45"/>
      <c r="G3757" s="144"/>
      <c r="H3757" s="144"/>
      <c r="I3757" s="65"/>
      <c r="J3757" s="56"/>
      <c r="K3757" s="56"/>
      <c r="L3757" s="96" t="e">
        <f>VLOOKUP($C3756,在庫一覧!$B$4:$D$138,2,FALSE)</f>
        <v>#N/A</v>
      </c>
      <c r="M3757" s="42" t="e">
        <f>VLOOKUP($C3757,詳細!$A$3:$C$100,3,FALSE)</f>
        <v>#N/A</v>
      </c>
      <c r="N3757" s="48"/>
    </row>
    <row r="3758" spans="1:14" ht="13.5" customHeight="1" x14ac:dyDescent="0.15">
      <c r="A3758">
        <v>3755</v>
      </c>
      <c r="B3758" s="60"/>
      <c r="C3758" s="86"/>
      <c r="D3758" s="50"/>
      <c r="E3758" s="45"/>
      <c r="F3758" s="45"/>
      <c r="G3758" s="144"/>
      <c r="H3758" s="144"/>
      <c r="I3758" s="65"/>
      <c r="J3758" s="56"/>
      <c r="K3758" s="56"/>
      <c r="L3758" s="96" t="e">
        <f>VLOOKUP($C3757,在庫一覧!$B$4:$D$138,2,FALSE)</f>
        <v>#N/A</v>
      </c>
      <c r="M3758" s="42" t="e">
        <f>VLOOKUP($C3758,詳細!$A$3:$C$100,3,FALSE)</f>
        <v>#N/A</v>
      </c>
      <c r="N3758" s="48"/>
    </row>
    <row r="3759" spans="1:14" ht="13.5" customHeight="1" x14ac:dyDescent="0.15">
      <c r="A3759">
        <v>3756</v>
      </c>
      <c r="B3759" s="60"/>
      <c r="C3759" s="86"/>
      <c r="D3759" s="50"/>
      <c r="E3759" s="45"/>
      <c r="F3759" s="45"/>
      <c r="G3759" s="144"/>
      <c r="H3759" s="144"/>
      <c r="I3759" s="65"/>
      <c r="J3759" s="56"/>
      <c r="K3759" s="56"/>
      <c r="L3759" s="96" t="e">
        <f>VLOOKUP($C3758,在庫一覧!$B$4:$D$138,2,FALSE)</f>
        <v>#N/A</v>
      </c>
      <c r="M3759" s="42" t="e">
        <f>VLOOKUP($C3759,詳細!$A$3:$C$100,3,FALSE)</f>
        <v>#N/A</v>
      </c>
      <c r="N3759" s="48"/>
    </row>
    <row r="3760" spans="1:14" ht="13.5" customHeight="1" x14ac:dyDescent="0.15">
      <c r="A3760">
        <v>3757</v>
      </c>
      <c r="B3760" s="60"/>
      <c r="C3760" s="86"/>
      <c r="D3760" s="50"/>
      <c r="E3760" s="45"/>
      <c r="F3760" s="45"/>
      <c r="G3760" s="144"/>
      <c r="H3760" s="144"/>
      <c r="I3760" s="65"/>
      <c r="J3760" s="56"/>
      <c r="K3760" s="56"/>
      <c r="L3760" s="96" t="e">
        <f>VLOOKUP($C3759,在庫一覧!$B$4:$D$138,2,FALSE)</f>
        <v>#N/A</v>
      </c>
      <c r="M3760" s="42" t="e">
        <f>VLOOKUP($C3760,詳細!$A$3:$C$100,3,FALSE)</f>
        <v>#N/A</v>
      </c>
      <c r="N3760" s="48"/>
    </row>
    <row r="3761" spans="1:14" ht="13.5" customHeight="1" x14ac:dyDescent="0.15">
      <c r="A3761">
        <v>3758</v>
      </c>
      <c r="B3761" s="60"/>
      <c r="C3761" s="86"/>
      <c r="D3761" s="50"/>
      <c r="E3761" s="45"/>
      <c r="F3761" s="45"/>
      <c r="G3761" s="144"/>
      <c r="H3761" s="144"/>
      <c r="I3761" s="65"/>
      <c r="J3761" s="56"/>
      <c r="K3761" s="56"/>
      <c r="L3761" s="96" t="e">
        <f>VLOOKUP($C3760,在庫一覧!$B$4:$D$138,2,FALSE)</f>
        <v>#N/A</v>
      </c>
      <c r="M3761" s="42" t="e">
        <f>VLOOKUP($C3761,詳細!$A$3:$C$100,3,FALSE)</f>
        <v>#N/A</v>
      </c>
      <c r="N3761" s="48"/>
    </row>
    <row r="3762" spans="1:14" ht="13.5" customHeight="1" x14ac:dyDescent="0.15">
      <c r="A3762">
        <v>3759</v>
      </c>
      <c r="B3762" s="60"/>
      <c r="C3762" s="86"/>
      <c r="D3762" s="50"/>
      <c r="E3762" s="45"/>
      <c r="F3762" s="45"/>
      <c r="G3762" s="144"/>
      <c r="H3762" s="144"/>
      <c r="I3762" s="65"/>
      <c r="J3762" s="56"/>
      <c r="K3762" s="56"/>
      <c r="L3762" s="96" t="e">
        <f>VLOOKUP($C3761,在庫一覧!$B$4:$D$138,2,FALSE)</f>
        <v>#N/A</v>
      </c>
      <c r="M3762" s="42" t="e">
        <f>VLOOKUP($C3762,詳細!$A$3:$C$100,3,FALSE)</f>
        <v>#N/A</v>
      </c>
      <c r="N3762" s="48"/>
    </row>
    <row r="3763" spans="1:14" ht="13.5" customHeight="1" x14ac:dyDescent="0.15">
      <c r="A3763">
        <v>3760</v>
      </c>
      <c r="B3763" s="60"/>
      <c r="C3763" s="86"/>
      <c r="D3763" s="50"/>
      <c r="E3763" s="45"/>
      <c r="F3763" s="45"/>
      <c r="G3763" s="144"/>
      <c r="H3763" s="144"/>
      <c r="I3763" s="65"/>
      <c r="J3763" s="56"/>
      <c r="K3763" s="56"/>
      <c r="L3763" s="96" t="e">
        <f>VLOOKUP($C3762,在庫一覧!$B$4:$D$138,2,FALSE)</f>
        <v>#N/A</v>
      </c>
      <c r="M3763" s="42" t="e">
        <f>VLOOKUP($C3763,詳細!$A$3:$C$100,3,FALSE)</f>
        <v>#N/A</v>
      </c>
      <c r="N3763" s="48"/>
    </row>
    <row r="3764" spans="1:14" ht="13.5" customHeight="1" x14ac:dyDescent="0.15">
      <c r="A3764">
        <v>3761</v>
      </c>
      <c r="B3764" s="60"/>
      <c r="C3764" s="86"/>
      <c r="D3764" s="50"/>
      <c r="E3764" s="45"/>
      <c r="F3764" s="45"/>
      <c r="G3764" s="144"/>
      <c r="H3764" s="144"/>
      <c r="I3764" s="65"/>
      <c r="J3764" s="56"/>
      <c r="K3764" s="56"/>
      <c r="L3764" s="96" t="e">
        <f>VLOOKUP($C3763,在庫一覧!$B$4:$D$138,2,FALSE)</f>
        <v>#N/A</v>
      </c>
      <c r="M3764" s="42" t="e">
        <f>VLOOKUP($C3764,詳細!$A$3:$C$100,3,FALSE)</f>
        <v>#N/A</v>
      </c>
      <c r="N3764" s="48"/>
    </row>
    <row r="3765" spans="1:14" ht="13.5" customHeight="1" x14ac:dyDescent="0.15">
      <c r="A3765">
        <v>3762</v>
      </c>
      <c r="B3765" s="60"/>
      <c r="C3765" s="86"/>
      <c r="D3765" s="50"/>
      <c r="E3765" s="45"/>
      <c r="F3765" s="45"/>
      <c r="G3765" s="144"/>
      <c r="H3765" s="144"/>
      <c r="I3765" s="65"/>
      <c r="J3765" s="56"/>
      <c r="K3765" s="56"/>
      <c r="L3765" s="96" t="e">
        <f>VLOOKUP($C3764,在庫一覧!$B$4:$D$138,2,FALSE)</f>
        <v>#N/A</v>
      </c>
      <c r="M3765" s="42" t="e">
        <f>VLOOKUP($C3765,詳細!$A$3:$C$100,3,FALSE)</f>
        <v>#N/A</v>
      </c>
      <c r="N3765" s="48"/>
    </row>
    <row r="3766" spans="1:14" ht="13.5" customHeight="1" x14ac:dyDescent="0.15">
      <c r="A3766">
        <v>3763</v>
      </c>
      <c r="B3766" s="60"/>
      <c r="C3766" s="86"/>
      <c r="D3766" s="50"/>
      <c r="E3766" s="45"/>
      <c r="F3766" s="45"/>
      <c r="G3766" s="144"/>
      <c r="H3766" s="144"/>
      <c r="I3766" s="65"/>
      <c r="J3766" s="56"/>
      <c r="K3766" s="56"/>
      <c r="L3766" s="96" t="e">
        <f>VLOOKUP($C3765,在庫一覧!$B$4:$D$138,2,FALSE)</f>
        <v>#N/A</v>
      </c>
      <c r="M3766" s="42" t="e">
        <f>VLOOKUP($C3766,詳細!$A$3:$C$100,3,FALSE)</f>
        <v>#N/A</v>
      </c>
      <c r="N3766" s="48"/>
    </row>
    <row r="3767" spans="1:14" ht="13.5" customHeight="1" x14ac:dyDescent="0.15">
      <c r="A3767">
        <v>3764</v>
      </c>
      <c r="B3767" s="60"/>
      <c r="C3767" s="86"/>
      <c r="D3767" s="50"/>
      <c r="E3767" s="45"/>
      <c r="F3767" s="45"/>
      <c r="G3767" s="144"/>
      <c r="H3767" s="144"/>
      <c r="I3767" s="65"/>
      <c r="J3767" s="56"/>
      <c r="K3767" s="56"/>
      <c r="L3767" s="96" t="e">
        <f>VLOOKUP($C3766,在庫一覧!$B$4:$D$138,2,FALSE)</f>
        <v>#N/A</v>
      </c>
      <c r="M3767" s="42" t="e">
        <f>VLOOKUP($C3767,詳細!$A$3:$C$100,3,FALSE)</f>
        <v>#N/A</v>
      </c>
      <c r="N3767" s="48"/>
    </row>
    <row r="3768" spans="1:14" ht="13.5" customHeight="1" x14ac:dyDescent="0.15">
      <c r="A3768">
        <v>3765</v>
      </c>
      <c r="B3768" s="60"/>
      <c r="C3768" s="86"/>
      <c r="D3768" s="50"/>
      <c r="E3768" s="45"/>
      <c r="F3768" s="45"/>
      <c r="G3768" s="144"/>
      <c r="H3768" s="144"/>
      <c r="I3768" s="65"/>
      <c r="J3768" s="56"/>
      <c r="K3768" s="56"/>
      <c r="L3768" s="96" t="e">
        <f>VLOOKUP($C3767,在庫一覧!$B$4:$D$138,2,FALSE)</f>
        <v>#N/A</v>
      </c>
      <c r="M3768" s="42" t="e">
        <f>VLOOKUP($C3768,詳細!$A$3:$C$100,3,FALSE)</f>
        <v>#N/A</v>
      </c>
      <c r="N3768" s="48"/>
    </row>
    <row r="3769" spans="1:14" ht="13.5" customHeight="1" x14ac:dyDescent="0.15">
      <c r="A3769">
        <v>3766</v>
      </c>
      <c r="B3769" s="60"/>
      <c r="C3769" s="86"/>
      <c r="D3769" s="50"/>
      <c r="E3769" s="45"/>
      <c r="F3769" s="45"/>
      <c r="G3769" s="144"/>
      <c r="H3769" s="144"/>
      <c r="I3769" s="65"/>
      <c r="J3769" s="56"/>
      <c r="K3769" s="56"/>
      <c r="L3769" s="96" t="e">
        <f>VLOOKUP($C3768,在庫一覧!$B$4:$D$138,2,FALSE)</f>
        <v>#N/A</v>
      </c>
      <c r="M3769" s="42" t="e">
        <f>VLOOKUP($C3769,詳細!$A$3:$C$100,3,FALSE)</f>
        <v>#N/A</v>
      </c>
      <c r="N3769" s="48"/>
    </row>
    <row r="3770" spans="1:14" ht="13.5" customHeight="1" x14ac:dyDescent="0.15">
      <c r="A3770">
        <v>3767</v>
      </c>
      <c r="B3770" s="60"/>
      <c r="C3770" s="86"/>
      <c r="D3770" s="50"/>
      <c r="E3770" s="45"/>
      <c r="F3770" s="45"/>
      <c r="G3770" s="144"/>
      <c r="H3770" s="144"/>
      <c r="I3770" s="65"/>
      <c r="J3770" s="56"/>
      <c r="K3770" s="56"/>
      <c r="L3770" s="96" t="e">
        <f>VLOOKUP($C3769,在庫一覧!$B$4:$D$138,2,FALSE)</f>
        <v>#N/A</v>
      </c>
      <c r="M3770" s="42" t="e">
        <f>VLOOKUP($C3770,詳細!$A$3:$C$100,3,FALSE)</f>
        <v>#N/A</v>
      </c>
      <c r="N3770" s="48"/>
    </row>
    <row r="3771" spans="1:14" ht="13.5" customHeight="1" x14ac:dyDescent="0.15">
      <c r="A3771">
        <v>3768</v>
      </c>
      <c r="B3771" s="60"/>
      <c r="C3771" s="86"/>
      <c r="D3771" s="50"/>
      <c r="E3771" s="45"/>
      <c r="F3771" s="45"/>
      <c r="G3771" s="144"/>
      <c r="H3771" s="144"/>
      <c r="I3771" s="65"/>
      <c r="J3771" s="56"/>
      <c r="K3771" s="56"/>
      <c r="L3771" s="96" t="e">
        <f>VLOOKUP($C3770,在庫一覧!$B$4:$D$138,2,FALSE)</f>
        <v>#N/A</v>
      </c>
      <c r="M3771" s="42" t="e">
        <f>VLOOKUP($C3771,詳細!$A$3:$C$100,3,FALSE)</f>
        <v>#N/A</v>
      </c>
      <c r="N3771" s="48"/>
    </row>
    <row r="3772" spans="1:14" ht="13.5" customHeight="1" x14ac:dyDescent="0.15">
      <c r="A3772">
        <v>3769</v>
      </c>
      <c r="B3772" s="60"/>
      <c r="C3772" s="86"/>
      <c r="D3772" s="50"/>
      <c r="E3772" s="45"/>
      <c r="F3772" s="45"/>
      <c r="G3772" s="144"/>
      <c r="H3772" s="144"/>
      <c r="I3772" s="65"/>
      <c r="J3772" s="56"/>
      <c r="K3772" s="56"/>
      <c r="L3772" s="96" t="e">
        <f>VLOOKUP($C3771,在庫一覧!$B$4:$D$138,2,FALSE)</f>
        <v>#N/A</v>
      </c>
      <c r="M3772" s="42" t="e">
        <f>VLOOKUP($C3772,詳細!$A$3:$C$100,3,FALSE)</f>
        <v>#N/A</v>
      </c>
      <c r="N3772" s="48"/>
    </row>
    <row r="3773" spans="1:14" ht="13.5" customHeight="1" x14ac:dyDescent="0.15">
      <c r="A3773">
        <v>3770</v>
      </c>
      <c r="B3773" s="60"/>
      <c r="C3773" s="86"/>
      <c r="D3773" s="50"/>
      <c r="E3773" s="45"/>
      <c r="F3773" s="45"/>
      <c r="G3773" s="144"/>
      <c r="H3773" s="144"/>
      <c r="I3773" s="65"/>
      <c r="J3773" s="56"/>
      <c r="K3773" s="56"/>
      <c r="L3773" s="96" t="e">
        <f>VLOOKUP($C3772,在庫一覧!$B$4:$D$138,2,FALSE)</f>
        <v>#N/A</v>
      </c>
      <c r="M3773" s="42" t="e">
        <f>VLOOKUP($C3773,詳細!$A$3:$C$100,3,FALSE)</f>
        <v>#N/A</v>
      </c>
      <c r="N3773" s="48"/>
    </row>
    <row r="3774" spans="1:14" ht="13.5" customHeight="1" x14ac:dyDescent="0.15">
      <c r="A3774">
        <v>3771</v>
      </c>
      <c r="B3774" s="60"/>
      <c r="C3774" s="86"/>
      <c r="D3774" s="50"/>
      <c r="E3774" s="45"/>
      <c r="F3774" s="45"/>
      <c r="G3774" s="144"/>
      <c r="H3774" s="144"/>
      <c r="I3774" s="65"/>
      <c r="J3774" s="56"/>
      <c r="K3774" s="56"/>
      <c r="L3774" s="96" t="e">
        <f>VLOOKUP($C3773,在庫一覧!$B$4:$D$138,2,FALSE)</f>
        <v>#N/A</v>
      </c>
      <c r="M3774" s="42" t="e">
        <f>VLOOKUP($C3774,詳細!$A$3:$C$100,3,FALSE)</f>
        <v>#N/A</v>
      </c>
      <c r="N3774" s="48"/>
    </row>
    <row r="3775" spans="1:14" ht="13.5" customHeight="1" x14ac:dyDescent="0.15">
      <c r="A3775">
        <v>3772</v>
      </c>
      <c r="B3775" s="60"/>
      <c r="C3775" s="86"/>
      <c r="D3775" s="50"/>
      <c r="E3775" s="45"/>
      <c r="F3775" s="45"/>
      <c r="G3775" s="144"/>
      <c r="H3775" s="144"/>
      <c r="I3775" s="65"/>
      <c r="J3775" s="56"/>
      <c r="K3775" s="56"/>
      <c r="L3775" s="96" t="e">
        <f>VLOOKUP($C3774,在庫一覧!$B$4:$D$138,2,FALSE)</f>
        <v>#N/A</v>
      </c>
      <c r="M3775" s="42" t="e">
        <f>VLOOKUP($C3775,詳細!$A$3:$C$100,3,FALSE)</f>
        <v>#N/A</v>
      </c>
      <c r="N3775" s="48"/>
    </row>
    <row r="3776" spans="1:14" ht="13.5" customHeight="1" x14ac:dyDescent="0.15">
      <c r="A3776">
        <v>3773</v>
      </c>
      <c r="B3776" s="60"/>
      <c r="C3776" s="86"/>
      <c r="D3776" s="50"/>
      <c r="E3776" s="45"/>
      <c r="F3776" s="45"/>
      <c r="G3776" s="144"/>
      <c r="H3776" s="144"/>
      <c r="I3776" s="65"/>
      <c r="J3776" s="56"/>
      <c r="K3776" s="56"/>
      <c r="L3776" s="96" t="e">
        <f>VLOOKUP($C3775,在庫一覧!$B$4:$D$138,2,FALSE)</f>
        <v>#N/A</v>
      </c>
      <c r="M3776" s="42" t="e">
        <f>VLOOKUP($C3776,詳細!$A$3:$C$100,3,FALSE)</f>
        <v>#N/A</v>
      </c>
      <c r="N3776" s="48"/>
    </row>
    <row r="3777" spans="1:14" ht="13.5" customHeight="1" x14ac:dyDescent="0.15">
      <c r="A3777">
        <v>3774</v>
      </c>
      <c r="B3777" s="60"/>
      <c r="C3777" s="86"/>
      <c r="D3777" s="50"/>
      <c r="E3777" s="45"/>
      <c r="F3777" s="45"/>
      <c r="G3777" s="144"/>
      <c r="H3777" s="144"/>
      <c r="I3777" s="65"/>
      <c r="J3777" s="56"/>
      <c r="K3777" s="56"/>
      <c r="L3777" s="96" t="e">
        <f>VLOOKUP($C3776,在庫一覧!$B$4:$D$138,2,FALSE)</f>
        <v>#N/A</v>
      </c>
      <c r="M3777" s="42" t="e">
        <f>VLOOKUP($C3777,詳細!$A$3:$C$100,3,FALSE)</f>
        <v>#N/A</v>
      </c>
      <c r="N3777" s="48"/>
    </row>
    <row r="3778" spans="1:14" ht="13.5" customHeight="1" x14ac:dyDescent="0.15">
      <c r="A3778">
        <v>3775</v>
      </c>
      <c r="B3778" s="60"/>
      <c r="C3778" s="86"/>
      <c r="D3778" s="50"/>
      <c r="E3778" s="45"/>
      <c r="F3778" s="45"/>
      <c r="G3778" s="144"/>
      <c r="H3778" s="144"/>
      <c r="I3778" s="65"/>
      <c r="J3778" s="56"/>
      <c r="K3778" s="56"/>
      <c r="L3778" s="96" t="e">
        <f>VLOOKUP($C3777,在庫一覧!$B$4:$D$138,2,FALSE)</f>
        <v>#N/A</v>
      </c>
      <c r="M3778" s="42" t="e">
        <f>VLOOKUP($C3778,詳細!$A$3:$C$100,3,FALSE)</f>
        <v>#N/A</v>
      </c>
      <c r="N3778" s="48"/>
    </row>
    <row r="3779" spans="1:14" ht="13.5" customHeight="1" x14ac:dyDescent="0.15">
      <c r="A3779">
        <v>3776</v>
      </c>
      <c r="B3779" s="60"/>
      <c r="C3779" s="86"/>
      <c r="D3779" s="50"/>
      <c r="E3779" s="45"/>
      <c r="F3779" s="45"/>
      <c r="G3779" s="144"/>
      <c r="H3779" s="144"/>
      <c r="I3779" s="65"/>
      <c r="J3779" s="56"/>
      <c r="K3779" s="56"/>
      <c r="L3779" s="96" t="e">
        <f>VLOOKUP($C3778,在庫一覧!$B$4:$D$138,2,FALSE)</f>
        <v>#N/A</v>
      </c>
      <c r="M3779" s="42" t="e">
        <f>VLOOKUP($C3779,詳細!$A$3:$C$100,3,FALSE)</f>
        <v>#N/A</v>
      </c>
      <c r="N3779" s="48"/>
    </row>
    <row r="3780" spans="1:14" ht="13.5" customHeight="1" x14ac:dyDescent="0.15">
      <c r="A3780">
        <v>3777</v>
      </c>
      <c r="B3780" s="60"/>
      <c r="C3780" s="86"/>
      <c r="D3780" s="50"/>
      <c r="E3780" s="45"/>
      <c r="F3780" s="45"/>
      <c r="G3780" s="144"/>
      <c r="H3780" s="144"/>
      <c r="I3780" s="65"/>
      <c r="J3780" s="56"/>
      <c r="K3780" s="56"/>
      <c r="L3780" s="96" t="e">
        <f>VLOOKUP($C3779,在庫一覧!$B$4:$D$138,2,FALSE)</f>
        <v>#N/A</v>
      </c>
      <c r="M3780" s="42" t="e">
        <f>VLOOKUP($C3780,詳細!$A$3:$C$100,3,FALSE)</f>
        <v>#N/A</v>
      </c>
      <c r="N3780" s="48"/>
    </row>
    <row r="3781" spans="1:14" ht="13.5" customHeight="1" x14ac:dyDescent="0.15">
      <c r="A3781">
        <v>3778</v>
      </c>
      <c r="B3781" s="60"/>
      <c r="C3781" s="86"/>
      <c r="D3781" s="50"/>
      <c r="E3781" s="45"/>
      <c r="F3781" s="45"/>
      <c r="G3781" s="144"/>
      <c r="H3781" s="144"/>
      <c r="I3781" s="65"/>
      <c r="J3781" s="56"/>
      <c r="K3781" s="56"/>
      <c r="L3781" s="96" t="e">
        <f>VLOOKUP($C3780,在庫一覧!$B$4:$D$138,2,FALSE)</f>
        <v>#N/A</v>
      </c>
      <c r="M3781" s="42" t="e">
        <f>VLOOKUP($C3781,詳細!$A$3:$C$100,3,FALSE)</f>
        <v>#N/A</v>
      </c>
      <c r="N3781" s="48"/>
    </row>
    <row r="3782" spans="1:14" ht="13.5" customHeight="1" x14ac:dyDescent="0.15">
      <c r="A3782">
        <v>3779</v>
      </c>
      <c r="B3782" s="60"/>
      <c r="C3782" s="86"/>
      <c r="D3782" s="50"/>
      <c r="E3782" s="45"/>
      <c r="F3782" s="45"/>
      <c r="G3782" s="144"/>
      <c r="H3782" s="144"/>
      <c r="I3782" s="65"/>
      <c r="J3782" s="56"/>
      <c r="K3782" s="56"/>
      <c r="L3782" s="96" t="e">
        <f>VLOOKUP($C3781,在庫一覧!$B$4:$D$138,2,FALSE)</f>
        <v>#N/A</v>
      </c>
      <c r="M3782" s="42" t="e">
        <f>VLOOKUP($C3782,詳細!$A$3:$C$100,3,FALSE)</f>
        <v>#N/A</v>
      </c>
      <c r="N3782" s="48"/>
    </row>
    <row r="3783" spans="1:14" ht="13.5" customHeight="1" x14ac:dyDescent="0.15">
      <c r="A3783">
        <v>3780</v>
      </c>
      <c r="B3783" s="60"/>
      <c r="C3783" s="86"/>
      <c r="D3783" s="50"/>
      <c r="E3783" s="45"/>
      <c r="F3783" s="45"/>
      <c r="G3783" s="144"/>
      <c r="H3783" s="144"/>
      <c r="I3783" s="65"/>
      <c r="J3783" s="56"/>
      <c r="K3783" s="56"/>
      <c r="L3783" s="96" t="e">
        <f>VLOOKUP($C3782,在庫一覧!$B$4:$D$138,2,FALSE)</f>
        <v>#N/A</v>
      </c>
      <c r="M3783" s="42" t="e">
        <f>VLOOKUP($C3783,詳細!$A$3:$C$100,3,FALSE)</f>
        <v>#N/A</v>
      </c>
      <c r="N3783" s="48"/>
    </row>
    <row r="3784" spans="1:14" ht="13.5" customHeight="1" x14ac:dyDescent="0.15">
      <c r="A3784">
        <v>3781</v>
      </c>
      <c r="B3784" s="60"/>
      <c r="C3784" s="86"/>
      <c r="D3784" s="50"/>
      <c r="E3784" s="45"/>
      <c r="F3784" s="45"/>
      <c r="G3784" s="144"/>
      <c r="H3784" s="144"/>
      <c r="I3784" s="65"/>
      <c r="J3784" s="56"/>
      <c r="K3784" s="56"/>
      <c r="L3784" s="96" t="e">
        <f>VLOOKUP($C3783,在庫一覧!$B$4:$D$138,2,FALSE)</f>
        <v>#N/A</v>
      </c>
      <c r="M3784" s="42" t="e">
        <f>VLOOKUP($C3784,詳細!$A$3:$C$100,3,FALSE)</f>
        <v>#N/A</v>
      </c>
      <c r="N3784" s="48"/>
    </row>
    <row r="3785" spans="1:14" ht="13.5" customHeight="1" x14ac:dyDescent="0.15">
      <c r="A3785">
        <v>3782</v>
      </c>
      <c r="B3785" s="60"/>
      <c r="C3785" s="86"/>
      <c r="D3785" s="50"/>
      <c r="E3785" s="45"/>
      <c r="F3785" s="45"/>
      <c r="G3785" s="144"/>
      <c r="H3785" s="144"/>
      <c r="I3785" s="65"/>
      <c r="J3785" s="56"/>
      <c r="K3785" s="56"/>
      <c r="L3785" s="96" t="e">
        <f>VLOOKUP($C3784,在庫一覧!$B$4:$D$138,2,FALSE)</f>
        <v>#N/A</v>
      </c>
      <c r="M3785" s="42" t="e">
        <f>VLOOKUP($C3785,詳細!$A$3:$C$100,3,FALSE)</f>
        <v>#N/A</v>
      </c>
      <c r="N3785" s="48"/>
    </row>
    <row r="3786" spans="1:14" ht="13.5" customHeight="1" x14ac:dyDescent="0.15">
      <c r="A3786">
        <v>3783</v>
      </c>
      <c r="B3786" s="60"/>
      <c r="C3786" s="86"/>
      <c r="D3786" s="50"/>
      <c r="E3786" s="45"/>
      <c r="F3786" s="45"/>
      <c r="G3786" s="144"/>
      <c r="H3786" s="144"/>
      <c r="I3786" s="65"/>
      <c r="J3786" s="56"/>
      <c r="K3786" s="56"/>
      <c r="L3786" s="96" t="e">
        <f>VLOOKUP($C3785,在庫一覧!$B$4:$D$138,2,FALSE)</f>
        <v>#N/A</v>
      </c>
      <c r="M3786" s="42" t="e">
        <f>VLOOKUP($C3786,詳細!$A$3:$C$100,3,FALSE)</f>
        <v>#N/A</v>
      </c>
      <c r="N3786" s="48"/>
    </row>
    <row r="3787" spans="1:14" ht="13.5" customHeight="1" x14ac:dyDescent="0.15">
      <c r="A3787">
        <v>3784</v>
      </c>
      <c r="B3787" s="60"/>
      <c r="C3787" s="86"/>
      <c r="D3787" s="50"/>
      <c r="E3787" s="45"/>
      <c r="F3787" s="45"/>
      <c r="G3787" s="144"/>
      <c r="H3787" s="144"/>
      <c r="I3787" s="65"/>
      <c r="J3787" s="56"/>
      <c r="K3787" s="56"/>
      <c r="L3787" s="96" t="e">
        <f>VLOOKUP($C3786,在庫一覧!$B$4:$D$138,2,FALSE)</f>
        <v>#N/A</v>
      </c>
      <c r="M3787" s="42" t="e">
        <f>VLOOKUP($C3787,詳細!$A$3:$C$100,3,FALSE)</f>
        <v>#N/A</v>
      </c>
      <c r="N3787" s="48"/>
    </row>
    <row r="3788" spans="1:14" ht="13.5" customHeight="1" x14ac:dyDescent="0.15">
      <c r="A3788">
        <v>3785</v>
      </c>
      <c r="B3788" s="60"/>
      <c r="C3788" s="86"/>
      <c r="D3788" s="50"/>
      <c r="E3788" s="45"/>
      <c r="F3788" s="45"/>
      <c r="G3788" s="144"/>
      <c r="H3788" s="144"/>
      <c r="I3788" s="65"/>
      <c r="J3788" s="56"/>
      <c r="K3788" s="56"/>
      <c r="L3788" s="96" t="e">
        <f>VLOOKUP($C3787,在庫一覧!$B$4:$D$138,2,FALSE)</f>
        <v>#N/A</v>
      </c>
      <c r="M3788" s="42" t="e">
        <f>VLOOKUP($C3788,詳細!$A$3:$C$100,3,FALSE)</f>
        <v>#N/A</v>
      </c>
      <c r="N3788" s="48"/>
    </row>
    <row r="3789" spans="1:14" ht="13.5" customHeight="1" x14ac:dyDescent="0.15">
      <c r="A3789">
        <v>3786</v>
      </c>
      <c r="B3789" s="60"/>
      <c r="C3789" s="86"/>
      <c r="D3789" s="50"/>
      <c r="E3789" s="45"/>
      <c r="F3789" s="45"/>
      <c r="G3789" s="144"/>
      <c r="H3789" s="144"/>
      <c r="I3789" s="65"/>
      <c r="J3789" s="56"/>
      <c r="K3789" s="56"/>
      <c r="L3789" s="96" t="e">
        <f>VLOOKUP($C3788,在庫一覧!$B$4:$D$138,2,FALSE)</f>
        <v>#N/A</v>
      </c>
      <c r="M3789" s="42" t="e">
        <f>VLOOKUP($C3789,詳細!$A$3:$C$100,3,FALSE)</f>
        <v>#N/A</v>
      </c>
      <c r="N3789" s="48"/>
    </row>
    <row r="3790" spans="1:14" ht="13.5" customHeight="1" x14ac:dyDescent="0.15">
      <c r="A3790">
        <v>3787</v>
      </c>
      <c r="B3790" s="60"/>
      <c r="C3790" s="86"/>
      <c r="D3790" s="50"/>
      <c r="E3790" s="45"/>
      <c r="F3790" s="45"/>
      <c r="G3790" s="144"/>
      <c r="H3790" s="144"/>
      <c r="I3790" s="65"/>
      <c r="J3790" s="56"/>
      <c r="K3790" s="56"/>
      <c r="L3790" s="96" t="e">
        <f>VLOOKUP($C3789,在庫一覧!$B$4:$D$138,2,FALSE)</f>
        <v>#N/A</v>
      </c>
      <c r="M3790" s="42" t="e">
        <f>VLOOKUP($C3790,詳細!$A$3:$C$100,3,FALSE)</f>
        <v>#N/A</v>
      </c>
      <c r="N3790" s="48"/>
    </row>
    <row r="3791" spans="1:14" ht="13.5" customHeight="1" x14ac:dyDescent="0.15">
      <c r="A3791">
        <v>3788</v>
      </c>
      <c r="B3791" s="60"/>
      <c r="C3791" s="86"/>
      <c r="D3791" s="50"/>
      <c r="E3791" s="45"/>
      <c r="F3791" s="45"/>
      <c r="G3791" s="144"/>
      <c r="H3791" s="144"/>
      <c r="I3791" s="65"/>
      <c r="J3791" s="56"/>
      <c r="K3791" s="56"/>
      <c r="L3791" s="96" t="e">
        <f>VLOOKUP($C3790,在庫一覧!$B$4:$D$138,2,FALSE)</f>
        <v>#N/A</v>
      </c>
      <c r="M3791" s="42" t="e">
        <f>VLOOKUP($C3791,詳細!$A$3:$C$100,3,FALSE)</f>
        <v>#N/A</v>
      </c>
      <c r="N3791" s="48"/>
    </row>
    <row r="3792" spans="1:14" ht="13.5" customHeight="1" x14ac:dyDescent="0.15">
      <c r="A3792">
        <v>3789</v>
      </c>
      <c r="B3792" s="60"/>
      <c r="C3792" s="86"/>
      <c r="D3792" s="50"/>
      <c r="E3792" s="45"/>
      <c r="F3792" s="45"/>
      <c r="G3792" s="144"/>
      <c r="H3792" s="144"/>
      <c r="I3792" s="65"/>
      <c r="J3792" s="56"/>
      <c r="K3792" s="56"/>
      <c r="L3792" s="96" t="e">
        <f>VLOOKUP($C3791,在庫一覧!$B$4:$D$138,2,FALSE)</f>
        <v>#N/A</v>
      </c>
      <c r="M3792" s="42" t="e">
        <f>VLOOKUP($C3792,詳細!$A$3:$C$100,3,FALSE)</f>
        <v>#N/A</v>
      </c>
      <c r="N3792" s="48"/>
    </row>
    <row r="3793" spans="1:14" ht="13.5" customHeight="1" x14ac:dyDescent="0.15">
      <c r="A3793">
        <v>3790</v>
      </c>
      <c r="B3793" s="60"/>
      <c r="C3793" s="86"/>
      <c r="D3793" s="50"/>
      <c r="E3793" s="45"/>
      <c r="F3793" s="45"/>
      <c r="G3793" s="144"/>
      <c r="H3793" s="144"/>
      <c r="I3793" s="65"/>
      <c r="J3793" s="56"/>
      <c r="K3793" s="56"/>
      <c r="L3793" s="96" t="e">
        <f>VLOOKUP($C3792,在庫一覧!$B$4:$D$138,2,FALSE)</f>
        <v>#N/A</v>
      </c>
      <c r="M3793" s="42" t="e">
        <f>VLOOKUP($C3793,詳細!$A$3:$C$100,3,FALSE)</f>
        <v>#N/A</v>
      </c>
      <c r="N3793" s="48"/>
    </row>
    <row r="3794" spans="1:14" ht="13.5" customHeight="1" x14ac:dyDescent="0.15">
      <c r="A3794">
        <v>3791</v>
      </c>
      <c r="B3794" s="60"/>
      <c r="C3794" s="86"/>
      <c r="D3794" s="50"/>
      <c r="E3794" s="45"/>
      <c r="F3794" s="45"/>
      <c r="G3794" s="144"/>
      <c r="H3794" s="144"/>
      <c r="I3794" s="65"/>
      <c r="J3794" s="56"/>
      <c r="K3794" s="56"/>
      <c r="L3794" s="96" t="e">
        <f>VLOOKUP($C3793,在庫一覧!$B$4:$D$138,2,FALSE)</f>
        <v>#N/A</v>
      </c>
      <c r="M3794" s="42" t="e">
        <f>VLOOKUP($C3794,詳細!$A$3:$C$100,3,FALSE)</f>
        <v>#N/A</v>
      </c>
      <c r="N3794" s="48"/>
    </row>
    <row r="3795" spans="1:14" ht="13.5" customHeight="1" x14ac:dyDescent="0.15">
      <c r="A3795">
        <v>3792</v>
      </c>
      <c r="B3795" s="60"/>
      <c r="C3795" s="86"/>
      <c r="D3795" s="50"/>
      <c r="E3795" s="45"/>
      <c r="F3795" s="45"/>
      <c r="G3795" s="144"/>
      <c r="H3795" s="144"/>
      <c r="I3795" s="65"/>
      <c r="J3795" s="56"/>
      <c r="K3795" s="56"/>
      <c r="L3795" s="96" t="e">
        <f>VLOOKUP($C3794,在庫一覧!$B$4:$D$138,2,FALSE)</f>
        <v>#N/A</v>
      </c>
      <c r="M3795" s="42" t="e">
        <f>VLOOKUP($C3795,詳細!$A$3:$C$100,3,FALSE)</f>
        <v>#N/A</v>
      </c>
      <c r="N3795" s="48"/>
    </row>
    <row r="3796" spans="1:14" ht="13.5" customHeight="1" x14ac:dyDescent="0.15">
      <c r="A3796">
        <v>3793</v>
      </c>
      <c r="B3796" s="60"/>
      <c r="C3796" s="86"/>
      <c r="D3796" s="50"/>
      <c r="E3796" s="45"/>
      <c r="F3796" s="45"/>
      <c r="G3796" s="144"/>
      <c r="H3796" s="144"/>
      <c r="I3796" s="65"/>
      <c r="J3796" s="56"/>
      <c r="K3796" s="56"/>
      <c r="L3796" s="96" t="e">
        <f>VLOOKUP($C3795,在庫一覧!$B$4:$D$138,2,FALSE)</f>
        <v>#N/A</v>
      </c>
      <c r="M3796" s="42" t="e">
        <f>VLOOKUP($C3796,詳細!$A$3:$C$100,3,FALSE)</f>
        <v>#N/A</v>
      </c>
      <c r="N3796" s="48"/>
    </row>
    <row r="3797" spans="1:14" ht="13.5" customHeight="1" x14ac:dyDescent="0.15">
      <c r="A3797">
        <v>3794</v>
      </c>
      <c r="B3797" s="60"/>
      <c r="C3797" s="86"/>
      <c r="D3797" s="50"/>
      <c r="E3797" s="45"/>
      <c r="F3797" s="45"/>
      <c r="G3797" s="144"/>
      <c r="H3797" s="144"/>
      <c r="I3797" s="65"/>
      <c r="J3797" s="56"/>
      <c r="K3797" s="56"/>
      <c r="L3797" s="96" t="e">
        <f>VLOOKUP($C3796,在庫一覧!$B$4:$D$138,2,FALSE)</f>
        <v>#N/A</v>
      </c>
      <c r="M3797" s="42" t="e">
        <f>VLOOKUP($C3797,詳細!$A$3:$C$100,3,FALSE)</f>
        <v>#N/A</v>
      </c>
      <c r="N3797" s="48"/>
    </row>
    <row r="3798" spans="1:14" ht="13.5" customHeight="1" x14ac:dyDescent="0.15">
      <c r="A3798">
        <v>3795</v>
      </c>
      <c r="B3798" s="60"/>
      <c r="C3798" s="86"/>
      <c r="D3798" s="50"/>
      <c r="E3798" s="45"/>
      <c r="F3798" s="45"/>
      <c r="G3798" s="144"/>
      <c r="H3798" s="144"/>
      <c r="I3798" s="65"/>
      <c r="J3798" s="56"/>
      <c r="K3798" s="56"/>
      <c r="L3798" s="96" t="e">
        <f>VLOOKUP($C3797,在庫一覧!$B$4:$D$138,2,FALSE)</f>
        <v>#N/A</v>
      </c>
      <c r="M3798" s="42" t="e">
        <f>VLOOKUP($C3798,詳細!$A$3:$C$100,3,FALSE)</f>
        <v>#N/A</v>
      </c>
      <c r="N3798" s="48"/>
    </row>
    <row r="3799" spans="1:14" ht="13.5" customHeight="1" x14ac:dyDescent="0.15">
      <c r="A3799">
        <v>3796</v>
      </c>
      <c r="B3799" s="60"/>
      <c r="C3799" s="86"/>
      <c r="D3799" s="50"/>
      <c r="E3799" s="45"/>
      <c r="F3799" s="45"/>
      <c r="G3799" s="144"/>
      <c r="H3799" s="144"/>
      <c r="I3799" s="65"/>
      <c r="J3799" s="56"/>
      <c r="K3799" s="56"/>
      <c r="L3799" s="96" t="e">
        <f>VLOOKUP($C3798,在庫一覧!$B$4:$D$138,2,FALSE)</f>
        <v>#N/A</v>
      </c>
      <c r="M3799" s="42" t="e">
        <f>VLOOKUP($C3799,詳細!$A$3:$C$100,3,FALSE)</f>
        <v>#N/A</v>
      </c>
      <c r="N3799" s="48"/>
    </row>
    <row r="3800" spans="1:14" ht="13.5" customHeight="1" x14ac:dyDescent="0.15">
      <c r="A3800">
        <v>3797</v>
      </c>
      <c r="B3800" s="60"/>
      <c r="C3800" s="86"/>
      <c r="D3800" s="50"/>
      <c r="E3800" s="45"/>
      <c r="F3800" s="45"/>
      <c r="G3800" s="144"/>
      <c r="H3800" s="144"/>
      <c r="I3800" s="65"/>
      <c r="J3800" s="56"/>
      <c r="K3800" s="56"/>
      <c r="L3800" s="96" t="e">
        <f>VLOOKUP($C3799,在庫一覧!$B$4:$D$138,2,FALSE)</f>
        <v>#N/A</v>
      </c>
      <c r="M3800" s="42" t="e">
        <f>VLOOKUP($C3800,詳細!$A$3:$C$100,3,FALSE)</f>
        <v>#N/A</v>
      </c>
      <c r="N3800" s="48"/>
    </row>
    <row r="3801" spans="1:14" ht="13.5" customHeight="1" x14ac:dyDescent="0.15">
      <c r="A3801">
        <v>3798</v>
      </c>
      <c r="B3801" s="60"/>
      <c r="C3801" s="86"/>
      <c r="D3801" s="50"/>
      <c r="E3801" s="45"/>
      <c r="F3801" s="45"/>
      <c r="G3801" s="144"/>
      <c r="H3801" s="144"/>
      <c r="I3801" s="65"/>
      <c r="J3801" s="56"/>
      <c r="K3801" s="56"/>
      <c r="L3801" s="96" t="e">
        <f>VLOOKUP($C3800,在庫一覧!$B$4:$D$138,2,FALSE)</f>
        <v>#N/A</v>
      </c>
      <c r="M3801" s="42" t="e">
        <f>VLOOKUP($C3801,詳細!$A$3:$C$100,3,FALSE)</f>
        <v>#N/A</v>
      </c>
      <c r="N3801" s="48"/>
    </row>
    <row r="3802" spans="1:14" ht="13.5" customHeight="1" x14ac:dyDescent="0.15">
      <c r="A3802">
        <v>3799</v>
      </c>
      <c r="B3802" s="60"/>
      <c r="C3802" s="86"/>
      <c r="D3802" s="50"/>
      <c r="E3802" s="45"/>
      <c r="F3802" s="45"/>
      <c r="G3802" s="144"/>
      <c r="H3802" s="144"/>
      <c r="I3802" s="65"/>
      <c r="J3802" s="56"/>
      <c r="K3802" s="56"/>
      <c r="L3802" s="96" t="e">
        <f>VLOOKUP($C3801,在庫一覧!$B$4:$D$138,2,FALSE)</f>
        <v>#N/A</v>
      </c>
      <c r="M3802" s="42" t="e">
        <f>VLOOKUP($C3802,詳細!$A$3:$C$100,3,FALSE)</f>
        <v>#N/A</v>
      </c>
      <c r="N3802" s="48"/>
    </row>
    <row r="3803" spans="1:14" ht="13.5" customHeight="1" x14ac:dyDescent="0.15">
      <c r="A3803">
        <v>3800</v>
      </c>
      <c r="B3803" s="60"/>
      <c r="C3803" s="86"/>
      <c r="D3803" s="50"/>
      <c r="E3803" s="45"/>
      <c r="F3803" s="45"/>
      <c r="G3803" s="144"/>
      <c r="H3803" s="144"/>
      <c r="I3803" s="65"/>
      <c r="J3803" s="56"/>
      <c r="K3803" s="56"/>
      <c r="L3803" s="96" t="e">
        <f>VLOOKUP($C3802,在庫一覧!$B$4:$D$138,2,FALSE)</f>
        <v>#N/A</v>
      </c>
      <c r="M3803" s="42" t="e">
        <f>VLOOKUP($C3803,詳細!$A$3:$C$100,3,FALSE)</f>
        <v>#N/A</v>
      </c>
      <c r="N3803" s="48"/>
    </row>
    <row r="3804" spans="1:14" ht="13.5" customHeight="1" x14ac:dyDescent="0.15">
      <c r="A3804">
        <v>3801</v>
      </c>
      <c r="B3804" s="60"/>
      <c r="C3804" s="86"/>
      <c r="D3804" s="50"/>
      <c r="E3804" s="45"/>
      <c r="F3804" s="45"/>
      <c r="G3804" s="144"/>
      <c r="H3804" s="144"/>
      <c r="I3804" s="65"/>
      <c r="J3804" s="56"/>
      <c r="K3804" s="56"/>
      <c r="L3804" s="96" t="e">
        <f>VLOOKUP($C3803,在庫一覧!$B$4:$D$138,2,FALSE)</f>
        <v>#N/A</v>
      </c>
      <c r="M3804" s="42" t="e">
        <f>VLOOKUP($C3804,詳細!$A$3:$C$100,3,FALSE)</f>
        <v>#N/A</v>
      </c>
      <c r="N3804" s="48"/>
    </row>
    <row r="3805" spans="1:14" ht="13.5" customHeight="1" x14ac:dyDescent="0.15">
      <c r="A3805">
        <v>3802</v>
      </c>
      <c r="B3805" s="60"/>
      <c r="C3805" s="86"/>
      <c r="D3805" s="50"/>
      <c r="E3805" s="45"/>
      <c r="F3805" s="45"/>
      <c r="G3805" s="144"/>
      <c r="H3805" s="144"/>
      <c r="I3805" s="65"/>
      <c r="J3805" s="56"/>
      <c r="K3805" s="56"/>
      <c r="L3805" s="96" t="e">
        <f>VLOOKUP($C3804,在庫一覧!$B$4:$D$138,2,FALSE)</f>
        <v>#N/A</v>
      </c>
      <c r="M3805" s="42" t="e">
        <f>VLOOKUP($C3805,詳細!$A$3:$C$100,3,FALSE)</f>
        <v>#N/A</v>
      </c>
      <c r="N3805" s="48"/>
    </row>
    <row r="3806" spans="1:14" ht="13.5" customHeight="1" x14ac:dyDescent="0.15">
      <c r="A3806">
        <v>3803</v>
      </c>
      <c r="B3806" s="60"/>
      <c r="C3806" s="86"/>
      <c r="D3806" s="50"/>
      <c r="E3806" s="45"/>
      <c r="F3806" s="45"/>
      <c r="G3806" s="144"/>
      <c r="H3806" s="144"/>
      <c r="I3806" s="65"/>
      <c r="J3806" s="56"/>
      <c r="K3806" s="56"/>
      <c r="L3806" s="96" t="e">
        <f>VLOOKUP($C3805,在庫一覧!$B$4:$D$138,2,FALSE)</f>
        <v>#N/A</v>
      </c>
      <c r="M3806" s="42" t="e">
        <f>VLOOKUP($C3806,詳細!$A$3:$C$100,3,FALSE)</f>
        <v>#N/A</v>
      </c>
      <c r="N3806" s="48"/>
    </row>
    <row r="3807" spans="1:14" ht="13.5" customHeight="1" x14ac:dyDescent="0.15">
      <c r="A3807">
        <v>3804</v>
      </c>
      <c r="B3807" s="60"/>
      <c r="C3807" s="86"/>
      <c r="D3807" s="50"/>
      <c r="E3807" s="45"/>
      <c r="F3807" s="45"/>
      <c r="G3807" s="144"/>
      <c r="H3807" s="144"/>
      <c r="I3807" s="65"/>
      <c r="J3807" s="56"/>
      <c r="K3807" s="56"/>
      <c r="L3807" s="96" t="e">
        <f>VLOOKUP($C3806,在庫一覧!$B$4:$D$138,2,FALSE)</f>
        <v>#N/A</v>
      </c>
      <c r="M3807" s="42" t="e">
        <f>VLOOKUP($C3807,詳細!$A$3:$C$100,3,FALSE)</f>
        <v>#N/A</v>
      </c>
      <c r="N3807" s="48"/>
    </row>
    <row r="3808" spans="1:14" ht="13.5" customHeight="1" x14ac:dyDescent="0.15">
      <c r="A3808">
        <v>3805</v>
      </c>
      <c r="B3808" s="60"/>
      <c r="C3808" s="86"/>
      <c r="D3808" s="50"/>
      <c r="E3808" s="45"/>
      <c r="F3808" s="45"/>
      <c r="G3808" s="144"/>
      <c r="H3808" s="144"/>
      <c r="I3808" s="65"/>
      <c r="J3808" s="56"/>
      <c r="K3808" s="56"/>
      <c r="L3808" s="96" t="e">
        <f>VLOOKUP($C3807,在庫一覧!$B$4:$D$138,2,FALSE)</f>
        <v>#N/A</v>
      </c>
      <c r="M3808" s="42" t="e">
        <f>VLOOKUP($C3808,詳細!$A$3:$C$100,3,FALSE)</f>
        <v>#N/A</v>
      </c>
      <c r="N3808" s="48"/>
    </row>
    <row r="3809" spans="1:14" ht="13.5" customHeight="1" x14ac:dyDescent="0.15">
      <c r="A3809">
        <v>3806</v>
      </c>
      <c r="B3809" s="60"/>
      <c r="C3809" s="86"/>
      <c r="D3809" s="50"/>
      <c r="E3809" s="45"/>
      <c r="F3809" s="45"/>
      <c r="G3809" s="144"/>
      <c r="H3809" s="144"/>
      <c r="I3809" s="65"/>
      <c r="J3809" s="56"/>
      <c r="K3809" s="56"/>
      <c r="L3809" s="96" t="e">
        <f>VLOOKUP($C3808,在庫一覧!$B$4:$D$138,2,FALSE)</f>
        <v>#N/A</v>
      </c>
      <c r="M3809" s="42" t="e">
        <f>VLOOKUP($C3809,詳細!$A$3:$C$100,3,FALSE)</f>
        <v>#N/A</v>
      </c>
      <c r="N3809" s="48"/>
    </row>
    <row r="3810" spans="1:14" ht="13.5" customHeight="1" x14ac:dyDescent="0.15">
      <c r="A3810">
        <v>3807</v>
      </c>
      <c r="B3810" s="60"/>
      <c r="C3810" s="86"/>
      <c r="D3810" s="50"/>
      <c r="E3810" s="45"/>
      <c r="F3810" s="45"/>
      <c r="G3810" s="144"/>
      <c r="H3810" s="144"/>
      <c r="I3810" s="65"/>
      <c r="J3810" s="56"/>
      <c r="K3810" s="56"/>
      <c r="L3810" s="96" t="e">
        <f>VLOOKUP($C3809,在庫一覧!$B$4:$D$138,2,FALSE)</f>
        <v>#N/A</v>
      </c>
      <c r="M3810" s="42" t="e">
        <f>VLOOKUP($C3810,詳細!$A$3:$C$100,3,FALSE)</f>
        <v>#N/A</v>
      </c>
      <c r="N3810" s="48"/>
    </row>
    <row r="3811" spans="1:14" ht="13.5" customHeight="1" x14ac:dyDescent="0.15">
      <c r="A3811">
        <v>3808</v>
      </c>
      <c r="B3811" s="60"/>
      <c r="C3811" s="86"/>
      <c r="D3811" s="50"/>
      <c r="E3811" s="45"/>
      <c r="F3811" s="45"/>
      <c r="G3811" s="144"/>
      <c r="H3811" s="144"/>
      <c r="I3811" s="65"/>
      <c r="J3811" s="56"/>
      <c r="K3811" s="56"/>
      <c r="L3811" s="96" t="e">
        <f>VLOOKUP($C3810,在庫一覧!$B$4:$D$138,2,FALSE)</f>
        <v>#N/A</v>
      </c>
      <c r="M3811" s="42" t="e">
        <f>VLOOKUP($C3811,詳細!$A$3:$C$100,3,FALSE)</f>
        <v>#N/A</v>
      </c>
      <c r="N3811" s="48"/>
    </row>
    <row r="3812" spans="1:14" ht="13.5" customHeight="1" x14ac:dyDescent="0.15">
      <c r="A3812">
        <v>3809</v>
      </c>
      <c r="B3812" s="60"/>
      <c r="C3812" s="86"/>
      <c r="D3812" s="50"/>
      <c r="E3812" s="45"/>
      <c r="F3812" s="45"/>
      <c r="G3812" s="144"/>
      <c r="H3812" s="144"/>
      <c r="I3812" s="65"/>
      <c r="J3812" s="56"/>
      <c r="K3812" s="56"/>
      <c r="L3812" s="96" t="e">
        <f>VLOOKUP($C3811,在庫一覧!$B$4:$D$138,2,FALSE)</f>
        <v>#N/A</v>
      </c>
      <c r="M3812" s="42" t="e">
        <f>VLOOKUP($C3812,詳細!$A$3:$C$100,3,FALSE)</f>
        <v>#N/A</v>
      </c>
      <c r="N3812" s="48"/>
    </row>
    <row r="3813" spans="1:14" ht="13.5" customHeight="1" x14ac:dyDescent="0.15">
      <c r="A3813">
        <v>3810</v>
      </c>
      <c r="B3813" s="60"/>
      <c r="C3813" s="86"/>
      <c r="D3813" s="50"/>
      <c r="E3813" s="45"/>
      <c r="F3813" s="45"/>
      <c r="G3813" s="144"/>
      <c r="H3813" s="144"/>
      <c r="I3813" s="65"/>
      <c r="J3813" s="56"/>
      <c r="K3813" s="56"/>
      <c r="L3813" s="96" t="e">
        <f>VLOOKUP($C3812,在庫一覧!$B$4:$D$138,2,FALSE)</f>
        <v>#N/A</v>
      </c>
      <c r="M3813" s="42" t="e">
        <f>VLOOKUP($C3813,詳細!$A$3:$C$100,3,FALSE)</f>
        <v>#N/A</v>
      </c>
      <c r="N3813" s="48"/>
    </row>
    <row r="3814" spans="1:14" ht="13.5" customHeight="1" x14ac:dyDescent="0.15">
      <c r="A3814">
        <v>3811</v>
      </c>
      <c r="B3814" s="60"/>
      <c r="C3814" s="86"/>
      <c r="D3814" s="50"/>
      <c r="E3814" s="45"/>
      <c r="F3814" s="45"/>
      <c r="G3814" s="144"/>
      <c r="H3814" s="144"/>
      <c r="I3814" s="65"/>
      <c r="J3814" s="56"/>
      <c r="K3814" s="56"/>
      <c r="L3814" s="96" t="e">
        <f>VLOOKUP($C3813,在庫一覧!$B$4:$D$138,2,FALSE)</f>
        <v>#N/A</v>
      </c>
      <c r="M3814" s="42" t="e">
        <f>VLOOKUP($C3814,詳細!$A$3:$C$100,3,FALSE)</f>
        <v>#N/A</v>
      </c>
      <c r="N3814" s="48"/>
    </row>
    <row r="3815" spans="1:14" ht="13.5" customHeight="1" x14ac:dyDescent="0.15">
      <c r="A3815">
        <v>3812</v>
      </c>
      <c r="B3815" s="60"/>
      <c r="C3815" s="86"/>
      <c r="D3815" s="50"/>
      <c r="E3815" s="45"/>
      <c r="F3815" s="45"/>
      <c r="G3815" s="144"/>
      <c r="H3815" s="144"/>
      <c r="I3815" s="65"/>
      <c r="J3815" s="56"/>
      <c r="K3815" s="56"/>
      <c r="L3815" s="96" t="e">
        <f>VLOOKUP($C3814,在庫一覧!$B$4:$D$138,2,FALSE)</f>
        <v>#N/A</v>
      </c>
      <c r="M3815" s="42" t="e">
        <f>VLOOKUP($C3815,詳細!$A$3:$C$100,3,FALSE)</f>
        <v>#N/A</v>
      </c>
      <c r="N3815" s="48"/>
    </row>
    <row r="3816" spans="1:14" ht="13.5" customHeight="1" x14ac:dyDescent="0.15">
      <c r="A3816">
        <v>3813</v>
      </c>
      <c r="B3816" s="60"/>
      <c r="C3816" s="86"/>
      <c r="D3816" s="50"/>
      <c r="E3816" s="45"/>
      <c r="F3816" s="45"/>
      <c r="G3816" s="144"/>
      <c r="H3816" s="144"/>
      <c r="I3816" s="65"/>
      <c r="J3816" s="56"/>
      <c r="K3816" s="56"/>
      <c r="L3816" s="96" t="e">
        <f>VLOOKUP($C3815,在庫一覧!$B$4:$D$138,2,FALSE)</f>
        <v>#N/A</v>
      </c>
      <c r="M3816" s="42" t="e">
        <f>VLOOKUP($C3816,詳細!$A$3:$C$100,3,FALSE)</f>
        <v>#N/A</v>
      </c>
      <c r="N3816" s="48"/>
    </row>
    <row r="3817" spans="1:14" ht="13.5" customHeight="1" x14ac:dyDescent="0.15">
      <c r="A3817">
        <v>3814</v>
      </c>
      <c r="B3817" s="60"/>
      <c r="C3817" s="86"/>
      <c r="D3817" s="50"/>
      <c r="E3817" s="45"/>
      <c r="F3817" s="45"/>
      <c r="G3817" s="144"/>
      <c r="H3817" s="144"/>
      <c r="I3817" s="65"/>
      <c r="J3817" s="56"/>
      <c r="K3817" s="56"/>
      <c r="L3817" s="96" t="e">
        <f>VLOOKUP($C3816,在庫一覧!$B$4:$D$138,2,FALSE)</f>
        <v>#N/A</v>
      </c>
      <c r="M3817" s="42" t="e">
        <f>VLOOKUP($C3817,詳細!$A$3:$C$100,3,FALSE)</f>
        <v>#N/A</v>
      </c>
      <c r="N3817" s="48"/>
    </row>
    <row r="3818" spans="1:14" ht="13.5" customHeight="1" x14ac:dyDescent="0.15">
      <c r="A3818">
        <v>3815</v>
      </c>
      <c r="B3818" s="60"/>
      <c r="C3818" s="86"/>
      <c r="D3818" s="50"/>
      <c r="E3818" s="45"/>
      <c r="F3818" s="45"/>
      <c r="G3818" s="144"/>
      <c r="H3818" s="144"/>
      <c r="I3818" s="65"/>
      <c r="J3818" s="56"/>
      <c r="K3818" s="56"/>
      <c r="L3818" s="96" t="e">
        <f>VLOOKUP($C3817,在庫一覧!$B$4:$D$138,2,FALSE)</f>
        <v>#N/A</v>
      </c>
      <c r="M3818" s="42" t="e">
        <f>VLOOKUP($C3818,詳細!$A$3:$C$100,3,FALSE)</f>
        <v>#N/A</v>
      </c>
      <c r="N3818" s="48"/>
    </row>
    <row r="3819" spans="1:14" ht="13.5" customHeight="1" x14ac:dyDescent="0.15">
      <c r="A3819">
        <v>3816</v>
      </c>
      <c r="B3819" s="60"/>
      <c r="C3819" s="86"/>
      <c r="D3819" s="50"/>
      <c r="E3819" s="45"/>
      <c r="F3819" s="45"/>
      <c r="G3819" s="144"/>
      <c r="H3819" s="144"/>
      <c r="I3819" s="65"/>
      <c r="J3819" s="56"/>
      <c r="K3819" s="56"/>
      <c r="L3819" s="96" t="e">
        <f>VLOOKUP($C3818,在庫一覧!$B$4:$D$138,2,FALSE)</f>
        <v>#N/A</v>
      </c>
      <c r="M3819" s="42" t="e">
        <f>VLOOKUP($C3819,詳細!$A$3:$C$100,3,FALSE)</f>
        <v>#N/A</v>
      </c>
      <c r="N3819" s="48"/>
    </row>
    <row r="3820" spans="1:14" ht="13.5" customHeight="1" x14ac:dyDescent="0.15">
      <c r="A3820">
        <v>3817</v>
      </c>
      <c r="B3820" s="60"/>
      <c r="C3820" s="86"/>
      <c r="D3820" s="50"/>
      <c r="E3820" s="45"/>
      <c r="F3820" s="45"/>
      <c r="G3820" s="144"/>
      <c r="H3820" s="144"/>
      <c r="I3820" s="65"/>
      <c r="J3820" s="56"/>
      <c r="K3820" s="56"/>
      <c r="L3820" s="96" t="e">
        <f>VLOOKUP($C3819,在庫一覧!$B$4:$D$138,2,FALSE)</f>
        <v>#N/A</v>
      </c>
      <c r="M3820" s="42" t="e">
        <f>VLOOKUP($C3820,詳細!$A$3:$C$100,3,FALSE)</f>
        <v>#N/A</v>
      </c>
      <c r="N3820" s="48"/>
    </row>
    <row r="3821" spans="1:14" ht="13.5" customHeight="1" x14ac:dyDescent="0.15">
      <c r="A3821">
        <v>3818</v>
      </c>
      <c r="B3821" s="60"/>
      <c r="C3821" s="86"/>
      <c r="D3821" s="50"/>
      <c r="E3821" s="45"/>
      <c r="F3821" s="45"/>
      <c r="G3821" s="144"/>
      <c r="H3821" s="144"/>
      <c r="I3821" s="65"/>
      <c r="J3821" s="56"/>
      <c r="K3821" s="56"/>
      <c r="L3821" s="96" t="e">
        <f>VLOOKUP($C3820,在庫一覧!$B$4:$D$138,2,FALSE)</f>
        <v>#N/A</v>
      </c>
      <c r="M3821" s="42" t="e">
        <f>VLOOKUP($C3821,詳細!$A$3:$C$100,3,FALSE)</f>
        <v>#N/A</v>
      </c>
      <c r="N3821" s="48"/>
    </row>
    <row r="3822" spans="1:14" ht="13.5" customHeight="1" x14ac:dyDescent="0.15">
      <c r="A3822">
        <v>3819</v>
      </c>
      <c r="B3822" s="60"/>
      <c r="C3822" s="86"/>
      <c r="D3822" s="50"/>
      <c r="E3822" s="45"/>
      <c r="F3822" s="45"/>
      <c r="G3822" s="144"/>
      <c r="H3822" s="144"/>
      <c r="I3822" s="65"/>
      <c r="J3822" s="56"/>
      <c r="K3822" s="56"/>
      <c r="L3822" s="96" t="e">
        <f>VLOOKUP($C3821,在庫一覧!$B$4:$D$138,2,FALSE)</f>
        <v>#N/A</v>
      </c>
      <c r="M3822" s="42" t="e">
        <f>VLOOKUP($C3822,詳細!$A$3:$C$100,3,FALSE)</f>
        <v>#N/A</v>
      </c>
      <c r="N3822" s="48"/>
    </row>
    <row r="3823" spans="1:14" ht="13.5" customHeight="1" x14ac:dyDescent="0.15">
      <c r="A3823">
        <v>3820</v>
      </c>
      <c r="B3823" s="60"/>
      <c r="C3823" s="86"/>
      <c r="D3823" s="50"/>
      <c r="E3823" s="45"/>
      <c r="F3823" s="45"/>
      <c r="G3823" s="144"/>
      <c r="H3823" s="144"/>
      <c r="I3823" s="65"/>
      <c r="J3823" s="56"/>
      <c r="K3823" s="56"/>
      <c r="L3823" s="96" t="e">
        <f>VLOOKUP($C3822,在庫一覧!$B$4:$D$138,2,FALSE)</f>
        <v>#N/A</v>
      </c>
      <c r="M3823" s="42" t="e">
        <f>VLOOKUP($C3823,詳細!$A$3:$C$100,3,FALSE)</f>
        <v>#N/A</v>
      </c>
      <c r="N3823" s="48"/>
    </row>
    <row r="3824" spans="1:14" ht="13.5" customHeight="1" x14ac:dyDescent="0.15">
      <c r="A3824">
        <v>3821</v>
      </c>
      <c r="B3824" s="60"/>
      <c r="C3824" s="86"/>
      <c r="D3824" s="50"/>
      <c r="E3824" s="45"/>
      <c r="F3824" s="45"/>
      <c r="G3824" s="144"/>
      <c r="H3824" s="144"/>
      <c r="I3824" s="65"/>
      <c r="J3824" s="56"/>
      <c r="K3824" s="56"/>
      <c r="L3824" s="96" t="e">
        <f>VLOOKUP($C3823,在庫一覧!$B$4:$D$138,2,FALSE)</f>
        <v>#N/A</v>
      </c>
      <c r="M3824" s="42" t="e">
        <f>VLOOKUP($C3824,詳細!$A$3:$C$100,3,FALSE)</f>
        <v>#N/A</v>
      </c>
      <c r="N3824" s="48"/>
    </row>
    <row r="3825" spans="1:14" ht="13.5" customHeight="1" x14ac:dyDescent="0.15">
      <c r="A3825">
        <v>3822</v>
      </c>
      <c r="B3825" s="60"/>
      <c r="C3825" s="86"/>
      <c r="D3825" s="50"/>
      <c r="E3825" s="45"/>
      <c r="F3825" s="45"/>
      <c r="G3825" s="144"/>
      <c r="H3825" s="144"/>
      <c r="I3825" s="65"/>
      <c r="J3825" s="56"/>
      <c r="K3825" s="56"/>
      <c r="L3825" s="96" t="e">
        <f>VLOOKUP($C3824,在庫一覧!$B$4:$D$138,2,FALSE)</f>
        <v>#N/A</v>
      </c>
      <c r="M3825" s="42" t="e">
        <f>VLOOKUP($C3825,詳細!$A$3:$C$100,3,FALSE)</f>
        <v>#N/A</v>
      </c>
      <c r="N3825" s="48"/>
    </row>
    <row r="3826" spans="1:14" ht="13.5" customHeight="1" x14ac:dyDescent="0.15">
      <c r="A3826">
        <v>3823</v>
      </c>
      <c r="B3826" s="60"/>
      <c r="C3826" s="86"/>
      <c r="D3826" s="50"/>
      <c r="E3826" s="45"/>
      <c r="F3826" s="45"/>
      <c r="G3826" s="144"/>
      <c r="H3826" s="144"/>
      <c r="I3826" s="65"/>
      <c r="J3826" s="56"/>
      <c r="K3826" s="56"/>
      <c r="L3826" s="96" t="e">
        <f>VLOOKUP($C3825,在庫一覧!$B$4:$D$138,2,FALSE)</f>
        <v>#N/A</v>
      </c>
      <c r="M3826" s="42" t="e">
        <f>VLOOKUP($C3826,詳細!$A$3:$C$100,3,FALSE)</f>
        <v>#N/A</v>
      </c>
      <c r="N3826" s="48"/>
    </row>
    <row r="3827" spans="1:14" ht="13.5" customHeight="1" x14ac:dyDescent="0.15">
      <c r="A3827">
        <v>3824</v>
      </c>
      <c r="B3827" s="60"/>
      <c r="C3827" s="86"/>
      <c r="D3827" s="50"/>
      <c r="E3827" s="45"/>
      <c r="F3827" s="45"/>
      <c r="G3827" s="144"/>
      <c r="H3827" s="144"/>
      <c r="I3827" s="65"/>
      <c r="J3827" s="56"/>
      <c r="K3827" s="56"/>
      <c r="L3827" s="96" t="e">
        <f>VLOOKUP($C3826,在庫一覧!$B$4:$D$138,2,FALSE)</f>
        <v>#N/A</v>
      </c>
      <c r="M3827" s="42" t="e">
        <f>VLOOKUP($C3827,詳細!$A$3:$C$100,3,FALSE)</f>
        <v>#N/A</v>
      </c>
      <c r="N3827" s="48"/>
    </row>
    <row r="3828" spans="1:14" ht="13.5" customHeight="1" x14ac:dyDescent="0.15">
      <c r="A3828">
        <v>3825</v>
      </c>
      <c r="B3828" s="60"/>
      <c r="C3828" s="86"/>
      <c r="D3828" s="50"/>
      <c r="E3828" s="45"/>
      <c r="F3828" s="45"/>
      <c r="G3828" s="144"/>
      <c r="H3828" s="144"/>
      <c r="I3828" s="65"/>
      <c r="J3828" s="56"/>
      <c r="K3828" s="56"/>
      <c r="L3828" s="96" t="e">
        <f>VLOOKUP($C3827,在庫一覧!$B$4:$D$138,2,FALSE)</f>
        <v>#N/A</v>
      </c>
      <c r="M3828" s="42" t="e">
        <f>VLOOKUP($C3828,詳細!$A$3:$C$100,3,FALSE)</f>
        <v>#N/A</v>
      </c>
      <c r="N3828" s="48"/>
    </row>
    <row r="3829" spans="1:14" ht="13.5" customHeight="1" x14ac:dyDescent="0.15">
      <c r="A3829">
        <v>3826</v>
      </c>
      <c r="B3829" s="60"/>
      <c r="C3829" s="86"/>
      <c r="D3829" s="50"/>
      <c r="E3829" s="45"/>
      <c r="F3829" s="45"/>
      <c r="G3829" s="144"/>
      <c r="H3829" s="144"/>
      <c r="I3829" s="65"/>
      <c r="J3829" s="56"/>
      <c r="K3829" s="56"/>
      <c r="L3829" s="96" t="e">
        <f>VLOOKUP($C3828,在庫一覧!$B$4:$D$138,2,FALSE)</f>
        <v>#N/A</v>
      </c>
      <c r="M3829" s="42" t="e">
        <f>VLOOKUP($C3829,詳細!$A$3:$C$100,3,FALSE)</f>
        <v>#N/A</v>
      </c>
      <c r="N3829" s="48"/>
    </row>
    <row r="3830" spans="1:14" ht="13.5" customHeight="1" x14ac:dyDescent="0.15">
      <c r="A3830">
        <v>3827</v>
      </c>
      <c r="B3830" s="60"/>
      <c r="C3830" s="86"/>
      <c r="D3830" s="50"/>
      <c r="E3830" s="45"/>
      <c r="F3830" s="45"/>
      <c r="G3830" s="144"/>
      <c r="H3830" s="144"/>
      <c r="I3830" s="64"/>
      <c r="J3830" s="56"/>
      <c r="K3830" s="56"/>
      <c r="L3830" s="96" t="e">
        <f>VLOOKUP($C3829,在庫一覧!$B$4:$D$138,2,FALSE)</f>
        <v>#N/A</v>
      </c>
      <c r="M3830" s="42" t="e">
        <f>VLOOKUP($C3830,詳細!$A$3:$C$100,3,FALSE)</f>
        <v>#N/A</v>
      </c>
      <c r="N3830" s="48"/>
    </row>
    <row r="3831" spans="1:14" ht="13.5" customHeight="1" x14ac:dyDescent="0.15">
      <c r="A3831">
        <v>3828</v>
      </c>
      <c r="B3831" s="60"/>
      <c r="C3831" s="86"/>
      <c r="D3831" s="50"/>
      <c r="E3831" s="45"/>
      <c r="F3831" s="45"/>
      <c r="G3831" s="144"/>
      <c r="H3831" s="144"/>
      <c r="I3831" s="65"/>
      <c r="J3831" s="56"/>
      <c r="K3831" s="56"/>
      <c r="L3831" s="96" t="e">
        <f>VLOOKUP($C3830,在庫一覧!$B$4:$D$138,2,FALSE)</f>
        <v>#N/A</v>
      </c>
      <c r="M3831" s="42" t="e">
        <f>VLOOKUP($C3831,詳細!$A$3:$C$100,3,FALSE)</f>
        <v>#N/A</v>
      </c>
      <c r="N3831" s="48"/>
    </row>
    <row r="3832" spans="1:14" ht="13.5" customHeight="1" x14ac:dyDescent="0.15">
      <c r="A3832">
        <v>3829</v>
      </c>
      <c r="B3832" s="60"/>
      <c r="C3832" s="86"/>
      <c r="D3832" s="50"/>
      <c r="E3832" s="45"/>
      <c r="F3832" s="45"/>
      <c r="G3832" s="144"/>
      <c r="H3832" s="144"/>
      <c r="I3832" s="65"/>
      <c r="J3832" s="56"/>
      <c r="K3832" s="56"/>
      <c r="L3832" s="96" t="e">
        <f>VLOOKUP($C3831,在庫一覧!$B$4:$D$138,2,FALSE)</f>
        <v>#N/A</v>
      </c>
      <c r="M3832" s="42" t="e">
        <f>VLOOKUP($C3832,詳細!$A$3:$C$100,3,FALSE)</f>
        <v>#N/A</v>
      </c>
      <c r="N3832" s="48"/>
    </row>
    <row r="3833" spans="1:14" ht="13.5" customHeight="1" x14ac:dyDescent="0.15">
      <c r="A3833">
        <v>3830</v>
      </c>
      <c r="B3833" s="60"/>
      <c r="C3833" s="86"/>
      <c r="D3833" s="50"/>
      <c r="E3833" s="45"/>
      <c r="F3833" s="45"/>
      <c r="G3833" s="144"/>
      <c r="H3833" s="144"/>
      <c r="I3833" s="65"/>
      <c r="J3833" s="56"/>
      <c r="K3833" s="56"/>
      <c r="L3833" s="96" t="e">
        <f>VLOOKUP($C3832,在庫一覧!$B$4:$D$138,2,FALSE)</f>
        <v>#N/A</v>
      </c>
      <c r="M3833" s="42" t="e">
        <f>VLOOKUP($C3833,詳細!$A$3:$C$100,3,FALSE)</f>
        <v>#N/A</v>
      </c>
      <c r="N3833" s="48"/>
    </row>
    <row r="3834" spans="1:14" ht="13.5" customHeight="1" x14ac:dyDescent="0.15">
      <c r="A3834">
        <v>3831</v>
      </c>
      <c r="B3834" s="60"/>
      <c r="C3834" s="86"/>
      <c r="D3834" s="50"/>
      <c r="E3834" s="45"/>
      <c r="F3834" s="45"/>
      <c r="G3834" s="144"/>
      <c r="H3834" s="144"/>
      <c r="I3834" s="65"/>
      <c r="J3834" s="56"/>
      <c r="K3834" s="56"/>
      <c r="L3834" s="96" t="e">
        <f>VLOOKUP($C3833,在庫一覧!$B$4:$D$138,2,FALSE)</f>
        <v>#N/A</v>
      </c>
      <c r="M3834" s="42" t="e">
        <f>VLOOKUP($C3834,詳細!$A$3:$C$100,3,FALSE)</f>
        <v>#N/A</v>
      </c>
      <c r="N3834" s="48"/>
    </row>
    <row r="3835" spans="1:14" ht="13.5" customHeight="1" x14ac:dyDescent="0.15">
      <c r="A3835">
        <v>3832</v>
      </c>
      <c r="B3835" s="60"/>
      <c r="C3835" s="86"/>
      <c r="D3835" s="50"/>
      <c r="E3835" s="45"/>
      <c r="F3835" s="45"/>
      <c r="G3835" s="144"/>
      <c r="H3835" s="144"/>
      <c r="I3835" s="65"/>
      <c r="J3835" s="56"/>
      <c r="K3835" s="56"/>
      <c r="L3835" s="96" t="e">
        <f>VLOOKUP($C3834,在庫一覧!$B$4:$D$138,2,FALSE)</f>
        <v>#N/A</v>
      </c>
      <c r="M3835" s="42" t="e">
        <f>VLOOKUP($C3835,詳細!$A$3:$C$100,3,FALSE)</f>
        <v>#N/A</v>
      </c>
      <c r="N3835" s="48"/>
    </row>
    <row r="3836" spans="1:14" ht="13.5" customHeight="1" x14ac:dyDescent="0.15">
      <c r="A3836">
        <v>3833</v>
      </c>
      <c r="B3836" s="60"/>
      <c r="C3836" s="86"/>
      <c r="D3836" s="50"/>
      <c r="E3836" s="45"/>
      <c r="F3836" s="45"/>
      <c r="G3836" s="144"/>
      <c r="H3836" s="144"/>
      <c r="I3836" s="65"/>
      <c r="J3836" s="56"/>
      <c r="K3836" s="56"/>
      <c r="L3836" s="96" t="e">
        <f>VLOOKUP($C3835,在庫一覧!$B$4:$D$138,2,FALSE)</f>
        <v>#N/A</v>
      </c>
      <c r="M3836" s="42" t="e">
        <f>VLOOKUP($C3836,詳細!$A$3:$C$100,3,FALSE)</f>
        <v>#N/A</v>
      </c>
      <c r="N3836" s="48"/>
    </row>
    <row r="3837" spans="1:14" ht="13.5" customHeight="1" x14ac:dyDescent="0.15">
      <c r="A3837">
        <v>3834</v>
      </c>
      <c r="B3837" s="60"/>
      <c r="C3837" s="86"/>
      <c r="D3837" s="50"/>
      <c r="E3837" s="45"/>
      <c r="F3837" s="45"/>
      <c r="G3837" s="144"/>
      <c r="H3837" s="144"/>
      <c r="I3837" s="65"/>
      <c r="J3837" s="56"/>
      <c r="K3837" s="56"/>
      <c r="L3837" s="96" t="e">
        <f>VLOOKUP($C3836,在庫一覧!$B$4:$D$138,2,FALSE)</f>
        <v>#N/A</v>
      </c>
      <c r="M3837" s="42" t="e">
        <f>VLOOKUP($C3837,詳細!$A$3:$C$100,3,FALSE)</f>
        <v>#N/A</v>
      </c>
      <c r="N3837" s="48"/>
    </row>
    <row r="3838" spans="1:14" ht="13.5" customHeight="1" x14ac:dyDescent="0.15">
      <c r="A3838">
        <v>3835</v>
      </c>
      <c r="B3838" s="60"/>
      <c r="C3838" s="86"/>
      <c r="D3838" s="50"/>
      <c r="E3838" s="45"/>
      <c r="F3838" s="45"/>
      <c r="G3838" s="144"/>
      <c r="H3838" s="144"/>
      <c r="I3838" s="65"/>
      <c r="J3838" s="56"/>
      <c r="K3838" s="56"/>
      <c r="L3838" s="96" t="e">
        <f>VLOOKUP($C3837,在庫一覧!$B$4:$D$138,2,FALSE)</f>
        <v>#N/A</v>
      </c>
      <c r="M3838" s="42" t="e">
        <f>VLOOKUP($C3838,詳細!$A$3:$C$100,3,FALSE)</f>
        <v>#N/A</v>
      </c>
      <c r="N3838" s="48"/>
    </row>
    <row r="3839" spans="1:14" ht="13.5" customHeight="1" x14ac:dyDescent="0.15">
      <c r="A3839">
        <v>3836</v>
      </c>
      <c r="B3839" s="60"/>
      <c r="C3839" s="86"/>
      <c r="D3839" s="50"/>
      <c r="E3839" s="45"/>
      <c r="F3839" s="45"/>
      <c r="G3839" s="144"/>
      <c r="H3839" s="144"/>
      <c r="I3839" s="65"/>
      <c r="J3839" s="56"/>
      <c r="K3839" s="56"/>
      <c r="L3839" s="96" t="e">
        <f>VLOOKUP($C3838,在庫一覧!$B$4:$D$138,2,FALSE)</f>
        <v>#N/A</v>
      </c>
      <c r="M3839" s="42" t="e">
        <f>VLOOKUP($C3839,詳細!$A$3:$C$100,3,FALSE)</f>
        <v>#N/A</v>
      </c>
      <c r="N3839" s="48"/>
    </row>
    <row r="3840" spans="1:14" ht="13.5" customHeight="1" x14ac:dyDescent="0.15">
      <c r="A3840">
        <v>3837</v>
      </c>
      <c r="B3840" s="60"/>
      <c r="C3840" s="86"/>
      <c r="D3840" s="50"/>
      <c r="E3840" s="45"/>
      <c r="F3840" s="45"/>
      <c r="G3840" s="144"/>
      <c r="H3840" s="144"/>
      <c r="I3840" s="65"/>
      <c r="J3840" s="52"/>
      <c r="K3840" s="52"/>
      <c r="L3840" s="96" t="e">
        <f>VLOOKUP($C3839,在庫一覧!$B$4:$D$138,2,FALSE)</f>
        <v>#N/A</v>
      </c>
      <c r="M3840" s="42" t="e">
        <f>VLOOKUP($C3840,詳細!$A$3:$C$100,3,FALSE)</f>
        <v>#N/A</v>
      </c>
      <c r="N3840" s="48"/>
    </row>
    <row r="3841" spans="1:14" ht="13.5" customHeight="1" x14ac:dyDescent="0.15">
      <c r="A3841">
        <v>3838</v>
      </c>
      <c r="B3841" s="60"/>
      <c r="C3841" s="86"/>
      <c r="D3841" s="50"/>
      <c r="E3841" s="45"/>
      <c r="F3841" s="45"/>
      <c r="G3841" s="144"/>
      <c r="H3841" s="144"/>
      <c r="I3841" s="65"/>
      <c r="J3841" s="56"/>
      <c r="K3841" s="56"/>
      <c r="L3841" s="96" t="e">
        <f>VLOOKUP($C3840,在庫一覧!$B$4:$D$138,2,FALSE)</f>
        <v>#N/A</v>
      </c>
      <c r="M3841" s="42" t="e">
        <f>VLOOKUP($C3841,詳細!$A$3:$C$100,3,FALSE)</f>
        <v>#N/A</v>
      </c>
      <c r="N3841" s="48"/>
    </row>
    <row r="3842" spans="1:14" ht="13.5" customHeight="1" x14ac:dyDescent="0.15">
      <c r="A3842">
        <v>3839</v>
      </c>
      <c r="B3842" s="60"/>
      <c r="C3842" s="86"/>
      <c r="D3842" s="50"/>
      <c r="E3842" s="45"/>
      <c r="F3842" s="45"/>
      <c r="G3842" s="144"/>
      <c r="H3842" s="144"/>
      <c r="I3842" s="65"/>
      <c r="J3842" s="56"/>
      <c r="K3842" s="56"/>
      <c r="L3842" s="96" t="e">
        <f>VLOOKUP($C3841,在庫一覧!$B$4:$D$138,2,FALSE)</f>
        <v>#N/A</v>
      </c>
      <c r="M3842" s="42" t="e">
        <f>VLOOKUP($C3842,詳細!$A$3:$C$100,3,FALSE)</f>
        <v>#N/A</v>
      </c>
      <c r="N3842" s="48"/>
    </row>
    <row r="3843" spans="1:14" ht="13.5" customHeight="1" x14ac:dyDescent="0.15">
      <c r="A3843">
        <v>3840</v>
      </c>
      <c r="B3843" s="60"/>
      <c r="C3843" s="86"/>
      <c r="D3843" s="50"/>
      <c r="E3843" s="45"/>
      <c r="F3843" s="45"/>
      <c r="G3843" s="144"/>
      <c r="H3843" s="144"/>
      <c r="I3843" s="65"/>
      <c r="J3843" s="56"/>
      <c r="K3843" s="56"/>
      <c r="L3843" s="96" t="e">
        <f>VLOOKUP($C3842,在庫一覧!$B$4:$D$138,2,FALSE)</f>
        <v>#N/A</v>
      </c>
      <c r="M3843" s="42" t="e">
        <f>VLOOKUP($C3843,詳細!$A$3:$C$100,3,FALSE)</f>
        <v>#N/A</v>
      </c>
      <c r="N3843" s="48"/>
    </row>
    <row r="3844" spans="1:14" ht="13.5" customHeight="1" x14ac:dyDescent="0.15">
      <c r="A3844">
        <v>3841</v>
      </c>
      <c r="B3844" s="60"/>
      <c r="C3844" s="86"/>
      <c r="D3844" s="50"/>
      <c r="E3844" s="45"/>
      <c r="F3844" s="45"/>
      <c r="G3844" s="144"/>
      <c r="H3844" s="144"/>
      <c r="I3844" s="65"/>
      <c r="J3844" s="56"/>
      <c r="K3844" s="56"/>
      <c r="L3844" s="96" t="e">
        <f>VLOOKUP($C3843,在庫一覧!$B$4:$D$138,2,FALSE)</f>
        <v>#N/A</v>
      </c>
      <c r="M3844" s="42" t="e">
        <f>VLOOKUP($C3844,詳細!$A$3:$C$100,3,FALSE)</f>
        <v>#N/A</v>
      </c>
      <c r="N3844" s="48"/>
    </row>
    <row r="3845" spans="1:14" ht="13.5" customHeight="1" x14ac:dyDescent="0.15">
      <c r="A3845">
        <v>3842</v>
      </c>
      <c r="B3845" s="60"/>
      <c r="C3845" s="86"/>
      <c r="D3845" s="50"/>
      <c r="E3845" s="45"/>
      <c r="F3845" s="45"/>
      <c r="G3845" s="144"/>
      <c r="H3845" s="144"/>
      <c r="I3845" s="65"/>
      <c r="J3845" s="56"/>
      <c r="K3845" s="56"/>
      <c r="L3845" s="96" t="e">
        <f>VLOOKUP($C3844,在庫一覧!$B$4:$D$138,2,FALSE)</f>
        <v>#N/A</v>
      </c>
      <c r="M3845" s="42" t="e">
        <f>VLOOKUP($C3845,詳細!$A$3:$C$100,3,FALSE)</f>
        <v>#N/A</v>
      </c>
      <c r="N3845" s="48"/>
    </row>
    <row r="3846" spans="1:14" ht="13.5" customHeight="1" x14ac:dyDescent="0.15">
      <c r="A3846">
        <v>3843</v>
      </c>
      <c r="B3846" s="78"/>
      <c r="C3846" s="86"/>
      <c r="D3846" s="50"/>
      <c r="E3846" s="45"/>
      <c r="F3846" s="45"/>
      <c r="G3846" s="144"/>
      <c r="H3846" s="144"/>
      <c r="I3846" s="65"/>
      <c r="J3846" s="56"/>
      <c r="K3846" s="56"/>
      <c r="L3846" s="96" t="e">
        <f>VLOOKUP($C3845,在庫一覧!$B$4:$D$138,2,FALSE)</f>
        <v>#N/A</v>
      </c>
      <c r="M3846" s="42" t="e">
        <f>VLOOKUP($C3846,詳細!$A$3:$C$100,3,FALSE)</f>
        <v>#N/A</v>
      </c>
      <c r="N3846" s="48"/>
    </row>
    <row r="3847" spans="1:14" ht="13.5" customHeight="1" x14ac:dyDescent="0.15">
      <c r="A3847">
        <v>3844</v>
      </c>
      <c r="B3847" s="78"/>
      <c r="C3847" s="86"/>
      <c r="D3847" s="50"/>
      <c r="E3847" s="45"/>
      <c r="F3847" s="45"/>
      <c r="G3847" s="144"/>
      <c r="H3847" s="144"/>
      <c r="I3847" s="65"/>
      <c r="J3847" s="56"/>
      <c r="K3847" s="56"/>
      <c r="L3847" s="96" t="e">
        <f>VLOOKUP($C3846,在庫一覧!$B$4:$D$138,2,FALSE)</f>
        <v>#N/A</v>
      </c>
      <c r="M3847" s="42" t="e">
        <f>VLOOKUP($C3847,詳細!$A$3:$C$100,3,FALSE)</f>
        <v>#N/A</v>
      </c>
      <c r="N3847" s="48"/>
    </row>
    <row r="3848" spans="1:14" ht="13.5" customHeight="1" x14ac:dyDescent="0.15">
      <c r="A3848">
        <v>3845</v>
      </c>
      <c r="B3848" s="78"/>
      <c r="C3848" s="86"/>
      <c r="D3848" s="50"/>
      <c r="E3848" s="45"/>
      <c r="F3848" s="45"/>
      <c r="G3848" s="144"/>
      <c r="H3848" s="144"/>
      <c r="I3848" s="65"/>
      <c r="J3848" s="56"/>
      <c r="K3848" s="56"/>
      <c r="L3848" s="96" t="e">
        <f>VLOOKUP($C3847,在庫一覧!$B$4:$D$138,2,FALSE)</f>
        <v>#N/A</v>
      </c>
      <c r="M3848" s="42" t="e">
        <f>VLOOKUP($C3848,詳細!$A$3:$C$100,3,FALSE)</f>
        <v>#N/A</v>
      </c>
      <c r="N3848" s="48"/>
    </row>
    <row r="3849" spans="1:14" ht="13.5" customHeight="1" x14ac:dyDescent="0.15">
      <c r="A3849">
        <v>3846</v>
      </c>
      <c r="B3849" s="78"/>
      <c r="C3849" s="86"/>
      <c r="D3849" s="50"/>
      <c r="E3849" s="45"/>
      <c r="F3849" s="45"/>
      <c r="G3849" s="144"/>
      <c r="H3849" s="144"/>
      <c r="I3849" s="65"/>
      <c r="J3849" s="56"/>
      <c r="K3849" s="56"/>
      <c r="L3849" s="96" t="e">
        <f>VLOOKUP($C3848,在庫一覧!$B$4:$D$138,2,FALSE)</f>
        <v>#N/A</v>
      </c>
      <c r="M3849" s="42" t="e">
        <f>VLOOKUP($C3849,詳細!$A$3:$C$100,3,FALSE)</f>
        <v>#N/A</v>
      </c>
      <c r="N3849" s="48"/>
    </row>
    <row r="3850" spans="1:14" ht="13.5" customHeight="1" x14ac:dyDescent="0.15">
      <c r="A3850">
        <v>3847</v>
      </c>
      <c r="B3850" s="78"/>
      <c r="C3850" s="86"/>
      <c r="D3850" s="50"/>
      <c r="E3850" s="45"/>
      <c r="F3850" s="45"/>
      <c r="G3850" s="144"/>
      <c r="H3850" s="144"/>
      <c r="I3850" s="65"/>
      <c r="J3850" s="56"/>
      <c r="K3850" s="56"/>
      <c r="L3850" s="96" t="e">
        <f>VLOOKUP($C3849,在庫一覧!$B$4:$D$138,2,FALSE)</f>
        <v>#N/A</v>
      </c>
      <c r="M3850" s="42" t="e">
        <f>VLOOKUP($C3850,詳細!$A$3:$C$100,3,FALSE)</f>
        <v>#N/A</v>
      </c>
      <c r="N3850" s="48"/>
    </row>
    <row r="3851" spans="1:14" ht="13.5" customHeight="1" x14ac:dyDescent="0.15">
      <c r="A3851">
        <v>3848</v>
      </c>
      <c r="B3851" s="78"/>
      <c r="C3851" s="86"/>
      <c r="D3851" s="50"/>
      <c r="E3851" s="45"/>
      <c r="F3851" s="45"/>
      <c r="G3851" s="144"/>
      <c r="H3851" s="144"/>
      <c r="I3851" s="65"/>
      <c r="J3851" s="56"/>
      <c r="K3851" s="56"/>
      <c r="L3851" s="96" t="e">
        <f>VLOOKUP($C3850,在庫一覧!$B$4:$D$138,2,FALSE)</f>
        <v>#N/A</v>
      </c>
      <c r="M3851" s="42" t="e">
        <f>VLOOKUP($C3851,詳細!$A$3:$C$100,3,FALSE)</f>
        <v>#N/A</v>
      </c>
      <c r="N3851" s="48"/>
    </row>
    <row r="3852" spans="1:14" ht="13.5" customHeight="1" x14ac:dyDescent="0.15">
      <c r="A3852">
        <v>3849</v>
      </c>
      <c r="B3852" s="78"/>
      <c r="C3852" s="86"/>
      <c r="D3852" s="50"/>
      <c r="E3852" s="45"/>
      <c r="F3852" s="45"/>
      <c r="G3852" s="144"/>
      <c r="H3852" s="144"/>
      <c r="I3852" s="65"/>
      <c r="J3852" s="56"/>
      <c r="K3852" s="56"/>
      <c r="L3852" s="96" t="e">
        <f>VLOOKUP($C3851,在庫一覧!$B$4:$D$138,2,FALSE)</f>
        <v>#N/A</v>
      </c>
      <c r="M3852" s="42" t="e">
        <f>VLOOKUP($C3852,詳細!$A$3:$C$100,3,FALSE)</f>
        <v>#N/A</v>
      </c>
      <c r="N3852" s="48"/>
    </row>
    <row r="3853" spans="1:14" ht="13.5" customHeight="1" x14ac:dyDescent="0.15">
      <c r="A3853">
        <v>3850</v>
      </c>
      <c r="B3853" s="78"/>
      <c r="C3853" s="86"/>
      <c r="D3853" s="50"/>
      <c r="E3853" s="45"/>
      <c r="F3853" s="45"/>
      <c r="G3853" s="144"/>
      <c r="H3853" s="144"/>
      <c r="I3853" s="65"/>
      <c r="J3853" s="56"/>
      <c r="K3853" s="56"/>
      <c r="L3853" s="96" t="e">
        <f>VLOOKUP($C3852,在庫一覧!$B$4:$D$138,2,FALSE)</f>
        <v>#N/A</v>
      </c>
      <c r="M3853" s="42" t="e">
        <f>VLOOKUP($C3853,詳細!$A$3:$C$100,3,FALSE)</f>
        <v>#N/A</v>
      </c>
      <c r="N3853" s="48"/>
    </row>
    <row r="3854" spans="1:14" ht="13.5" customHeight="1" x14ac:dyDescent="0.15">
      <c r="A3854">
        <v>3851</v>
      </c>
      <c r="B3854" s="78"/>
      <c r="C3854" s="95"/>
      <c r="D3854" s="50"/>
      <c r="E3854" s="45"/>
      <c r="F3854" s="45"/>
      <c r="G3854" s="144"/>
      <c r="H3854" s="144"/>
      <c r="I3854" s="65"/>
      <c r="J3854" s="56"/>
      <c r="K3854" s="56"/>
      <c r="L3854" s="96" t="e">
        <f>VLOOKUP($C3853,在庫一覧!$B$4:$D$138,2,FALSE)</f>
        <v>#N/A</v>
      </c>
      <c r="M3854" s="42" t="e">
        <f>VLOOKUP($C3854,詳細!$A$3:$C$100,3,FALSE)</f>
        <v>#N/A</v>
      </c>
      <c r="N3854" s="48"/>
    </row>
    <row r="3855" spans="1:14" ht="13.5" customHeight="1" x14ac:dyDescent="0.15">
      <c r="A3855">
        <v>3852</v>
      </c>
      <c r="B3855" s="78"/>
      <c r="C3855" s="95"/>
      <c r="D3855" s="50"/>
      <c r="E3855" s="45"/>
      <c r="F3855" s="45"/>
      <c r="G3855" s="144"/>
      <c r="H3855" s="144"/>
      <c r="I3855" s="65"/>
      <c r="J3855" s="56"/>
      <c r="K3855" s="56"/>
      <c r="L3855" s="96" t="e">
        <f>VLOOKUP($C3854,在庫一覧!$B$4:$D$138,2,FALSE)</f>
        <v>#N/A</v>
      </c>
      <c r="M3855" s="42" t="e">
        <f>VLOOKUP($C3855,詳細!$A$3:$C$100,3,FALSE)</f>
        <v>#N/A</v>
      </c>
      <c r="N3855" s="48"/>
    </row>
    <row r="3856" spans="1:14" ht="13.5" customHeight="1" x14ac:dyDescent="0.15">
      <c r="A3856">
        <v>3853</v>
      </c>
      <c r="B3856" s="71"/>
      <c r="C3856" s="95"/>
      <c r="D3856" s="50"/>
      <c r="E3856" s="45"/>
      <c r="F3856" s="45"/>
      <c r="G3856" s="144"/>
      <c r="H3856" s="144"/>
      <c r="I3856" s="65"/>
      <c r="J3856" s="56"/>
      <c r="K3856" s="56"/>
      <c r="L3856" s="96" t="e">
        <f>VLOOKUP($C3855,在庫一覧!$B$4:$D$138,2,FALSE)</f>
        <v>#N/A</v>
      </c>
      <c r="M3856" s="42" t="e">
        <f>VLOOKUP($C3856,詳細!$A$3:$C$100,3,FALSE)</f>
        <v>#N/A</v>
      </c>
      <c r="N3856" s="48"/>
    </row>
    <row r="3857" spans="1:14" ht="13.5" customHeight="1" x14ac:dyDescent="0.15">
      <c r="A3857">
        <v>3854</v>
      </c>
      <c r="B3857" s="71"/>
      <c r="C3857" s="95"/>
      <c r="D3857" s="50"/>
      <c r="E3857" s="45"/>
      <c r="F3857" s="45"/>
      <c r="G3857" s="144"/>
      <c r="H3857" s="144"/>
      <c r="I3857" s="65"/>
      <c r="J3857" s="56"/>
      <c r="K3857" s="56"/>
      <c r="L3857" s="96" t="e">
        <f>VLOOKUP($C3856,在庫一覧!$B$4:$D$138,2,FALSE)</f>
        <v>#N/A</v>
      </c>
      <c r="M3857" s="42" t="e">
        <f>VLOOKUP($C3857,詳細!$A$3:$C$100,3,FALSE)</f>
        <v>#N/A</v>
      </c>
      <c r="N3857" s="48"/>
    </row>
    <row r="3858" spans="1:14" ht="13.5" customHeight="1" x14ac:dyDescent="0.15">
      <c r="A3858">
        <v>3855</v>
      </c>
      <c r="B3858" s="71"/>
      <c r="C3858" s="95"/>
      <c r="D3858" s="50"/>
      <c r="E3858" s="45"/>
      <c r="F3858" s="45"/>
      <c r="G3858" s="144"/>
      <c r="H3858" s="144"/>
      <c r="I3858" s="65"/>
      <c r="J3858" s="56"/>
      <c r="K3858" s="56"/>
      <c r="L3858" s="96" t="e">
        <f>VLOOKUP($C3857,在庫一覧!$B$4:$D$138,2,FALSE)</f>
        <v>#N/A</v>
      </c>
      <c r="M3858" s="42" t="e">
        <f>VLOOKUP($C3858,詳細!$A$3:$C$100,3,FALSE)</f>
        <v>#N/A</v>
      </c>
      <c r="N3858" s="48"/>
    </row>
    <row r="3859" spans="1:14" ht="13.5" customHeight="1" x14ac:dyDescent="0.15">
      <c r="A3859">
        <v>3856</v>
      </c>
      <c r="B3859" s="71"/>
      <c r="C3859" s="95"/>
      <c r="D3859" s="50"/>
      <c r="E3859" s="45"/>
      <c r="F3859" s="45"/>
      <c r="G3859" s="144"/>
      <c r="H3859" s="144"/>
      <c r="I3859" s="65"/>
      <c r="J3859" s="56"/>
      <c r="K3859" s="56"/>
      <c r="L3859" s="96" t="e">
        <f>VLOOKUP($C3858,在庫一覧!$B$4:$D$138,2,FALSE)</f>
        <v>#N/A</v>
      </c>
      <c r="M3859" s="42" t="e">
        <f>VLOOKUP($C3859,詳細!$A$3:$C$100,3,FALSE)</f>
        <v>#N/A</v>
      </c>
      <c r="N3859" s="48"/>
    </row>
    <row r="3860" spans="1:14" ht="13.5" customHeight="1" x14ac:dyDescent="0.15">
      <c r="A3860">
        <v>3857</v>
      </c>
      <c r="B3860" s="71"/>
      <c r="C3860" s="95"/>
      <c r="D3860" s="50"/>
      <c r="E3860" s="45"/>
      <c r="F3860" s="45"/>
      <c r="G3860" s="144"/>
      <c r="H3860" s="144"/>
      <c r="I3860" s="65"/>
      <c r="J3860" s="56"/>
      <c r="K3860" s="56"/>
      <c r="L3860" s="96" t="e">
        <f>VLOOKUP($C3859,在庫一覧!$B$4:$D$138,2,FALSE)</f>
        <v>#N/A</v>
      </c>
      <c r="M3860" s="42" t="e">
        <f>VLOOKUP($C3860,詳細!$A$3:$C$100,3,FALSE)</f>
        <v>#N/A</v>
      </c>
      <c r="N3860" s="48"/>
    </row>
    <row r="3861" spans="1:14" ht="13.5" customHeight="1" x14ac:dyDescent="0.15">
      <c r="A3861">
        <v>3858</v>
      </c>
      <c r="B3861" s="71"/>
      <c r="C3861" s="95"/>
      <c r="D3861" s="50"/>
      <c r="E3861" s="45"/>
      <c r="F3861" s="45"/>
      <c r="G3861" s="144"/>
      <c r="H3861" s="144"/>
      <c r="I3861" s="65"/>
      <c r="J3861" s="56"/>
      <c r="K3861" s="56"/>
      <c r="L3861" s="96" t="e">
        <f>VLOOKUP($C3860,在庫一覧!$B$4:$D$138,2,FALSE)</f>
        <v>#N/A</v>
      </c>
      <c r="M3861" s="42" t="e">
        <f>VLOOKUP($C3861,詳細!$A$3:$C$100,3,FALSE)</f>
        <v>#N/A</v>
      </c>
      <c r="N3861" s="48"/>
    </row>
    <row r="3862" spans="1:14" ht="13.5" customHeight="1" x14ac:dyDescent="0.15">
      <c r="A3862">
        <v>3859</v>
      </c>
      <c r="B3862" s="71"/>
      <c r="C3862" s="86"/>
      <c r="D3862" s="50"/>
      <c r="E3862" s="45"/>
      <c r="F3862" s="45"/>
      <c r="G3862" s="144"/>
      <c r="H3862" s="144"/>
      <c r="I3862" s="65"/>
      <c r="J3862" s="56"/>
      <c r="K3862" s="56"/>
      <c r="L3862" s="96" t="e">
        <f>VLOOKUP($C3861,在庫一覧!$B$4:$D$138,2,FALSE)</f>
        <v>#N/A</v>
      </c>
      <c r="M3862" s="42" t="e">
        <f>VLOOKUP($C3862,詳細!$A$3:$C$100,3,FALSE)</f>
        <v>#N/A</v>
      </c>
      <c r="N3862" s="48"/>
    </row>
    <row r="3863" spans="1:14" ht="13.5" customHeight="1" x14ac:dyDescent="0.15">
      <c r="A3863">
        <v>3860</v>
      </c>
      <c r="B3863" s="71"/>
      <c r="C3863" s="86"/>
      <c r="D3863" s="50"/>
      <c r="E3863" s="45"/>
      <c r="F3863" s="45"/>
      <c r="G3863" s="144"/>
      <c r="H3863" s="144"/>
      <c r="I3863" s="65"/>
      <c r="J3863" s="56"/>
      <c r="K3863" s="56"/>
      <c r="L3863" s="96" t="e">
        <f>VLOOKUP($C3862,在庫一覧!$B$4:$D$138,2,FALSE)</f>
        <v>#N/A</v>
      </c>
      <c r="M3863" s="42" t="e">
        <f>VLOOKUP($C3863,詳細!$A$3:$C$100,3,FALSE)</f>
        <v>#N/A</v>
      </c>
      <c r="N3863" s="48"/>
    </row>
    <row r="3864" spans="1:14" ht="13.5" customHeight="1" x14ac:dyDescent="0.15">
      <c r="A3864">
        <v>3861</v>
      </c>
      <c r="B3864" s="71"/>
      <c r="C3864" s="86"/>
      <c r="D3864" s="50"/>
      <c r="E3864" s="45"/>
      <c r="F3864" s="45"/>
      <c r="G3864" s="144"/>
      <c r="H3864" s="144"/>
      <c r="I3864" s="65"/>
      <c r="J3864" s="56"/>
      <c r="K3864" s="56"/>
      <c r="L3864" s="96" t="e">
        <f>VLOOKUP($C3863,在庫一覧!$B$4:$D$138,2,FALSE)</f>
        <v>#N/A</v>
      </c>
      <c r="M3864" s="42" t="e">
        <f>VLOOKUP($C3864,詳細!$A$3:$C$100,3,FALSE)</f>
        <v>#N/A</v>
      </c>
      <c r="N3864" s="48"/>
    </row>
    <row r="3865" spans="1:14" ht="13.5" customHeight="1" x14ac:dyDescent="0.15">
      <c r="A3865">
        <v>3862</v>
      </c>
      <c r="B3865" s="71"/>
      <c r="C3865" s="86"/>
      <c r="D3865" s="50"/>
      <c r="E3865" s="45"/>
      <c r="F3865" s="45"/>
      <c r="G3865" s="144"/>
      <c r="H3865" s="144"/>
      <c r="I3865" s="65"/>
      <c r="J3865" s="56"/>
      <c r="K3865" s="56"/>
      <c r="L3865" s="96" t="e">
        <f>VLOOKUP($C3864,在庫一覧!$B$4:$D$138,2,FALSE)</f>
        <v>#N/A</v>
      </c>
      <c r="M3865" s="42" t="e">
        <f>VLOOKUP($C3865,詳細!$A$3:$C$100,3,FALSE)</f>
        <v>#N/A</v>
      </c>
      <c r="N3865" s="48"/>
    </row>
    <row r="3866" spans="1:14" ht="13.5" customHeight="1" x14ac:dyDescent="0.15">
      <c r="A3866">
        <v>3863</v>
      </c>
      <c r="B3866" s="71"/>
      <c r="C3866" s="86"/>
      <c r="D3866" s="50"/>
      <c r="E3866" s="45"/>
      <c r="F3866" s="45"/>
      <c r="G3866" s="144"/>
      <c r="H3866" s="144"/>
      <c r="I3866" s="65"/>
      <c r="J3866" s="56"/>
      <c r="K3866" s="56"/>
      <c r="L3866" s="96" t="e">
        <f>VLOOKUP($C3865,在庫一覧!$B$4:$D$138,2,FALSE)</f>
        <v>#N/A</v>
      </c>
      <c r="M3866" s="42" t="e">
        <f>VLOOKUP($C3866,詳細!$A$3:$C$100,3,FALSE)</f>
        <v>#N/A</v>
      </c>
      <c r="N3866" s="48"/>
    </row>
    <row r="3867" spans="1:14" ht="13.5" customHeight="1" x14ac:dyDescent="0.15">
      <c r="A3867">
        <v>3864</v>
      </c>
      <c r="B3867" s="71"/>
      <c r="C3867" s="86"/>
      <c r="D3867" s="50"/>
      <c r="E3867" s="45"/>
      <c r="F3867" s="45"/>
      <c r="G3867" s="144"/>
      <c r="H3867" s="144"/>
      <c r="I3867" s="65"/>
      <c r="J3867" s="56"/>
      <c r="K3867" s="56"/>
      <c r="L3867" s="96" t="e">
        <f>VLOOKUP($C3866,在庫一覧!$B$4:$D$138,2,FALSE)</f>
        <v>#N/A</v>
      </c>
      <c r="M3867" s="42" t="e">
        <f>VLOOKUP($C3867,詳細!$A$3:$C$100,3,FALSE)</f>
        <v>#N/A</v>
      </c>
      <c r="N3867" s="48"/>
    </row>
    <row r="3868" spans="1:14" ht="13.5" customHeight="1" x14ac:dyDescent="0.15">
      <c r="A3868">
        <v>3865</v>
      </c>
      <c r="B3868" s="71"/>
      <c r="C3868" s="86"/>
      <c r="D3868" s="50"/>
      <c r="E3868" s="45"/>
      <c r="F3868" s="45"/>
      <c r="G3868" s="144"/>
      <c r="H3868" s="144"/>
      <c r="I3868" s="65"/>
      <c r="J3868" s="56"/>
      <c r="K3868" s="56"/>
      <c r="L3868" s="96" t="e">
        <f>VLOOKUP($C3867,在庫一覧!$B$4:$D$138,2,FALSE)</f>
        <v>#N/A</v>
      </c>
      <c r="M3868" s="42" t="e">
        <f>VLOOKUP($C3868,詳細!$A$3:$C$100,3,FALSE)</f>
        <v>#N/A</v>
      </c>
      <c r="N3868" s="48"/>
    </row>
    <row r="3869" spans="1:14" ht="13.5" customHeight="1" x14ac:dyDescent="0.15">
      <c r="A3869">
        <v>3866</v>
      </c>
      <c r="B3869" s="71"/>
      <c r="C3869" s="86"/>
      <c r="D3869" s="50"/>
      <c r="E3869" s="45"/>
      <c r="F3869" s="45"/>
      <c r="G3869" s="144"/>
      <c r="H3869" s="144"/>
      <c r="I3869" s="65"/>
      <c r="J3869" s="56"/>
      <c r="K3869" s="56"/>
      <c r="L3869" s="96" t="e">
        <f>VLOOKUP($C3868,在庫一覧!$B$4:$D$138,2,FALSE)</f>
        <v>#N/A</v>
      </c>
      <c r="M3869" s="42" t="e">
        <f>VLOOKUP($C3869,詳細!$A$3:$C$100,3,FALSE)</f>
        <v>#N/A</v>
      </c>
      <c r="N3869" s="48"/>
    </row>
    <row r="3870" spans="1:14" ht="13.5" customHeight="1" x14ac:dyDescent="0.15">
      <c r="A3870">
        <v>3867</v>
      </c>
      <c r="B3870" s="71"/>
      <c r="C3870" s="86"/>
      <c r="D3870" s="50"/>
      <c r="E3870" s="45"/>
      <c r="F3870" s="45"/>
      <c r="G3870" s="144"/>
      <c r="H3870" s="144"/>
      <c r="I3870" s="65"/>
      <c r="J3870" s="56"/>
      <c r="K3870" s="56"/>
      <c r="L3870" s="96" t="e">
        <f>VLOOKUP($C3869,在庫一覧!$B$4:$D$138,2,FALSE)</f>
        <v>#N/A</v>
      </c>
      <c r="M3870" s="42" t="e">
        <f>VLOOKUP($C3870,詳細!$A$3:$C$100,3,FALSE)</f>
        <v>#N/A</v>
      </c>
      <c r="N3870" s="48"/>
    </row>
    <row r="3871" spans="1:14" ht="13.5" customHeight="1" x14ac:dyDescent="0.15">
      <c r="A3871">
        <v>3868</v>
      </c>
      <c r="B3871" s="71"/>
      <c r="C3871" s="86"/>
      <c r="D3871" s="50"/>
      <c r="E3871" s="45"/>
      <c r="F3871" s="45"/>
      <c r="G3871" s="144"/>
      <c r="H3871" s="144"/>
      <c r="I3871" s="65"/>
      <c r="J3871" s="56"/>
      <c r="K3871" s="56"/>
      <c r="L3871" s="96" t="e">
        <f>VLOOKUP($C3870,在庫一覧!$B$4:$D$138,2,FALSE)</f>
        <v>#N/A</v>
      </c>
      <c r="M3871" s="42" t="e">
        <f>VLOOKUP($C3871,詳細!$A$3:$C$100,3,FALSE)</f>
        <v>#N/A</v>
      </c>
      <c r="N3871" s="48"/>
    </row>
    <row r="3872" spans="1:14" ht="13.5" customHeight="1" x14ac:dyDescent="0.15">
      <c r="A3872">
        <v>3869</v>
      </c>
      <c r="B3872" s="71"/>
      <c r="C3872" s="86"/>
      <c r="D3872" s="50"/>
      <c r="E3872" s="45"/>
      <c r="F3872" s="45"/>
      <c r="G3872" s="144"/>
      <c r="H3872" s="144"/>
      <c r="I3872" s="65"/>
      <c r="J3872" s="56"/>
      <c r="K3872" s="56"/>
      <c r="L3872" s="96" t="e">
        <f>VLOOKUP($C3871,在庫一覧!$B$4:$D$138,2,FALSE)</f>
        <v>#N/A</v>
      </c>
      <c r="M3872" s="42" t="e">
        <f>VLOOKUP($C3872,詳細!$A$3:$C$100,3,FALSE)</f>
        <v>#N/A</v>
      </c>
      <c r="N3872" s="48"/>
    </row>
    <row r="3873" spans="1:14" ht="13.5" customHeight="1" x14ac:dyDescent="0.15">
      <c r="A3873">
        <v>3870</v>
      </c>
      <c r="B3873" s="71"/>
      <c r="C3873" s="86"/>
      <c r="D3873" s="50"/>
      <c r="E3873" s="45"/>
      <c r="F3873" s="45"/>
      <c r="G3873" s="144"/>
      <c r="H3873" s="144"/>
      <c r="I3873" s="65"/>
      <c r="J3873" s="56"/>
      <c r="K3873" s="56"/>
      <c r="L3873" s="96" t="e">
        <f>VLOOKUP($C3872,在庫一覧!$B$4:$D$138,2,FALSE)</f>
        <v>#N/A</v>
      </c>
      <c r="M3873" s="42" t="e">
        <f>VLOOKUP($C3873,詳細!$A$3:$C$100,3,FALSE)</f>
        <v>#N/A</v>
      </c>
      <c r="N3873" s="48"/>
    </row>
    <row r="3874" spans="1:14" ht="13.5" customHeight="1" x14ac:dyDescent="0.15">
      <c r="A3874">
        <v>3871</v>
      </c>
      <c r="B3874" s="78"/>
      <c r="C3874" s="86"/>
      <c r="D3874" s="50"/>
      <c r="E3874" s="45"/>
      <c r="F3874" s="45"/>
      <c r="G3874" s="144"/>
      <c r="H3874" s="144"/>
      <c r="I3874" s="65"/>
      <c r="J3874" s="56"/>
      <c r="K3874" s="56"/>
      <c r="L3874" s="96" t="e">
        <f>VLOOKUP($C3873,在庫一覧!$B$4:$D$138,2,FALSE)</f>
        <v>#N/A</v>
      </c>
      <c r="M3874" s="42" t="e">
        <f>VLOOKUP($C3874,詳細!$A$3:$C$100,3,FALSE)</f>
        <v>#N/A</v>
      </c>
      <c r="N3874" s="48"/>
    </row>
    <row r="3875" spans="1:14" ht="13.5" customHeight="1" x14ac:dyDescent="0.15">
      <c r="A3875">
        <v>3872</v>
      </c>
      <c r="B3875" s="78"/>
      <c r="C3875" s="86"/>
      <c r="D3875" s="50"/>
      <c r="E3875" s="45"/>
      <c r="F3875" s="45"/>
      <c r="G3875" s="144"/>
      <c r="H3875" s="144"/>
      <c r="I3875" s="65"/>
      <c r="J3875" s="56"/>
      <c r="K3875" s="56"/>
      <c r="L3875" s="96" t="e">
        <f>VLOOKUP($C3874,在庫一覧!$B$4:$D$138,2,FALSE)</f>
        <v>#N/A</v>
      </c>
      <c r="M3875" s="42" t="e">
        <f>VLOOKUP($C3875,詳細!$A$3:$C$100,3,FALSE)</f>
        <v>#N/A</v>
      </c>
      <c r="N3875" s="48"/>
    </row>
    <row r="3876" spans="1:14" ht="13.5" customHeight="1" x14ac:dyDescent="0.15">
      <c r="A3876">
        <v>3873</v>
      </c>
      <c r="B3876" s="78"/>
      <c r="C3876" s="86"/>
      <c r="D3876" s="50"/>
      <c r="E3876" s="45"/>
      <c r="F3876" s="45"/>
      <c r="G3876" s="144"/>
      <c r="H3876" s="144"/>
      <c r="I3876" s="65"/>
      <c r="J3876" s="56"/>
      <c r="K3876" s="56"/>
      <c r="L3876" s="96" t="e">
        <f>VLOOKUP($C3875,在庫一覧!$B$4:$D$138,2,FALSE)</f>
        <v>#N/A</v>
      </c>
      <c r="M3876" s="42" t="e">
        <f>VLOOKUP($C3876,詳細!$A$3:$C$100,3,FALSE)</f>
        <v>#N/A</v>
      </c>
      <c r="N3876" s="48"/>
    </row>
    <row r="3877" spans="1:14" ht="13.5" customHeight="1" x14ac:dyDescent="0.15">
      <c r="A3877">
        <v>3874</v>
      </c>
      <c r="B3877" s="78"/>
      <c r="C3877" s="86"/>
      <c r="D3877" s="50"/>
      <c r="E3877" s="45"/>
      <c r="F3877" s="45"/>
      <c r="G3877" s="144"/>
      <c r="H3877" s="144"/>
      <c r="I3877" s="65"/>
      <c r="J3877" s="56"/>
      <c r="K3877" s="56"/>
      <c r="L3877" s="96" t="e">
        <f>VLOOKUP($C3876,在庫一覧!$B$4:$D$138,2,FALSE)</f>
        <v>#N/A</v>
      </c>
      <c r="M3877" s="42" t="e">
        <f>VLOOKUP($C3877,詳細!$A$3:$C$100,3,FALSE)</f>
        <v>#N/A</v>
      </c>
      <c r="N3877" s="48"/>
    </row>
    <row r="3878" spans="1:14" ht="13.5" customHeight="1" x14ac:dyDescent="0.15">
      <c r="A3878">
        <v>3875</v>
      </c>
      <c r="B3878" s="78"/>
      <c r="C3878" s="86"/>
      <c r="D3878" s="50"/>
      <c r="E3878" s="45"/>
      <c r="F3878" s="45"/>
      <c r="G3878" s="144"/>
      <c r="H3878" s="144"/>
      <c r="I3878" s="65"/>
      <c r="J3878" s="56"/>
      <c r="K3878" s="56"/>
      <c r="L3878" s="96" t="e">
        <f>VLOOKUP($C3877,在庫一覧!$B$4:$D$138,2,FALSE)</f>
        <v>#N/A</v>
      </c>
      <c r="M3878" s="42" t="e">
        <f>VLOOKUP($C3878,詳細!$A$3:$C$100,3,FALSE)</f>
        <v>#N/A</v>
      </c>
      <c r="N3878" s="48"/>
    </row>
    <row r="3879" spans="1:14" ht="13.5" customHeight="1" x14ac:dyDescent="0.15">
      <c r="A3879">
        <v>3876</v>
      </c>
      <c r="B3879" s="78"/>
      <c r="C3879" s="86"/>
      <c r="D3879" s="50"/>
      <c r="E3879" s="45"/>
      <c r="F3879" s="45"/>
      <c r="G3879" s="144"/>
      <c r="H3879" s="144"/>
      <c r="I3879" s="65"/>
      <c r="J3879" s="56"/>
      <c r="K3879" s="56"/>
      <c r="L3879" s="96" t="e">
        <f>VLOOKUP($C3878,在庫一覧!$B$4:$D$138,2,FALSE)</f>
        <v>#N/A</v>
      </c>
      <c r="M3879" s="42" t="e">
        <f>VLOOKUP($C3879,詳細!$A$3:$C$100,3,FALSE)</f>
        <v>#N/A</v>
      </c>
      <c r="N3879" s="48"/>
    </row>
    <row r="3880" spans="1:14" ht="13.5" customHeight="1" x14ac:dyDescent="0.15">
      <c r="A3880">
        <v>3877</v>
      </c>
      <c r="B3880" s="78"/>
      <c r="C3880" s="86"/>
      <c r="D3880" s="50"/>
      <c r="E3880" s="45"/>
      <c r="F3880" s="45"/>
      <c r="G3880" s="144"/>
      <c r="H3880" s="144"/>
      <c r="I3880" s="65"/>
      <c r="J3880" s="56"/>
      <c r="K3880" s="56"/>
      <c r="L3880" s="96" t="e">
        <f>VLOOKUP($C3879,在庫一覧!$B$4:$D$138,2,FALSE)</f>
        <v>#N/A</v>
      </c>
      <c r="M3880" s="42" t="e">
        <f>VLOOKUP($C3880,詳細!$A$3:$C$100,3,FALSE)</f>
        <v>#N/A</v>
      </c>
      <c r="N3880" s="48"/>
    </row>
    <row r="3881" spans="1:14" ht="13.5" customHeight="1" x14ac:dyDescent="0.15">
      <c r="A3881">
        <v>3878</v>
      </c>
      <c r="B3881" s="78"/>
      <c r="C3881" s="86"/>
      <c r="D3881" s="50"/>
      <c r="E3881" s="45"/>
      <c r="F3881" s="45"/>
      <c r="G3881" s="144"/>
      <c r="H3881" s="144"/>
      <c r="I3881" s="65"/>
      <c r="J3881" s="56"/>
      <c r="K3881" s="56"/>
      <c r="L3881" s="96" t="e">
        <f>VLOOKUP($C3880,在庫一覧!$B$4:$D$138,2,FALSE)</f>
        <v>#N/A</v>
      </c>
      <c r="M3881" s="42" t="e">
        <f>VLOOKUP($C3881,詳細!$A$3:$C$100,3,FALSE)</f>
        <v>#N/A</v>
      </c>
      <c r="N3881" s="73"/>
    </row>
    <row r="3882" spans="1:14" ht="13.5" customHeight="1" x14ac:dyDescent="0.15">
      <c r="A3882">
        <v>3879</v>
      </c>
      <c r="B3882" s="78"/>
      <c r="C3882" s="95"/>
      <c r="D3882" s="50"/>
      <c r="E3882" s="45"/>
      <c r="F3882" s="45"/>
      <c r="G3882" s="144"/>
      <c r="H3882" s="144"/>
      <c r="I3882" s="65"/>
      <c r="J3882" s="56"/>
      <c r="K3882" s="56"/>
      <c r="L3882" s="96" t="e">
        <f>VLOOKUP($C3881,在庫一覧!$B$4:$D$138,2,FALSE)</f>
        <v>#N/A</v>
      </c>
      <c r="M3882" s="42" t="e">
        <f>VLOOKUP($C3882,詳細!$A$3:$C$100,3,FALSE)</f>
        <v>#N/A</v>
      </c>
      <c r="N3882" s="73"/>
    </row>
    <row r="3883" spans="1:14" ht="13.5" customHeight="1" x14ac:dyDescent="0.15">
      <c r="A3883">
        <v>3880</v>
      </c>
      <c r="B3883" s="78"/>
      <c r="C3883" s="95"/>
      <c r="D3883" s="50"/>
      <c r="E3883" s="45"/>
      <c r="F3883" s="45"/>
      <c r="G3883" s="144"/>
      <c r="H3883" s="144"/>
      <c r="I3883" s="65"/>
      <c r="J3883" s="56"/>
      <c r="K3883" s="56"/>
      <c r="L3883" s="96" t="e">
        <f>VLOOKUP($C3882,在庫一覧!$B$4:$D$138,2,FALSE)</f>
        <v>#N/A</v>
      </c>
      <c r="M3883" s="42" t="e">
        <f>VLOOKUP($C3883,詳細!$A$3:$C$100,3,FALSE)</f>
        <v>#N/A</v>
      </c>
      <c r="N3883" s="73"/>
    </row>
    <row r="3884" spans="1:14" ht="13.5" customHeight="1" x14ac:dyDescent="0.15">
      <c r="A3884">
        <v>3881</v>
      </c>
      <c r="B3884" s="71"/>
      <c r="C3884" s="95"/>
      <c r="D3884" s="50"/>
      <c r="E3884" s="45"/>
      <c r="F3884" s="45"/>
      <c r="G3884" s="144"/>
      <c r="H3884" s="144"/>
      <c r="I3884" s="65"/>
      <c r="J3884" s="56"/>
      <c r="K3884" s="56"/>
      <c r="L3884" s="96" t="e">
        <f>VLOOKUP($C3883,在庫一覧!$B$4:$D$138,2,FALSE)</f>
        <v>#N/A</v>
      </c>
      <c r="M3884" s="42" t="e">
        <f>VLOOKUP($C3884,詳細!$A$3:$C$100,3,FALSE)</f>
        <v>#N/A</v>
      </c>
      <c r="N3884" s="73"/>
    </row>
    <row r="3885" spans="1:14" ht="13.5" customHeight="1" x14ac:dyDescent="0.15">
      <c r="A3885">
        <v>3882</v>
      </c>
      <c r="B3885" s="71"/>
      <c r="C3885" s="95"/>
      <c r="D3885" s="50"/>
      <c r="E3885" s="45"/>
      <c r="F3885" s="45"/>
      <c r="G3885" s="144"/>
      <c r="H3885" s="144"/>
      <c r="I3885" s="65"/>
      <c r="J3885" s="56"/>
      <c r="K3885" s="56"/>
      <c r="L3885" s="96" t="e">
        <f>VLOOKUP($C3884,在庫一覧!$B$4:$D$138,2,FALSE)</f>
        <v>#N/A</v>
      </c>
      <c r="M3885" s="42" t="e">
        <f>VLOOKUP($C3885,詳細!$A$3:$C$100,3,FALSE)</f>
        <v>#N/A</v>
      </c>
      <c r="N3885" s="73"/>
    </row>
    <row r="3886" spans="1:14" ht="13.5" customHeight="1" x14ac:dyDescent="0.15">
      <c r="A3886">
        <v>3883</v>
      </c>
      <c r="B3886" s="71"/>
      <c r="C3886" s="95"/>
      <c r="D3886" s="50"/>
      <c r="E3886" s="45"/>
      <c r="F3886" s="45"/>
      <c r="G3886" s="144"/>
      <c r="H3886" s="144"/>
      <c r="I3886" s="65"/>
      <c r="J3886" s="56"/>
      <c r="K3886" s="56"/>
      <c r="L3886" s="96" t="e">
        <f>VLOOKUP($C3885,在庫一覧!$B$4:$D$138,2,FALSE)</f>
        <v>#N/A</v>
      </c>
      <c r="M3886" s="42" t="e">
        <f>VLOOKUP($C3886,詳細!$A$3:$C$100,3,FALSE)</f>
        <v>#N/A</v>
      </c>
      <c r="N3886" s="73"/>
    </row>
    <row r="3887" spans="1:14" ht="13.5" customHeight="1" x14ac:dyDescent="0.15">
      <c r="A3887">
        <v>3884</v>
      </c>
      <c r="B3887" s="71"/>
      <c r="C3887" s="95"/>
      <c r="D3887" s="50"/>
      <c r="E3887" s="45"/>
      <c r="F3887" s="45"/>
      <c r="G3887" s="144"/>
      <c r="H3887" s="144"/>
      <c r="I3887" s="65"/>
      <c r="J3887" s="56"/>
      <c r="K3887" s="56"/>
      <c r="L3887" s="96" t="e">
        <f>VLOOKUP($C3886,在庫一覧!$B$4:$D$138,2,FALSE)</f>
        <v>#N/A</v>
      </c>
      <c r="M3887" s="42" t="e">
        <f>VLOOKUP($C3887,詳細!$A$3:$C$100,3,FALSE)</f>
        <v>#N/A</v>
      </c>
      <c r="N3887" s="73"/>
    </row>
    <row r="3888" spans="1:14" ht="13.5" customHeight="1" x14ac:dyDescent="0.15">
      <c r="A3888">
        <v>3885</v>
      </c>
      <c r="B3888" s="71"/>
      <c r="C3888" s="95"/>
      <c r="D3888" s="50"/>
      <c r="E3888" s="45"/>
      <c r="F3888" s="45"/>
      <c r="G3888" s="144"/>
      <c r="H3888" s="144"/>
      <c r="I3888" s="65"/>
      <c r="J3888" s="56"/>
      <c r="K3888" s="56"/>
      <c r="L3888" s="96" t="e">
        <f>VLOOKUP($C3887,在庫一覧!$B$4:$D$138,2,FALSE)</f>
        <v>#N/A</v>
      </c>
      <c r="M3888" s="42" t="e">
        <f>VLOOKUP($C3888,詳細!$A$3:$C$100,3,FALSE)</f>
        <v>#N/A</v>
      </c>
      <c r="N3888" s="73"/>
    </row>
    <row r="3889" spans="1:14" ht="13.5" customHeight="1" x14ac:dyDescent="0.15">
      <c r="A3889">
        <v>3886</v>
      </c>
      <c r="B3889" s="71"/>
      <c r="C3889" s="95"/>
      <c r="D3889" s="50"/>
      <c r="E3889" s="45"/>
      <c r="F3889" s="45"/>
      <c r="G3889" s="144"/>
      <c r="H3889" s="144"/>
      <c r="I3889" s="65"/>
      <c r="J3889" s="56"/>
      <c r="K3889" s="56"/>
      <c r="L3889" s="96" t="e">
        <f>VLOOKUP($C3888,在庫一覧!$B$4:$D$138,2,FALSE)</f>
        <v>#N/A</v>
      </c>
      <c r="M3889" s="42" t="e">
        <f>VLOOKUP($C3889,詳細!$A$3:$C$100,3,FALSE)</f>
        <v>#N/A</v>
      </c>
      <c r="N3889" s="73"/>
    </row>
    <row r="3890" spans="1:14" ht="13.5" customHeight="1" x14ac:dyDescent="0.15">
      <c r="A3890">
        <v>3887</v>
      </c>
      <c r="B3890" s="71"/>
      <c r="C3890" s="95"/>
      <c r="D3890" s="50"/>
      <c r="E3890" s="45"/>
      <c r="F3890" s="45"/>
      <c r="G3890" s="144"/>
      <c r="H3890" s="144"/>
      <c r="I3890" s="65"/>
      <c r="J3890" s="56"/>
      <c r="K3890" s="56"/>
      <c r="L3890" s="96" t="e">
        <f>VLOOKUP($C3889,在庫一覧!$B$4:$D$138,2,FALSE)</f>
        <v>#N/A</v>
      </c>
      <c r="M3890" s="42" t="e">
        <f>VLOOKUP($C3890,詳細!$A$3:$C$100,3,FALSE)</f>
        <v>#N/A</v>
      </c>
      <c r="N3890" s="73"/>
    </row>
    <row r="3891" spans="1:14" ht="13.5" customHeight="1" x14ac:dyDescent="0.15">
      <c r="A3891">
        <v>3888</v>
      </c>
      <c r="B3891" s="71"/>
      <c r="C3891" s="95"/>
      <c r="D3891" s="50"/>
      <c r="E3891" s="45"/>
      <c r="F3891" s="45"/>
      <c r="G3891" s="144"/>
      <c r="H3891" s="144"/>
      <c r="I3891" s="65"/>
      <c r="J3891" s="56"/>
      <c r="K3891" s="56"/>
      <c r="L3891" s="96" t="e">
        <f>VLOOKUP($C3890,在庫一覧!$B$4:$D$138,2,FALSE)</f>
        <v>#N/A</v>
      </c>
      <c r="M3891" s="42" t="e">
        <f>VLOOKUP($C3891,詳細!$A$3:$C$100,3,FALSE)</f>
        <v>#N/A</v>
      </c>
      <c r="N3891" s="73"/>
    </row>
    <row r="3892" spans="1:14" ht="13.5" customHeight="1" x14ac:dyDescent="0.15">
      <c r="A3892">
        <v>3889</v>
      </c>
      <c r="B3892" s="71"/>
      <c r="C3892" s="95"/>
      <c r="D3892" s="50"/>
      <c r="E3892" s="45"/>
      <c r="F3892" s="45"/>
      <c r="G3892" s="144"/>
      <c r="H3892" s="144"/>
      <c r="I3892" s="65"/>
      <c r="J3892" s="56"/>
      <c r="K3892" s="56"/>
      <c r="L3892" s="96" t="e">
        <f>VLOOKUP($C3891,在庫一覧!$B$4:$D$138,2,FALSE)</f>
        <v>#N/A</v>
      </c>
      <c r="M3892" s="42" t="e">
        <f>VLOOKUP($C3892,詳細!$A$3:$C$100,3,FALSE)</f>
        <v>#N/A</v>
      </c>
      <c r="N3892" s="73"/>
    </row>
    <row r="3893" spans="1:14" ht="13.5" customHeight="1" x14ac:dyDescent="0.15">
      <c r="A3893">
        <v>3890</v>
      </c>
      <c r="B3893" s="71"/>
      <c r="C3893" s="95"/>
      <c r="D3893" s="50"/>
      <c r="E3893" s="45"/>
      <c r="F3893" s="45"/>
      <c r="G3893" s="144"/>
      <c r="H3893" s="144"/>
      <c r="I3893" s="65"/>
      <c r="J3893" s="56"/>
      <c r="K3893" s="56"/>
      <c r="L3893" s="96" t="e">
        <f>VLOOKUP($C3892,在庫一覧!$B$4:$D$138,2,FALSE)</f>
        <v>#N/A</v>
      </c>
      <c r="M3893" s="42" t="e">
        <f>VLOOKUP($C3893,詳細!$A$3:$C$100,3,FALSE)</f>
        <v>#N/A</v>
      </c>
      <c r="N3893" s="73"/>
    </row>
    <row r="3894" spans="1:14" ht="13.5" customHeight="1" x14ac:dyDescent="0.15">
      <c r="A3894">
        <v>3891</v>
      </c>
      <c r="B3894" s="71"/>
      <c r="C3894" s="86"/>
      <c r="D3894" s="50"/>
      <c r="E3894" s="45"/>
      <c r="F3894" s="45"/>
      <c r="G3894" s="144"/>
      <c r="H3894" s="144"/>
      <c r="I3894" s="65"/>
      <c r="J3894" s="56"/>
      <c r="K3894" s="56"/>
      <c r="L3894" s="96" t="e">
        <f>VLOOKUP($C3893,在庫一覧!$B$4:$D$138,2,FALSE)</f>
        <v>#N/A</v>
      </c>
      <c r="M3894" s="42" t="e">
        <f>VLOOKUP($C3894,詳細!$A$3:$C$100,3,FALSE)</f>
        <v>#N/A</v>
      </c>
      <c r="N3894" s="73"/>
    </row>
    <row r="3895" spans="1:14" ht="13.5" customHeight="1" x14ac:dyDescent="0.15">
      <c r="A3895">
        <v>3892</v>
      </c>
      <c r="B3895" s="71"/>
      <c r="C3895" s="86"/>
      <c r="D3895" s="50"/>
      <c r="E3895" s="45"/>
      <c r="F3895" s="45"/>
      <c r="G3895" s="144"/>
      <c r="H3895" s="144"/>
      <c r="I3895" s="65"/>
      <c r="J3895" s="56"/>
      <c r="K3895" s="56"/>
      <c r="L3895" s="96" t="e">
        <f>VLOOKUP($C3894,在庫一覧!$B$4:$D$138,2,FALSE)</f>
        <v>#N/A</v>
      </c>
      <c r="M3895" s="42" t="e">
        <f>VLOOKUP($C3895,詳細!$A$3:$C$100,3,FALSE)</f>
        <v>#N/A</v>
      </c>
      <c r="N3895" s="73"/>
    </row>
    <row r="3896" spans="1:14" ht="13.5" customHeight="1" x14ac:dyDescent="0.15">
      <c r="A3896">
        <v>3893</v>
      </c>
      <c r="B3896" s="71"/>
      <c r="C3896" s="86"/>
      <c r="D3896" s="50"/>
      <c r="E3896" s="45"/>
      <c r="F3896" s="45"/>
      <c r="G3896" s="144"/>
      <c r="H3896" s="144"/>
      <c r="I3896" s="65"/>
      <c r="J3896" s="56"/>
      <c r="K3896" s="56"/>
      <c r="L3896" s="96" t="e">
        <f>VLOOKUP($C3895,在庫一覧!$B$4:$D$138,2,FALSE)</f>
        <v>#N/A</v>
      </c>
      <c r="M3896" s="42" t="e">
        <f>VLOOKUP($C3896,詳細!$A$3:$C$100,3,FALSE)</f>
        <v>#N/A</v>
      </c>
      <c r="N3896" s="73"/>
    </row>
    <row r="3897" spans="1:14" ht="13.5" customHeight="1" x14ac:dyDescent="0.15">
      <c r="A3897">
        <v>3894</v>
      </c>
      <c r="B3897" s="71"/>
      <c r="C3897" s="86"/>
      <c r="D3897" s="50"/>
      <c r="E3897" s="45"/>
      <c r="F3897" s="45"/>
      <c r="G3897" s="144"/>
      <c r="H3897" s="144"/>
      <c r="I3897" s="65"/>
      <c r="J3897" s="56"/>
      <c r="K3897" s="56"/>
      <c r="L3897" s="96" t="e">
        <f>VLOOKUP($C3896,在庫一覧!$B$4:$D$138,2,FALSE)</f>
        <v>#N/A</v>
      </c>
      <c r="M3897" s="42" t="e">
        <f>VLOOKUP($C3897,詳細!$A$3:$C$100,3,FALSE)</f>
        <v>#N/A</v>
      </c>
      <c r="N3897" s="73"/>
    </row>
    <row r="3898" spans="1:14" ht="13.5" customHeight="1" x14ac:dyDescent="0.15">
      <c r="A3898">
        <v>3895</v>
      </c>
      <c r="B3898" s="71"/>
      <c r="C3898" s="86"/>
      <c r="D3898" s="50"/>
      <c r="E3898" s="45"/>
      <c r="F3898" s="45"/>
      <c r="G3898" s="144"/>
      <c r="H3898" s="144"/>
      <c r="I3898" s="65"/>
      <c r="J3898" s="56"/>
      <c r="K3898" s="56"/>
      <c r="L3898" s="96" t="e">
        <f>VLOOKUP($C3897,在庫一覧!$B$4:$D$138,2,FALSE)</f>
        <v>#N/A</v>
      </c>
      <c r="M3898" s="42" t="e">
        <f>VLOOKUP($C3898,詳細!$A$3:$C$100,3,FALSE)</f>
        <v>#N/A</v>
      </c>
      <c r="N3898" s="73"/>
    </row>
    <row r="3899" spans="1:14" ht="13.5" customHeight="1" x14ac:dyDescent="0.15">
      <c r="A3899">
        <v>3896</v>
      </c>
      <c r="B3899" s="71"/>
      <c r="C3899" s="86"/>
      <c r="D3899" s="50"/>
      <c r="E3899" s="45"/>
      <c r="F3899" s="45"/>
      <c r="G3899" s="144"/>
      <c r="H3899" s="144"/>
      <c r="I3899" s="65"/>
      <c r="J3899" s="56"/>
      <c r="K3899" s="56"/>
      <c r="L3899" s="96" t="e">
        <f>VLOOKUP($C3898,在庫一覧!$B$4:$D$138,2,FALSE)</f>
        <v>#N/A</v>
      </c>
      <c r="M3899" s="42" t="e">
        <f>VLOOKUP($C3899,詳細!$A$3:$C$100,3,FALSE)</f>
        <v>#N/A</v>
      </c>
      <c r="N3899" s="73"/>
    </row>
    <row r="3900" spans="1:14" ht="13.5" customHeight="1" x14ac:dyDescent="0.15">
      <c r="A3900">
        <v>3897</v>
      </c>
      <c r="B3900" s="71"/>
      <c r="C3900" s="86"/>
      <c r="D3900" s="50"/>
      <c r="E3900" s="45"/>
      <c r="F3900" s="45"/>
      <c r="G3900" s="144"/>
      <c r="H3900" s="144"/>
      <c r="I3900" s="65"/>
      <c r="J3900" s="56"/>
      <c r="K3900" s="56"/>
      <c r="L3900" s="96" t="e">
        <f>VLOOKUP($C3899,在庫一覧!$B$4:$D$138,2,FALSE)</f>
        <v>#N/A</v>
      </c>
      <c r="M3900" s="42" t="e">
        <f>VLOOKUP($C3900,詳細!$A$3:$C$100,3,FALSE)</f>
        <v>#N/A</v>
      </c>
      <c r="N3900" s="73"/>
    </row>
    <row r="3901" spans="1:14" ht="13.5" customHeight="1" x14ac:dyDescent="0.15">
      <c r="A3901">
        <v>3898</v>
      </c>
      <c r="B3901" s="71"/>
      <c r="C3901" s="86"/>
      <c r="D3901" s="50"/>
      <c r="E3901" s="45"/>
      <c r="F3901" s="45"/>
      <c r="G3901" s="144"/>
      <c r="H3901" s="144"/>
      <c r="I3901" s="65"/>
      <c r="J3901" s="56"/>
      <c r="K3901" s="56"/>
      <c r="L3901" s="96" t="e">
        <f>VLOOKUP($C3900,在庫一覧!$B$4:$D$138,2,FALSE)</f>
        <v>#N/A</v>
      </c>
      <c r="M3901" s="42" t="e">
        <f>VLOOKUP($C3901,詳細!$A$3:$C$100,3,FALSE)</f>
        <v>#N/A</v>
      </c>
      <c r="N3901" s="73"/>
    </row>
    <row r="3902" spans="1:14" ht="13.5" customHeight="1" x14ac:dyDescent="0.15">
      <c r="A3902">
        <v>3899</v>
      </c>
      <c r="B3902" s="71"/>
      <c r="C3902" s="86"/>
      <c r="D3902" s="50"/>
      <c r="E3902" s="45"/>
      <c r="F3902" s="45"/>
      <c r="G3902" s="144"/>
      <c r="H3902" s="144"/>
      <c r="I3902" s="65"/>
      <c r="J3902" s="56"/>
      <c r="K3902" s="56"/>
      <c r="L3902" s="96" t="e">
        <f>VLOOKUP($C3901,在庫一覧!$B$4:$D$138,2,FALSE)</f>
        <v>#N/A</v>
      </c>
      <c r="M3902" s="42" t="e">
        <f>VLOOKUP($C3902,詳細!$A$3:$C$100,3,FALSE)</f>
        <v>#N/A</v>
      </c>
      <c r="N3902" s="73"/>
    </row>
    <row r="3903" spans="1:14" ht="13.5" customHeight="1" x14ac:dyDescent="0.15">
      <c r="A3903">
        <v>3900</v>
      </c>
      <c r="B3903" s="71"/>
      <c r="C3903" s="86"/>
      <c r="D3903" s="50"/>
      <c r="E3903" s="45"/>
      <c r="F3903" s="45"/>
      <c r="G3903" s="144"/>
      <c r="H3903" s="144"/>
      <c r="I3903" s="65"/>
      <c r="J3903" s="56"/>
      <c r="K3903" s="56"/>
      <c r="L3903" s="96" t="e">
        <f>VLOOKUP($C3902,在庫一覧!$B$4:$D$138,2,FALSE)</f>
        <v>#N/A</v>
      </c>
      <c r="M3903" s="42" t="e">
        <f>VLOOKUP($C3903,詳細!$A$3:$C$100,3,FALSE)</f>
        <v>#N/A</v>
      </c>
      <c r="N3903" s="73"/>
    </row>
    <row r="3904" spans="1:14" ht="13.5" customHeight="1" x14ac:dyDescent="0.15">
      <c r="A3904">
        <v>3901</v>
      </c>
      <c r="B3904" s="71"/>
      <c r="C3904" s="86"/>
      <c r="D3904" s="50"/>
      <c r="E3904" s="45"/>
      <c r="F3904" s="45"/>
      <c r="G3904" s="144"/>
      <c r="H3904" s="144"/>
      <c r="I3904" s="65"/>
      <c r="J3904" s="56"/>
      <c r="K3904" s="56"/>
      <c r="L3904" s="96" t="e">
        <f>VLOOKUP($C3903,在庫一覧!$B$4:$D$138,2,FALSE)</f>
        <v>#N/A</v>
      </c>
      <c r="M3904" s="42" t="e">
        <f>VLOOKUP($C3904,詳細!$A$3:$C$100,3,FALSE)</f>
        <v>#N/A</v>
      </c>
      <c r="N3904" s="73"/>
    </row>
    <row r="3905" spans="1:14" ht="13.5" customHeight="1" x14ac:dyDescent="0.15">
      <c r="A3905">
        <v>3902</v>
      </c>
      <c r="B3905" s="71"/>
      <c r="C3905" s="86"/>
      <c r="D3905" s="50"/>
      <c r="E3905" s="45"/>
      <c r="F3905" s="45"/>
      <c r="G3905" s="144"/>
      <c r="H3905" s="144"/>
      <c r="I3905" s="65"/>
      <c r="J3905" s="56"/>
      <c r="K3905" s="56"/>
      <c r="L3905" s="96" t="e">
        <f>VLOOKUP($C3904,在庫一覧!$B$4:$D$138,2,FALSE)</f>
        <v>#N/A</v>
      </c>
      <c r="M3905" s="42" t="e">
        <f>VLOOKUP($C3905,詳細!$A$3:$C$100,3,FALSE)</f>
        <v>#N/A</v>
      </c>
      <c r="N3905" s="73"/>
    </row>
    <row r="3906" spans="1:14" ht="13.5" customHeight="1" x14ac:dyDescent="0.15">
      <c r="A3906">
        <v>3903</v>
      </c>
      <c r="B3906" s="71"/>
      <c r="C3906" s="86"/>
      <c r="D3906" s="50"/>
      <c r="E3906" s="45"/>
      <c r="F3906" s="45"/>
      <c r="G3906" s="144"/>
      <c r="H3906" s="144"/>
      <c r="I3906" s="65"/>
      <c r="J3906" s="56"/>
      <c r="K3906" s="56"/>
      <c r="L3906" s="96" t="e">
        <f>VLOOKUP($C3905,在庫一覧!$B$4:$D$138,2,FALSE)</f>
        <v>#N/A</v>
      </c>
      <c r="M3906" s="42" t="e">
        <f>VLOOKUP($C3906,詳細!$A$3:$C$100,3,FALSE)</f>
        <v>#N/A</v>
      </c>
      <c r="N3906" s="73"/>
    </row>
    <row r="3907" spans="1:14" ht="13.5" customHeight="1" x14ac:dyDescent="0.15">
      <c r="A3907">
        <v>3904</v>
      </c>
      <c r="B3907" s="71"/>
      <c r="C3907" s="86"/>
      <c r="D3907" s="50"/>
      <c r="E3907" s="45"/>
      <c r="F3907" s="45"/>
      <c r="G3907" s="144"/>
      <c r="H3907" s="144"/>
      <c r="I3907" s="65"/>
      <c r="J3907" s="56"/>
      <c r="K3907" s="56"/>
      <c r="L3907" s="96" t="e">
        <f>VLOOKUP($C3906,在庫一覧!$B$4:$D$138,2,FALSE)</f>
        <v>#N/A</v>
      </c>
      <c r="M3907" s="42" t="e">
        <f>VLOOKUP($C3907,詳細!$A$3:$C$100,3,FALSE)</f>
        <v>#N/A</v>
      </c>
      <c r="N3907" s="48"/>
    </row>
    <row r="3908" spans="1:14" ht="13.5" customHeight="1" x14ac:dyDescent="0.15">
      <c r="A3908">
        <v>3905</v>
      </c>
      <c r="B3908" s="78"/>
      <c r="C3908" s="86"/>
      <c r="D3908" s="50"/>
      <c r="E3908" s="45"/>
      <c r="F3908" s="45"/>
      <c r="G3908" s="144"/>
      <c r="H3908" s="144"/>
      <c r="I3908" s="65"/>
      <c r="J3908" s="56"/>
      <c r="K3908" s="56"/>
      <c r="L3908" s="96" t="e">
        <f>VLOOKUP($C3907,在庫一覧!$B$4:$D$138,2,FALSE)</f>
        <v>#N/A</v>
      </c>
      <c r="M3908" s="42" t="e">
        <f>VLOOKUP($C3908,詳細!$A$3:$C$100,3,FALSE)</f>
        <v>#N/A</v>
      </c>
      <c r="N3908" s="48"/>
    </row>
    <row r="3909" spans="1:14" ht="13.5" customHeight="1" x14ac:dyDescent="0.15">
      <c r="A3909">
        <v>3906</v>
      </c>
      <c r="B3909" s="78"/>
      <c r="C3909" s="86"/>
      <c r="D3909" s="50"/>
      <c r="E3909" s="45"/>
      <c r="F3909" s="45"/>
      <c r="G3909" s="144"/>
      <c r="H3909" s="144"/>
      <c r="I3909" s="65"/>
      <c r="J3909" s="56"/>
      <c r="K3909" s="56"/>
      <c r="L3909" s="96" t="e">
        <f>VLOOKUP($C3908,在庫一覧!$B$4:$D$138,2,FALSE)</f>
        <v>#N/A</v>
      </c>
      <c r="M3909" s="42" t="e">
        <f>VLOOKUP($C3909,詳細!$A$3:$C$100,3,FALSE)</f>
        <v>#N/A</v>
      </c>
      <c r="N3909" s="48"/>
    </row>
    <row r="3910" spans="1:14" ht="13.5" customHeight="1" x14ac:dyDescent="0.15">
      <c r="A3910">
        <v>3907</v>
      </c>
      <c r="B3910" s="78"/>
      <c r="C3910" s="86"/>
      <c r="D3910" s="50"/>
      <c r="E3910" s="45"/>
      <c r="F3910" s="45"/>
      <c r="G3910" s="144"/>
      <c r="H3910" s="144"/>
      <c r="I3910" s="65"/>
      <c r="J3910" s="56"/>
      <c r="K3910" s="56"/>
      <c r="L3910" s="96" t="e">
        <f>VLOOKUP($C3909,在庫一覧!$B$4:$D$138,2,FALSE)</f>
        <v>#N/A</v>
      </c>
      <c r="M3910" s="42" t="e">
        <f>VLOOKUP($C3910,詳細!$A$3:$C$100,3,FALSE)</f>
        <v>#N/A</v>
      </c>
      <c r="N3910" s="48"/>
    </row>
    <row r="3911" spans="1:14" ht="13.5" customHeight="1" x14ac:dyDescent="0.15">
      <c r="A3911">
        <v>3908</v>
      </c>
      <c r="B3911" s="78"/>
      <c r="C3911" s="86"/>
      <c r="D3911" s="50"/>
      <c r="E3911" s="45"/>
      <c r="F3911" s="45"/>
      <c r="G3911" s="144"/>
      <c r="H3911" s="144"/>
      <c r="I3911" s="65"/>
      <c r="J3911" s="56"/>
      <c r="K3911" s="56"/>
      <c r="L3911" s="96" t="e">
        <f>VLOOKUP($C3910,在庫一覧!$B$4:$D$138,2,FALSE)</f>
        <v>#N/A</v>
      </c>
      <c r="M3911" s="42" t="e">
        <f>VLOOKUP($C3911,詳細!$A$3:$C$100,3,FALSE)</f>
        <v>#N/A</v>
      </c>
      <c r="N3911" s="48"/>
    </row>
    <row r="3912" spans="1:14" ht="13.5" customHeight="1" x14ac:dyDescent="0.15">
      <c r="A3912">
        <v>3909</v>
      </c>
      <c r="B3912" s="78"/>
      <c r="C3912" s="86"/>
      <c r="D3912" s="50"/>
      <c r="E3912" s="45"/>
      <c r="F3912" s="45"/>
      <c r="G3912" s="144"/>
      <c r="H3912" s="144"/>
      <c r="I3912" s="65"/>
      <c r="J3912" s="56"/>
      <c r="K3912" s="56"/>
      <c r="L3912" s="96" t="e">
        <f>VLOOKUP($C3911,在庫一覧!$B$4:$D$138,2,FALSE)</f>
        <v>#N/A</v>
      </c>
      <c r="M3912" s="42" t="e">
        <f>VLOOKUP($C3912,詳細!$A$3:$C$100,3,FALSE)</f>
        <v>#N/A</v>
      </c>
      <c r="N3912" s="48"/>
    </row>
    <row r="3913" spans="1:14" ht="13.5" customHeight="1" x14ac:dyDescent="0.15">
      <c r="A3913">
        <v>3910</v>
      </c>
      <c r="B3913" s="60"/>
      <c r="C3913" s="86"/>
      <c r="D3913" s="50"/>
      <c r="E3913" s="45"/>
      <c r="F3913" s="45"/>
      <c r="G3913" s="144"/>
      <c r="H3913" s="144"/>
      <c r="I3913" s="65"/>
      <c r="J3913" s="56"/>
      <c r="K3913" s="56"/>
      <c r="L3913" s="96" t="e">
        <f>VLOOKUP($C3912,在庫一覧!$B$4:$D$138,2,FALSE)</f>
        <v>#N/A</v>
      </c>
      <c r="M3913" s="42" t="e">
        <f>VLOOKUP($C3913,詳細!$A$3:$C$100,3,FALSE)</f>
        <v>#N/A</v>
      </c>
      <c r="N3913" s="48"/>
    </row>
    <row r="3914" spans="1:14" ht="13.5" customHeight="1" x14ac:dyDescent="0.15">
      <c r="A3914">
        <v>3911</v>
      </c>
      <c r="B3914" s="78"/>
      <c r="C3914" s="86"/>
      <c r="D3914" s="50"/>
      <c r="E3914" s="45"/>
      <c r="F3914" s="45"/>
      <c r="G3914" s="144"/>
      <c r="H3914" s="144"/>
      <c r="I3914" s="65"/>
      <c r="J3914" s="56"/>
      <c r="K3914" s="56"/>
      <c r="L3914" s="96" t="e">
        <f>VLOOKUP($C3913,在庫一覧!$B$4:$D$138,2,FALSE)</f>
        <v>#N/A</v>
      </c>
      <c r="M3914" s="42" t="e">
        <f>VLOOKUP($C3914,詳細!$A$3:$C$100,3,FALSE)</f>
        <v>#N/A</v>
      </c>
      <c r="N3914" s="48"/>
    </row>
    <row r="3915" spans="1:14" ht="13.5" customHeight="1" x14ac:dyDescent="0.15">
      <c r="A3915">
        <v>3912</v>
      </c>
      <c r="B3915" s="78"/>
      <c r="C3915" s="86"/>
      <c r="D3915" s="50"/>
      <c r="E3915" s="45"/>
      <c r="F3915" s="45"/>
      <c r="G3915" s="144"/>
      <c r="H3915" s="144"/>
      <c r="I3915" s="65"/>
      <c r="J3915" s="56"/>
      <c r="K3915" s="56"/>
      <c r="L3915" s="96" t="e">
        <f>VLOOKUP($C3914,在庫一覧!$B$4:$D$138,2,FALSE)</f>
        <v>#N/A</v>
      </c>
      <c r="M3915" s="42" t="e">
        <f>VLOOKUP($C3915,詳細!$A$3:$C$100,3,FALSE)</f>
        <v>#N/A</v>
      </c>
      <c r="N3915" s="48"/>
    </row>
    <row r="3916" spans="1:14" ht="13.5" customHeight="1" x14ac:dyDescent="0.15">
      <c r="A3916">
        <v>3913</v>
      </c>
      <c r="B3916" s="78"/>
      <c r="C3916" s="86"/>
      <c r="D3916" s="50"/>
      <c r="E3916" s="45"/>
      <c r="F3916" s="45"/>
      <c r="G3916" s="144"/>
      <c r="H3916" s="144"/>
      <c r="I3916" s="65"/>
      <c r="J3916" s="56"/>
      <c r="K3916" s="56"/>
      <c r="L3916" s="96" t="e">
        <f>VLOOKUP($C3915,在庫一覧!$B$4:$D$138,2,FALSE)</f>
        <v>#N/A</v>
      </c>
      <c r="M3916" s="42" t="e">
        <f>VLOOKUP($C3916,詳細!$A$3:$C$100,3,FALSE)</f>
        <v>#N/A</v>
      </c>
      <c r="N3916" s="48"/>
    </row>
    <row r="3917" spans="1:14" ht="13.5" customHeight="1" x14ac:dyDescent="0.15">
      <c r="A3917">
        <v>3914</v>
      </c>
      <c r="B3917" s="78"/>
      <c r="C3917" s="86"/>
      <c r="D3917" s="50"/>
      <c r="E3917" s="45"/>
      <c r="F3917" s="45"/>
      <c r="G3917" s="144"/>
      <c r="H3917" s="144"/>
      <c r="I3917" s="65"/>
      <c r="J3917" s="56"/>
      <c r="K3917" s="56"/>
      <c r="L3917" s="96" t="e">
        <f>VLOOKUP($C3916,在庫一覧!$B$4:$D$138,2,FALSE)</f>
        <v>#N/A</v>
      </c>
      <c r="M3917" s="42" t="e">
        <f>VLOOKUP($C3917,詳細!$A$3:$C$100,3,FALSE)</f>
        <v>#N/A</v>
      </c>
      <c r="N3917" s="48"/>
    </row>
    <row r="3918" spans="1:14" ht="13.5" customHeight="1" x14ac:dyDescent="0.15">
      <c r="A3918">
        <v>3915</v>
      </c>
      <c r="B3918" s="78"/>
      <c r="C3918" s="86"/>
      <c r="D3918" s="50"/>
      <c r="E3918" s="45"/>
      <c r="F3918" s="45"/>
      <c r="G3918" s="144"/>
      <c r="H3918" s="144"/>
      <c r="I3918" s="65"/>
      <c r="J3918" s="56"/>
      <c r="K3918" s="56"/>
      <c r="L3918" s="96" t="e">
        <f>VLOOKUP($C3917,在庫一覧!$B$4:$D$138,2,FALSE)</f>
        <v>#N/A</v>
      </c>
      <c r="M3918" s="42" t="e">
        <f>VLOOKUP($C3918,詳細!$A$3:$C$100,3,FALSE)</f>
        <v>#N/A</v>
      </c>
      <c r="N3918" s="48"/>
    </row>
    <row r="3919" spans="1:14" ht="13.5" customHeight="1" x14ac:dyDescent="0.15">
      <c r="A3919">
        <v>3916</v>
      </c>
      <c r="B3919" s="78"/>
      <c r="C3919" s="86"/>
      <c r="D3919" s="50"/>
      <c r="E3919" s="45"/>
      <c r="F3919" s="45"/>
      <c r="G3919" s="144"/>
      <c r="H3919" s="144"/>
      <c r="I3919" s="65"/>
      <c r="J3919" s="56"/>
      <c r="K3919" s="56"/>
      <c r="L3919" s="96" t="e">
        <f>VLOOKUP($C3918,在庫一覧!$B$4:$D$138,2,FALSE)</f>
        <v>#N/A</v>
      </c>
      <c r="M3919" s="42" t="e">
        <f>VLOOKUP($C3919,詳細!$A$3:$C$100,3,FALSE)</f>
        <v>#N/A</v>
      </c>
      <c r="N3919" s="48"/>
    </row>
    <row r="3920" spans="1:14" ht="13.5" customHeight="1" x14ac:dyDescent="0.15">
      <c r="A3920">
        <v>3917</v>
      </c>
      <c r="B3920" s="78"/>
      <c r="C3920" s="86"/>
      <c r="D3920" s="50"/>
      <c r="E3920" s="45"/>
      <c r="F3920" s="45"/>
      <c r="G3920" s="144"/>
      <c r="H3920" s="144"/>
      <c r="I3920" s="65"/>
      <c r="J3920" s="56"/>
      <c r="K3920" s="56"/>
      <c r="L3920" s="96" t="e">
        <f>VLOOKUP($C3919,在庫一覧!$B$4:$D$138,2,FALSE)</f>
        <v>#N/A</v>
      </c>
      <c r="M3920" s="42" t="e">
        <f>VLOOKUP($C3920,詳細!$A$3:$C$100,3,FALSE)</f>
        <v>#N/A</v>
      </c>
      <c r="N3920" s="48"/>
    </row>
    <row r="3921" spans="1:14" ht="13.5" customHeight="1" x14ac:dyDescent="0.15">
      <c r="A3921">
        <v>3918</v>
      </c>
      <c r="B3921" s="78"/>
      <c r="C3921" s="86"/>
      <c r="D3921" s="50"/>
      <c r="E3921" s="45"/>
      <c r="F3921" s="45"/>
      <c r="G3921" s="144"/>
      <c r="H3921" s="144"/>
      <c r="I3921" s="65"/>
      <c r="J3921" s="56"/>
      <c r="K3921" s="56"/>
      <c r="L3921" s="96" t="e">
        <f>VLOOKUP($C3920,在庫一覧!$B$4:$D$138,2,FALSE)</f>
        <v>#N/A</v>
      </c>
      <c r="M3921" s="42" t="e">
        <f>VLOOKUP($C3921,詳細!$A$3:$C$100,3,FALSE)</f>
        <v>#N/A</v>
      </c>
      <c r="N3921" s="48"/>
    </row>
    <row r="3922" spans="1:14" ht="13.5" customHeight="1" x14ac:dyDescent="0.15">
      <c r="A3922">
        <v>3919</v>
      </c>
      <c r="B3922" s="79"/>
      <c r="C3922" s="86"/>
      <c r="D3922" s="50"/>
      <c r="E3922" s="45"/>
      <c r="F3922" s="45"/>
      <c r="G3922" s="144"/>
      <c r="H3922" s="144"/>
      <c r="I3922" s="65"/>
      <c r="J3922" s="56"/>
      <c r="K3922" s="56"/>
      <c r="L3922" s="96" t="e">
        <f>VLOOKUP($C3921,在庫一覧!$B$4:$D$138,2,FALSE)</f>
        <v>#N/A</v>
      </c>
      <c r="M3922" s="42" t="e">
        <f>VLOOKUP($C3922,詳細!$A$3:$C$100,3,FALSE)</f>
        <v>#N/A</v>
      </c>
      <c r="N3922" s="48"/>
    </row>
    <row r="3923" spans="1:14" ht="13.5" customHeight="1" x14ac:dyDescent="0.15">
      <c r="A3923">
        <v>3920</v>
      </c>
      <c r="B3923" s="79"/>
      <c r="C3923" s="86"/>
      <c r="D3923" s="50"/>
      <c r="E3923" s="45"/>
      <c r="F3923" s="45"/>
      <c r="G3923" s="144"/>
      <c r="H3923" s="144"/>
      <c r="I3923" s="65"/>
      <c r="J3923" s="56"/>
      <c r="K3923" s="56"/>
      <c r="L3923" s="96" t="e">
        <f>VLOOKUP($C3922,在庫一覧!$B$4:$D$138,2,FALSE)</f>
        <v>#N/A</v>
      </c>
      <c r="M3923" s="42" t="e">
        <f>VLOOKUP($C3923,詳細!$A$3:$C$100,3,FALSE)</f>
        <v>#N/A</v>
      </c>
      <c r="N3923" s="48"/>
    </row>
    <row r="3924" spans="1:14" ht="13.5" customHeight="1" x14ac:dyDescent="0.15">
      <c r="A3924">
        <v>3921</v>
      </c>
      <c r="B3924" s="79"/>
      <c r="C3924" s="86"/>
      <c r="D3924" s="50"/>
      <c r="E3924" s="45"/>
      <c r="F3924" s="45"/>
      <c r="G3924" s="144"/>
      <c r="H3924" s="144"/>
      <c r="I3924" s="65"/>
      <c r="J3924" s="56"/>
      <c r="K3924" s="56"/>
      <c r="L3924" s="96" t="e">
        <f>VLOOKUP($C3923,在庫一覧!$B$4:$D$138,2,FALSE)</f>
        <v>#N/A</v>
      </c>
      <c r="M3924" s="42" t="e">
        <f>VLOOKUP($C3924,詳細!$A$3:$C$100,3,FALSE)</f>
        <v>#N/A</v>
      </c>
      <c r="N3924" s="48"/>
    </row>
    <row r="3925" spans="1:14" ht="13.5" customHeight="1" x14ac:dyDescent="0.15">
      <c r="A3925">
        <v>3922</v>
      </c>
      <c r="B3925" s="79"/>
      <c r="C3925" s="86"/>
      <c r="D3925" s="50"/>
      <c r="E3925" s="45"/>
      <c r="F3925" s="45"/>
      <c r="G3925" s="144"/>
      <c r="H3925" s="144"/>
      <c r="I3925" s="65"/>
      <c r="J3925" s="56"/>
      <c r="K3925" s="56"/>
      <c r="L3925" s="96" t="e">
        <f>VLOOKUP($C3924,在庫一覧!$B$4:$D$138,2,FALSE)</f>
        <v>#N/A</v>
      </c>
      <c r="M3925" s="42" t="e">
        <f>VLOOKUP($C3925,詳細!$A$3:$C$100,3,FALSE)</f>
        <v>#N/A</v>
      </c>
      <c r="N3925" s="48"/>
    </row>
    <row r="3926" spans="1:14" ht="13.5" customHeight="1" x14ac:dyDescent="0.15">
      <c r="A3926">
        <v>3923</v>
      </c>
      <c r="B3926" s="79"/>
      <c r="C3926" s="86"/>
      <c r="D3926" s="50"/>
      <c r="E3926" s="45"/>
      <c r="F3926" s="45"/>
      <c r="G3926" s="144"/>
      <c r="H3926" s="144"/>
      <c r="I3926" s="65"/>
      <c r="J3926" s="56"/>
      <c r="K3926" s="56"/>
      <c r="L3926" s="96" t="e">
        <f>VLOOKUP($C3925,在庫一覧!$B$4:$D$138,2,FALSE)</f>
        <v>#N/A</v>
      </c>
      <c r="M3926" s="42" t="e">
        <f>VLOOKUP($C3926,詳細!$A$3:$C$100,3,FALSE)</f>
        <v>#N/A</v>
      </c>
      <c r="N3926" s="48"/>
    </row>
    <row r="3927" spans="1:14" ht="13.5" customHeight="1" x14ac:dyDescent="0.15">
      <c r="A3927">
        <v>3924</v>
      </c>
      <c r="B3927" s="79"/>
      <c r="C3927" s="86"/>
      <c r="D3927" s="50"/>
      <c r="E3927" s="45"/>
      <c r="F3927" s="45"/>
      <c r="G3927" s="144"/>
      <c r="H3927" s="144"/>
      <c r="I3927" s="65"/>
      <c r="J3927" s="56"/>
      <c r="K3927" s="56"/>
      <c r="L3927" s="96" t="e">
        <f>VLOOKUP($C3926,在庫一覧!$B$4:$D$138,2,FALSE)</f>
        <v>#N/A</v>
      </c>
      <c r="M3927" s="42" t="e">
        <f>VLOOKUP($C3927,詳細!$A$3:$C$100,3,FALSE)</f>
        <v>#N/A</v>
      </c>
      <c r="N3927" s="48"/>
    </row>
    <row r="3928" spans="1:14" ht="13.5" customHeight="1" x14ac:dyDescent="0.15">
      <c r="A3928">
        <v>3925</v>
      </c>
      <c r="B3928" s="79"/>
      <c r="C3928" s="86"/>
      <c r="D3928" s="50"/>
      <c r="E3928" s="45"/>
      <c r="F3928" s="45"/>
      <c r="G3928" s="144"/>
      <c r="H3928" s="144"/>
      <c r="I3928" s="65"/>
      <c r="J3928" s="56"/>
      <c r="K3928" s="56"/>
      <c r="L3928" s="96" t="e">
        <f>VLOOKUP($C3927,在庫一覧!$B$4:$D$138,2,FALSE)</f>
        <v>#N/A</v>
      </c>
      <c r="M3928" s="42" t="e">
        <f>VLOOKUP($C3928,詳細!$A$3:$C$100,3,FALSE)</f>
        <v>#N/A</v>
      </c>
      <c r="N3928" s="48"/>
    </row>
    <row r="3929" spans="1:14" ht="13.5" customHeight="1" x14ac:dyDescent="0.15">
      <c r="A3929">
        <v>3926</v>
      </c>
      <c r="B3929" s="79"/>
      <c r="C3929" s="86"/>
      <c r="D3929" s="50"/>
      <c r="E3929" s="45"/>
      <c r="F3929" s="45"/>
      <c r="G3929" s="144"/>
      <c r="H3929" s="144"/>
      <c r="I3929" s="65"/>
      <c r="J3929" s="56"/>
      <c r="K3929" s="56"/>
      <c r="L3929" s="96" t="e">
        <f>VLOOKUP($C3928,在庫一覧!$B$4:$D$138,2,FALSE)</f>
        <v>#N/A</v>
      </c>
      <c r="M3929" s="42" t="e">
        <f>VLOOKUP($C3929,詳細!$A$3:$C$100,3,FALSE)</f>
        <v>#N/A</v>
      </c>
      <c r="N3929" s="48"/>
    </row>
    <row r="3930" spans="1:14" ht="13.5" customHeight="1" x14ac:dyDescent="0.15">
      <c r="A3930">
        <v>3927</v>
      </c>
      <c r="B3930" s="79"/>
      <c r="C3930" s="86"/>
      <c r="D3930" s="50"/>
      <c r="E3930" s="45"/>
      <c r="F3930" s="45"/>
      <c r="G3930" s="144"/>
      <c r="H3930" s="144"/>
      <c r="I3930" s="65"/>
      <c r="J3930" s="56"/>
      <c r="K3930" s="56"/>
      <c r="L3930" s="96" t="e">
        <f>VLOOKUP($C3929,在庫一覧!$B$4:$D$138,2,FALSE)</f>
        <v>#N/A</v>
      </c>
      <c r="M3930" s="42" t="e">
        <f>VLOOKUP($C3930,詳細!$A$3:$C$100,3,FALSE)</f>
        <v>#N/A</v>
      </c>
      <c r="N3930" s="48"/>
    </row>
    <row r="3931" spans="1:14" ht="13.5" customHeight="1" x14ac:dyDescent="0.15">
      <c r="A3931">
        <v>3928</v>
      </c>
      <c r="B3931" s="79"/>
      <c r="C3931" s="86"/>
      <c r="D3931" s="50"/>
      <c r="E3931" s="45"/>
      <c r="F3931" s="45"/>
      <c r="G3931" s="144"/>
      <c r="H3931" s="144"/>
      <c r="I3931" s="65"/>
      <c r="J3931" s="56"/>
      <c r="K3931" s="56"/>
      <c r="L3931" s="96" t="e">
        <f>VLOOKUP($C3930,在庫一覧!$B$4:$D$138,2,FALSE)</f>
        <v>#N/A</v>
      </c>
      <c r="M3931" s="42" t="e">
        <f>VLOOKUP($C3931,詳細!$A$3:$C$100,3,FALSE)</f>
        <v>#N/A</v>
      </c>
      <c r="N3931" s="48"/>
    </row>
    <row r="3932" spans="1:14" ht="13.5" customHeight="1" x14ac:dyDescent="0.15">
      <c r="A3932">
        <v>3929</v>
      </c>
      <c r="B3932" s="79"/>
      <c r="C3932" s="86"/>
      <c r="D3932" s="50"/>
      <c r="E3932" s="45"/>
      <c r="F3932" s="45"/>
      <c r="G3932" s="144"/>
      <c r="H3932" s="144"/>
      <c r="I3932" s="65"/>
      <c r="J3932" s="56"/>
      <c r="K3932" s="56"/>
      <c r="L3932" s="96" t="e">
        <f>VLOOKUP($C3931,在庫一覧!$B$4:$D$138,2,FALSE)</f>
        <v>#N/A</v>
      </c>
      <c r="M3932" s="42" t="e">
        <f>VLOOKUP($C3932,詳細!$A$3:$C$100,3,FALSE)</f>
        <v>#N/A</v>
      </c>
      <c r="N3932" s="48"/>
    </row>
    <row r="3933" spans="1:14" ht="13.5" customHeight="1" x14ac:dyDescent="0.15">
      <c r="A3933">
        <v>3930</v>
      </c>
      <c r="B3933" s="79"/>
      <c r="C3933" s="86"/>
      <c r="D3933" s="50"/>
      <c r="E3933" s="45"/>
      <c r="F3933" s="45"/>
      <c r="G3933" s="144"/>
      <c r="H3933" s="144"/>
      <c r="I3933" s="65"/>
      <c r="J3933" s="56"/>
      <c r="K3933" s="56"/>
      <c r="L3933" s="96" t="e">
        <f>VLOOKUP($C3932,在庫一覧!$B$4:$D$138,2,FALSE)</f>
        <v>#N/A</v>
      </c>
      <c r="M3933" s="42" t="e">
        <f>VLOOKUP($C3933,詳細!$A$3:$C$100,3,FALSE)</f>
        <v>#N/A</v>
      </c>
      <c r="N3933" s="48"/>
    </row>
    <row r="3934" spans="1:14" ht="13.5" customHeight="1" x14ac:dyDescent="0.15">
      <c r="A3934">
        <v>3931</v>
      </c>
      <c r="B3934" s="79"/>
      <c r="C3934" s="86"/>
      <c r="D3934" s="50"/>
      <c r="E3934" s="45"/>
      <c r="F3934" s="45"/>
      <c r="G3934" s="144"/>
      <c r="H3934" s="144"/>
      <c r="I3934" s="65"/>
      <c r="J3934" s="56"/>
      <c r="K3934" s="56"/>
      <c r="L3934" s="96" t="e">
        <f>VLOOKUP($C3933,在庫一覧!$B$4:$D$138,2,FALSE)</f>
        <v>#N/A</v>
      </c>
      <c r="M3934" s="42" t="e">
        <f>VLOOKUP($C3934,詳細!$A$3:$C$100,3,FALSE)</f>
        <v>#N/A</v>
      </c>
      <c r="N3934" s="48"/>
    </row>
    <row r="3935" spans="1:14" ht="13.5" customHeight="1" x14ac:dyDescent="0.15">
      <c r="A3935">
        <v>3932</v>
      </c>
      <c r="B3935" s="79"/>
      <c r="C3935" s="86"/>
      <c r="D3935" s="50"/>
      <c r="E3935" s="45"/>
      <c r="F3935" s="45"/>
      <c r="G3935" s="144"/>
      <c r="H3935" s="144"/>
      <c r="I3935" s="65"/>
      <c r="J3935" s="56"/>
      <c r="K3935" s="56"/>
      <c r="L3935" s="96" t="e">
        <f>VLOOKUP($C3934,在庫一覧!$B$4:$D$138,2,FALSE)</f>
        <v>#N/A</v>
      </c>
      <c r="M3935" s="42" t="e">
        <f>VLOOKUP($C3935,詳細!$A$3:$C$100,3,FALSE)</f>
        <v>#N/A</v>
      </c>
      <c r="N3935" s="48"/>
    </row>
    <row r="3936" spans="1:14" ht="13.5" customHeight="1" x14ac:dyDescent="0.15">
      <c r="A3936">
        <v>3933</v>
      </c>
      <c r="B3936" s="79"/>
      <c r="C3936" s="86"/>
      <c r="D3936" s="50"/>
      <c r="E3936" s="45"/>
      <c r="F3936" s="45"/>
      <c r="G3936" s="144"/>
      <c r="H3936" s="144"/>
      <c r="I3936" s="65"/>
      <c r="J3936" s="56"/>
      <c r="K3936" s="56"/>
      <c r="L3936" s="96" t="e">
        <f>VLOOKUP($C3935,在庫一覧!$B$4:$D$138,2,FALSE)</f>
        <v>#N/A</v>
      </c>
      <c r="M3936" s="42" t="e">
        <f>VLOOKUP($C3936,詳細!$A$3:$C$100,3,FALSE)</f>
        <v>#N/A</v>
      </c>
      <c r="N3936" s="48"/>
    </row>
    <row r="3937" spans="1:14" ht="13.5" customHeight="1" x14ac:dyDescent="0.15">
      <c r="A3937">
        <v>3934</v>
      </c>
      <c r="B3937" s="79"/>
      <c r="C3937" s="86"/>
      <c r="D3937" s="50"/>
      <c r="E3937" s="45"/>
      <c r="F3937" s="45"/>
      <c r="G3937" s="144"/>
      <c r="H3937" s="144"/>
      <c r="I3937" s="65"/>
      <c r="J3937" s="56"/>
      <c r="K3937" s="56"/>
      <c r="L3937" s="96" t="e">
        <f>VLOOKUP($C3936,在庫一覧!$B$4:$D$138,2,FALSE)</f>
        <v>#N/A</v>
      </c>
      <c r="M3937" s="42" t="e">
        <f>VLOOKUP($C3937,詳細!$A$3:$C$100,3,FALSE)</f>
        <v>#N/A</v>
      </c>
      <c r="N3937" s="48"/>
    </row>
    <row r="3938" spans="1:14" ht="13.5" customHeight="1" x14ac:dyDescent="0.15">
      <c r="A3938">
        <v>3935</v>
      </c>
      <c r="B3938" s="79"/>
      <c r="C3938" s="86"/>
      <c r="D3938" s="50"/>
      <c r="E3938" s="45"/>
      <c r="F3938" s="45"/>
      <c r="G3938" s="144"/>
      <c r="H3938" s="144"/>
      <c r="I3938" s="65"/>
      <c r="J3938" s="56"/>
      <c r="K3938" s="56"/>
      <c r="L3938" s="96" t="e">
        <f>VLOOKUP($C3937,在庫一覧!$B$4:$D$138,2,FALSE)</f>
        <v>#N/A</v>
      </c>
      <c r="M3938" s="42" t="e">
        <f>VLOOKUP($C3938,詳細!$A$3:$C$100,3,FALSE)</f>
        <v>#N/A</v>
      </c>
      <c r="N3938" s="48"/>
    </row>
    <row r="3939" spans="1:14" ht="13.5" customHeight="1" x14ac:dyDescent="0.15">
      <c r="A3939">
        <v>3936</v>
      </c>
      <c r="B3939" s="79"/>
      <c r="C3939" s="86"/>
      <c r="D3939" s="50"/>
      <c r="E3939" s="45"/>
      <c r="F3939" s="45"/>
      <c r="G3939" s="144"/>
      <c r="H3939" s="144"/>
      <c r="I3939" s="65"/>
      <c r="J3939" s="56"/>
      <c r="K3939" s="56"/>
      <c r="L3939" s="96" t="e">
        <f>VLOOKUP($C3938,在庫一覧!$B$4:$D$138,2,FALSE)</f>
        <v>#N/A</v>
      </c>
      <c r="M3939" s="42" t="e">
        <f>VLOOKUP($C3939,詳細!$A$3:$C$100,3,FALSE)</f>
        <v>#N/A</v>
      </c>
      <c r="N3939" s="48"/>
    </row>
    <row r="3940" spans="1:14" ht="13.5" customHeight="1" x14ac:dyDescent="0.15">
      <c r="A3940">
        <v>3937</v>
      </c>
      <c r="B3940" s="79"/>
      <c r="C3940" s="86"/>
      <c r="D3940" s="50"/>
      <c r="E3940" s="45"/>
      <c r="F3940" s="45"/>
      <c r="G3940" s="144"/>
      <c r="H3940" s="144"/>
      <c r="I3940" s="65"/>
      <c r="J3940" s="56"/>
      <c r="K3940" s="56"/>
      <c r="L3940" s="96" t="e">
        <f>VLOOKUP($C3939,在庫一覧!$B$4:$D$138,2,FALSE)</f>
        <v>#N/A</v>
      </c>
      <c r="M3940" s="42" t="e">
        <f>VLOOKUP($C3940,詳細!$A$3:$C$100,3,FALSE)</f>
        <v>#N/A</v>
      </c>
      <c r="N3940" s="48"/>
    </row>
    <row r="3941" spans="1:14" ht="13.5" customHeight="1" x14ac:dyDescent="0.15">
      <c r="A3941">
        <v>3938</v>
      </c>
      <c r="B3941" s="79"/>
      <c r="C3941" s="86"/>
      <c r="D3941" s="50"/>
      <c r="E3941" s="45"/>
      <c r="F3941" s="45"/>
      <c r="G3941" s="144"/>
      <c r="H3941" s="144"/>
      <c r="I3941" s="65"/>
      <c r="J3941" s="56"/>
      <c r="K3941" s="56"/>
      <c r="L3941" s="96" t="e">
        <f>VLOOKUP($C3940,在庫一覧!$B$4:$D$138,2,FALSE)</f>
        <v>#N/A</v>
      </c>
      <c r="M3941" s="42" t="e">
        <f>VLOOKUP($C3941,詳細!$A$3:$C$100,3,FALSE)</f>
        <v>#N/A</v>
      </c>
      <c r="N3941" s="48"/>
    </row>
    <row r="3942" spans="1:14" ht="13.5" customHeight="1" x14ac:dyDescent="0.15">
      <c r="A3942">
        <v>3939</v>
      </c>
      <c r="B3942" s="79"/>
      <c r="C3942" s="86"/>
      <c r="D3942" s="50"/>
      <c r="E3942" s="45"/>
      <c r="F3942" s="45"/>
      <c r="G3942" s="144"/>
      <c r="H3942" s="144"/>
      <c r="I3942" s="65"/>
      <c r="J3942" s="56"/>
      <c r="K3942" s="56"/>
      <c r="L3942" s="96" t="e">
        <f>VLOOKUP($C3941,在庫一覧!$B$4:$D$138,2,FALSE)</f>
        <v>#N/A</v>
      </c>
      <c r="M3942" s="42" t="e">
        <f>VLOOKUP($C3942,詳細!$A$3:$C$100,3,FALSE)</f>
        <v>#N/A</v>
      </c>
      <c r="N3942" s="48"/>
    </row>
    <row r="3943" spans="1:14" ht="13.5" customHeight="1" x14ac:dyDescent="0.15">
      <c r="A3943">
        <v>3940</v>
      </c>
      <c r="B3943" s="79"/>
      <c r="C3943" s="86"/>
      <c r="D3943" s="50"/>
      <c r="E3943" s="45"/>
      <c r="F3943" s="45"/>
      <c r="G3943" s="144"/>
      <c r="H3943" s="144"/>
      <c r="I3943" s="65"/>
      <c r="J3943" s="56"/>
      <c r="K3943" s="56"/>
      <c r="L3943" s="96" t="e">
        <f>VLOOKUP($C3942,在庫一覧!$B$4:$D$138,2,FALSE)</f>
        <v>#N/A</v>
      </c>
      <c r="M3943" s="42" t="e">
        <f>VLOOKUP($C3943,詳細!$A$3:$C$100,3,FALSE)</f>
        <v>#N/A</v>
      </c>
      <c r="N3943" s="48"/>
    </row>
    <row r="3944" spans="1:14" ht="13.5" customHeight="1" x14ac:dyDescent="0.15">
      <c r="A3944">
        <v>3941</v>
      </c>
      <c r="B3944" s="79"/>
      <c r="C3944" s="86"/>
      <c r="D3944" s="50"/>
      <c r="E3944" s="45"/>
      <c r="F3944" s="45"/>
      <c r="G3944" s="144"/>
      <c r="H3944" s="144"/>
      <c r="I3944" s="65"/>
      <c r="J3944" s="56"/>
      <c r="K3944" s="56"/>
      <c r="L3944" s="96" t="e">
        <f>VLOOKUP($C3943,在庫一覧!$B$4:$D$138,2,FALSE)</f>
        <v>#N/A</v>
      </c>
      <c r="M3944" s="42" t="e">
        <f>VLOOKUP($C3944,詳細!$A$3:$C$100,3,FALSE)</f>
        <v>#N/A</v>
      </c>
      <c r="N3944" s="48"/>
    </row>
    <row r="3945" spans="1:14" ht="13.5" customHeight="1" x14ac:dyDescent="0.15">
      <c r="A3945">
        <v>3942</v>
      </c>
      <c r="B3945" s="79"/>
      <c r="C3945" s="86"/>
      <c r="D3945" s="50"/>
      <c r="E3945" s="45"/>
      <c r="F3945" s="45"/>
      <c r="G3945" s="144"/>
      <c r="H3945" s="144"/>
      <c r="I3945" s="65"/>
      <c r="J3945" s="56"/>
      <c r="K3945" s="56"/>
      <c r="L3945" s="96" t="e">
        <f>VLOOKUP($C3944,在庫一覧!$B$4:$D$138,2,FALSE)</f>
        <v>#N/A</v>
      </c>
      <c r="M3945" s="42" t="e">
        <f>VLOOKUP($C3945,詳細!$A$3:$C$100,3,FALSE)</f>
        <v>#N/A</v>
      </c>
      <c r="N3945" s="48"/>
    </row>
    <row r="3946" spans="1:14" ht="13.5" customHeight="1" x14ac:dyDescent="0.15">
      <c r="A3946">
        <v>3943</v>
      </c>
      <c r="B3946" s="79"/>
      <c r="C3946" s="86"/>
      <c r="D3946" s="50"/>
      <c r="E3946" s="45"/>
      <c r="F3946" s="45"/>
      <c r="G3946" s="144"/>
      <c r="H3946" s="144"/>
      <c r="I3946" s="65"/>
      <c r="J3946" s="56"/>
      <c r="K3946" s="56"/>
      <c r="L3946" s="96" t="e">
        <f>VLOOKUP($C3945,在庫一覧!$B$4:$D$138,2,FALSE)</f>
        <v>#N/A</v>
      </c>
      <c r="M3946" s="42" t="e">
        <f>VLOOKUP($C3946,詳細!$A$3:$C$100,3,FALSE)</f>
        <v>#N/A</v>
      </c>
      <c r="N3946" s="48"/>
    </row>
    <row r="3947" spans="1:14" ht="13.5" customHeight="1" x14ac:dyDescent="0.15">
      <c r="A3947">
        <v>3944</v>
      </c>
      <c r="B3947" s="79"/>
      <c r="C3947" s="86"/>
      <c r="D3947" s="50"/>
      <c r="E3947" s="45"/>
      <c r="F3947" s="45"/>
      <c r="G3947" s="144"/>
      <c r="H3947" s="144"/>
      <c r="I3947" s="65"/>
      <c r="J3947" s="56"/>
      <c r="K3947" s="56"/>
      <c r="L3947" s="96" t="e">
        <f>VLOOKUP($C3946,在庫一覧!$B$4:$D$138,2,FALSE)</f>
        <v>#N/A</v>
      </c>
      <c r="M3947" s="42" t="e">
        <f>VLOOKUP($C3947,詳細!$A$3:$C$100,3,FALSE)</f>
        <v>#N/A</v>
      </c>
      <c r="N3947" s="48"/>
    </row>
    <row r="3948" spans="1:14" ht="13.5" customHeight="1" x14ac:dyDescent="0.15">
      <c r="A3948">
        <v>3945</v>
      </c>
      <c r="B3948" s="79"/>
      <c r="C3948" s="86"/>
      <c r="D3948" s="50"/>
      <c r="E3948" s="45"/>
      <c r="F3948" s="45"/>
      <c r="G3948" s="144"/>
      <c r="H3948" s="144"/>
      <c r="I3948" s="65"/>
      <c r="J3948" s="56"/>
      <c r="K3948" s="56"/>
      <c r="L3948" s="96" t="e">
        <f>VLOOKUP($C3947,在庫一覧!$B$4:$D$138,2,FALSE)</f>
        <v>#N/A</v>
      </c>
      <c r="M3948" s="42" t="e">
        <f>VLOOKUP($C3948,詳細!$A$3:$C$100,3,FALSE)</f>
        <v>#N/A</v>
      </c>
      <c r="N3948" s="48"/>
    </row>
    <row r="3949" spans="1:14" ht="13.5" customHeight="1" x14ac:dyDescent="0.15">
      <c r="A3949">
        <v>3946</v>
      </c>
      <c r="B3949" s="79"/>
      <c r="C3949" s="86"/>
      <c r="D3949" s="50"/>
      <c r="E3949" s="45"/>
      <c r="F3949" s="45"/>
      <c r="G3949" s="144"/>
      <c r="H3949" s="144"/>
      <c r="I3949" s="65"/>
      <c r="J3949" s="56"/>
      <c r="K3949" s="56"/>
      <c r="L3949" s="96" t="e">
        <f>VLOOKUP($C3948,在庫一覧!$B$4:$D$138,2,FALSE)</f>
        <v>#N/A</v>
      </c>
      <c r="M3949" s="42" t="e">
        <f>VLOOKUP($C3949,詳細!$A$3:$C$100,3,FALSE)</f>
        <v>#N/A</v>
      </c>
      <c r="N3949" s="48"/>
    </row>
    <row r="3950" spans="1:14" ht="13.5" customHeight="1" x14ac:dyDescent="0.15">
      <c r="A3950">
        <v>3947</v>
      </c>
      <c r="B3950" s="79"/>
      <c r="C3950" s="86"/>
      <c r="D3950" s="50"/>
      <c r="E3950" s="45"/>
      <c r="F3950" s="45"/>
      <c r="G3950" s="144"/>
      <c r="H3950" s="144"/>
      <c r="I3950" s="65"/>
      <c r="J3950" s="56"/>
      <c r="K3950" s="56"/>
      <c r="L3950" s="96" t="e">
        <f>VLOOKUP($C3949,在庫一覧!$B$4:$D$138,2,FALSE)</f>
        <v>#N/A</v>
      </c>
      <c r="M3950" s="42" t="e">
        <f>VLOOKUP($C3950,詳細!$A$3:$C$100,3,FALSE)</f>
        <v>#N/A</v>
      </c>
      <c r="N3950" s="48"/>
    </row>
    <row r="3951" spans="1:14" ht="13.5" customHeight="1" x14ac:dyDescent="0.15">
      <c r="A3951">
        <v>3948</v>
      </c>
      <c r="B3951" s="79"/>
      <c r="C3951" s="86"/>
      <c r="D3951" s="50"/>
      <c r="E3951" s="45"/>
      <c r="F3951" s="45"/>
      <c r="G3951" s="144"/>
      <c r="H3951" s="144"/>
      <c r="I3951" s="65"/>
      <c r="J3951" s="56"/>
      <c r="K3951" s="56"/>
      <c r="L3951" s="96" t="e">
        <f>VLOOKUP($C3950,在庫一覧!$B$4:$D$138,2,FALSE)</f>
        <v>#N/A</v>
      </c>
      <c r="M3951" s="42" t="e">
        <f>VLOOKUP($C3951,詳細!$A$3:$C$100,3,FALSE)</f>
        <v>#N/A</v>
      </c>
      <c r="N3951" s="48"/>
    </row>
    <row r="3952" spans="1:14" ht="13.5" customHeight="1" x14ac:dyDescent="0.15">
      <c r="A3952">
        <v>3949</v>
      </c>
      <c r="B3952" s="79"/>
      <c r="C3952" s="86"/>
      <c r="D3952" s="50"/>
      <c r="E3952" s="45"/>
      <c r="F3952" s="45"/>
      <c r="G3952" s="144"/>
      <c r="H3952" s="144"/>
      <c r="I3952" s="65"/>
      <c r="J3952" s="56"/>
      <c r="K3952" s="56"/>
      <c r="L3952" s="96" t="e">
        <f>VLOOKUP($C3951,在庫一覧!$B$4:$D$138,2,FALSE)</f>
        <v>#N/A</v>
      </c>
      <c r="M3952" s="42" t="e">
        <f>VLOOKUP($C3952,詳細!$A$3:$C$100,3,FALSE)</f>
        <v>#N/A</v>
      </c>
      <c r="N3952" s="48"/>
    </row>
    <row r="3953" spans="1:14" ht="13.5" customHeight="1" x14ac:dyDescent="0.15">
      <c r="A3953">
        <v>3950</v>
      </c>
      <c r="B3953" s="79"/>
      <c r="C3953" s="86"/>
      <c r="D3953" s="50"/>
      <c r="E3953" s="45"/>
      <c r="F3953" s="45"/>
      <c r="G3953" s="144"/>
      <c r="H3953" s="144"/>
      <c r="I3953" s="65"/>
      <c r="J3953" s="56"/>
      <c r="K3953" s="56"/>
      <c r="L3953" s="96" t="e">
        <f>VLOOKUP($C3952,在庫一覧!$B$4:$D$138,2,FALSE)</f>
        <v>#N/A</v>
      </c>
      <c r="M3953" s="42" t="e">
        <f>VLOOKUP($C3953,詳細!$A$3:$C$100,3,FALSE)</f>
        <v>#N/A</v>
      </c>
      <c r="N3953" s="48"/>
    </row>
    <row r="3954" spans="1:14" ht="13.5" customHeight="1" x14ac:dyDescent="0.15">
      <c r="A3954">
        <v>3951</v>
      </c>
      <c r="B3954" s="79"/>
      <c r="C3954" s="86"/>
      <c r="D3954" s="50"/>
      <c r="E3954" s="45"/>
      <c r="F3954" s="45"/>
      <c r="G3954" s="144"/>
      <c r="H3954" s="144"/>
      <c r="I3954" s="65"/>
      <c r="J3954" s="56"/>
      <c r="K3954" s="56"/>
      <c r="L3954" s="96" t="e">
        <f>VLOOKUP($C3953,在庫一覧!$B$4:$D$138,2,FALSE)</f>
        <v>#N/A</v>
      </c>
      <c r="M3954" s="42" t="e">
        <f>VLOOKUP($C3954,詳細!$A$3:$C$100,3,FALSE)</f>
        <v>#N/A</v>
      </c>
      <c r="N3954" s="48"/>
    </row>
    <row r="3955" spans="1:14" ht="13.5" customHeight="1" x14ac:dyDescent="0.15">
      <c r="A3955">
        <v>3952</v>
      </c>
      <c r="B3955" s="79"/>
      <c r="C3955" s="86"/>
      <c r="D3955" s="50"/>
      <c r="E3955" s="45"/>
      <c r="F3955" s="45"/>
      <c r="G3955" s="144"/>
      <c r="H3955" s="144"/>
      <c r="I3955" s="65"/>
      <c r="J3955" s="56"/>
      <c r="K3955" s="56"/>
      <c r="L3955" s="96" t="e">
        <f>VLOOKUP($C3954,在庫一覧!$B$4:$D$138,2,FALSE)</f>
        <v>#N/A</v>
      </c>
      <c r="M3955" s="42" t="e">
        <f>VLOOKUP($C3955,詳細!$A$3:$C$100,3,FALSE)</f>
        <v>#N/A</v>
      </c>
      <c r="N3955" s="48"/>
    </row>
    <row r="3956" spans="1:14" ht="13.5" customHeight="1" x14ac:dyDescent="0.15">
      <c r="A3956">
        <v>3953</v>
      </c>
      <c r="B3956" s="79"/>
      <c r="C3956" s="86"/>
      <c r="D3956" s="50"/>
      <c r="E3956" s="45"/>
      <c r="F3956" s="45"/>
      <c r="G3956" s="144"/>
      <c r="H3956" s="144"/>
      <c r="I3956" s="65"/>
      <c r="J3956" s="56"/>
      <c r="K3956" s="56"/>
      <c r="L3956" s="96" t="e">
        <f>VLOOKUP($C3955,在庫一覧!$B$4:$D$138,2,FALSE)</f>
        <v>#N/A</v>
      </c>
      <c r="M3956" s="42" t="e">
        <f>VLOOKUP($C3956,詳細!$A$3:$C$100,3,FALSE)</f>
        <v>#N/A</v>
      </c>
      <c r="N3956" s="48"/>
    </row>
    <row r="3957" spans="1:14" ht="13.5" customHeight="1" x14ac:dyDescent="0.15">
      <c r="A3957">
        <v>3954</v>
      </c>
      <c r="B3957" s="79"/>
      <c r="C3957" s="86"/>
      <c r="D3957" s="50"/>
      <c r="E3957" s="45"/>
      <c r="F3957" s="45"/>
      <c r="G3957" s="144"/>
      <c r="H3957" s="144"/>
      <c r="I3957" s="65"/>
      <c r="J3957" s="56"/>
      <c r="K3957" s="56"/>
      <c r="L3957" s="96" t="e">
        <f>VLOOKUP($C3956,在庫一覧!$B$4:$D$138,2,FALSE)</f>
        <v>#N/A</v>
      </c>
      <c r="M3957" s="42" t="e">
        <f>VLOOKUP($C3957,詳細!$A$3:$C$100,3,FALSE)</f>
        <v>#N/A</v>
      </c>
      <c r="N3957" s="48"/>
    </row>
    <row r="3958" spans="1:14" ht="13.5" customHeight="1" x14ac:dyDescent="0.15">
      <c r="A3958">
        <v>3955</v>
      </c>
      <c r="B3958" s="79"/>
      <c r="C3958" s="86"/>
      <c r="D3958" s="50"/>
      <c r="E3958" s="45"/>
      <c r="F3958" s="45"/>
      <c r="G3958" s="144"/>
      <c r="H3958" s="144"/>
      <c r="I3958" s="65"/>
      <c r="J3958" s="56"/>
      <c r="K3958" s="56"/>
      <c r="L3958" s="96" t="e">
        <f>VLOOKUP($C3957,在庫一覧!$B$4:$D$138,2,FALSE)</f>
        <v>#N/A</v>
      </c>
      <c r="M3958" s="42" t="e">
        <f>VLOOKUP($C3958,詳細!$A$3:$C$100,3,FALSE)</f>
        <v>#N/A</v>
      </c>
      <c r="N3958" s="48"/>
    </row>
    <row r="3959" spans="1:14" ht="13.5" customHeight="1" x14ac:dyDescent="0.15">
      <c r="A3959">
        <v>3956</v>
      </c>
      <c r="B3959" s="79"/>
      <c r="C3959" s="86"/>
      <c r="D3959" s="50"/>
      <c r="E3959" s="45"/>
      <c r="F3959" s="45"/>
      <c r="G3959" s="144"/>
      <c r="H3959" s="144"/>
      <c r="I3959" s="65"/>
      <c r="J3959" s="56"/>
      <c r="K3959" s="56"/>
      <c r="L3959" s="96" t="e">
        <f>VLOOKUP($C3958,在庫一覧!$B$4:$D$138,2,FALSE)</f>
        <v>#N/A</v>
      </c>
      <c r="M3959" s="42" t="e">
        <f>VLOOKUP($C3959,詳細!$A$3:$C$100,3,FALSE)</f>
        <v>#N/A</v>
      </c>
      <c r="N3959" s="48"/>
    </row>
    <row r="3960" spans="1:14" ht="13.5" customHeight="1" x14ac:dyDescent="0.15">
      <c r="A3960">
        <v>3957</v>
      </c>
      <c r="B3960" s="79"/>
      <c r="C3960" s="86"/>
      <c r="D3960" s="50"/>
      <c r="E3960" s="45"/>
      <c r="F3960" s="45"/>
      <c r="G3960" s="144"/>
      <c r="H3960" s="144"/>
      <c r="I3960" s="65"/>
      <c r="J3960" s="56"/>
      <c r="K3960" s="56"/>
      <c r="L3960" s="96" t="e">
        <f>VLOOKUP($C3959,在庫一覧!$B$4:$D$138,2,FALSE)</f>
        <v>#N/A</v>
      </c>
      <c r="M3960" s="42" t="e">
        <f>VLOOKUP($C3960,詳細!$A$3:$C$100,3,FALSE)</f>
        <v>#N/A</v>
      </c>
      <c r="N3960" s="48"/>
    </row>
    <row r="3961" spans="1:14" ht="13.5" customHeight="1" x14ac:dyDescent="0.15">
      <c r="A3961">
        <v>3958</v>
      </c>
      <c r="B3961" s="79"/>
      <c r="C3961" s="86"/>
      <c r="D3961" s="50"/>
      <c r="E3961" s="45"/>
      <c r="F3961" s="45"/>
      <c r="G3961" s="144"/>
      <c r="H3961" s="144"/>
      <c r="I3961" s="65"/>
      <c r="J3961" s="56"/>
      <c r="K3961" s="56"/>
      <c r="L3961" s="96" t="e">
        <f>VLOOKUP($C3960,在庫一覧!$B$4:$D$138,2,FALSE)</f>
        <v>#N/A</v>
      </c>
      <c r="M3961" s="42" t="e">
        <f>VLOOKUP($C3961,詳細!$A$3:$C$100,3,FALSE)</f>
        <v>#N/A</v>
      </c>
      <c r="N3961" s="48"/>
    </row>
    <row r="3962" spans="1:14" ht="13.5" customHeight="1" x14ac:dyDescent="0.15">
      <c r="A3962">
        <v>3959</v>
      </c>
      <c r="B3962" s="79"/>
      <c r="C3962" s="86"/>
      <c r="D3962" s="50"/>
      <c r="E3962" s="45"/>
      <c r="F3962" s="45"/>
      <c r="G3962" s="144"/>
      <c r="H3962" s="144"/>
      <c r="I3962" s="65"/>
      <c r="J3962" s="56"/>
      <c r="K3962" s="56"/>
      <c r="L3962" s="96" t="e">
        <f>VLOOKUP($C3961,在庫一覧!$B$4:$D$138,2,FALSE)</f>
        <v>#N/A</v>
      </c>
      <c r="M3962" s="42" t="e">
        <f>VLOOKUP($C3962,詳細!$A$3:$C$100,3,FALSE)</f>
        <v>#N/A</v>
      </c>
      <c r="N3962" s="48"/>
    </row>
    <row r="3963" spans="1:14" ht="13.5" customHeight="1" x14ac:dyDescent="0.15">
      <c r="A3963">
        <v>3960</v>
      </c>
      <c r="B3963" s="79"/>
      <c r="C3963" s="86"/>
      <c r="D3963" s="50"/>
      <c r="E3963" s="45"/>
      <c r="F3963" s="45"/>
      <c r="G3963" s="144"/>
      <c r="H3963" s="144"/>
      <c r="I3963" s="65"/>
      <c r="J3963" s="56"/>
      <c r="K3963" s="56"/>
      <c r="L3963" s="96" t="e">
        <f>VLOOKUP($C3962,在庫一覧!$B$4:$D$138,2,FALSE)</f>
        <v>#N/A</v>
      </c>
      <c r="M3963" s="42" t="e">
        <f>VLOOKUP($C3963,詳細!$A$3:$C$100,3,FALSE)</f>
        <v>#N/A</v>
      </c>
      <c r="N3963" s="48"/>
    </row>
    <row r="3964" spans="1:14" ht="13.5" customHeight="1" x14ac:dyDescent="0.15">
      <c r="A3964">
        <v>3961</v>
      </c>
      <c r="B3964" s="79"/>
      <c r="C3964" s="86"/>
      <c r="D3964" s="50"/>
      <c r="E3964" s="45"/>
      <c r="F3964" s="45"/>
      <c r="G3964" s="144"/>
      <c r="H3964" s="144"/>
      <c r="I3964" s="65"/>
      <c r="J3964" s="56"/>
      <c r="K3964" s="56"/>
      <c r="L3964" s="96" t="e">
        <f>VLOOKUP($C3963,在庫一覧!$B$4:$D$138,2,FALSE)</f>
        <v>#N/A</v>
      </c>
      <c r="M3964" s="42" t="e">
        <f>VLOOKUP($C3964,詳細!$A$3:$C$100,3,FALSE)</f>
        <v>#N/A</v>
      </c>
      <c r="N3964" s="48"/>
    </row>
    <row r="3965" spans="1:14" ht="13.5" customHeight="1" x14ac:dyDescent="0.15">
      <c r="A3965">
        <v>3962</v>
      </c>
      <c r="B3965" s="60"/>
      <c r="C3965" s="86"/>
      <c r="D3965" s="50"/>
      <c r="E3965" s="45"/>
      <c r="F3965" s="45"/>
      <c r="G3965" s="144"/>
      <c r="H3965" s="144"/>
      <c r="I3965" s="65"/>
      <c r="J3965" s="56"/>
      <c r="K3965" s="56"/>
      <c r="L3965" s="96" t="e">
        <f>VLOOKUP($C3964,在庫一覧!$B$4:$D$138,2,FALSE)</f>
        <v>#N/A</v>
      </c>
      <c r="M3965" s="42" t="e">
        <f>VLOOKUP($C3965,詳細!$A$3:$C$100,3,FALSE)</f>
        <v>#N/A</v>
      </c>
      <c r="N3965" s="48"/>
    </row>
    <row r="3966" spans="1:14" ht="13.5" customHeight="1" x14ac:dyDescent="0.15">
      <c r="A3966">
        <v>3963</v>
      </c>
      <c r="B3966" s="79"/>
      <c r="C3966" s="86"/>
      <c r="D3966" s="50"/>
      <c r="E3966" s="45"/>
      <c r="F3966" s="45"/>
      <c r="G3966" s="144"/>
      <c r="H3966" s="144"/>
      <c r="I3966" s="65"/>
      <c r="J3966" s="56"/>
      <c r="K3966" s="56"/>
      <c r="L3966" s="96" t="e">
        <f>VLOOKUP($C3965,在庫一覧!$B$4:$D$138,2,FALSE)</f>
        <v>#N/A</v>
      </c>
      <c r="M3966" s="42" t="e">
        <f>VLOOKUP($C3966,詳細!$A$3:$C$100,3,FALSE)</f>
        <v>#N/A</v>
      </c>
      <c r="N3966" s="48"/>
    </row>
    <row r="3967" spans="1:14" ht="13.5" customHeight="1" x14ac:dyDescent="0.15">
      <c r="A3967">
        <v>3964</v>
      </c>
      <c r="B3967" s="79"/>
      <c r="C3967" s="86"/>
      <c r="D3967" s="50"/>
      <c r="E3967" s="45"/>
      <c r="F3967" s="45"/>
      <c r="G3967" s="144"/>
      <c r="H3967" s="144"/>
      <c r="I3967" s="65"/>
      <c r="J3967" s="56"/>
      <c r="K3967" s="56"/>
      <c r="L3967" s="96" t="e">
        <f>VLOOKUP($C3966,在庫一覧!$B$4:$D$138,2,FALSE)</f>
        <v>#N/A</v>
      </c>
      <c r="M3967" s="42" t="e">
        <f>VLOOKUP($C3967,詳細!$A$3:$C$100,3,FALSE)</f>
        <v>#N/A</v>
      </c>
      <c r="N3967" s="48"/>
    </row>
    <row r="3968" spans="1:14" ht="13.5" customHeight="1" x14ac:dyDescent="0.15">
      <c r="A3968">
        <v>3965</v>
      </c>
      <c r="B3968" s="79"/>
      <c r="C3968" s="86"/>
      <c r="D3968" s="50"/>
      <c r="E3968" s="45"/>
      <c r="F3968" s="45"/>
      <c r="G3968" s="144"/>
      <c r="H3968" s="144"/>
      <c r="I3968" s="65"/>
      <c r="J3968" s="56"/>
      <c r="K3968" s="56"/>
      <c r="L3968" s="96" t="e">
        <f>VLOOKUP($C3967,在庫一覧!$B$4:$D$138,2,FALSE)</f>
        <v>#N/A</v>
      </c>
      <c r="M3968" s="42" t="e">
        <f>VLOOKUP($C3968,詳細!$A$3:$C$100,3,FALSE)</f>
        <v>#N/A</v>
      </c>
      <c r="N3968" s="48"/>
    </row>
    <row r="3969" spans="1:14" ht="13.5" customHeight="1" x14ac:dyDescent="0.15">
      <c r="A3969">
        <v>3966</v>
      </c>
      <c r="B3969" s="79"/>
      <c r="C3969" s="86"/>
      <c r="D3969" s="50"/>
      <c r="E3969" s="45"/>
      <c r="F3969" s="45"/>
      <c r="G3969" s="144"/>
      <c r="H3969" s="144"/>
      <c r="I3969" s="65"/>
      <c r="J3969" s="56"/>
      <c r="K3969" s="56"/>
      <c r="L3969" s="96" t="e">
        <f>VLOOKUP($C3968,在庫一覧!$B$4:$D$138,2,FALSE)</f>
        <v>#N/A</v>
      </c>
      <c r="M3969" s="42" t="e">
        <f>VLOOKUP($C3969,詳細!$A$3:$C$100,3,FALSE)</f>
        <v>#N/A</v>
      </c>
      <c r="N3969" s="48"/>
    </row>
    <row r="3970" spans="1:14" ht="13.5" customHeight="1" x14ac:dyDescent="0.15">
      <c r="A3970">
        <v>3967</v>
      </c>
      <c r="B3970" s="79"/>
      <c r="C3970" s="86"/>
      <c r="D3970" s="50"/>
      <c r="E3970" s="45"/>
      <c r="F3970" s="45"/>
      <c r="G3970" s="144"/>
      <c r="H3970" s="144"/>
      <c r="I3970" s="65"/>
      <c r="J3970" s="56"/>
      <c r="K3970" s="56"/>
      <c r="L3970" s="96" t="e">
        <f>VLOOKUP($C3969,在庫一覧!$B$4:$D$138,2,FALSE)</f>
        <v>#N/A</v>
      </c>
      <c r="M3970" s="42" t="e">
        <f>VLOOKUP($C3970,詳細!$A$3:$C$100,3,FALSE)</f>
        <v>#N/A</v>
      </c>
      <c r="N3970" s="48"/>
    </row>
    <row r="3971" spans="1:14" ht="13.5" customHeight="1" x14ac:dyDescent="0.15">
      <c r="A3971">
        <v>3968</v>
      </c>
      <c r="B3971" s="79"/>
      <c r="C3971" s="86"/>
      <c r="D3971" s="50"/>
      <c r="E3971" s="45"/>
      <c r="F3971" s="45"/>
      <c r="G3971" s="144"/>
      <c r="H3971" s="144"/>
      <c r="I3971" s="65"/>
      <c r="J3971" s="56"/>
      <c r="K3971" s="56"/>
      <c r="L3971" s="96" t="e">
        <f>VLOOKUP($C3970,在庫一覧!$B$4:$D$138,2,FALSE)</f>
        <v>#N/A</v>
      </c>
      <c r="M3971" s="42" t="e">
        <f>VLOOKUP($C3971,詳細!$A$3:$C$100,3,FALSE)</f>
        <v>#N/A</v>
      </c>
      <c r="N3971" s="48"/>
    </row>
    <row r="3972" spans="1:14" ht="13.5" customHeight="1" x14ac:dyDescent="0.15">
      <c r="A3972">
        <v>3969</v>
      </c>
      <c r="B3972" s="79"/>
      <c r="C3972" s="86"/>
      <c r="D3972" s="50"/>
      <c r="E3972" s="45"/>
      <c r="F3972" s="45"/>
      <c r="G3972" s="144"/>
      <c r="H3972" s="144"/>
      <c r="I3972" s="65"/>
      <c r="J3972" s="56"/>
      <c r="K3972" s="56"/>
      <c r="L3972" s="96" t="e">
        <f>VLOOKUP($C3971,在庫一覧!$B$4:$D$138,2,FALSE)</f>
        <v>#N/A</v>
      </c>
      <c r="M3972" s="42" t="e">
        <f>VLOOKUP($C3972,詳細!$A$3:$C$100,3,FALSE)</f>
        <v>#N/A</v>
      </c>
      <c r="N3972" s="48"/>
    </row>
    <row r="3973" spans="1:14" ht="13.5" customHeight="1" x14ac:dyDescent="0.15">
      <c r="A3973">
        <v>3970</v>
      </c>
      <c r="B3973" s="79"/>
      <c r="C3973" s="86"/>
      <c r="D3973" s="50"/>
      <c r="E3973" s="45"/>
      <c r="F3973" s="45"/>
      <c r="G3973" s="144"/>
      <c r="H3973" s="144"/>
      <c r="I3973" s="65"/>
      <c r="J3973" s="56"/>
      <c r="K3973" s="56"/>
      <c r="L3973" s="96" t="e">
        <f>VLOOKUP($C3972,在庫一覧!$B$4:$D$138,2,FALSE)</f>
        <v>#N/A</v>
      </c>
      <c r="M3973" s="42" t="e">
        <f>VLOOKUP($C3973,詳細!$A$3:$C$100,3,FALSE)</f>
        <v>#N/A</v>
      </c>
      <c r="N3973" s="48"/>
    </row>
    <row r="3974" spans="1:14" ht="13.5" customHeight="1" x14ac:dyDescent="0.15">
      <c r="A3974">
        <v>3971</v>
      </c>
      <c r="B3974" s="79"/>
      <c r="C3974" s="86"/>
      <c r="D3974" s="50"/>
      <c r="E3974" s="45"/>
      <c r="F3974" s="45"/>
      <c r="G3974" s="144"/>
      <c r="H3974" s="144"/>
      <c r="I3974" s="65"/>
      <c r="J3974" s="56"/>
      <c r="K3974" s="56"/>
      <c r="L3974" s="96" t="e">
        <f>VLOOKUP($C3973,在庫一覧!$B$4:$D$138,2,FALSE)</f>
        <v>#N/A</v>
      </c>
      <c r="M3974" s="42" t="e">
        <f>VLOOKUP($C3974,詳細!$A$3:$C$100,3,FALSE)</f>
        <v>#N/A</v>
      </c>
      <c r="N3974" s="48"/>
    </row>
    <row r="3975" spans="1:14" ht="13.5" customHeight="1" x14ac:dyDescent="0.15">
      <c r="A3975">
        <v>3972</v>
      </c>
      <c r="B3975" s="79"/>
      <c r="C3975" s="86"/>
      <c r="D3975" s="50"/>
      <c r="E3975" s="45"/>
      <c r="F3975" s="45"/>
      <c r="G3975" s="144"/>
      <c r="H3975" s="144"/>
      <c r="I3975" s="65"/>
      <c r="J3975" s="56"/>
      <c r="K3975" s="56"/>
      <c r="L3975" s="96" t="e">
        <f>VLOOKUP($C3974,在庫一覧!$B$4:$D$138,2,FALSE)</f>
        <v>#N/A</v>
      </c>
      <c r="M3975" s="42" t="e">
        <f>VLOOKUP($C3975,詳細!$A$3:$C$100,3,FALSE)</f>
        <v>#N/A</v>
      </c>
      <c r="N3975" s="48"/>
    </row>
    <row r="3976" spans="1:14" ht="13.5" customHeight="1" x14ac:dyDescent="0.15">
      <c r="A3976">
        <v>3973</v>
      </c>
      <c r="B3976" s="79"/>
      <c r="C3976" s="86"/>
      <c r="D3976" s="50"/>
      <c r="E3976" s="45"/>
      <c r="F3976" s="45"/>
      <c r="G3976" s="144"/>
      <c r="H3976" s="144"/>
      <c r="I3976" s="65"/>
      <c r="J3976" s="56"/>
      <c r="K3976" s="56"/>
      <c r="L3976" s="96" t="e">
        <f>VLOOKUP($C3975,在庫一覧!$B$4:$D$138,2,FALSE)</f>
        <v>#N/A</v>
      </c>
      <c r="M3976" s="42" t="e">
        <f>VLOOKUP($C3976,詳細!$A$3:$C$100,3,FALSE)</f>
        <v>#N/A</v>
      </c>
      <c r="N3976" s="48"/>
    </row>
    <row r="3977" spans="1:14" ht="13.5" customHeight="1" x14ac:dyDescent="0.15">
      <c r="A3977">
        <v>3974</v>
      </c>
      <c r="B3977" s="60"/>
      <c r="C3977" s="86"/>
      <c r="D3977" s="50"/>
      <c r="E3977" s="45"/>
      <c r="F3977" s="45"/>
      <c r="G3977" s="144"/>
      <c r="H3977" s="144"/>
      <c r="I3977" s="65"/>
      <c r="J3977" s="56"/>
      <c r="K3977" s="56"/>
      <c r="L3977" s="96" t="e">
        <f>VLOOKUP($C3976,在庫一覧!$B$4:$D$138,2,FALSE)</f>
        <v>#N/A</v>
      </c>
      <c r="M3977" s="42" t="e">
        <f>VLOOKUP($C3977,詳細!$A$3:$C$100,3,FALSE)</f>
        <v>#N/A</v>
      </c>
      <c r="N3977" s="48"/>
    </row>
    <row r="3978" spans="1:14" ht="13.5" customHeight="1" x14ac:dyDescent="0.15">
      <c r="A3978">
        <v>3975</v>
      </c>
      <c r="B3978" s="78"/>
      <c r="C3978" s="86"/>
      <c r="D3978" s="50"/>
      <c r="E3978" s="45"/>
      <c r="F3978" s="45"/>
      <c r="G3978" s="144"/>
      <c r="H3978" s="144"/>
      <c r="I3978" s="65"/>
      <c r="J3978" s="56"/>
      <c r="K3978" s="56"/>
      <c r="L3978" s="96" t="e">
        <f>VLOOKUP($C3977,在庫一覧!$B$4:$D$138,2,FALSE)</f>
        <v>#N/A</v>
      </c>
      <c r="M3978" s="42" t="e">
        <f>VLOOKUP($C3978,詳細!$A$3:$C$100,3,FALSE)</f>
        <v>#N/A</v>
      </c>
      <c r="N3978" s="48"/>
    </row>
    <row r="3979" spans="1:14" ht="13.5" customHeight="1" x14ac:dyDescent="0.15">
      <c r="A3979">
        <v>3976</v>
      </c>
      <c r="B3979" s="78"/>
      <c r="C3979" s="86"/>
      <c r="D3979" s="50"/>
      <c r="E3979" s="45"/>
      <c r="F3979" s="45"/>
      <c r="G3979" s="144"/>
      <c r="H3979" s="144"/>
      <c r="I3979" s="65"/>
      <c r="J3979" s="56"/>
      <c r="K3979" s="56"/>
      <c r="L3979" s="96" t="e">
        <f>VLOOKUP($C3978,在庫一覧!$B$4:$D$138,2,FALSE)</f>
        <v>#N/A</v>
      </c>
      <c r="M3979" s="42" t="e">
        <f>VLOOKUP($C3979,詳細!$A$3:$C$100,3,FALSE)</f>
        <v>#N/A</v>
      </c>
      <c r="N3979" s="48"/>
    </row>
    <row r="3980" spans="1:14" ht="13.5" customHeight="1" x14ac:dyDescent="0.15">
      <c r="A3980">
        <v>3977</v>
      </c>
      <c r="B3980" s="78"/>
      <c r="C3980" s="86"/>
      <c r="D3980" s="50"/>
      <c r="E3980" s="45"/>
      <c r="F3980" s="45"/>
      <c r="G3980" s="144"/>
      <c r="H3980" s="144"/>
      <c r="I3980" s="65"/>
      <c r="J3980" s="56"/>
      <c r="K3980" s="56"/>
      <c r="L3980" s="96" t="e">
        <f>VLOOKUP($C3979,在庫一覧!$B$4:$D$138,2,FALSE)</f>
        <v>#N/A</v>
      </c>
      <c r="M3980" s="42" t="e">
        <f>VLOOKUP($C3980,詳細!$A$3:$C$100,3,FALSE)</f>
        <v>#N/A</v>
      </c>
      <c r="N3980" s="48"/>
    </row>
    <row r="3981" spans="1:14" ht="13.5" customHeight="1" x14ac:dyDescent="0.15">
      <c r="A3981">
        <v>3978</v>
      </c>
      <c r="B3981" s="78"/>
      <c r="C3981" s="86"/>
      <c r="D3981" s="50"/>
      <c r="E3981" s="45"/>
      <c r="F3981" s="45"/>
      <c r="G3981" s="144"/>
      <c r="H3981" s="144"/>
      <c r="I3981" s="65"/>
      <c r="J3981" s="56"/>
      <c r="K3981" s="56"/>
      <c r="L3981" s="96" t="e">
        <f>VLOOKUP($C3980,在庫一覧!$B$4:$D$138,2,FALSE)</f>
        <v>#N/A</v>
      </c>
      <c r="M3981" s="42" t="e">
        <f>VLOOKUP($C3981,詳細!$A$3:$C$100,3,FALSE)</f>
        <v>#N/A</v>
      </c>
      <c r="N3981" s="48"/>
    </row>
    <row r="3982" spans="1:14" ht="13.5" customHeight="1" x14ac:dyDescent="0.15">
      <c r="A3982">
        <v>3979</v>
      </c>
      <c r="B3982" s="78"/>
      <c r="C3982" s="86"/>
      <c r="D3982" s="59"/>
      <c r="E3982" s="45"/>
      <c r="F3982" s="45"/>
      <c r="G3982" s="144"/>
      <c r="H3982" s="144"/>
      <c r="I3982" s="65"/>
      <c r="J3982" s="56"/>
      <c r="K3982" s="56"/>
      <c r="L3982" s="96" t="e">
        <f>VLOOKUP($C3981,在庫一覧!$B$4:$D$138,2,FALSE)</f>
        <v>#N/A</v>
      </c>
      <c r="M3982" s="42" t="e">
        <f>VLOOKUP($C3982,詳細!$A$3:$C$100,3,FALSE)</f>
        <v>#N/A</v>
      </c>
      <c r="N3982" s="48"/>
    </row>
    <row r="3983" spans="1:14" ht="13.5" customHeight="1" x14ac:dyDescent="0.15">
      <c r="A3983">
        <v>3980</v>
      </c>
      <c r="B3983" s="78"/>
      <c r="C3983" s="86"/>
      <c r="D3983" s="59"/>
      <c r="E3983" s="45"/>
      <c r="F3983" s="45"/>
      <c r="G3983" s="144"/>
      <c r="H3983" s="144"/>
      <c r="I3983" s="65"/>
      <c r="J3983" s="56"/>
      <c r="K3983" s="56"/>
      <c r="L3983" s="96" t="e">
        <f>VLOOKUP($C3982,在庫一覧!$B$4:$D$138,2,FALSE)</f>
        <v>#N/A</v>
      </c>
      <c r="M3983" s="42" t="e">
        <f>VLOOKUP($C3983,詳細!$A$3:$C$100,3,FALSE)</f>
        <v>#N/A</v>
      </c>
      <c r="N3983" s="48"/>
    </row>
    <row r="3984" spans="1:14" ht="13.5" customHeight="1" x14ac:dyDescent="0.15">
      <c r="A3984">
        <v>3981</v>
      </c>
      <c r="B3984" s="78"/>
      <c r="C3984" s="86"/>
      <c r="D3984" s="50"/>
      <c r="E3984" s="45"/>
      <c r="F3984" s="45"/>
      <c r="G3984" s="144"/>
      <c r="H3984" s="144"/>
      <c r="I3984" s="65"/>
      <c r="J3984" s="56"/>
      <c r="K3984" s="56"/>
      <c r="L3984" s="96" t="e">
        <f>VLOOKUP($C3983,在庫一覧!$B$4:$D$138,2,FALSE)</f>
        <v>#N/A</v>
      </c>
      <c r="M3984" s="42" t="e">
        <f>VLOOKUP($C3984,詳細!$A$3:$C$100,3,FALSE)</f>
        <v>#N/A</v>
      </c>
      <c r="N3984" s="48"/>
    </row>
    <row r="3985" spans="1:14" ht="13.5" customHeight="1" x14ac:dyDescent="0.15">
      <c r="A3985">
        <v>3982</v>
      </c>
      <c r="B3985" s="78"/>
      <c r="C3985" s="96"/>
      <c r="D3985" s="59"/>
      <c r="E3985" s="45"/>
      <c r="F3985" s="45"/>
      <c r="G3985" s="144"/>
      <c r="H3985" s="144"/>
      <c r="I3985" s="65"/>
      <c r="J3985" s="56"/>
      <c r="K3985" s="56"/>
      <c r="L3985" s="96" t="e">
        <f>VLOOKUP($C3984,在庫一覧!$B$4:$D$138,2,FALSE)</f>
        <v>#N/A</v>
      </c>
      <c r="M3985" s="42" t="e">
        <f>VLOOKUP($C3985,詳細!$A$3:$C$100,3,FALSE)</f>
        <v>#N/A</v>
      </c>
      <c r="N3985" s="48"/>
    </row>
    <row r="3986" spans="1:14" ht="13.5" customHeight="1" x14ac:dyDescent="0.15">
      <c r="A3986">
        <v>3983</v>
      </c>
      <c r="B3986" s="78"/>
      <c r="C3986" s="96"/>
      <c r="D3986" s="59"/>
      <c r="E3986" s="45"/>
      <c r="F3986" s="45"/>
      <c r="G3986" s="144"/>
      <c r="H3986" s="144"/>
      <c r="I3986" s="65"/>
      <c r="J3986" s="56"/>
      <c r="K3986" s="56"/>
      <c r="L3986" s="96" t="e">
        <f>VLOOKUP($C3985,在庫一覧!$B$4:$D$138,2,FALSE)</f>
        <v>#N/A</v>
      </c>
      <c r="M3986" s="42" t="e">
        <f>VLOOKUP($C3986,詳細!$A$3:$C$100,3,FALSE)</f>
        <v>#N/A</v>
      </c>
      <c r="N3986" s="48"/>
    </row>
    <row r="3987" spans="1:14" ht="13.5" customHeight="1" x14ac:dyDescent="0.15">
      <c r="A3987">
        <v>3984</v>
      </c>
      <c r="B3987" s="78"/>
      <c r="C3987" s="96"/>
      <c r="D3987" s="59"/>
      <c r="E3987" s="45"/>
      <c r="F3987" s="45"/>
      <c r="G3987" s="144"/>
      <c r="H3987" s="144"/>
      <c r="I3987" s="65"/>
      <c r="J3987" s="56"/>
      <c r="K3987" s="56"/>
      <c r="L3987" s="96" t="e">
        <f>VLOOKUP($C3986,在庫一覧!$B$4:$D$138,2,FALSE)</f>
        <v>#N/A</v>
      </c>
      <c r="M3987" s="42" t="e">
        <f>VLOOKUP($C3987,詳細!$A$3:$C$100,3,FALSE)</f>
        <v>#N/A</v>
      </c>
      <c r="N3987" s="48"/>
    </row>
    <row r="3988" spans="1:14" ht="13.5" customHeight="1" x14ac:dyDescent="0.15">
      <c r="A3988">
        <v>3985</v>
      </c>
      <c r="B3988" s="78"/>
      <c r="C3988" s="96"/>
      <c r="D3988" s="50"/>
      <c r="E3988" s="45"/>
      <c r="F3988" s="45"/>
      <c r="G3988" s="144"/>
      <c r="H3988" s="144"/>
      <c r="I3988" s="65"/>
      <c r="J3988" s="56"/>
      <c r="K3988" s="56"/>
      <c r="L3988" s="96" t="e">
        <f>VLOOKUP($C3987,在庫一覧!$B$4:$D$138,2,FALSE)</f>
        <v>#N/A</v>
      </c>
      <c r="M3988" s="42" t="e">
        <f>VLOOKUP($C3988,詳細!$A$3:$C$100,3,FALSE)</f>
        <v>#N/A</v>
      </c>
      <c r="N3988" s="48"/>
    </row>
    <row r="3989" spans="1:14" ht="13.5" customHeight="1" x14ac:dyDescent="0.15">
      <c r="A3989">
        <v>3986</v>
      </c>
      <c r="B3989" s="78"/>
      <c r="C3989" s="96"/>
      <c r="D3989" s="59"/>
      <c r="E3989" s="45"/>
      <c r="F3989" s="45"/>
      <c r="G3989" s="144"/>
      <c r="H3989" s="144"/>
      <c r="I3989" s="65"/>
      <c r="J3989" s="56"/>
      <c r="K3989" s="56"/>
      <c r="L3989" s="96" t="e">
        <f>VLOOKUP($C3988,在庫一覧!$B$4:$D$138,2,FALSE)</f>
        <v>#N/A</v>
      </c>
      <c r="M3989" s="42" t="e">
        <f>VLOOKUP($C3989,詳細!$A$3:$C$100,3,FALSE)</f>
        <v>#N/A</v>
      </c>
      <c r="N3989" s="48"/>
    </row>
    <row r="3990" spans="1:14" ht="13.5" customHeight="1" x14ac:dyDescent="0.15">
      <c r="A3990">
        <v>3987</v>
      </c>
      <c r="B3990" s="78"/>
      <c r="C3990" s="96"/>
      <c r="D3990" s="59"/>
      <c r="E3990" s="45"/>
      <c r="F3990" s="45"/>
      <c r="G3990" s="144"/>
      <c r="H3990" s="144"/>
      <c r="I3990" s="66"/>
      <c r="J3990" s="56"/>
      <c r="K3990" s="56"/>
      <c r="L3990" s="96" t="e">
        <f>VLOOKUP($C3989,在庫一覧!$B$4:$D$138,2,FALSE)</f>
        <v>#N/A</v>
      </c>
      <c r="M3990" s="42" t="e">
        <f>VLOOKUP($C3990,詳細!$A$3:$C$100,3,FALSE)</f>
        <v>#N/A</v>
      </c>
      <c r="N3990" s="48"/>
    </row>
    <row r="3991" spans="1:14" ht="13.5" customHeight="1" x14ac:dyDescent="0.15">
      <c r="A3991">
        <v>3988</v>
      </c>
      <c r="B3991" s="78"/>
      <c r="C3991" s="96"/>
      <c r="D3991" s="59"/>
      <c r="E3991" s="45"/>
      <c r="F3991" s="45"/>
      <c r="G3991" s="144"/>
      <c r="H3991" s="144"/>
      <c r="I3991" s="65"/>
      <c r="J3991" s="56"/>
      <c r="K3991" s="56"/>
      <c r="L3991" s="96" t="e">
        <f>VLOOKUP($C3990,在庫一覧!$B$4:$D$138,2,FALSE)</f>
        <v>#N/A</v>
      </c>
      <c r="M3991" s="42" t="e">
        <f>VLOOKUP($C3991,詳細!$A$3:$C$100,3,FALSE)</f>
        <v>#N/A</v>
      </c>
      <c r="N3991" s="48"/>
    </row>
    <row r="3992" spans="1:14" ht="13.5" customHeight="1" x14ac:dyDescent="0.15">
      <c r="A3992">
        <v>3989</v>
      </c>
      <c r="B3992" s="78"/>
      <c r="C3992" s="96"/>
      <c r="D3992" s="59"/>
      <c r="E3992" s="45"/>
      <c r="F3992" s="45"/>
      <c r="G3992" s="144"/>
      <c r="H3992" s="144"/>
      <c r="I3992" s="65"/>
      <c r="J3992" s="56"/>
      <c r="K3992" s="56"/>
      <c r="L3992" s="96" t="e">
        <f>VLOOKUP($C3991,在庫一覧!$B$4:$D$138,2,FALSE)</f>
        <v>#N/A</v>
      </c>
      <c r="M3992" s="42" t="e">
        <f>VLOOKUP($C3992,詳細!$A$3:$C$100,3,FALSE)</f>
        <v>#N/A</v>
      </c>
      <c r="N3992" s="48"/>
    </row>
    <row r="3993" spans="1:14" ht="13.5" customHeight="1" x14ac:dyDescent="0.15">
      <c r="A3993">
        <v>3990</v>
      </c>
      <c r="B3993" s="78"/>
      <c r="C3993" s="96"/>
      <c r="D3993" s="59"/>
      <c r="E3993" s="45"/>
      <c r="F3993" s="45"/>
      <c r="G3993" s="144"/>
      <c r="H3993" s="144"/>
      <c r="I3993" s="65"/>
      <c r="J3993" s="56"/>
      <c r="K3993" s="56"/>
      <c r="L3993" s="96" t="e">
        <f>VLOOKUP($C3992,在庫一覧!$B$4:$D$138,2,FALSE)</f>
        <v>#N/A</v>
      </c>
      <c r="M3993" s="42" t="e">
        <f>VLOOKUP($C3993,詳細!$A$3:$C$100,3,FALSE)</f>
        <v>#N/A</v>
      </c>
      <c r="N3993" s="48"/>
    </row>
    <row r="3994" spans="1:14" ht="13.5" customHeight="1" x14ac:dyDescent="0.15">
      <c r="A3994">
        <v>3991</v>
      </c>
      <c r="B3994" s="78"/>
      <c r="C3994" s="96"/>
      <c r="D3994" s="59"/>
      <c r="E3994" s="45"/>
      <c r="F3994" s="45"/>
      <c r="G3994" s="144"/>
      <c r="H3994" s="144"/>
      <c r="I3994" s="65"/>
      <c r="J3994" s="56"/>
      <c r="K3994" s="56"/>
      <c r="L3994" s="96" t="e">
        <f>VLOOKUP($C3993,在庫一覧!$B$4:$D$138,2,FALSE)</f>
        <v>#N/A</v>
      </c>
      <c r="M3994" s="42" t="e">
        <f>VLOOKUP($C3994,詳細!$A$3:$C$100,3,FALSE)</f>
        <v>#N/A</v>
      </c>
      <c r="N3994" s="48"/>
    </row>
    <row r="3995" spans="1:14" ht="13.5" customHeight="1" x14ac:dyDescent="0.15">
      <c r="A3995">
        <v>3992</v>
      </c>
      <c r="B3995" s="60"/>
      <c r="C3995" s="96"/>
      <c r="D3995" s="59"/>
      <c r="E3995" s="45"/>
      <c r="F3995" s="45"/>
      <c r="G3995" s="144"/>
      <c r="H3995" s="144"/>
      <c r="I3995" s="65"/>
      <c r="J3995" s="56"/>
      <c r="K3995" s="56"/>
      <c r="L3995" s="96" t="e">
        <f>VLOOKUP($C3994,在庫一覧!$B$4:$D$138,2,FALSE)</f>
        <v>#N/A</v>
      </c>
      <c r="M3995" s="42" t="e">
        <f>VLOOKUP($C3995,詳細!$A$3:$C$100,3,FALSE)</f>
        <v>#N/A</v>
      </c>
      <c r="N3995" s="48"/>
    </row>
    <row r="3996" spans="1:14" ht="13.5" customHeight="1" x14ac:dyDescent="0.15">
      <c r="A3996">
        <v>3993</v>
      </c>
      <c r="B3996" s="60"/>
      <c r="C3996" s="96"/>
      <c r="D3996" s="59"/>
      <c r="E3996" s="45"/>
      <c r="F3996" s="45"/>
      <c r="G3996" s="144"/>
      <c r="H3996" s="144"/>
      <c r="I3996" s="65"/>
      <c r="J3996" s="56"/>
      <c r="K3996" s="56"/>
      <c r="L3996" s="96" t="e">
        <f>VLOOKUP($C3995,在庫一覧!$B$4:$D$138,2,FALSE)</f>
        <v>#N/A</v>
      </c>
      <c r="M3996" s="42" t="e">
        <f>VLOOKUP($C3996,詳細!$A$3:$C$100,3,FALSE)</f>
        <v>#N/A</v>
      </c>
      <c r="N3996" s="48"/>
    </row>
    <row r="3997" spans="1:14" ht="13.5" customHeight="1" x14ac:dyDescent="0.15">
      <c r="A3997">
        <v>3994</v>
      </c>
      <c r="B3997" s="60"/>
      <c r="C3997" s="96"/>
      <c r="D3997" s="59"/>
      <c r="E3997" s="45"/>
      <c r="F3997" s="45"/>
      <c r="G3997" s="144"/>
      <c r="H3997" s="144"/>
      <c r="I3997" s="65"/>
      <c r="J3997" s="56"/>
      <c r="K3997" s="56"/>
      <c r="L3997" s="96" t="e">
        <f>VLOOKUP($C3996,在庫一覧!$B$4:$D$138,2,FALSE)</f>
        <v>#N/A</v>
      </c>
      <c r="M3997" s="42" t="e">
        <f>VLOOKUP($C3997,詳細!$A$3:$C$100,3,FALSE)</f>
        <v>#N/A</v>
      </c>
      <c r="N3997" s="48"/>
    </row>
    <row r="3998" spans="1:14" ht="13.5" customHeight="1" x14ac:dyDescent="0.15">
      <c r="A3998">
        <v>3995</v>
      </c>
      <c r="B3998" s="60"/>
      <c r="C3998" s="96"/>
      <c r="D3998" s="59"/>
      <c r="E3998" s="45"/>
      <c r="F3998" s="45"/>
      <c r="G3998" s="144"/>
      <c r="H3998" s="144"/>
      <c r="I3998" s="65"/>
      <c r="J3998" s="56"/>
      <c r="K3998" s="56"/>
      <c r="L3998" s="96" t="e">
        <f>VLOOKUP($C3997,在庫一覧!$B$4:$D$138,2,FALSE)</f>
        <v>#N/A</v>
      </c>
      <c r="M3998" s="42" t="e">
        <f>VLOOKUP($C3998,詳細!$A$3:$C$100,3,FALSE)</f>
        <v>#N/A</v>
      </c>
      <c r="N3998" s="48"/>
    </row>
    <row r="3999" spans="1:14" ht="13.5" customHeight="1" x14ac:dyDescent="0.15">
      <c r="A3999">
        <v>3996</v>
      </c>
      <c r="B3999" s="60"/>
      <c r="C3999" s="96"/>
      <c r="D3999" s="50"/>
      <c r="E3999" s="45"/>
      <c r="F3999" s="45"/>
      <c r="G3999" s="144"/>
      <c r="H3999" s="144"/>
      <c r="I3999" s="65"/>
      <c r="J3999" s="56"/>
      <c r="K3999" s="56"/>
      <c r="L3999" s="96" t="e">
        <f>VLOOKUP($C3998,在庫一覧!$B$4:$D$138,2,FALSE)</f>
        <v>#N/A</v>
      </c>
      <c r="M3999" s="42" t="e">
        <f>VLOOKUP($C3999,詳細!$A$3:$C$100,3,FALSE)</f>
        <v>#N/A</v>
      </c>
      <c r="N3999" s="48"/>
    </row>
    <row r="4000" spans="1:14" ht="13.5" customHeight="1" x14ac:dyDescent="0.15">
      <c r="A4000">
        <v>3997</v>
      </c>
      <c r="B4000" s="60"/>
      <c r="C4000" s="96"/>
      <c r="D4000" s="59"/>
      <c r="E4000" s="45"/>
      <c r="F4000" s="45"/>
      <c r="G4000" s="144"/>
      <c r="H4000" s="144"/>
      <c r="I4000" s="65"/>
      <c r="J4000" s="56"/>
      <c r="K4000" s="56"/>
      <c r="L4000" s="96" t="e">
        <f>VLOOKUP($C3999,在庫一覧!$B$4:$D$138,2,FALSE)</f>
        <v>#N/A</v>
      </c>
      <c r="M4000" s="42" t="e">
        <f>VLOOKUP($C4000,詳細!$A$3:$C$100,3,FALSE)</f>
        <v>#N/A</v>
      </c>
      <c r="N4000" s="48"/>
    </row>
    <row r="4001" spans="1:14" ht="13.5" customHeight="1" x14ac:dyDescent="0.15">
      <c r="A4001">
        <v>3998</v>
      </c>
      <c r="B4001" s="60"/>
      <c r="C4001" s="96"/>
      <c r="D4001" s="59"/>
      <c r="E4001" s="45"/>
      <c r="F4001" s="45"/>
      <c r="G4001" s="144"/>
      <c r="H4001" s="144"/>
      <c r="I4001" s="65"/>
      <c r="J4001" s="56"/>
      <c r="K4001" s="56"/>
      <c r="L4001" s="96" t="e">
        <f>VLOOKUP($C4000,在庫一覧!$B$4:$D$138,2,FALSE)</f>
        <v>#N/A</v>
      </c>
      <c r="M4001" s="42" t="e">
        <f>VLOOKUP($C4001,詳細!$A$3:$C$100,3,FALSE)</f>
        <v>#N/A</v>
      </c>
      <c r="N4001" s="48"/>
    </row>
    <row r="4002" spans="1:14" ht="13.5" customHeight="1" x14ac:dyDescent="0.15">
      <c r="A4002">
        <v>3999</v>
      </c>
      <c r="B4002" s="60"/>
      <c r="C4002" s="96"/>
      <c r="D4002" s="59"/>
      <c r="E4002" s="45"/>
      <c r="F4002" s="45"/>
      <c r="G4002" s="144"/>
      <c r="H4002" s="144"/>
      <c r="I4002" s="65"/>
      <c r="J4002" s="56"/>
      <c r="K4002" s="56"/>
      <c r="L4002" s="96" t="e">
        <f>VLOOKUP($C4001,在庫一覧!$B$4:$D$138,2,FALSE)</f>
        <v>#N/A</v>
      </c>
      <c r="M4002" s="42" t="e">
        <f>VLOOKUP($C4002,詳細!$A$3:$C$100,3,FALSE)</f>
        <v>#N/A</v>
      </c>
      <c r="N4002" s="48"/>
    </row>
    <row r="4003" spans="1:14" ht="13.5" customHeight="1" x14ac:dyDescent="0.15">
      <c r="A4003">
        <v>4000</v>
      </c>
      <c r="B4003" s="60"/>
      <c r="C4003" s="96"/>
      <c r="D4003" s="59"/>
      <c r="E4003" s="45"/>
      <c r="F4003" s="45"/>
      <c r="G4003" s="144"/>
      <c r="H4003" s="144"/>
      <c r="I4003" s="65"/>
      <c r="J4003" s="56"/>
      <c r="K4003" s="56"/>
      <c r="L4003" s="96" t="e">
        <f>VLOOKUP($C4002,在庫一覧!$B$4:$D$138,2,FALSE)</f>
        <v>#N/A</v>
      </c>
      <c r="M4003" s="42" t="e">
        <f>VLOOKUP($C4003,詳細!$A$3:$C$100,3,FALSE)</f>
        <v>#N/A</v>
      </c>
      <c r="N4003" s="48"/>
    </row>
    <row r="4004" spans="1:14" ht="13.5" customHeight="1" x14ac:dyDescent="0.15">
      <c r="A4004">
        <v>4001</v>
      </c>
      <c r="B4004" s="60"/>
      <c r="C4004" s="96"/>
      <c r="D4004" s="59"/>
      <c r="E4004" s="45"/>
      <c r="F4004" s="45"/>
      <c r="G4004" s="144"/>
      <c r="H4004" s="144"/>
      <c r="I4004" s="65"/>
      <c r="J4004" s="56"/>
      <c r="K4004" s="56"/>
      <c r="L4004" s="96" t="e">
        <f>VLOOKUP($C4003,在庫一覧!$B$4:$D$138,2,FALSE)</f>
        <v>#N/A</v>
      </c>
      <c r="M4004" s="42" t="e">
        <f>VLOOKUP($C4004,詳細!$A$3:$C$100,3,FALSE)</f>
        <v>#N/A</v>
      </c>
      <c r="N4004" s="48"/>
    </row>
    <row r="4005" spans="1:14" ht="13.5" customHeight="1" x14ac:dyDescent="0.15">
      <c r="A4005">
        <v>4002</v>
      </c>
      <c r="B4005" s="60"/>
      <c r="C4005" s="96"/>
      <c r="D4005" s="50"/>
      <c r="E4005" s="45"/>
      <c r="F4005" s="45"/>
      <c r="G4005" s="144"/>
      <c r="H4005" s="144"/>
      <c r="I4005" s="65"/>
      <c r="J4005" s="56"/>
      <c r="K4005" s="56"/>
      <c r="L4005" s="96" t="e">
        <f>VLOOKUP($C4004,在庫一覧!$B$4:$D$138,2,FALSE)</f>
        <v>#N/A</v>
      </c>
      <c r="M4005" s="42" t="e">
        <f>VLOOKUP($C4005,詳細!$A$3:$C$100,3,FALSE)</f>
        <v>#N/A</v>
      </c>
      <c r="N4005" s="48"/>
    </row>
    <row r="4006" spans="1:14" ht="13.5" customHeight="1" x14ac:dyDescent="0.15">
      <c r="A4006">
        <v>4003</v>
      </c>
      <c r="B4006" s="60"/>
      <c r="C4006" s="96"/>
      <c r="D4006" s="59"/>
      <c r="E4006" s="45"/>
      <c r="F4006" s="45"/>
      <c r="G4006" s="144"/>
      <c r="H4006" s="144"/>
      <c r="I4006" s="65"/>
      <c r="J4006" s="56"/>
      <c r="K4006" s="56"/>
      <c r="L4006" s="96" t="e">
        <f>VLOOKUP($C4005,在庫一覧!$B$4:$D$138,2,FALSE)</f>
        <v>#N/A</v>
      </c>
      <c r="M4006" s="42" t="e">
        <f>VLOOKUP($C4006,詳細!$A$3:$C$100,3,FALSE)</f>
        <v>#N/A</v>
      </c>
      <c r="N4006" s="48"/>
    </row>
    <row r="4007" spans="1:14" ht="13.5" customHeight="1" x14ac:dyDescent="0.15">
      <c r="A4007">
        <v>4004</v>
      </c>
      <c r="B4007" s="60"/>
      <c r="C4007" s="86"/>
      <c r="D4007" s="50"/>
      <c r="E4007" s="45"/>
      <c r="F4007" s="45"/>
      <c r="G4007" s="144"/>
      <c r="H4007" s="144"/>
      <c r="I4007" s="65"/>
      <c r="J4007" s="56"/>
      <c r="K4007" s="56"/>
      <c r="L4007" s="96" t="e">
        <f>VLOOKUP($C4006,在庫一覧!$B$4:$D$138,2,FALSE)</f>
        <v>#N/A</v>
      </c>
      <c r="M4007" s="42" t="e">
        <f>VLOOKUP($C4007,詳細!$A$3:$C$100,3,FALSE)</f>
        <v>#N/A</v>
      </c>
      <c r="N4007" s="48"/>
    </row>
    <row r="4008" spans="1:14" ht="13.5" customHeight="1" x14ac:dyDescent="0.15">
      <c r="A4008">
        <v>4005</v>
      </c>
      <c r="B4008" s="60"/>
      <c r="C4008" s="86"/>
      <c r="D4008" s="59"/>
      <c r="E4008" s="45"/>
      <c r="F4008" s="45"/>
      <c r="G4008" s="144"/>
      <c r="H4008" s="144"/>
      <c r="I4008" s="65"/>
      <c r="J4008" s="56"/>
      <c r="K4008" s="56"/>
      <c r="L4008" s="96" t="e">
        <f>VLOOKUP($C4007,在庫一覧!$B$4:$D$138,2,FALSE)</f>
        <v>#N/A</v>
      </c>
      <c r="M4008" s="42" t="e">
        <f>VLOOKUP($C4008,詳細!$A$3:$C$100,3,FALSE)</f>
        <v>#N/A</v>
      </c>
      <c r="N4008" s="48"/>
    </row>
    <row r="4009" spans="1:14" ht="13.5" customHeight="1" x14ac:dyDescent="0.15">
      <c r="A4009">
        <v>4006</v>
      </c>
      <c r="B4009" s="60"/>
      <c r="C4009" s="86"/>
      <c r="D4009" s="59"/>
      <c r="E4009" s="45"/>
      <c r="F4009" s="45"/>
      <c r="G4009" s="144"/>
      <c r="H4009" s="144"/>
      <c r="I4009" s="65"/>
      <c r="J4009" s="56"/>
      <c r="K4009" s="56"/>
      <c r="L4009" s="96" t="e">
        <f>VLOOKUP($C4008,在庫一覧!$B$4:$D$138,2,FALSE)</f>
        <v>#N/A</v>
      </c>
      <c r="M4009" s="42" t="e">
        <f>VLOOKUP($C4009,詳細!$A$3:$C$100,3,FALSE)</f>
        <v>#N/A</v>
      </c>
      <c r="N4009" s="48"/>
    </row>
    <row r="4010" spans="1:14" ht="13.5" customHeight="1" x14ac:dyDescent="0.15">
      <c r="A4010">
        <v>4007</v>
      </c>
      <c r="B4010" s="60"/>
      <c r="C4010" s="86"/>
      <c r="D4010" s="59"/>
      <c r="E4010" s="45"/>
      <c r="F4010" s="45"/>
      <c r="G4010" s="144"/>
      <c r="H4010" s="144"/>
      <c r="I4010" s="65"/>
      <c r="J4010" s="56"/>
      <c r="K4010" s="56"/>
      <c r="L4010" s="96" t="e">
        <f>VLOOKUP($C4009,在庫一覧!$B$4:$D$138,2,FALSE)</f>
        <v>#N/A</v>
      </c>
      <c r="M4010" s="42" t="e">
        <f>VLOOKUP($C4010,詳細!$A$3:$C$100,3,FALSE)</f>
        <v>#N/A</v>
      </c>
      <c r="N4010" s="48"/>
    </row>
    <row r="4011" spans="1:14" ht="13.5" customHeight="1" x14ac:dyDescent="0.15">
      <c r="A4011">
        <v>4008</v>
      </c>
      <c r="B4011" s="60"/>
      <c r="C4011" s="86"/>
      <c r="D4011" s="59"/>
      <c r="E4011" s="45"/>
      <c r="F4011" s="45"/>
      <c r="G4011" s="144"/>
      <c r="H4011" s="144"/>
      <c r="I4011" s="65"/>
      <c r="J4011" s="56"/>
      <c r="K4011" s="56"/>
      <c r="L4011" s="96" t="e">
        <f>VLOOKUP($C4010,在庫一覧!$B$4:$D$138,2,FALSE)</f>
        <v>#N/A</v>
      </c>
      <c r="M4011" s="42" t="e">
        <f>VLOOKUP($C4011,詳細!$A$3:$C$100,3,FALSE)</f>
        <v>#N/A</v>
      </c>
      <c r="N4011" s="48"/>
    </row>
    <row r="4012" spans="1:14" ht="13.5" customHeight="1" x14ac:dyDescent="0.15">
      <c r="A4012">
        <v>4009</v>
      </c>
      <c r="B4012" s="60"/>
      <c r="C4012" s="86"/>
      <c r="D4012" s="59"/>
      <c r="E4012" s="45"/>
      <c r="F4012" s="45"/>
      <c r="G4012" s="144"/>
      <c r="H4012" s="144"/>
      <c r="I4012" s="65"/>
      <c r="J4012" s="56"/>
      <c r="K4012" s="56"/>
      <c r="L4012" s="96" t="e">
        <f>VLOOKUP($C4011,在庫一覧!$B$4:$D$138,2,FALSE)</f>
        <v>#N/A</v>
      </c>
      <c r="M4012" s="42" t="e">
        <f>VLOOKUP($C4012,詳細!$A$3:$C$100,3,FALSE)</f>
        <v>#N/A</v>
      </c>
      <c r="N4012" s="48"/>
    </row>
    <row r="4013" spans="1:14" ht="13.5" customHeight="1" x14ac:dyDescent="0.15">
      <c r="A4013">
        <v>4010</v>
      </c>
      <c r="B4013" s="60"/>
      <c r="C4013" s="86"/>
      <c r="D4013" s="59"/>
      <c r="E4013" s="45"/>
      <c r="F4013" s="45"/>
      <c r="G4013" s="144"/>
      <c r="H4013" s="144"/>
      <c r="I4013" s="65"/>
      <c r="J4013" s="56"/>
      <c r="K4013" s="56"/>
      <c r="L4013" s="96" t="e">
        <f>VLOOKUP($C4012,在庫一覧!$B$4:$D$138,2,FALSE)</f>
        <v>#N/A</v>
      </c>
      <c r="M4013" s="42" t="e">
        <f>VLOOKUP($C4013,詳細!$A$3:$C$100,3,FALSE)</f>
        <v>#N/A</v>
      </c>
      <c r="N4013" s="48"/>
    </row>
    <row r="4014" spans="1:14" ht="13.5" customHeight="1" x14ac:dyDescent="0.15">
      <c r="A4014">
        <v>4011</v>
      </c>
      <c r="B4014" s="60"/>
      <c r="C4014" s="99"/>
      <c r="D4014" s="59"/>
      <c r="E4014" s="45"/>
      <c r="F4014" s="45"/>
      <c r="G4014" s="144"/>
      <c r="H4014" s="144"/>
      <c r="I4014" s="65"/>
      <c r="J4014" s="56"/>
      <c r="K4014" s="56"/>
      <c r="L4014" s="96" t="e">
        <f>VLOOKUP($C4013,在庫一覧!$B$4:$D$138,2,FALSE)</f>
        <v>#N/A</v>
      </c>
      <c r="M4014" s="42" t="e">
        <f>VLOOKUP($C4014,詳細!$A$3:$C$100,3,FALSE)</f>
        <v>#N/A</v>
      </c>
      <c r="N4014" s="48"/>
    </row>
    <row r="4015" spans="1:14" ht="13.5" customHeight="1" x14ac:dyDescent="0.15">
      <c r="A4015">
        <v>4012</v>
      </c>
      <c r="B4015" s="60"/>
      <c r="C4015" s="99"/>
      <c r="D4015" s="50"/>
      <c r="E4015" s="45"/>
      <c r="F4015" s="45"/>
      <c r="G4015" s="144"/>
      <c r="H4015" s="144"/>
      <c r="I4015" s="65"/>
      <c r="J4015" s="56"/>
      <c r="K4015" s="56"/>
      <c r="L4015" s="96" t="e">
        <f>VLOOKUP($C4014,在庫一覧!$B$4:$D$138,2,FALSE)</f>
        <v>#N/A</v>
      </c>
      <c r="M4015" s="42" t="e">
        <f>VLOOKUP($C4015,詳細!$A$3:$C$100,3,FALSE)</f>
        <v>#N/A</v>
      </c>
      <c r="N4015" s="48"/>
    </row>
    <row r="4016" spans="1:14" ht="13.5" customHeight="1" x14ac:dyDescent="0.15">
      <c r="A4016">
        <v>4013</v>
      </c>
      <c r="B4016" s="60"/>
      <c r="C4016" s="99"/>
      <c r="D4016" s="50"/>
      <c r="E4016" s="45"/>
      <c r="F4016" s="45"/>
      <c r="G4016" s="144"/>
      <c r="H4016" s="144"/>
      <c r="I4016" s="65"/>
      <c r="J4016" s="56"/>
      <c r="K4016" s="56"/>
      <c r="L4016" s="96" t="e">
        <f>VLOOKUP($C4015,在庫一覧!$B$4:$D$138,2,FALSE)</f>
        <v>#N/A</v>
      </c>
      <c r="M4016" s="42" t="e">
        <f>VLOOKUP($C4016,詳細!$A$3:$C$100,3,FALSE)</f>
        <v>#N/A</v>
      </c>
      <c r="N4016" s="48"/>
    </row>
    <row r="4017" spans="1:14" ht="13.5" customHeight="1" x14ac:dyDescent="0.15">
      <c r="A4017">
        <v>4014</v>
      </c>
      <c r="B4017" s="60"/>
      <c r="C4017" s="86"/>
      <c r="D4017" s="50"/>
      <c r="E4017" s="45"/>
      <c r="F4017" s="45"/>
      <c r="G4017" s="144"/>
      <c r="H4017" s="144"/>
      <c r="I4017" s="65"/>
      <c r="J4017" s="56"/>
      <c r="K4017" s="56"/>
      <c r="L4017" s="96" t="e">
        <f>VLOOKUP($C4016,在庫一覧!$B$4:$D$138,2,FALSE)</f>
        <v>#N/A</v>
      </c>
      <c r="M4017" s="42" t="e">
        <f>VLOOKUP($C4017,詳細!$A$3:$C$100,3,FALSE)</f>
        <v>#N/A</v>
      </c>
      <c r="N4017" s="48"/>
    </row>
    <row r="4018" spans="1:14" ht="13.5" customHeight="1" x14ac:dyDescent="0.15">
      <c r="A4018">
        <v>4015</v>
      </c>
      <c r="B4018" s="60"/>
      <c r="C4018" s="86"/>
      <c r="D4018" s="59"/>
      <c r="E4018" s="45"/>
      <c r="F4018" s="45"/>
      <c r="G4018" s="144"/>
      <c r="H4018" s="144"/>
      <c r="I4018" s="65"/>
      <c r="J4018" s="56"/>
      <c r="K4018" s="56"/>
      <c r="L4018" s="96" t="e">
        <f>VLOOKUP($C4017,在庫一覧!$B$4:$D$138,2,FALSE)</f>
        <v>#N/A</v>
      </c>
      <c r="M4018" s="42" t="e">
        <f>VLOOKUP($C4018,詳細!$A$3:$C$100,3,FALSE)</f>
        <v>#N/A</v>
      </c>
      <c r="N4018" s="48"/>
    </row>
    <row r="4019" spans="1:14" ht="13.5" customHeight="1" x14ac:dyDescent="0.15">
      <c r="A4019">
        <v>4016</v>
      </c>
      <c r="B4019" s="60"/>
      <c r="C4019" s="86"/>
      <c r="D4019" s="59"/>
      <c r="E4019" s="45"/>
      <c r="F4019" s="45"/>
      <c r="G4019" s="144"/>
      <c r="H4019" s="144"/>
      <c r="I4019" s="65"/>
      <c r="J4019" s="56"/>
      <c r="K4019" s="56"/>
      <c r="L4019" s="96" t="e">
        <f>VLOOKUP($C4018,在庫一覧!$B$4:$D$138,2,FALSE)</f>
        <v>#N/A</v>
      </c>
      <c r="M4019" s="42" t="e">
        <f>VLOOKUP($C4019,詳細!$A$3:$C$100,3,FALSE)</f>
        <v>#N/A</v>
      </c>
      <c r="N4019" s="48"/>
    </row>
    <row r="4020" spans="1:14" ht="13.5" customHeight="1" x14ac:dyDescent="0.15">
      <c r="A4020">
        <v>4017</v>
      </c>
      <c r="B4020" s="60"/>
      <c r="C4020" s="86"/>
      <c r="D4020" s="50"/>
      <c r="E4020" s="45"/>
      <c r="F4020" s="45"/>
      <c r="G4020" s="144"/>
      <c r="H4020" s="144"/>
      <c r="I4020" s="65"/>
      <c r="J4020" s="56"/>
      <c r="K4020" s="56"/>
      <c r="L4020" s="96" t="e">
        <f>VLOOKUP($C4019,在庫一覧!$B$4:$D$138,2,FALSE)</f>
        <v>#N/A</v>
      </c>
      <c r="M4020" s="42" t="e">
        <f>VLOOKUP($C4020,詳細!$A$3:$C$100,3,FALSE)</f>
        <v>#N/A</v>
      </c>
      <c r="N4020" s="48"/>
    </row>
    <row r="4021" spans="1:14" ht="13.5" customHeight="1" x14ac:dyDescent="0.15">
      <c r="A4021">
        <v>4018</v>
      </c>
      <c r="B4021" s="60"/>
      <c r="C4021" s="86"/>
      <c r="D4021" s="59"/>
      <c r="E4021" s="45"/>
      <c r="F4021" s="45"/>
      <c r="G4021" s="144"/>
      <c r="H4021" s="144"/>
      <c r="I4021" s="65"/>
      <c r="J4021" s="56"/>
      <c r="K4021" s="56"/>
      <c r="L4021" s="96" t="e">
        <f>VLOOKUP($C4020,在庫一覧!$B$4:$D$138,2,FALSE)</f>
        <v>#N/A</v>
      </c>
      <c r="M4021" s="42" t="e">
        <f>VLOOKUP($C4021,詳細!$A$3:$C$100,3,FALSE)</f>
        <v>#N/A</v>
      </c>
      <c r="N4021" s="48"/>
    </row>
    <row r="4022" spans="1:14" ht="13.5" customHeight="1" x14ac:dyDescent="0.15">
      <c r="A4022">
        <v>4019</v>
      </c>
      <c r="B4022" s="60"/>
      <c r="C4022" s="86"/>
      <c r="D4022" s="59"/>
      <c r="E4022" s="45"/>
      <c r="F4022" s="45"/>
      <c r="G4022" s="144"/>
      <c r="H4022" s="144"/>
      <c r="I4022" s="65"/>
      <c r="J4022" s="56"/>
      <c r="K4022" s="56"/>
      <c r="L4022" s="96" t="e">
        <f>VLOOKUP($C4021,在庫一覧!$B$4:$D$138,2,FALSE)</f>
        <v>#N/A</v>
      </c>
      <c r="M4022" s="42" t="e">
        <f>VLOOKUP($C4022,詳細!$A$3:$C$100,3,FALSE)</f>
        <v>#N/A</v>
      </c>
      <c r="N4022" s="48"/>
    </row>
    <row r="4023" spans="1:14" ht="13.5" customHeight="1" x14ac:dyDescent="0.15">
      <c r="A4023">
        <v>4020</v>
      </c>
      <c r="B4023" s="60"/>
      <c r="C4023" s="96"/>
      <c r="D4023" s="59"/>
      <c r="E4023" s="45"/>
      <c r="F4023" s="45"/>
      <c r="G4023" s="144"/>
      <c r="H4023" s="144"/>
      <c r="I4023" s="65"/>
      <c r="J4023" s="56"/>
      <c r="K4023" s="56"/>
      <c r="L4023" s="96" t="e">
        <f>VLOOKUP($C4022,在庫一覧!$B$4:$D$138,2,FALSE)</f>
        <v>#N/A</v>
      </c>
      <c r="M4023" s="42" t="e">
        <f>VLOOKUP($C4023,詳細!$A$3:$C$100,3,FALSE)</f>
        <v>#N/A</v>
      </c>
      <c r="N4023" s="48"/>
    </row>
    <row r="4024" spans="1:14" ht="13.5" customHeight="1" x14ac:dyDescent="0.15">
      <c r="A4024">
        <v>4021</v>
      </c>
      <c r="B4024" s="60"/>
      <c r="C4024" s="86"/>
      <c r="D4024" s="50"/>
      <c r="E4024" s="45"/>
      <c r="F4024" s="45"/>
      <c r="G4024" s="144"/>
      <c r="H4024" s="144"/>
      <c r="I4024" s="65"/>
      <c r="J4024" s="56"/>
      <c r="K4024" s="56"/>
      <c r="L4024" s="96" t="e">
        <f>VLOOKUP($C4023,在庫一覧!$B$4:$D$138,2,FALSE)</f>
        <v>#N/A</v>
      </c>
      <c r="M4024" s="42" t="e">
        <f>VLOOKUP($C4024,詳細!$A$3:$C$100,3,FALSE)</f>
        <v>#N/A</v>
      </c>
      <c r="N4024" s="48"/>
    </row>
    <row r="4025" spans="1:14" ht="13.5" customHeight="1" x14ac:dyDescent="0.15">
      <c r="A4025">
        <v>4022</v>
      </c>
      <c r="B4025" s="60"/>
      <c r="C4025" s="96"/>
      <c r="D4025" s="50"/>
      <c r="E4025" s="45"/>
      <c r="F4025" s="45"/>
      <c r="G4025" s="144"/>
      <c r="H4025" s="144"/>
      <c r="I4025" s="65"/>
      <c r="J4025" s="56"/>
      <c r="K4025" s="56"/>
      <c r="L4025" s="96" t="e">
        <f>VLOOKUP($C4024,在庫一覧!$B$4:$D$138,2,FALSE)</f>
        <v>#N/A</v>
      </c>
      <c r="M4025" s="42" t="e">
        <f>VLOOKUP($C4025,詳細!$A$3:$C$100,3,FALSE)</f>
        <v>#N/A</v>
      </c>
      <c r="N4025" s="48"/>
    </row>
    <row r="4026" spans="1:14" ht="13.5" customHeight="1" x14ac:dyDescent="0.15">
      <c r="A4026">
        <v>4023</v>
      </c>
      <c r="B4026" s="60"/>
      <c r="C4026" s="96"/>
      <c r="D4026" s="59"/>
      <c r="E4026" s="45"/>
      <c r="F4026" s="45"/>
      <c r="G4026" s="144"/>
      <c r="H4026" s="144"/>
      <c r="I4026" s="65"/>
      <c r="J4026" s="56"/>
      <c r="K4026" s="56"/>
      <c r="L4026" s="96" t="e">
        <f>VLOOKUP($C4025,在庫一覧!$B$4:$D$138,2,FALSE)</f>
        <v>#N/A</v>
      </c>
      <c r="M4026" s="42" t="e">
        <f>VLOOKUP($C4026,詳細!$A$3:$C$100,3,FALSE)</f>
        <v>#N/A</v>
      </c>
      <c r="N4026" s="48"/>
    </row>
    <row r="4027" spans="1:14" ht="13.5" customHeight="1" x14ac:dyDescent="0.15">
      <c r="A4027">
        <v>4024</v>
      </c>
      <c r="B4027" s="60"/>
      <c r="C4027" s="96"/>
      <c r="D4027" s="59"/>
      <c r="E4027" s="45"/>
      <c r="F4027" s="45"/>
      <c r="G4027" s="144"/>
      <c r="H4027" s="144"/>
      <c r="I4027" s="65"/>
      <c r="J4027" s="56"/>
      <c r="K4027" s="56"/>
      <c r="L4027" s="96" t="e">
        <f>VLOOKUP($C4026,在庫一覧!$B$4:$D$138,2,FALSE)</f>
        <v>#N/A</v>
      </c>
      <c r="M4027" s="42" t="e">
        <f>VLOOKUP($C4027,詳細!$A$3:$C$100,3,FALSE)</f>
        <v>#N/A</v>
      </c>
      <c r="N4027" s="48"/>
    </row>
    <row r="4028" spans="1:14" ht="13.5" customHeight="1" x14ac:dyDescent="0.15">
      <c r="A4028">
        <v>4025</v>
      </c>
      <c r="B4028" s="60"/>
      <c r="C4028" s="96"/>
      <c r="D4028" s="59"/>
      <c r="E4028" s="45"/>
      <c r="F4028" s="45"/>
      <c r="G4028" s="144"/>
      <c r="H4028" s="144"/>
      <c r="I4028" s="65"/>
      <c r="J4028" s="56"/>
      <c r="K4028" s="56"/>
      <c r="L4028" s="96" t="e">
        <f>VLOOKUP($C4027,在庫一覧!$B$4:$D$138,2,FALSE)</f>
        <v>#N/A</v>
      </c>
      <c r="M4028" s="42" t="e">
        <f>VLOOKUP($C4028,詳細!$A$3:$C$100,3,FALSE)</f>
        <v>#N/A</v>
      </c>
      <c r="N4028" s="48"/>
    </row>
    <row r="4029" spans="1:14" ht="13.5" customHeight="1" x14ac:dyDescent="0.15">
      <c r="A4029">
        <v>4026</v>
      </c>
      <c r="B4029" s="60"/>
      <c r="C4029" s="96"/>
      <c r="D4029" s="59"/>
      <c r="E4029" s="45"/>
      <c r="F4029" s="45"/>
      <c r="G4029" s="144"/>
      <c r="H4029" s="144"/>
      <c r="I4029" s="65"/>
      <c r="J4029" s="56"/>
      <c r="K4029" s="56"/>
      <c r="L4029" s="96" t="e">
        <f>VLOOKUP($C4028,在庫一覧!$B$4:$D$138,2,FALSE)</f>
        <v>#N/A</v>
      </c>
      <c r="M4029" s="42" t="e">
        <f>VLOOKUP($C4029,詳細!$A$3:$C$100,3,FALSE)</f>
        <v>#N/A</v>
      </c>
      <c r="N4029" s="48"/>
    </row>
    <row r="4030" spans="1:14" ht="13.5" customHeight="1" x14ac:dyDescent="0.15">
      <c r="A4030">
        <v>4027</v>
      </c>
      <c r="B4030" s="60"/>
      <c r="C4030" s="96"/>
      <c r="D4030" s="59"/>
      <c r="E4030" s="45"/>
      <c r="F4030" s="45"/>
      <c r="G4030" s="144"/>
      <c r="H4030" s="144"/>
      <c r="I4030" s="65"/>
      <c r="J4030" s="56"/>
      <c r="K4030" s="56"/>
      <c r="L4030" s="96" t="e">
        <f>VLOOKUP($C4029,在庫一覧!$B$4:$D$138,2,FALSE)</f>
        <v>#N/A</v>
      </c>
      <c r="M4030" s="42" t="e">
        <f>VLOOKUP($C4030,詳細!$A$3:$C$100,3,FALSE)</f>
        <v>#N/A</v>
      </c>
      <c r="N4030" s="48"/>
    </row>
    <row r="4031" spans="1:14" ht="13.5" customHeight="1" x14ac:dyDescent="0.15">
      <c r="A4031">
        <v>4028</v>
      </c>
      <c r="B4031" s="60"/>
      <c r="C4031" s="96"/>
      <c r="D4031" s="59"/>
      <c r="E4031" s="45"/>
      <c r="F4031" s="45"/>
      <c r="G4031" s="144"/>
      <c r="H4031" s="144"/>
      <c r="I4031" s="65"/>
      <c r="J4031" s="56"/>
      <c r="K4031" s="56"/>
      <c r="L4031" s="96" t="e">
        <f>VLOOKUP($C4030,在庫一覧!$B$4:$D$138,2,FALSE)</f>
        <v>#N/A</v>
      </c>
      <c r="M4031" s="42" t="e">
        <f>VLOOKUP($C4031,詳細!$A$3:$C$100,3,FALSE)</f>
        <v>#N/A</v>
      </c>
      <c r="N4031" s="48"/>
    </row>
    <row r="4032" spans="1:14" ht="13.5" customHeight="1" x14ac:dyDescent="0.15">
      <c r="A4032">
        <v>4029</v>
      </c>
      <c r="B4032" s="60"/>
      <c r="C4032" s="96"/>
      <c r="D4032" s="59"/>
      <c r="E4032" s="45"/>
      <c r="F4032" s="45"/>
      <c r="G4032" s="144"/>
      <c r="H4032" s="144"/>
      <c r="I4032" s="65"/>
      <c r="J4032" s="56"/>
      <c r="K4032" s="56"/>
      <c r="L4032" s="96" t="e">
        <f>VLOOKUP($C4031,在庫一覧!$B$4:$D$138,2,FALSE)</f>
        <v>#N/A</v>
      </c>
      <c r="M4032" s="42" t="e">
        <f>VLOOKUP($C4032,詳細!$A$3:$C$100,3,FALSE)</f>
        <v>#N/A</v>
      </c>
      <c r="N4032" s="48"/>
    </row>
    <row r="4033" spans="1:14" ht="13.5" customHeight="1" x14ac:dyDescent="0.15">
      <c r="A4033">
        <v>4030</v>
      </c>
      <c r="B4033" s="60"/>
      <c r="C4033" s="96"/>
      <c r="D4033" s="59"/>
      <c r="E4033" s="45"/>
      <c r="F4033" s="45"/>
      <c r="G4033" s="144"/>
      <c r="H4033" s="144"/>
      <c r="I4033" s="65"/>
      <c r="J4033" s="56"/>
      <c r="K4033" s="56"/>
      <c r="L4033" s="96" t="e">
        <f>VLOOKUP($C4032,在庫一覧!$B$4:$D$138,2,FALSE)</f>
        <v>#N/A</v>
      </c>
      <c r="M4033" s="42" t="e">
        <f>VLOOKUP($C4033,詳細!$A$3:$C$100,3,FALSE)</f>
        <v>#N/A</v>
      </c>
      <c r="N4033" s="48"/>
    </row>
    <row r="4034" spans="1:14" ht="13.5" customHeight="1" x14ac:dyDescent="0.15">
      <c r="A4034">
        <v>4031</v>
      </c>
      <c r="B4034" s="60"/>
      <c r="C4034" s="96"/>
      <c r="D4034" s="50"/>
      <c r="E4034" s="45"/>
      <c r="F4034" s="45"/>
      <c r="G4034" s="144"/>
      <c r="H4034" s="144"/>
      <c r="I4034" s="65"/>
      <c r="J4034" s="56"/>
      <c r="K4034" s="56"/>
      <c r="L4034" s="96" t="e">
        <f>VLOOKUP($C4033,在庫一覧!$B$4:$D$138,2,FALSE)</f>
        <v>#N/A</v>
      </c>
      <c r="M4034" s="42" t="e">
        <f>VLOOKUP($C4034,詳細!$A$3:$C$100,3,FALSE)</f>
        <v>#N/A</v>
      </c>
      <c r="N4034" s="48"/>
    </row>
    <row r="4035" spans="1:14" ht="13.5" customHeight="1" x14ac:dyDescent="0.15">
      <c r="A4035">
        <v>4032</v>
      </c>
      <c r="B4035" s="60"/>
      <c r="C4035" s="96"/>
      <c r="D4035" s="50"/>
      <c r="E4035" s="45"/>
      <c r="F4035" s="45"/>
      <c r="G4035" s="144"/>
      <c r="H4035" s="144"/>
      <c r="I4035" s="65"/>
      <c r="J4035" s="56"/>
      <c r="K4035" s="56"/>
      <c r="L4035" s="96" t="e">
        <f>VLOOKUP($C4034,在庫一覧!$B$4:$D$138,2,FALSE)</f>
        <v>#N/A</v>
      </c>
      <c r="M4035" s="42" t="e">
        <f>VLOOKUP($C4035,詳細!$A$3:$C$100,3,FALSE)</f>
        <v>#N/A</v>
      </c>
      <c r="N4035" s="48"/>
    </row>
    <row r="4036" spans="1:14" ht="13.5" customHeight="1" x14ac:dyDescent="0.15">
      <c r="A4036">
        <v>4033</v>
      </c>
      <c r="B4036" s="60"/>
      <c r="C4036" s="86"/>
      <c r="D4036" s="50"/>
      <c r="E4036" s="45"/>
      <c r="F4036" s="45"/>
      <c r="G4036" s="144"/>
      <c r="H4036" s="144"/>
      <c r="I4036" s="66"/>
      <c r="J4036" s="56"/>
      <c r="K4036" s="56"/>
      <c r="L4036" s="96" t="e">
        <f>VLOOKUP($C4035,在庫一覧!$B$4:$D$138,2,FALSE)</f>
        <v>#N/A</v>
      </c>
      <c r="M4036" s="42" t="e">
        <f>VLOOKUP($C4036,詳細!$A$3:$C$100,3,FALSE)</f>
        <v>#N/A</v>
      </c>
      <c r="N4036" s="48"/>
    </row>
    <row r="4037" spans="1:14" ht="13.5" customHeight="1" x14ac:dyDescent="0.15">
      <c r="A4037">
        <v>4034</v>
      </c>
      <c r="B4037" s="60"/>
      <c r="C4037" s="86"/>
      <c r="D4037" s="50"/>
      <c r="E4037" s="45"/>
      <c r="F4037" s="45"/>
      <c r="G4037" s="144"/>
      <c r="H4037" s="144"/>
      <c r="I4037" s="66"/>
      <c r="J4037" s="56"/>
      <c r="K4037" s="56"/>
      <c r="L4037" s="96" t="e">
        <f>VLOOKUP($C4036,在庫一覧!$B$4:$D$138,2,FALSE)</f>
        <v>#N/A</v>
      </c>
      <c r="M4037" s="42" t="e">
        <f>VLOOKUP($C4037,詳細!$A$3:$C$100,3,FALSE)</f>
        <v>#N/A</v>
      </c>
      <c r="N4037" s="48"/>
    </row>
    <row r="4038" spans="1:14" ht="13.5" customHeight="1" x14ac:dyDescent="0.15">
      <c r="A4038">
        <v>4035</v>
      </c>
      <c r="B4038" s="60"/>
      <c r="C4038" s="86"/>
      <c r="D4038" s="50"/>
      <c r="E4038" s="45"/>
      <c r="F4038" s="45"/>
      <c r="G4038" s="144"/>
      <c r="H4038" s="144"/>
      <c r="I4038" s="65"/>
      <c r="J4038" s="56"/>
      <c r="K4038" s="56"/>
      <c r="L4038" s="96" t="e">
        <f>VLOOKUP($C4037,在庫一覧!$B$4:$D$138,2,FALSE)</f>
        <v>#N/A</v>
      </c>
      <c r="M4038" s="42" t="e">
        <f>VLOOKUP($C4038,詳細!$A$3:$C$100,3,FALSE)</f>
        <v>#N/A</v>
      </c>
      <c r="N4038" s="48"/>
    </row>
    <row r="4039" spans="1:14" ht="13.5" customHeight="1" x14ac:dyDescent="0.15">
      <c r="A4039">
        <v>4036</v>
      </c>
      <c r="B4039" s="60"/>
      <c r="C4039" s="86"/>
      <c r="D4039" s="50"/>
      <c r="E4039" s="45"/>
      <c r="F4039" s="45"/>
      <c r="G4039" s="144"/>
      <c r="H4039" s="144"/>
      <c r="I4039" s="65"/>
      <c r="J4039" s="56"/>
      <c r="K4039" s="56"/>
      <c r="L4039" s="96" t="e">
        <f>VLOOKUP($C4038,在庫一覧!$B$4:$D$138,2,FALSE)</f>
        <v>#N/A</v>
      </c>
      <c r="M4039" s="42" t="e">
        <f>VLOOKUP($C4039,詳細!$A$3:$C$100,3,FALSE)</f>
        <v>#N/A</v>
      </c>
      <c r="N4039" s="48"/>
    </row>
    <row r="4040" spans="1:14" ht="13.5" customHeight="1" x14ac:dyDescent="0.15">
      <c r="A4040">
        <v>4037</v>
      </c>
      <c r="B4040" s="60"/>
      <c r="C4040" s="86"/>
      <c r="D4040" s="50"/>
      <c r="E4040" s="45"/>
      <c r="F4040" s="45"/>
      <c r="G4040" s="144"/>
      <c r="H4040" s="144"/>
      <c r="I4040" s="65"/>
      <c r="J4040" s="56"/>
      <c r="K4040" s="56"/>
      <c r="L4040" s="96" t="e">
        <f>VLOOKUP($C4039,在庫一覧!$B$4:$D$138,2,FALSE)</f>
        <v>#N/A</v>
      </c>
      <c r="M4040" s="42" t="e">
        <f>VLOOKUP($C4040,詳細!$A$3:$C$100,3,FALSE)</f>
        <v>#N/A</v>
      </c>
      <c r="N4040" s="48"/>
    </row>
    <row r="4041" spans="1:14" ht="13.5" customHeight="1" x14ac:dyDescent="0.15">
      <c r="A4041">
        <v>4038</v>
      </c>
      <c r="B4041" s="60"/>
      <c r="C4041" s="86"/>
      <c r="D4041" s="50"/>
      <c r="E4041" s="45"/>
      <c r="F4041" s="45"/>
      <c r="G4041" s="144"/>
      <c r="H4041" s="144"/>
      <c r="I4041" s="65"/>
      <c r="J4041" s="56"/>
      <c r="K4041" s="56"/>
      <c r="L4041" s="96" t="e">
        <f>VLOOKUP($C4040,在庫一覧!$B$4:$D$138,2,FALSE)</f>
        <v>#N/A</v>
      </c>
      <c r="M4041" s="42" t="e">
        <f>VLOOKUP($C4041,詳細!$A$3:$C$100,3,FALSE)</f>
        <v>#N/A</v>
      </c>
      <c r="N4041" s="48"/>
    </row>
    <row r="4042" spans="1:14" ht="13.5" customHeight="1" x14ac:dyDescent="0.15">
      <c r="A4042">
        <v>4039</v>
      </c>
      <c r="B4042" s="60"/>
      <c r="C4042" s="86"/>
      <c r="D4042" s="50"/>
      <c r="E4042" s="45"/>
      <c r="F4042" s="45"/>
      <c r="G4042" s="144"/>
      <c r="H4042" s="144"/>
      <c r="I4042" s="65"/>
      <c r="J4042" s="56"/>
      <c r="K4042" s="56"/>
      <c r="L4042" s="96" t="e">
        <f>VLOOKUP($C4041,在庫一覧!$B$4:$D$138,2,FALSE)</f>
        <v>#N/A</v>
      </c>
      <c r="M4042" s="42" t="e">
        <f>VLOOKUP($C4042,詳細!$A$3:$C$100,3,FALSE)</f>
        <v>#N/A</v>
      </c>
      <c r="N4042" s="48"/>
    </row>
    <row r="4043" spans="1:14" ht="13.5" customHeight="1" x14ac:dyDescent="0.15">
      <c r="A4043">
        <v>4040</v>
      </c>
      <c r="B4043" s="60"/>
      <c r="C4043" s="86"/>
      <c r="D4043" s="50"/>
      <c r="E4043" s="45"/>
      <c r="F4043" s="45"/>
      <c r="G4043" s="144"/>
      <c r="H4043" s="144"/>
      <c r="I4043" s="65"/>
      <c r="J4043" s="56"/>
      <c r="K4043" s="56"/>
      <c r="L4043" s="96" t="e">
        <f>VLOOKUP($C4042,在庫一覧!$B$4:$D$138,2,FALSE)</f>
        <v>#N/A</v>
      </c>
      <c r="M4043" s="42" t="e">
        <f>VLOOKUP($C4043,詳細!$A$3:$C$100,3,FALSE)</f>
        <v>#N/A</v>
      </c>
      <c r="N4043" s="48"/>
    </row>
    <row r="4044" spans="1:14" ht="13.5" customHeight="1" x14ac:dyDescent="0.15">
      <c r="A4044">
        <v>4041</v>
      </c>
      <c r="B4044" s="60"/>
      <c r="C4044" s="86"/>
      <c r="D4044" s="50"/>
      <c r="E4044" s="45"/>
      <c r="F4044" s="45"/>
      <c r="G4044" s="144"/>
      <c r="H4044" s="144"/>
      <c r="I4044" s="65"/>
      <c r="J4044" s="56"/>
      <c r="K4044" s="56"/>
      <c r="L4044" s="96" t="e">
        <f>VLOOKUP($C4043,在庫一覧!$B$4:$D$138,2,FALSE)</f>
        <v>#N/A</v>
      </c>
      <c r="M4044" s="42" t="e">
        <f>VLOOKUP($C4044,詳細!$A$3:$C$100,3,FALSE)</f>
        <v>#N/A</v>
      </c>
      <c r="N4044" s="48"/>
    </row>
    <row r="4045" spans="1:14" ht="13.5" customHeight="1" x14ac:dyDescent="0.15">
      <c r="A4045">
        <v>4042</v>
      </c>
      <c r="B4045" s="60"/>
      <c r="C4045" s="86"/>
      <c r="D4045" s="50"/>
      <c r="E4045" s="45"/>
      <c r="F4045" s="45"/>
      <c r="G4045" s="144"/>
      <c r="H4045" s="144"/>
      <c r="I4045" s="65"/>
      <c r="J4045" s="56"/>
      <c r="K4045" s="56"/>
      <c r="L4045" s="96" t="e">
        <f>VLOOKUP($C4044,在庫一覧!$B$4:$D$138,2,FALSE)</f>
        <v>#N/A</v>
      </c>
      <c r="M4045" s="42" t="e">
        <f>VLOOKUP($C4045,詳細!$A$3:$C$100,3,FALSE)</f>
        <v>#N/A</v>
      </c>
      <c r="N4045" s="48"/>
    </row>
    <row r="4046" spans="1:14" ht="13.5" customHeight="1" x14ac:dyDescent="0.15">
      <c r="A4046">
        <v>4043</v>
      </c>
      <c r="B4046" s="60"/>
      <c r="C4046" s="86"/>
      <c r="D4046" s="50"/>
      <c r="E4046" s="45"/>
      <c r="F4046" s="45"/>
      <c r="G4046" s="144"/>
      <c r="H4046" s="144"/>
      <c r="I4046" s="65"/>
      <c r="J4046" s="56"/>
      <c r="K4046" s="56"/>
      <c r="L4046" s="96" t="e">
        <f>VLOOKUP($C4045,在庫一覧!$B$4:$D$138,2,FALSE)</f>
        <v>#N/A</v>
      </c>
      <c r="M4046" s="42" t="e">
        <f>VLOOKUP($C4046,詳細!$A$3:$C$100,3,FALSE)</f>
        <v>#N/A</v>
      </c>
      <c r="N4046" s="48"/>
    </row>
    <row r="4047" spans="1:14" ht="13.5" customHeight="1" x14ac:dyDescent="0.15">
      <c r="A4047">
        <v>4044</v>
      </c>
      <c r="B4047" s="60"/>
      <c r="C4047" s="86"/>
      <c r="D4047" s="50"/>
      <c r="E4047" s="45"/>
      <c r="F4047" s="45"/>
      <c r="G4047" s="144"/>
      <c r="H4047" s="144"/>
      <c r="I4047" s="65"/>
      <c r="J4047" s="56"/>
      <c r="K4047" s="56"/>
      <c r="L4047" s="96" t="e">
        <f>VLOOKUP($C4046,在庫一覧!$B$4:$D$138,2,FALSE)</f>
        <v>#N/A</v>
      </c>
      <c r="M4047" s="42" t="e">
        <f>VLOOKUP($C4047,詳細!$A$3:$C$100,3,FALSE)</f>
        <v>#N/A</v>
      </c>
      <c r="N4047" s="48"/>
    </row>
    <row r="4048" spans="1:14" ht="13.5" customHeight="1" x14ac:dyDescent="0.15">
      <c r="A4048">
        <v>4045</v>
      </c>
      <c r="B4048" s="60"/>
      <c r="C4048" s="86"/>
      <c r="D4048" s="50"/>
      <c r="E4048" s="45"/>
      <c r="F4048" s="45"/>
      <c r="G4048" s="144"/>
      <c r="H4048" s="144"/>
      <c r="I4048" s="65"/>
      <c r="J4048" s="56"/>
      <c r="K4048" s="56"/>
      <c r="L4048" s="96" t="e">
        <f>VLOOKUP($C4047,在庫一覧!$B$4:$D$138,2,FALSE)</f>
        <v>#N/A</v>
      </c>
      <c r="M4048" s="42" t="e">
        <f>VLOOKUP($C4048,詳細!$A$3:$C$100,3,FALSE)</f>
        <v>#N/A</v>
      </c>
      <c r="N4048" s="48"/>
    </row>
    <row r="4049" spans="1:14" ht="13.5" customHeight="1" x14ac:dyDescent="0.15">
      <c r="A4049">
        <v>4046</v>
      </c>
      <c r="B4049" s="60"/>
      <c r="C4049" s="86"/>
      <c r="D4049" s="50"/>
      <c r="E4049" s="45"/>
      <c r="F4049" s="45"/>
      <c r="G4049" s="144"/>
      <c r="H4049" s="144"/>
      <c r="I4049" s="65"/>
      <c r="J4049" s="56"/>
      <c r="K4049" s="56"/>
      <c r="L4049" s="96" t="e">
        <f>VLOOKUP($C4048,在庫一覧!$B$4:$D$138,2,FALSE)</f>
        <v>#N/A</v>
      </c>
      <c r="M4049" s="42" t="e">
        <f>VLOOKUP($C4049,詳細!$A$3:$C$100,3,FALSE)</f>
        <v>#N/A</v>
      </c>
      <c r="N4049" s="48"/>
    </row>
    <row r="4050" spans="1:14" ht="13.5" customHeight="1" x14ac:dyDescent="0.15">
      <c r="A4050">
        <v>4047</v>
      </c>
      <c r="B4050" s="60"/>
      <c r="C4050" s="86"/>
      <c r="D4050" s="50"/>
      <c r="E4050" s="45"/>
      <c r="F4050" s="45"/>
      <c r="G4050" s="144"/>
      <c r="H4050" s="144"/>
      <c r="I4050" s="65"/>
      <c r="J4050" s="56"/>
      <c r="K4050" s="56"/>
      <c r="L4050" s="96" t="e">
        <f>VLOOKUP($C4049,在庫一覧!$B$4:$D$138,2,FALSE)</f>
        <v>#N/A</v>
      </c>
      <c r="M4050" s="42" t="e">
        <f>VLOOKUP($C4050,詳細!$A$3:$C$100,3,FALSE)</f>
        <v>#N/A</v>
      </c>
      <c r="N4050" s="48"/>
    </row>
    <row r="4051" spans="1:14" ht="13.5" customHeight="1" x14ac:dyDescent="0.15">
      <c r="A4051">
        <v>4048</v>
      </c>
      <c r="B4051" s="60"/>
      <c r="C4051" s="86"/>
      <c r="D4051" s="50"/>
      <c r="E4051" s="45"/>
      <c r="F4051" s="45"/>
      <c r="G4051" s="144"/>
      <c r="H4051" s="144"/>
      <c r="I4051" s="65"/>
      <c r="J4051" s="56"/>
      <c r="K4051" s="56"/>
      <c r="L4051" s="96" t="e">
        <f>VLOOKUP($C4050,在庫一覧!$B$4:$D$138,2,FALSE)</f>
        <v>#N/A</v>
      </c>
      <c r="M4051" s="42" t="e">
        <f>VLOOKUP($C4051,詳細!$A$3:$C$100,3,FALSE)</f>
        <v>#N/A</v>
      </c>
      <c r="N4051" s="48"/>
    </row>
    <row r="4052" spans="1:14" ht="13.5" customHeight="1" x14ac:dyDescent="0.15">
      <c r="A4052">
        <v>4049</v>
      </c>
      <c r="B4052" s="60"/>
      <c r="C4052" s="86"/>
      <c r="D4052" s="50"/>
      <c r="E4052" s="45"/>
      <c r="F4052" s="45"/>
      <c r="G4052" s="144"/>
      <c r="H4052" s="144"/>
      <c r="I4052" s="65"/>
      <c r="J4052" s="56"/>
      <c r="K4052" s="56"/>
      <c r="L4052" s="96" t="e">
        <f>VLOOKUP($C4051,在庫一覧!$B$4:$D$138,2,FALSE)</f>
        <v>#N/A</v>
      </c>
      <c r="M4052" s="42" t="e">
        <f>VLOOKUP($C4052,詳細!$A$3:$C$100,3,FALSE)</f>
        <v>#N/A</v>
      </c>
      <c r="N4052" s="48"/>
    </row>
    <row r="4053" spans="1:14" ht="13.5" customHeight="1" x14ac:dyDescent="0.15">
      <c r="A4053">
        <v>4050</v>
      </c>
      <c r="B4053" s="60"/>
      <c r="C4053" s="86"/>
      <c r="D4053" s="50"/>
      <c r="E4053" s="45"/>
      <c r="F4053" s="45"/>
      <c r="G4053" s="144"/>
      <c r="H4053" s="144"/>
      <c r="I4053" s="65"/>
      <c r="J4053" s="56"/>
      <c r="K4053" s="56"/>
      <c r="L4053" s="96" t="e">
        <f>VLOOKUP($C4052,在庫一覧!$B$4:$D$138,2,FALSE)</f>
        <v>#N/A</v>
      </c>
      <c r="M4053" s="42" t="e">
        <f>VLOOKUP($C4053,詳細!$A$3:$C$100,3,FALSE)</f>
        <v>#N/A</v>
      </c>
      <c r="N4053" s="48"/>
    </row>
    <row r="4054" spans="1:14" ht="13.5" customHeight="1" x14ac:dyDescent="0.15">
      <c r="A4054">
        <v>4051</v>
      </c>
      <c r="B4054" s="60"/>
      <c r="C4054" s="86"/>
      <c r="D4054" s="50"/>
      <c r="E4054" s="45"/>
      <c r="F4054" s="45"/>
      <c r="G4054" s="144"/>
      <c r="H4054" s="144"/>
      <c r="I4054" s="65"/>
      <c r="J4054" s="56"/>
      <c r="K4054" s="56"/>
      <c r="L4054" s="96" t="e">
        <f>VLOOKUP($C4053,在庫一覧!$B$4:$D$138,2,FALSE)</f>
        <v>#N/A</v>
      </c>
      <c r="M4054" s="42" t="e">
        <f>VLOOKUP($C4054,詳細!$A$3:$C$100,3,FALSE)</f>
        <v>#N/A</v>
      </c>
      <c r="N4054" s="48"/>
    </row>
    <row r="4055" spans="1:14" ht="13.5" customHeight="1" x14ac:dyDescent="0.15">
      <c r="A4055">
        <v>4052</v>
      </c>
      <c r="B4055" s="60"/>
      <c r="C4055" s="86"/>
      <c r="D4055" s="50"/>
      <c r="E4055" s="45"/>
      <c r="F4055" s="45"/>
      <c r="G4055" s="144"/>
      <c r="H4055" s="144"/>
      <c r="I4055" s="65"/>
      <c r="J4055" s="56"/>
      <c r="K4055" s="56"/>
      <c r="L4055" s="96" t="e">
        <f>VLOOKUP($C4054,在庫一覧!$B$4:$D$138,2,FALSE)</f>
        <v>#N/A</v>
      </c>
      <c r="M4055" s="42" t="e">
        <f>VLOOKUP($C4055,詳細!$A$3:$C$100,3,FALSE)</f>
        <v>#N/A</v>
      </c>
      <c r="N4055" s="48"/>
    </row>
    <row r="4056" spans="1:14" ht="13.5" customHeight="1" x14ac:dyDescent="0.15">
      <c r="A4056">
        <v>4053</v>
      </c>
      <c r="B4056" s="60"/>
      <c r="C4056" s="86"/>
      <c r="D4056" s="50"/>
      <c r="E4056" s="45"/>
      <c r="F4056" s="45"/>
      <c r="G4056" s="144"/>
      <c r="H4056" s="144"/>
      <c r="I4056" s="65"/>
      <c r="J4056" s="56"/>
      <c r="K4056" s="56"/>
      <c r="L4056" s="96" t="e">
        <f>VLOOKUP($C4055,在庫一覧!$B$4:$D$138,2,FALSE)</f>
        <v>#N/A</v>
      </c>
      <c r="M4056" s="42" t="e">
        <f>VLOOKUP($C4056,詳細!$A$3:$C$100,3,FALSE)</f>
        <v>#N/A</v>
      </c>
      <c r="N4056" s="48"/>
    </row>
    <row r="4057" spans="1:14" ht="13.5" customHeight="1" x14ac:dyDescent="0.15">
      <c r="A4057">
        <v>4054</v>
      </c>
      <c r="B4057" s="60"/>
      <c r="C4057" s="86"/>
      <c r="D4057" s="50"/>
      <c r="E4057" s="45"/>
      <c r="F4057" s="45"/>
      <c r="G4057" s="144"/>
      <c r="H4057" s="144"/>
      <c r="I4057" s="65"/>
      <c r="J4057" s="56"/>
      <c r="K4057" s="56"/>
      <c r="L4057" s="96" t="e">
        <f>VLOOKUP($C4056,在庫一覧!$B$4:$D$138,2,FALSE)</f>
        <v>#N/A</v>
      </c>
      <c r="M4057" s="42" t="e">
        <f>VLOOKUP($C4057,詳細!$A$3:$C$100,3,FALSE)</f>
        <v>#N/A</v>
      </c>
      <c r="N4057" s="48"/>
    </row>
    <row r="4058" spans="1:14" ht="13.5" customHeight="1" x14ac:dyDescent="0.15">
      <c r="A4058">
        <v>4055</v>
      </c>
      <c r="B4058" s="60"/>
      <c r="C4058" s="86"/>
      <c r="D4058" s="50"/>
      <c r="E4058" s="45"/>
      <c r="F4058" s="45"/>
      <c r="G4058" s="144"/>
      <c r="H4058" s="144"/>
      <c r="I4058" s="65"/>
      <c r="J4058" s="56"/>
      <c r="K4058" s="56"/>
      <c r="L4058" s="96" t="e">
        <f>VLOOKUP($C4057,在庫一覧!$B$4:$D$138,2,FALSE)</f>
        <v>#N/A</v>
      </c>
      <c r="M4058" s="42" t="e">
        <f>VLOOKUP($C4058,詳細!$A$3:$C$100,3,FALSE)</f>
        <v>#N/A</v>
      </c>
      <c r="N4058" s="48"/>
    </row>
    <row r="4059" spans="1:14" ht="13.5" customHeight="1" x14ac:dyDescent="0.15">
      <c r="A4059">
        <v>4056</v>
      </c>
      <c r="B4059" s="60"/>
      <c r="C4059" s="86"/>
      <c r="D4059" s="50"/>
      <c r="E4059" s="45"/>
      <c r="F4059" s="45"/>
      <c r="G4059" s="144"/>
      <c r="H4059" s="144"/>
      <c r="I4059" s="65"/>
      <c r="J4059" s="56"/>
      <c r="K4059" s="56"/>
      <c r="L4059" s="96" t="e">
        <f>VLOOKUP($C4058,在庫一覧!$B$4:$D$138,2,FALSE)</f>
        <v>#N/A</v>
      </c>
      <c r="M4059" s="42" t="e">
        <f>VLOOKUP($C4059,詳細!$A$3:$C$100,3,FALSE)</f>
        <v>#N/A</v>
      </c>
      <c r="N4059" s="48"/>
    </row>
    <row r="4060" spans="1:14" ht="13.5" customHeight="1" x14ac:dyDescent="0.15">
      <c r="A4060">
        <v>4057</v>
      </c>
      <c r="B4060" s="60"/>
      <c r="C4060" s="86"/>
      <c r="D4060" s="50"/>
      <c r="E4060" s="45"/>
      <c r="F4060" s="45"/>
      <c r="G4060" s="144"/>
      <c r="H4060" s="144"/>
      <c r="I4060" s="65"/>
      <c r="J4060" s="56"/>
      <c r="K4060" s="56"/>
      <c r="L4060" s="96" t="e">
        <f>VLOOKUP($C4059,在庫一覧!$B$4:$D$138,2,FALSE)</f>
        <v>#N/A</v>
      </c>
      <c r="M4060" s="42" t="e">
        <f>VLOOKUP($C4060,詳細!$A$3:$C$100,3,FALSE)</f>
        <v>#N/A</v>
      </c>
      <c r="N4060" s="48"/>
    </row>
    <row r="4061" spans="1:14" ht="13.5" customHeight="1" x14ac:dyDescent="0.15">
      <c r="A4061">
        <v>4058</v>
      </c>
      <c r="B4061" s="60"/>
      <c r="C4061" s="86"/>
      <c r="D4061" s="50"/>
      <c r="E4061" s="45"/>
      <c r="F4061" s="45"/>
      <c r="G4061" s="144"/>
      <c r="H4061" s="144"/>
      <c r="I4061" s="65"/>
      <c r="J4061" s="56"/>
      <c r="K4061" s="56"/>
      <c r="L4061" s="96" t="e">
        <f>VLOOKUP($C4060,在庫一覧!$B$4:$D$138,2,FALSE)</f>
        <v>#N/A</v>
      </c>
      <c r="M4061" s="42" t="e">
        <f>VLOOKUP($C4061,詳細!$A$3:$C$100,3,FALSE)</f>
        <v>#N/A</v>
      </c>
      <c r="N4061" s="48"/>
    </row>
    <row r="4062" spans="1:14" ht="13.5" customHeight="1" x14ac:dyDescent="0.15">
      <c r="A4062">
        <v>4059</v>
      </c>
      <c r="B4062" s="60"/>
      <c r="C4062" s="86"/>
      <c r="D4062" s="50"/>
      <c r="E4062" s="45"/>
      <c r="F4062" s="45"/>
      <c r="G4062" s="144"/>
      <c r="H4062" s="144"/>
      <c r="I4062" s="65"/>
      <c r="J4062" s="56"/>
      <c r="K4062" s="56"/>
      <c r="L4062" s="96" t="e">
        <f>VLOOKUP($C4061,在庫一覧!$B$4:$D$138,2,FALSE)</f>
        <v>#N/A</v>
      </c>
      <c r="M4062" s="42" t="e">
        <f>VLOOKUP($C4062,詳細!$A$3:$C$100,3,FALSE)</f>
        <v>#N/A</v>
      </c>
      <c r="N4062" s="48"/>
    </row>
    <row r="4063" spans="1:14" ht="13.5" customHeight="1" x14ac:dyDescent="0.15">
      <c r="A4063">
        <v>4060</v>
      </c>
      <c r="B4063" s="60"/>
      <c r="C4063" s="86"/>
      <c r="D4063" s="50"/>
      <c r="E4063" s="45"/>
      <c r="F4063" s="45"/>
      <c r="G4063" s="144"/>
      <c r="H4063" s="144"/>
      <c r="I4063" s="65"/>
      <c r="J4063" s="56"/>
      <c r="K4063" s="56"/>
      <c r="L4063" s="96" t="e">
        <f>VLOOKUP($C4062,在庫一覧!$B$4:$D$138,2,FALSE)</f>
        <v>#N/A</v>
      </c>
      <c r="M4063" s="42" t="e">
        <f>VLOOKUP($C4063,詳細!$A$3:$C$100,3,FALSE)</f>
        <v>#N/A</v>
      </c>
      <c r="N4063" s="48"/>
    </row>
    <row r="4064" spans="1:14" ht="13.5" customHeight="1" x14ac:dyDescent="0.15">
      <c r="A4064">
        <v>4061</v>
      </c>
      <c r="B4064" s="60"/>
      <c r="C4064" s="86"/>
      <c r="D4064" s="50"/>
      <c r="E4064" s="45"/>
      <c r="F4064" s="45"/>
      <c r="G4064" s="144"/>
      <c r="H4064" s="144"/>
      <c r="I4064" s="65"/>
      <c r="J4064" s="56"/>
      <c r="K4064" s="56"/>
      <c r="L4064" s="96" t="e">
        <f>VLOOKUP($C4063,在庫一覧!$B$4:$D$138,2,FALSE)</f>
        <v>#N/A</v>
      </c>
      <c r="M4064" s="42" t="e">
        <f>VLOOKUP($C4064,詳細!$A$3:$C$100,3,FALSE)</f>
        <v>#N/A</v>
      </c>
      <c r="N4064" s="48"/>
    </row>
    <row r="4065" spans="1:14" ht="13.5" customHeight="1" x14ac:dyDescent="0.15">
      <c r="A4065">
        <v>4062</v>
      </c>
      <c r="B4065" s="60"/>
      <c r="C4065" s="86"/>
      <c r="D4065" s="50"/>
      <c r="E4065" s="45"/>
      <c r="F4065" s="45"/>
      <c r="G4065" s="144"/>
      <c r="H4065" s="144"/>
      <c r="I4065" s="65"/>
      <c r="J4065" s="56"/>
      <c r="K4065" s="56"/>
      <c r="L4065" s="96" t="e">
        <f>VLOOKUP($C4064,在庫一覧!$B$4:$D$138,2,FALSE)</f>
        <v>#N/A</v>
      </c>
      <c r="M4065" s="42" t="e">
        <f>VLOOKUP($C4065,詳細!$A$3:$C$100,3,FALSE)</f>
        <v>#N/A</v>
      </c>
      <c r="N4065" s="48"/>
    </row>
    <row r="4066" spans="1:14" ht="13.5" customHeight="1" x14ac:dyDescent="0.15">
      <c r="A4066">
        <v>4063</v>
      </c>
      <c r="B4066" s="60"/>
      <c r="C4066" s="86"/>
      <c r="D4066" s="50"/>
      <c r="E4066" s="45"/>
      <c r="F4066" s="45"/>
      <c r="G4066" s="144"/>
      <c r="H4066" s="144"/>
      <c r="I4066" s="65"/>
      <c r="J4066" s="56"/>
      <c r="K4066" s="56"/>
      <c r="L4066" s="96" t="e">
        <f>VLOOKUP($C4065,在庫一覧!$B$4:$D$138,2,FALSE)</f>
        <v>#N/A</v>
      </c>
      <c r="M4066" s="42" t="e">
        <f>VLOOKUP($C4066,詳細!$A$3:$C$100,3,FALSE)</f>
        <v>#N/A</v>
      </c>
      <c r="N4066" s="48"/>
    </row>
    <row r="4067" spans="1:14" ht="13.5" customHeight="1" x14ac:dyDescent="0.15">
      <c r="A4067">
        <v>4064</v>
      </c>
      <c r="B4067" s="60"/>
      <c r="C4067" s="86"/>
      <c r="D4067" s="50"/>
      <c r="E4067" s="45"/>
      <c r="F4067" s="45"/>
      <c r="G4067" s="144"/>
      <c r="H4067" s="144"/>
      <c r="I4067" s="65"/>
      <c r="J4067" s="56"/>
      <c r="K4067" s="56"/>
      <c r="L4067" s="96" t="e">
        <f>VLOOKUP($C4066,在庫一覧!$B$4:$D$138,2,FALSE)</f>
        <v>#N/A</v>
      </c>
      <c r="M4067" s="42" t="e">
        <f>VLOOKUP($C4067,詳細!$A$3:$C$100,3,FALSE)</f>
        <v>#N/A</v>
      </c>
      <c r="N4067" s="48"/>
    </row>
    <row r="4068" spans="1:14" ht="13.5" customHeight="1" x14ac:dyDescent="0.15">
      <c r="A4068">
        <v>4065</v>
      </c>
      <c r="B4068" s="60"/>
      <c r="C4068" s="86"/>
      <c r="D4068" s="50"/>
      <c r="E4068" s="45"/>
      <c r="F4068" s="45"/>
      <c r="G4068" s="144"/>
      <c r="H4068" s="144"/>
      <c r="I4068" s="65"/>
      <c r="J4068" s="56"/>
      <c r="K4068" s="56"/>
      <c r="L4068" s="96" t="e">
        <f>VLOOKUP($C4067,在庫一覧!$B$4:$D$138,2,FALSE)</f>
        <v>#N/A</v>
      </c>
      <c r="M4068" s="42" t="e">
        <f>VLOOKUP($C4068,詳細!$A$3:$C$100,3,FALSE)</f>
        <v>#N/A</v>
      </c>
      <c r="N4068" s="48"/>
    </row>
    <row r="4069" spans="1:14" ht="13.5" customHeight="1" x14ac:dyDescent="0.15">
      <c r="A4069">
        <v>4066</v>
      </c>
      <c r="B4069" s="60"/>
      <c r="C4069" s="86"/>
      <c r="D4069" s="50"/>
      <c r="E4069" s="45"/>
      <c r="F4069" s="45"/>
      <c r="G4069" s="144"/>
      <c r="H4069" s="144"/>
      <c r="I4069" s="65"/>
      <c r="J4069" s="56"/>
      <c r="K4069" s="56"/>
      <c r="L4069" s="96" t="e">
        <f>VLOOKUP($C4068,在庫一覧!$B$4:$D$138,2,FALSE)</f>
        <v>#N/A</v>
      </c>
      <c r="M4069" s="42" t="e">
        <f>VLOOKUP($C4069,詳細!$A$3:$C$100,3,FALSE)</f>
        <v>#N/A</v>
      </c>
      <c r="N4069" s="48"/>
    </row>
    <row r="4070" spans="1:14" ht="13.5" customHeight="1" x14ac:dyDescent="0.15">
      <c r="A4070">
        <v>4067</v>
      </c>
      <c r="B4070" s="60"/>
      <c r="C4070" s="86"/>
      <c r="D4070" s="50"/>
      <c r="E4070" s="45"/>
      <c r="F4070" s="45"/>
      <c r="G4070" s="144"/>
      <c r="H4070" s="144"/>
      <c r="I4070" s="65"/>
      <c r="J4070" s="56"/>
      <c r="K4070" s="56"/>
      <c r="L4070" s="96" t="e">
        <f>VLOOKUP($C4069,在庫一覧!$B$4:$D$138,2,FALSE)</f>
        <v>#N/A</v>
      </c>
      <c r="M4070" s="42" t="e">
        <f>VLOOKUP($C4070,詳細!$A$3:$C$100,3,FALSE)</f>
        <v>#N/A</v>
      </c>
      <c r="N4070" s="48"/>
    </row>
    <row r="4071" spans="1:14" ht="13.5" customHeight="1" x14ac:dyDescent="0.15">
      <c r="A4071">
        <v>4068</v>
      </c>
      <c r="B4071" s="60"/>
      <c r="C4071" s="86"/>
      <c r="D4071" s="50"/>
      <c r="E4071" s="45"/>
      <c r="F4071" s="45"/>
      <c r="G4071" s="144"/>
      <c r="H4071" s="144"/>
      <c r="I4071" s="65"/>
      <c r="J4071" s="56"/>
      <c r="K4071" s="56"/>
      <c r="L4071" s="96" t="e">
        <f>VLOOKUP($C4070,在庫一覧!$B$4:$D$138,2,FALSE)</f>
        <v>#N/A</v>
      </c>
      <c r="M4071" s="42" t="e">
        <f>VLOOKUP($C4071,詳細!$A$3:$C$100,3,FALSE)</f>
        <v>#N/A</v>
      </c>
      <c r="N4071" s="48"/>
    </row>
    <row r="4072" spans="1:14" ht="13.5" customHeight="1" x14ac:dyDescent="0.15">
      <c r="A4072">
        <v>4069</v>
      </c>
      <c r="B4072" s="60"/>
      <c r="C4072" s="86"/>
      <c r="D4072" s="50"/>
      <c r="E4072" s="45"/>
      <c r="F4072" s="45"/>
      <c r="G4072" s="144"/>
      <c r="H4072" s="144"/>
      <c r="I4072" s="65"/>
      <c r="J4072" s="56"/>
      <c r="K4072" s="56"/>
      <c r="L4072" s="96" t="e">
        <f>VLOOKUP($C4071,在庫一覧!$B$4:$D$138,2,FALSE)</f>
        <v>#N/A</v>
      </c>
      <c r="M4072" s="42" t="e">
        <f>VLOOKUP($C4072,詳細!$A$3:$C$100,3,FALSE)</f>
        <v>#N/A</v>
      </c>
      <c r="N4072" s="48"/>
    </row>
    <row r="4073" spans="1:14" ht="13.5" customHeight="1" x14ac:dyDescent="0.15">
      <c r="A4073">
        <v>4070</v>
      </c>
      <c r="B4073" s="60"/>
      <c r="C4073" s="86"/>
      <c r="D4073" s="50"/>
      <c r="E4073" s="45"/>
      <c r="F4073" s="45"/>
      <c r="G4073" s="144"/>
      <c r="H4073" s="144"/>
      <c r="I4073" s="65"/>
      <c r="J4073" s="56"/>
      <c r="K4073" s="56"/>
      <c r="L4073" s="96" t="e">
        <f>VLOOKUP($C4072,在庫一覧!$B$4:$D$138,2,FALSE)</f>
        <v>#N/A</v>
      </c>
      <c r="M4073" s="42" t="e">
        <f>VLOOKUP($C4073,詳細!$A$3:$C$100,3,FALSE)</f>
        <v>#N/A</v>
      </c>
      <c r="N4073" s="48"/>
    </row>
    <row r="4074" spans="1:14" ht="13.5" customHeight="1" x14ac:dyDescent="0.15">
      <c r="A4074">
        <v>4071</v>
      </c>
      <c r="B4074" s="60"/>
      <c r="C4074" s="86"/>
      <c r="D4074" s="50"/>
      <c r="E4074" s="45"/>
      <c r="F4074" s="45"/>
      <c r="G4074" s="144"/>
      <c r="H4074" s="144"/>
      <c r="I4074" s="65"/>
      <c r="J4074" s="56"/>
      <c r="K4074" s="56"/>
      <c r="L4074" s="96" t="e">
        <f>VLOOKUP($C4073,在庫一覧!$B$4:$D$138,2,FALSE)</f>
        <v>#N/A</v>
      </c>
      <c r="M4074" s="42" t="e">
        <f>VLOOKUP($C4074,詳細!$A$3:$C$100,3,FALSE)</f>
        <v>#N/A</v>
      </c>
      <c r="N4074" s="48"/>
    </row>
    <row r="4075" spans="1:14" ht="13.5" customHeight="1" x14ac:dyDescent="0.15">
      <c r="A4075">
        <v>4072</v>
      </c>
      <c r="B4075" s="60"/>
      <c r="C4075" s="86"/>
      <c r="D4075" s="50"/>
      <c r="E4075" s="45"/>
      <c r="F4075" s="45"/>
      <c r="G4075" s="144"/>
      <c r="H4075" s="144"/>
      <c r="I4075" s="65"/>
      <c r="J4075" s="56"/>
      <c r="K4075" s="56"/>
      <c r="L4075" s="96" t="e">
        <f>VLOOKUP($C4074,在庫一覧!$B$4:$D$138,2,FALSE)</f>
        <v>#N/A</v>
      </c>
      <c r="M4075" s="42" t="e">
        <f>VLOOKUP($C4075,詳細!$A$3:$C$100,3,FALSE)</f>
        <v>#N/A</v>
      </c>
      <c r="N4075" s="48"/>
    </row>
    <row r="4076" spans="1:14" ht="13.5" customHeight="1" x14ac:dyDescent="0.15">
      <c r="A4076">
        <v>4073</v>
      </c>
      <c r="B4076" s="60"/>
      <c r="C4076" s="86"/>
      <c r="D4076" s="50"/>
      <c r="E4076" s="45"/>
      <c r="F4076" s="45"/>
      <c r="G4076" s="144"/>
      <c r="H4076" s="144"/>
      <c r="I4076" s="65"/>
      <c r="J4076" s="56"/>
      <c r="K4076" s="56"/>
      <c r="L4076" s="96" t="e">
        <f>VLOOKUP($C4075,在庫一覧!$B$4:$D$138,2,FALSE)</f>
        <v>#N/A</v>
      </c>
      <c r="M4076" s="42" t="e">
        <f>VLOOKUP($C4076,詳細!$A$3:$C$100,3,FALSE)</f>
        <v>#N/A</v>
      </c>
      <c r="N4076" s="48"/>
    </row>
    <row r="4077" spans="1:14" ht="13.5" customHeight="1" x14ac:dyDescent="0.15">
      <c r="A4077">
        <v>4074</v>
      </c>
      <c r="B4077" s="60"/>
      <c r="C4077" s="86"/>
      <c r="D4077" s="50"/>
      <c r="E4077" s="45"/>
      <c r="F4077" s="45"/>
      <c r="G4077" s="144"/>
      <c r="H4077" s="144"/>
      <c r="I4077" s="65"/>
      <c r="J4077" s="56"/>
      <c r="K4077" s="56"/>
      <c r="L4077" s="96" t="e">
        <f>VLOOKUP($C4076,在庫一覧!$B$4:$D$138,2,FALSE)</f>
        <v>#N/A</v>
      </c>
      <c r="M4077" s="42" t="e">
        <f>VLOOKUP($C4077,詳細!$A$3:$C$100,3,FALSE)</f>
        <v>#N/A</v>
      </c>
      <c r="N4077" s="48"/>
    </row>
    <row r="4078" spans="1:14" ht="13.5" customHeight="1" x14ac:dyDescent="0.15">
      <c r="A4078">
        <v>4075</v>
      </c>
      <c r="B4078" s="60"/>
      <c r="C4078" s="86"/>
      <c r="D4078" s="50"/>
      <c r="E4078" s="45"/>
      <c r="F4078" s="45"/>
      <c r="G4078" s="144"/>
      <c r="H4078" s="144"/>
      <c r="I4078" s="65"/>
      <c r="J4078" s="56"/>
      <c r="K4078" s="56"/>
      <c r="L4078" s="96" t="e">
        <f>VLOOKUP($C4077,在庫一覧!$B$4:$D$138,2,FALSE)</f>
        <v>#N/A</v>
      </c>
      <c r="M4078" s="42" t="e">
        <f>VLOOKUP($C4078,詳細!$A$3:$C$100,3,FALSE)</f>
        <v>#N/A</v>
      </c>
      <c r="N4078" s="48"/>
    </row>
    <row r="4079" spans="1:14" ht="13.5" customHeight="1" x14ac:dyDescent="0.15">
      <c r="A4079">
        <v>4076</v>
      </c>
      <c r="B4079" s="60"/>
      <c r="C4079" s="86"/>
      <c r="D4079" s="50"/>
      <c r="E4079" s="45"/>
      <c r="F4079" s="45"/>
      <c r="G4079" s="144"/>
      <c r="H4079" s="144"/>
      <c r="I4079" s="65"/>
      <c r="J4079" s="56"/>
      <c r="K4079" s="56"/>
      <c r="L4079" s="96" t="e">
        <f>VLOOKUP($C4078,在庫一覧!$B$4:$D$138,2,FALSE)</f>
        <v>#N/A</v>
      </c>
      <c r="M4079" s="42" t="e">
        <f>VLOOKUP($C4079,詳細!$A$3:$C$100,3,FALSE)</f>
        <v>#N/A</v>
      </c>
      <c r="N4079" s="48"/>
    </row>
    <row r="4080" spans="1:14" ht="13.5" customHeight="1" x14ac:dyDescent="0.15">
      <c r="A4080">
        <v>4077</v>
      </c>
      <c r="B4080" s="60"/>
      <c r="C4080" s="86"/>
      <c r="D4080" s="50"/>
      <c r="E4080" s="45"/>
      <c r="F4080" s="45"/>
      <c r="G4080" s="144"/>
      <c r="H4080" s="144"/>
      <c r="I4080" s="65"/>
      <c r="J4080" s="56"/>
      <c r="K4080" s="56"/>
      <c r="L4080" s="96" t="e">
        <f>VLOOKUP($C4079,在庫一覧!$B$4:$D$138,2,FALSE)</f>
        <v>#N/A</v>
      </c>
      <c r="M4080" s="42" t="e">
        <f>VLOOKUP($C4080,詳細!$A$3:$C$100,3,FALSE)</f>
        <v>#N/A</v>
      </c>
      <c r="N4080" s="48"/>
    </row>
    <row r="4081" spans="1:14" ht="13.5" customHeight="1" x14ac:dyDescent="0.15">
      <c r="A4081">
        <v>4078</v>
      </c>
      <c r="B4081" s="60"/>
      <c r="C4081" s="86"/>
      <c r="D4081" s="50"/>
      <c r="E4081" s="45"/>
      <c r="F4081" s="45"/>
      <c r="G4081" s="144"/>
      <c r="H4081" s="144"/>
      <c r="I4081" s="65"/>
      <c r="J4081" s="56"/>
      <c r="K4081" s="56"/>
      <c r="L4081" s="96" t="e">
        <f>VLOOKUP($C4080,在庫一覧!$B$4:$D$138,2,FALSE)</f>
        <v>#N/A</v>
      </c>
      <c r="M4081" s="42" t="e">
        <f>VLOOKUP($C4081,詳細!$A$3:$C$100,3,FALSE)</f>
        <v>#N/A</v>
      </c>
      <c r="N4081" s="48"/>
    </row>
    <row r="4082" spans="1:14" ht="13.5" customHeight="1" x14ac:dyDescent="0.15">
      <c r="A4082">
        <v>4079</v>
      </c>
      <c r="B4082" s="60"/>
      <c r="C4082" s="86"/>
      <c r="D4082" s="50"/>
      <c r="E4082" s="45"/>
      <c r="F4082" s="45"/>
      <c r="G4082" s="144"/>
      <c r="H4082" s="144"/>
      <c r="I4082" s="65"/>
      <c r="J4082" s="56"/>
      <c r="K4082" s="56"/>
      <c r="L4082" s="96" t="e">
        <f>VLOOKUP($C4081,在庫一覧!$B$4:$D$138,2,FALSE)</f>
        <v>#N/A</v>
      </c>
      <c r="M4082" s="42" t="e">
        <f>VLOOKUP($C4082,詳細!$A$3:$C$100,3,FALSE)</f>
        <v>#N/A</v>
      </c>
      <c r="N4082" s="48"/>
    </row>
    <row r="4083" spans="1:14" ht="13.5" customHeight="1" x14ac:dyDescent="0.15">
      <c r="A4083">
        <v>4080</v>
      </c>
      <c r="B4083" s="60"/>
      <c r="C4083" s="86"/>
      <c r="D4083" s="50"/>
      <c r="E4083" s="45"/>
      <c r="F4083" s="45"/>
      <c r="G4083" s="144"/>
      <c r="H4083" s="144"/>
      <c r="I4083" s="65"/>
      <c r="J4083" s="56"/>
      <c r="K4083" s="56"/>
      <c r="L4083" s="96" t="e">
        <f>VLOOKUP($C4082,在庫一覧!$B$4:$D$138,2,FALSE)</f>
        <v>#N/A</v>
      </c>
      <c r="M4083" s="42" t="e">
        <f>VLOOKUP($C4083,詳細!$A$3:$C$100,3,FALSE)</f>
        <v>#N/A</v>
      </c>
      <c r="N4083" s="48"/>
    </row>
    <row r="4084" spans="1:14" ht="13.5" customHeight="1" x14ac:dyDescent="0.15">
      <c r="A4084">
        <v>4081</v>
      </c>
      <c r="B4084" s="60"/>
      <c r="C4084" s="86"/>
      <c r="D4084" s="50"/>
      <c r="E4084" s="45"/>
      <c r="F4084" s="45"/>
      <c r="G4084" s="144"/>
      <c r="H4084" s="144"/>
      <c r="I4084" s="65"/>
      <c r="J4084" s="56"/>
      <c r="K4084" s="56"/>
      <c r="L4084" s="96" t="e">
        <f>VLOOKUP($C4083,在庫一覧!$B$4:$D$138,2,FALSE)</f>
        <v>#N/A</v>
      </c>
      <c r="M4084" s="42" t="e">
        <f>VLOOKUP($C4084,詳細!$A$3:$C$100,3,FALSE)</f>
        <v>#N/A</v>
      </c>
      <c r="N4084" s="48"/>
    </row>
    <row r="4085" spans="1:14" ht="13.5" customHeight="1" x14ac:dyDescent="0.15">
      <c r="A4085">
        <v>4082</v>
      </c>
      <c r="B4085" s="60"/>
      <c r="C4085" s="86"/>
      <c r="D4085" s="50"/>
      <c r="E4085" s="45"/>
      <c r="F4085" s="45"/>
      <c r="G4085" s="144"/>
      <c r="H4085" s="144"/>
      <c r="I4085" s="65"/>
      <c r="J4085" s="56"/>
      <c r="K4085" s="56"/>
      <c r="L4085" s="96" t="e">
        <f>VLOOKUP($C4084,在庫一覧!$B$4:$D$138,2,FALSE)</f>
        <v>#N/A</v>
      </c>
      <c r="M4085" s="42" t="e">
        <f>VLOOKUP($C4085,詳細!$A$3:$C$100,3,FALSE)</f>
        <v>#N/A</v>
      </c>
      <c r="N4085" s="48"/>
    </row>
    <row r="4086" spans="1:14" ht="13.5" customHeight="1" x14ac:dyDescent="0.15">
      <c r="A4086">
        <v>4083</v>
      </c>
      <c r="B4086" s="60"/>
      <c r="C4086" s="86"/>
      <c r="D4086" s="50"/>
      <c r="E4086" s="45"/>
      <c r="F4086" s="45"/>
      <c r="G4086" s="144"/>
      <c r="H4086" s="144"/>
      <c r="I4086" s="65"/>
      <c r="J4086" s="56"/>
      <c r="K4086" s="56"/>
      <c r="L4086" s="96" t="e">
        <f>VLOOKUP($C4085,在庫一覧!$B$4:$D$138,2,FALSE)</f>
        <v>#N/A</v>
      </c>
      <c r="M4086" s="42" t="e">
        <f>VLOOKUP($C4086,詳細!$A$3:$C$100,3,FALSE)</f>
        <v>#N/A</v>
      </c>
      <c r="N4086" s="48"/>
    </row>
    <row r="4087" spans="1:14" ht="13.5" customHeight="1" x14ac:dyDescent="0.15">
      <c r="A4087">
        <v>4084</v>
      </c>
      <c r="B4087" s="60"/>
      <c r="C4087" s="86"/>
      <c r="D4087" s="50"/>
      <c r="E4087" s="45"/>
      <c r="F4087" s="45"/>
      <c r="G4087" s="144"/>
      <c r="H4087" s="144"/>
      <c r="I4087" s="65"/>
      <c r="J4087" s="56"/>
      <c r="K4087" s="56"/>
      <c r="L4087" s="96" t="e">
        <f>VLOOKUP($C4086,在庫一覧!$B$4:$D$138,2,FALSE)</f>
        <v>#N/A</v>
      </c>
      <c r="M4087" s="42" t="e">
        <f>VLOOKUP($C4087,詳細!$A$3:$C$100,3,FALSE)</f>
        <v>#N/A</v>
      </c>
      <c r="N4087" s="48"/>
    </row>
    <row r="4088" spans="1:14" ht="13.5" customHeight="1" x14ac:dyDescent="0.15">
      <c r="A4088">
        <v>4085</v>
      </c>
      <c r="B4088" s="60"/>
      <c r="C4088" s="86"/>
      <c r="D4088" s="50"/>
      <c r="E4088" s="45"/>
      <c r="F4088" s="45"/>
      <c r="G4088" s="144"/>
      <c r="H4088" s="144"/>
      <c r="I4088" s="65"/>
      <c r="J4088" s="56"/>
      <c r="K4088" s="56"/>
      <c r="L4088" s="96" t="e">
        <f>VLOOKUP($C4087,在庫一覧!$B$4:$D$138,2,FALSE)</f>
        <v>#N/A</v>
      </c>
      <c r="M4088" s="42" t="e">
        <f>VLOOKUP($C4088,詳細!$A$3:$C$100,3,FALSE)</f>
        <v>#N/A</v>
      </c>
      <c r="N4088" s="48"/>
    </row>
    <row r="4089" spans="1:14" ht="13.5" customHeight="1" x14ac:dyDescent="0.15">
      <c r="A4089">
        <v>4086</v>
      </c>
      <c r="B4089" s="60"/>
      <c r="C4089" s="86"/>
      <c r="D4089" s="50"/>
      <c r="E4089" s="45"/>
      <c r="F4089" s="45"/>
      <c r="G4089" s="144"/>
      <c r="H4089" s="144"/>
      <c r="I4089" s="65"/>
      <c r="J4089" s="56"/>
      <c r="K4089" s="56"/>
      <c r="L4089" s="96" t="e">
        <f>VLOOKUP($C4088,在庫一覧!$B$4:$D$138,2,FALSE)</f>
        <v>#N/A</v>
      </c>
      <c r="M4089" s="42" t="e">
        <f>VLOOKUP($C4089,詳細!$A$3:$C$100,3,FALSE)</f>
        <v>#N/A</v>
      </c>
      <c r="N4089" s="48"/>
    </row>
    <row r="4090" spans="1:14" ht="13.5" customHeight="1" x14ac:dyDescent="0.15">
      <c r="A4090">
        <v>4087</v>
      </c>
      <c r="B4090" s="60"/>
      <c r="C4090" s="86"/>
      <c r="D4090" s="50"/>
      <c r="E4090" s="45"/>
      <c r="F4090" s="45"/>
      <c r="G4090" s="144"/>
      <c r="H4090" s="144"/>
      <c r="I4090" s="65"/>
      <c r="J4090" s="56"/>
      <c r="K4090" s="56"/>
      <c r="L4090" s="96" t="e">
        <f>VLOOKUP($C4089,在庫一覧!$B$4:$D$138,2,FALSE)</f>
        <v>#N/A</v>
      </c>
      <c r="M4090" s="42" t="e">
        <f>VLOOKUP($C4090,詳細!$A$3:$C$100,3,FALSE)</f>
        <v>#N/A</v>
      </c>
      <c r="N4090" s="48"/>
    </row>
    <row r="4091" spans="1:14" ht="13.5" customHeight="1" x14ac:dyDescent="0.15">
      <c r="A4091">
        <v>4088</v>
      </c>
      <c r="B4091" s="60"/>
      <c r="C4091" s="86"/>
      <c r="D4091" s="50"/>
      <c r="E4091" s="45"/>
      <c r="F4091" s="45"/>
      <c r="G4091" s="144"/>
      <c r="H4091" s="144"/>
      <c r="I4091" s="65"/>
      <c r="J4091" s="56"/>
      <c r="K4091" s="56"/>
      <c r="L4091" s="96" t="e">
        <f>VLOOKUP($C4090,在庫一覧!$B$4:$D$138,2,FALSE)</f>
        <v>#N/A</v>
      </c>
      <c r="M4091" s="42" t="e">
        <f>VLOOKUP($C4091,詳細!$A$3:$C$100,3,FALSE)</f>
        <v>#N/A</v>
      </c>
      <c r="N4091" s="48"/>
    </row>
    <row r="4092" spans="1:14" ht="13.5" customHeight="1" x14ac:dyDescent="0.15">
      <c r="A4092">
        <v>4089</v>
      </c>
      <c r="B4092" s="60"/>
      <c r="C4092" s="86"/>
      <c r="D4092" s="50"/>
      <c r="E4092" s="45"/>
      <c r="F4092" s="45"/>
      <c r="G4092" s="144"/>
      <c r="H4092" s="144"/>
      <c r="I4092" s="65"/>
      <c r="J4092" s="56"/>
      <c r="K4092" s="56"/>
      <c r="L4092" s="96" t="e">
        <f>VLOOKUP($C4091,在庫一覧!$B$4:$D$138,2,FALSE)</f>
        <v>#N/A</v>
      </c>
      <c r="M4092" s="42" t="e">
        <f>VLOOKUP($C4092,詳細!$A$3:$C$100,3,FALSE)</f>
        <v>#N/A</v>
      </c>
      <c r="N4092" s="48"/>
    </row>
    <row r="4093" spans="1:14" ht="13.5" customHeight="1" x14ac:dyDescent="0.15">
      <c r="A4093">
        <v>4090</v>
      </c>
      <c r="B4093" s="60"/>
      <c r="C4093" s="86"/>
      <c r="D4093" s="50"/>
      <c r="E4093" s="45"/>
      <c r="F4093" s="45"/>
      <c r="G4093" s="144"/>
      <c r="H4093" s="144"/>
      <c r="I4093" s="65"/>
      <c r="J4093" s="56"/>
      <c r="K4093" s="56"/>
      <c r="L4093" s="96" t="e">
        <f>VLOOKUP($C4092,在庫一覧!$B$4:$D$138,2,FALSE)</f>
        <v>#N/A</v>
      </c>
      <c r="M4093" s="42" t="e">
        <f>VLOOKUP($C4093,詳細!$A$3:$C$100,3,FALSE)</f>
        <v>#N/A</v>
      </c>
      <c r="N4093" s="48"/>
    </row>
    <row r="4094" spans="1:14" ht="13.5" customHeight="1" x14ac:dyDescent="0.15">
      <c r="A4094">
        <v>4091</v>
      </c>
      <c r="B4094" s="60"/>
      <c r="C4094" s="86"/>
      <c r="D4094" s="50"/>
      <c r="E4094" s="45"/>
      <c r="F4094" s="45"/>
      <c r="G4094" s="144"/>
      <c r="H4094" s="144"/>
      <c r="I4094" s="65"/>
      <c r="J4094" s="56"/>
      <c r="K4094" s="56"/>
      <c r="L4094" s="96" t="e">
        <f>VLOOKUP($C4093,在庫一覧!$B$4:$D$138,2,FALSE)</f>
        <v>#N/A</v>
      </c>
      <c r="M4094" s="42" t="e">
        <f>VLOOKUP($C4094,詳細!$A$3:$C$100,3,FALSE)</f>
        <v>#N/A</v>
      </c>
      <c r="N4094" s="48"/>
    </row>
    <row r="4095" spans="1:14" ht="13.5" customHeight="1" x14ac:dyDescent="0.15">
      <c r="A4095">
        <v>4092</v>
      </c>
      <c r="B4095" s="60"/>
      <c r="C4095" s="86"/>
      <c r="D4095" s="50"/>
      <c r="E4095" s="45"/>
      <c r="F4095" s="45"/>
      <c r="G4095" s="144"/>
      <c r="H4095" s="144"/>
      <c r="I4095" s="65"/>
      <c r="J4095" s="56"/>
      <c r="K4095" s="56"/>
      <c r="L4095" s="96" t="e">
        <f>VLOOKUP($C4094,在庫一覧!$B$4:$D$138,2,FALSE)</f>
        <v>#N/A</v>
      </c>
      <c r="M4095" s="42" t="e">
        <f>VLOOKUP($C4095,詳細!$A$3:$C$100,3,FALSE)</f>
        <v>#N/A</v>
      </c>
      <c r="N4095" s="48"/>
    </row>
    <row r="4096" spans="1:14" ht="13.5" customHeight="1" x14ac:dyDescent="0.15">
      <c r="A4096">
        <v>4093</v>
      </c>
      <c r="B4096" s="60"/>
      <c r="C4096" s="86"/>
      <c r="D4096" s="50"/>
      <c r="E4096" s="45"/>
      <c r="F4096" s="45"/>
      <c r="G4096" s="144"/>
      <c r="H4096" s="144"/>
      <c r="I4096" s="65"/>
      <c r="J4096" s="56"/>
      <c r="K4096" s="56"/>
      <c r="L4096" s="96" t="e">
        <f>VLOOKUP($C4095,在庫一覧!$B$4:$D$138,2,FALSE)</f>
        <v>#N/A</v>
      </c>
      <c r="M4096" s="42" t="e">
        <f>VLOOKUP($C4096,詳細!$A$3:$C$100,3,FALSE)</f>
        <v>#N/A</v>
      </c>
      <c r="N4096" s="48"/>
    </row>
    <row r="4097" spans="1:14" ht="13.5" customHeight="1" x14ac:dyDescent="0.15">
      <c r="A4097">
        <v>4094</v>
      </c>
      <c r="B4097" s="60"/>
      <c r="C4097" s="86"/>
      <c r="D4097" s="50"/>
      <c r="E4097" s="45"/>
      <c r="F4097" s="45"/>
      <c r="G4097" s="144"/>
      <c r="H4097" s="144"/>
      <c r="I4097" s="65"/>
      <c r="J4097" s="56"/>
      <c r="K4097" s="56"/>
      <c r="L4097" s="96" t="e">
        <f>VLOOKUP($C4096,在庫一覧!$B$4:$D$138,2,FALSE)</f>
        <v>#N/A</v>
      </c>
      <c r="M4097" s="42" t="e">
        <f>VLOOKUP($C4097,詳細!$A$3:$C$100,3,FALSE)</f>
        <v>#N/A</v>
      </c>
      <c r="N4097" s="48"/>
    </row>
    <row r="4098" spans="1:14" ht="13.5" customHeight="1" x14ac:dyDescent="0.15">
      <c r="A4098">
        <v>4095</v>
      </c>
      <c r="B4098" s="60"/>
      <c r="C4098" s="86"/>
      <c r="D4098" s="50"/>
      <c r="E4098" s="45"/>
      <c r="F4098" s="45"/>
      <c r="G4098" s="144"/>
      <c r="H4098" s="144"/>
      <c r="I4098" s="65"/>
      <c r="J4098" s="56"/>
      <c r="K4098" s="56"/>
      <c r="L4098" s="96" t="e">
        <f>VLOOKUP($C4097,在庫一覧!$B$4:$D$138,2,FALSE)</f>
        <v>#N/A</v>
      </c>
      <c r="M4098" s="42" t="e">
        <f>VLOOKUP($C4098,詳細!$A$3:$C$100,3,FALSE)</f>
        <v>#N/A</v>
      </c>
      <c r="N4098" s="48"/>
    </row>
    <row r="4099" spans="1:14" ht="13.5" customHeight="1" x14ac:dyDescent="0.15">
      <c r="A4099">
        <v>4096</v>
      </c>
      <c r="B4099" s="60"/>
      <c r="C4099" s="86"/>
      <c r="D4099" s="50"/>
      <c r="E4099" s="45"/>
      <c r="F4099" s="45"/>
      <c r="G4099" s="144"/>
      <c r="H4099" s="144"/>
      <c r="I4099" s="65"/>
      <c r="J4099" s="56"/>
      <c r="K4099" s="56"/>
      <c r="L4099" s="96" t="e">
        <f>VLOOKUP($C4098,在庫一覧!$B$4:$D$138,2,FALSE)</f>
        <v>#N/A</v>
      </c>
      <c r="M4099" s="42" t="e">
        <f>VLOOKUP($C4099,詳細!$A$3:$C$100,3,FALSE)</f>
        <v>#N/A</v>
      </c>
      <c r="N4099" s="48"/>
    </row>
    <row r="4100" spans="1:14" ht="13.5" customHeight="1" x14ac:dyDescent="0.15">
      <c r="A4100">
        <v>4097</v>
      </c>
      <c r="B4100" s="60"/>
      <c r="C4100" s="86"/>
      <c r="D4100" s="50"/>
      <c r="E4100" s="45"/>
      <c r="F4100" s="45"/>
      <c r="G4100" s="144"/>
      <c r="H4100" s="144"/>
      <c r="I4100" s="65"/>
      <c r="J4100" s="56"/>
      <c r="K4100" s="56"/>
      <c r="L4100" s="96" t="e">
        <f>VLOOKUP($C4099,在庫一覧!$B$4:$D$138,2,FALSE)</f>
        <v>#N/A</v>
      </c>
      <c r="M4100" s="42" t="e">
        <f>VLOOKUP($C4100,詳細!$A$3:$C$100,3,FALSE)</f>
        <v>#N/A</v>
      </c>
      <c r="N4100" s="48"/>
    </row>
    <row r="4101" spans="1:14" ht="13.5" customHeight="1" x14ac:dyDescent="0.15">
      <c r="A4101">
        <v>4098</v>
      </c>
      <c r="B4101" s="60"/>
      <c r="C4101" s="86"/>
      <c r="D4101" s="50"/>
      <c r="E4101" s="45"/>
      <c r="F4101" s="45"/>
      <c r="G4101" s="144"/>
      <c r="H4101" s="144"/>
      <c r="I4101" s="65"/>
      <c r="J4101" s="56"/>
      <c r="K4101" s="56"/>
      <c r="L4101" s="96" t="e">
        <f>VLOOKUP($C4100,在庫一覧!$B$4:$D$138,2,FALSE)</f>
        <v>#N/A</v>
      </c>
      <c r="M4101" s="42" t="e">
        <f>VLOOKUP($C4101,詳細!$A$3:$C$100,3,FALSE)</f>
        <v>#N/A</v>
      </c>
      <c r="N4101" s="48"/>
    </row>
    <row r="4102" spans="1:14" ht="13.5" customHeight="1" x14ac:dyDescent="0.15">
      <c r="A4102">
        <v>4099</v>
      </c>
      <c r="B4102" s="60"/>
      <c r="C4102" s="86"/>
      <c r="D4102" s="50"/>
      <c r="E4102" s="45"/>
      <c r="F4102" s="45"/>
      <c r="G4102" s="144"/>
      <c r="H4102" s="144"/>
      <c r="I4102" s="65"/>
      <c r="J4102" s="56"/>
      <c r="K4102" s="56"/>
      <c r="L4102" s="96" t="e">
        <f>VLOOKUP($C4101,在庫一覧!$B$4:$D$138,2,FALSE)</f>
        <v>#N/A</v>
      </c>
      <c r="M4102" s="42" t="e">
        <f>VLOOKUP($C4102,詳細!$A$3:$C$100,3,FALSE)</f>
        <v>#N/A</v>
      </c>
      <c r="N4102" s="48"/>
    </row>
    <row r="4103" spans="1:14" ht="13.5" customHeight="1" x14ac:dyDescent="0.15">
      <c r="A4103">
        <v>4100</v>
      </c>
      <c r="B4103" s="60"/>
      <c r="C4103" s="86"/>
      <c r="D4103" s="50"/>
      <c r="E4103" s="45"/>
      <c r="F4103" s="45"/>
      <c r="G4103" s="144"/>
      <c r="H4103" s="144"/>
      <c r="I4103" s="65"/>
      <c r="J4103" s="56"/>
      <c r="K4103" s="56"/>
      <c r="L4103" s="96" t="e">
        <f>VLOOKUP($C4102,在庫一覧!$B$4:$D$138,2,FALSE)</f>
        <v>#N/A</v>
      </c>
      <c r="M4103" s="42" t="e">
        <f>VLOOKUP($C4103,詳細!$A$3:$C$100,3,FALSE)</f>
        <v>#N/A</v>
      </c>
      <c r="N4103" s="48"/>
    </row>
    <row r="4104" spans="1:14" ht="13.5" customHeight="1" x14ac:dyDescent="0.15">
      <c r="A4104">
        <v>4101</v>
      </c>
      <c r="B4104" s="60"/>
      <c r="C4104" s="86"/>
      <c r="D4104" s="50"/>
      <c r="E4104" s="45"/>
      <c r="F4104" s="45"/>
      <c r="G4104" s="144"/>
      <c r="H4104" s="144"/>
      <c r="I4104" s="65"/>
      <c r="J4104" s="56"/>
      <c r="K4104" s="56"/>
      <c r="L4104" s="96" t="e">
        <f>VLOOKUP($C4103,在庫一覧!$B$4:$D$138,2,FALSE)</f>
        <v>#N/A</v>
      </c>
      <c r="M4104" s="42" t="e">
        <f>VLOOKUP($C4104,詳細!$A$3:$C$100,3,FALSE)</f>
        <v>#N/A</v>
      </c>
      <c r="N4104" s="48"/>
    </row>
    <row r="4105" spans="1:14" ht="13.5" customHeight="1" x14ac:dyDescent="0.15">
      <c r="A4105">
        <v>4102</v>
      </c>
      <c r="B4105" s="60"/>
      <c r="C4105" s="86"/>
      <c r="D4105" s="50"/>
      <c r="E4105" s="45"/>
      <c r="F4105" s="45"/>
      <c r="G4105" s="144"/>
      <c r="H4105" s="144"/>
      <c r="I4105" s="65"/>
      <c r="J4105" s="56"/>
      <c r="K4105" s="56"/>
      <c r="L4105" s="96" t="e">
        <f>VLOOKUP($C4104,在庫一覧!$B$4:$D$138,2,FALSE)</f>
        <v>#N/A</v>
      </c>
      <c r="M4105" s="42" t="e">
        <f>VLOOKUP($C4105,詳細!$A$3:$C$100,3,FALSE)</f>
        <v>#N/A</v>
      </c>
      <c r="N4105" s="48"/>
    </row>
    <row r="4106" spans="1:14" ht="13.5" customHeight="1" x14ac:dyDescent="0.15">
      <c r="A4106">
        <v>4103</v>
      </c>
      <c r="B4106" s="60"/>
      <c r="C4106" s="86"/>
      <c r="D4106" s="50"/>
      <c r="E4106" s="45"/>
      <c r="F4106" s="45"/>
      <c r="G4106" s="144"/>
      <c r="H4106" s="144"/>
      <c r="I4106" s="65"/>
      <c r="J4106" s="56"/>
      <c r="K4106" s="56"/>
      <c r="L4106" s="96" t="e">
        <f>VLOOKUP($C4105,在庫一覧!$B$4:$D$138,2,FALSE)</f>
        <v>#N/A</v>
      </c>
      <c r="M4106" s="42" t="e">
        <f>VLOOKUP($C4106,詳細!$A$3:$C$100,3,FALSE)</f>
        <v>#N/A</v>
      </c>
      <c r="N4106" s="48"/>
    </row>
    <row r="4107" spans="1:14" ht="13.5" customHeight="1" x14ac:dyDescent="0.15">
      <c r="A4107">
        <v>4104</v>
      </c>
      <c r="B4107" s="60"/>
      <c r="C4107" s="86"/>
      <c r="D4107" s="50"/>
      <c r="E4107" s="45"/>
      <c r="F4107" s="45"/>
      <c r="G4107" s="144"/>
      <c r="H4107" s="144"/>
      <c r="I4107" s="65"/>
      <c r="J4107" s="56"/>
      <c r="K4107" s="56"/>
      <c r="L4107" s="96" t="e">
        <f>VLOOKUP($C4106,在庫一覧!$B$4:$D$138,2,FALSE)</f>
        <v>#N/A</v>
      </c>
      <c r="M4107" s="42" t="e">
        <f>VLOOKUP($C4107,詳細!$A$3:$C$100,3,FALSE)</f>
        <v>#N/A</v>
      </c>
      <c r="N4107" s="48"/>
    </row>
    <row r="4108" spans="1:14" ht="13.5" customHeight="1" x14ac:dyDescent="0.15">
      <c r="A4108">
        <v>4105</v>
      </c>
      <c r="B4108" s="60"/>
      <c r="C4108" s="86"/>
      <c r="D4108" s="50"/>
      <c r="E4108" s="45"/>
      <c r="F4108" s="45"/>
      <c r="G4108" s="144"/>
      <c r="H4108" s="144"/>
      <c r="I4108" s="65"/>
      <c r="J4108" s="56"/>
      <c r="K4108" s="56"/>
      <c r="L4108" s="96" t="e">
        <f>VLOOKUP($C4107,在庫一覧!$B$4:$D$138,2,FALSE)</f>
        <v>#N/A</v>
      </c>
      <c r="M4108" s="42" t="e">
        <f>VLOOKUP($C4108,詳細!$A$3:$C$100,3,FALSE)</f>
        <v>#N/A</v>
      </c>
      <c r="N4108" s="48"/>
    </row>
    <row r="4109" spans="1:14" ht="13.5" customHeight="1" x14ac:dyDescent="0.15">
      <c r="A4109">
        <v>4106</v>
      </c>
      <c r="B4109" s="60"/>
      <c r="C4109" s="86"/>
      <c r="D4109" s="50"/>
      <c r="E4109" s="45"/>
      <c r="F4109" s="45"/>
      <c r="G4109" s="144"/>
      <c r="H4109" s="144"/>
      <c r="I4109" s="65"/>
      <c r="J4109" s="56"/>
      <c r="K4109" s="56"/>
      <c r="L4109" s="96" t="e">
        <f>VLOOKUP($C4108,在庫一覧!$B$4:$D$138,2,FALSE)</f>
        <v>#N/A</v>
      </c>
      <c r="M4109" s="42" t="e">
        <f>VLOOKUP($C4109,詳細!$A$3:$C$100,3,FALSE)</f>
        <v>#N/A</v>
      </c>
      <c r="N4109" s="48"/>
    </row>
    <row r="4110" spans="1:14" ht="13.5" customHeight="1" x14ac:dyDescent="0.15">
      <c r="A4110">
        <v>4107</v>
      </c>
      <c r="B4110" s="60"/>
      <c r="C4110" s="86"/>
      <c r="D4110" s="50"/>
      <c r="E4110" s="45"/>
      <c r="F4110" s="45"/>
      <c r="G4110" s="144"/>
      <c r="H4110" s="144"/>
      <c r="I4110" s="65"/>
      <c r="J4110" s="56"/>
      <c r="K4110" s="56"/>
      <c r="L4110" s="96" t="e">
        <f>VLOOKUP($C4109,在庫一覧!$B$4:$D$138,2,FALSE)</f>
        <v>#N/A</v>
      </c>
      <c r="M4110" s="42" t="e">
        <f>VLOOKUP($C4110,詳細!$A$3:$C$100,3,FALSE)</f>
        <v>#N/A</v>
      </c>
      <c r="N4110" s="48"/>
    </row>
    <row r="4111" spans="1:14" ht="13.5" customHeight="1" x14ac:dyDescent="0.15">
      <c r="A4111">
        <v>4108</v>
      </c>
      <c r="B4111" s="60"/>
      <c r="C4111" s="86"/>
      <c r="D4111" s="50"/>
      <c r="E4111" s="45"/>
      <c r="F4111" s="45"/>
      <c r="G4111" s="144"/>
      <c r="H4111" s="144"/>
      <c r="I4111" s="65"/>
      <c r="J4111" s="56"/>
      <c r="K4111" s="56"/>
      <c r="L4111" s="96" t="e">
        <f>VLOOKUP($C4110,在庫一覧!$B$4:$D$138,2,FALSE)</f>
        <v>#N/A</v>
      </c>
      <c r="M4111" s="42" t="e">
        <f>VLOOKUP($C4111,詳細!$A$3:$C$100,3,FALSE)</f>
        <v>#N/A</v>
      </c>
      <c r="N4111" s="48"/>
    </row>
    <row r="4112" spans="1:14" ht="13.5" customHeight="1" x14ac:dyDescent="0.15">
      <c r="A4112">
        <v>4109</v>
      </c>
      <c r="B4112" s="60"/>
      <c r="C4112" s="86"/>
      <c r="D4112" s="50"/>
      <c r="E4112" s="45"/>
      <c r="F4112" s="45"/>
      <c r="G4112" s="144"/>
      <c r="H4112" s="144"/>
      <c r="I4112" s="65"/>
      <c r="J4112" s="56"/>
      <c r="K4112" s="56"/>
      <c r="L4112" s="96" t="e">
        <f>VLOOKUP($C4111,在庫一覧!$B$4:$D$138,2,FALSE)</f>
        <v>#N/A</v>
      </c>
      <c r="M4112" s="42" t="e">
        <f>VLOOKUP($C4112,詳細!$A$3:$C$100,3,FALSE)</f>
        <v>#N/A</v>
      </c>
      <c r="N4112" s="48"/>
    </row>
    <row r="4113" spans="1:14" ht="13.5" customHeight="1" x14ac:dyDescent="0.15">
      <c r="A4113">
        <v>4110</v>
      </c>
      <c r="B4113" s="60"/>
      <c r="C4113" s="86"/>
      <c r="D4113" s="50"/>
      <c r="E4113" s="45"/>
      <c r="F4113" s="45"/>
      <c r="G4113" s="144"/>
      <c r="H4113" s="144"/>
      <c r="I4113" s="65"/>
      <c r="J4113" s="56"/>
      <c r="K4113" s="56"/>
      <c r="L4113" s="96" t="e">
        <f>VLOOKUP($C4112,在庫一覧!$B$4:$D$138,2,FALSE)</f>
        <v>#N/A</v>
      </c>
      <c r="M4113" s="42" t="e">
        <f>VLOOKUP($C4113,詳細!$A$3:$C$100,3,FALSE)</f>
        <v>#N/A</v>
      </c>
      <c r="N4113" s="48"/>
    </row>
    <row r="4114" spans="1:14" ht="13.5" customHeight="1" x14ac:dyDescent="0.15">
      <c r="A4114">
        <v>4111</v>
      </c>
      <c r="B4114" s="60"/>
      <c r="C4114" s="86"/>
      <c r="D4114" s="50"/>
      <c r="E4114" s="45"/>
      <c r="F4114" s="45"/>
      <c r="G4114" s="144"/>
      <c r="H4114" s="144"/>
      <c r="I4114" s="65"/>
      <c r="J4114" s="56"/>
      <c r="K4114" s="56"/>
      <c r="L4114" s="96" t="e">
        <f>VLOOKUP($C4113,在庫一覧!$B$4:$D$138,2,FALSE)</f>
        <v>#N/A</v>
      </c>
      <c r="M4114" s="42" t="e">
        <f>VLOOKUP($C4114,詳細!$A$3:$C$100,3,FALSE)</f>
        <v>#N/A</v>
      </c>
      <c r="N4114" s="48"/>
    </row>
    <row r="4115" spans="1:14" ht="13.5" customHeight="1" x14ac:dyDescent="0.15">
      <c r="A4115">
        <v>4112</v>
      </c>
      <c r="B4115" s="60"/>
      <c r="C4115" s="86"/>
      <c r="D4115" s="50"/>
      <c r="E4115" s="45"/>
      <c r="F4115" s="45"/>
      <c r="G4115" s="144"/>
      <c r="H4115" s="144"/>
      <c r="I4115" s="65"/>
      <c r="J4115" s="56"/>
      <c r="K4115" s="56"/>
      <c r="L4115" s="96" t="e">
        <f>VLOOKUP($C4114,在庫一覧!$B$4:$D$138,2,FALSE)</f>
        <v>#N/A</v>
      </c>
      <c r="M4115" s="42" t="e">
        <f>VLOOKUP($C4115,詳細!$A$3:$C$100,3,FALSE)</f>
        <v>#N/A</v>
      </c>
      <c r="N4115" s="48"/>
    </row>
    <row r="4116" spans="1:14" ht="13.5" customHeight="1" x14ac:dyDescent="0.15">
      <c r="A4116">
        <v>4113</v>
      </c>
      <c r="B4116" s="60"/>
      <c r="C4116" s="86"/>
      <c r="D4116" s="50"/>
      <c r="E4116" s="45"/>
      <c r="F4116" s="45"/>
      <c r="G4116" s="144"/>
      <c r="H4116" s="144"/>
      <c r="I4116" s="65"/>
      <c r="J4116" s="56"/>
      <c r="K4116" s="56"/>
      <c r="L4116" s="96" t="e">
        <f>VLOOKUP($C4115,在庫一覧!$B$4:$D$138,2,FALSE)</f>
        <v>#N/A</v>
      </c>
      <c r="M4116" s="42" t="e">
        <f>VLOOKUP($C4116,詳細!$A$3:$C$100,3,FALSE)</f>
        <v>#N/A</v>
      </c>
      <c r="N4116" s="48"/>
    </row>
    <row r="4117" spans="1:14" ht="13.5" customHeight="1" x14ac:dyDescent="0.15">
      <c r="A4117">
        <v>4114</v>
      </c>
      <c r="B4117" s="60"/>
      <c r="C4117" s="86"/>
      <c r="D4117" s="50"/>
      <c r="E4117" s="45"/>
      <c r="F4117" s="45"/>
      <c r="G4117" s="144"/>
      <c r="H4117" s="144"/>
      <c r="I4117" s="65"/>
      <c r="J4117" s="56"/>
      <c r="K4117" s="56"/>
      <c r="L4117" s="96" t="e">
        <f>VLOOKUP($C4116,在庫一覧!$B$4:$D$138,2,FALSE)</f>
        <v>#N/A</v>
      </c>
      <c r="M4117" s="42" t="e">
        <f>VLOOKUP($C4117,詳細!$A$3:$C$100,3,FALSE)</f>
        <v>#N/A</v>
      </c>
      <c r="N4117" s="48"/>
    </row>
    <row r="4118" spans="1:14" ht="13.5" customHeight="1" x14ac:dyDescent="0.15">
      <c r="A4118">
        <v>4115</v>
      </c>
      <c r="B4118" s="60"/>
      <c r="C4118" s="86"/>
      <c r="D4118" s="50"/>
      <c r="E4118" s="45"/>
      <c r="F4118" s="45"/>
      <c r="G4118" s="144"/>
      <c r="H4118" s="144"/>
      <c r="I4118" s="65"/>
      <c r="J4118" s="56"/>
      <c r="K4118" s="56"/>
      <c r="L4118" s="96" t="e">
        <f>VLOOKUP($C4117,在庫一覧!$B$4:$D$138,2,FALSE)</f>
        <v>#N/A</v>
      </c>
      <c r="M4118" s="42" t="e">
        <f>VLOOKUP($C4118,詳細!$A$3:$C$100,3,FALSE)</f>
        <v>#N/A</v>
      </c>
      <c r="N4118" s="48"/>
    </row>
    <row r="4119" spans="1:14" ht="13.5" customHeight="1" x14ac:dyDescent="0.15">
      <c r="A4119">
        <v>4116</v>
      </c>
      <c r="B4119" s="60"/>
      <c r="C4119" s="86"/>
      <c r="D4119" s="50"/>
      <c r="E4119" s="45"/>
      <c r="F4119" s="45"/>
      <c r="G4119" s="144"/>
      <c r="H4119" s="144"/>
      <c r="I4119" s="65"/>
      <c r="J4119" s="56"/>
      <c r="K4119" s="56"/>
      <c r="L4119" s="96" t="e">
        <f>VLOOKUP($C4118,在庫一覧!$B$4:$D$138,2,FALSE)</f>
        <v>#N/A</v>
      </c>
      <c r="M4119" s="42" t="e">
        <f>VLOOKUP($C4119,詳細!$A$3:$C$100,3,FALSE)</f>
        <v>#N/A</v>
      </c>
      <c r="N4119" s="48"/>
    </row>
    <row r="4120" spans="1:14" ht="13.5" customHeight="1" x14ac:dyDescent="0.15">
      <c r="A4120">
        <v>4117</v>
      </c>
      <c r="B4120" s="60"/>
      <c r="C4120" s="86"/>
      <c r="D4120" s="50"/>
      <c r="E4120" s="45"/>
      <c r="F4120" s="45"/>
      <c r="G4120" s="144"/>
      <c r="H4120" s="144"/>
      <c r="I4120" s="65"/>
      <c r="J4120" s="56"/>
      <c r="K4120" s="56"/>
      <c r="L4120" s="96" t="e">
        <f>VLOOKUP($C4119,在庫一覧!$B$4:$D$138,2,FALSE)</f>
        <v>#N/A</v>
      </c>
      <c r="M4120" s="42" t="e">
        <f>VLOOKUP($C4120,詳細!$A$3:$C$100,3,FALSE)</f>
        <v>#N/A</v>
      </c>
      <c r="N4120" s="48"/>
    </row>
    <row r="4121" spans="1:14" ht="13.5" customHeight="1" x14ac:dyDescent="0.15">
      <c r="A4121">
        <v>4118</v>
      </c>
      <c r="B4121" s="60"/>
      <c r="C4121" s="86"/>
      <c r="D4121" s="50"/>
      <c r="E4121" s="45"/>
      <c r="F4121" s="45"/>
      <c r="G4121" s="144"/>
      <c r="H4121" s="144"/>
      <c r="I4121" s="65"/>
      <c r="J4121" s="56"/>
      <c r="K4121" s="56"/>
      <c r="L4121" s="96" t="e">
        <f>VLOOKUP($C4120,在庫一覧!$B$4:$D$138,2,FALSE)</f>
        <v>#N/A</v>
      </c>
      <c r="M4121" s="42" t="e">
        <f>VLOOKUP($C4121,詳細!$A$3:$C$100,3,FALSE)</f>
        <v>#N/A</v>
      </c>
      <c r="N4121" s="48"/>
    </row>
    <row r="4122" spans="1:14" ht="13.5" customHeight="1" x14ac:dyDescent="0.15">
      <c r="A4122">
        <v>4119</v>
      </c>
      <c r="B4122" s="60"/>
      <c r="C4122" s="86"/>
      <c r="D4122" s="50"/>
      <c r="E4122" s="45"/>
      <c r="F4122" s="45"/>
      <c r="G4122" s="144"/>
      <c r="H4122" s="144"/>
      <c r="I4122" s="65"/>
      <c r="J4122" s="56"/>
      <c r="K4122" s="56"/>
      <c r="L4122" s="96" t="e">
        <f>VLOOKUP($C4121,在庫一覧!$B$4:$D$138,2,FALSE)</f>
        <v>#N/A</v>
      </c>
      <c r="M4122" s="42" t="e">
        <f>VLOOKUP($C4122,詳細!$A$3:$C$100,3,FALSE)</f>
        <v>#N/A</v>
      </c>
      <c r="N4122" s="48"/>
    </row>
    <row r="4123" spans="1:14" ht="13.5" customHeight="1" x14ac:dyDescent="0.15">
      <c r="A4123">
        <v>4120</v>
      </c>
      <c r="B4123" s="60"/>
      <c r="C4123" s="86"/>
      <c r="D4123" s="50"/>
      <c r="E4123" s="45"/>
      <c r="F4123" s="45"/>
      <c r="G4123" s="144"/>
      <c r="H4123" s="144"/>
      <c r="I4123" s="65"/>
      <c r="J4123" s="56"/>
      <c r="K4123" s="56"/>
      <c r="L4123" s="96" t="e">
        <f>VLOOKUP($C4122,在庫一覧!$B$4:$D$138,2,FALSE)</f>
        <v>#N/A</v>
      </c>
      <c r="M4123" s="42" t="e">
        <f>VLOOKUP($C4123,詳細!$A$3:$C$100,3,FALSE)</f>
        <v>#N/A</v>
      </c>
      <c r="N4123" s="48"/>
    </row>
    <row r="4124" spans="1:14" ht="13.5" customHeight="1" x14ac:dyDescent="0.15">
      <c r="A4124">
        <v>4121</v>
      </c>
      <c r="B4124" s="60"/>
      <c r="C4124" s="86"/>
      <c r="D4124" s="50"/>
      <c r="E4124" s="45"/>
      <c r="F4124" s="45"/>
      <c r="G4124" s="144"/>
      <c r="H4124" s="144"/>
      <c r="I4124" s="65"/>
      <c r="J4124" s="56"/>
      <c r="K4124" s="56"/>
      <c r="L4124" s="96" t="e">
        <f>VLOOKUP($C4123,在庫一覧!$B$4:$D$138,2,FALSE)</f>
        <v>#N/A</v>
      </c>
      <c r="M4124" s="42" t="e">
        <f>VLOOKUP($C4124,詳細!$A$3:$C$100,3,FALSE)</f>
        <v>#N/A</v>
      </c>
      <c r="N4124" s="48"/>
    </row>
    <row r="4125" spans="1:14" ht="13.5" customHeight="1" x14ac:dyDescent="0.15">
      <c r="A4125">
        <v>4122</v>
      </c>
      <c r="B4125" s="60"/>
      <c r="C4125" s="86"/>
      <c r="D4125" s="50"/>
      <c r="E4125" s="45"/>
      <c r="F4125" s="45"/>
      <c r="G4125" s="144"/>
      <c r="H4125" s="144"/>
      <c r="I4125" s="65"/>
      <c r="J4125" s="56"/>
      <c r="K4125" s="56"/>
      <c r="L4125" s="96" t="e">
        <f>VLOOKUP($C4124,在庫一覧!$B$4:$D$138,2,FALSE)</f>
        <v>#N/A</v>
      </c>
      <c r="M4125" s="42" t="e">
        <f>VLOOKUP($C4125,詳細!$A$3:$C$100,3,FALSE)</f>
        <v>#N/A</v>
      </c>
      <c r="N4125" s="48"/>
    </row>
    <row r="4126" spans="1:14" ht="13.5" customHeight="1" x14ac:dyDescent="0.15">
      <c r="A4126">
        <v>4123</v>
      </c>
      <c r="B4126" s="60"/>
      <c r="C4126" s="86"/>
      <c r="D4126" s="50"/>
      <c r="E4126" s="45"/>
      <c r="F4126" s="45"/>
      <c r="G4126" s="144"/>
      <c r="H4126" s="144"/>
      <c r="I4126" s="65"/>
      <c r="J4126" s="56"/>
      <c r="K4126" s="56"/>
      <c r="L4126" s="96" t="e">
        <f>VLOOKUP($C4125,在庫一覧!$B$4:$D$138,2,FALSE)</f>
        <v>#N/A</v>
      </c>
      <c r="M4126" s="42" t="e">
        <f>VLOOKUP($C4126,詳細!$A$3:$C$100,3,FALSE)</f>
        <v>#N/A</v>
      </c>
      <c r="N4126" s="48"/>
    </row>
    <row r="4127" spans="1:14" ht="13.5" customHeight="1" x14ac:dyDescent="0.15">
      <c r="A4127">
        <v>4124</v>
      </c>
      <c r="B4127" s="60"/>
      <c r="C4127" s="86"/>
      <c r="D4127" s="50"/>
      <c r="E4127" s="45"/>
      <c r="F4127" s="45"/>
      <c r="G4127" s="144"/>
      <c r="H4127" s="144"/>
      <c r="I4127" s="65"/>
      <c r="J4127" s="56"/>
      <c r="K4127" s="56"/>
      <c r="L4127" s="96" t="e">
        <f>VLOOKUP($C4126,在庫一覧!$B$4:$D$138,2,FALSE)</f>
        <v>#N/A</v>
      </c>
      <c r="M4127" s="42" t="e">
        <f>VLOOKUP($C4127,詳細!$A$3:$C$100,3,FALSE)</f>
        <v>#N/A</v>
      </c>
      <c r="N4127" s="48"/>
    </row>
    <row r="4128" spans="1:14" ht="13.5" customHeight="1" x14ac:dyDescent="0.15">
      <c r="A4128">
        <v>4125</v>
      </c>
      <c r="B4128" s="60"/>
      <c r="C4128" s="86"/>
      <c r="D4128" s="50"/>
      <c r="E4128" s="45"/>
      <c r="F4128" s="45"/>
      <c r="G4128" s="144"/>
      <c r="H4128" s="144"/>
      <c r="I4128" s="65"/>
      <c r="J4128" s="56"/>
      <c r="K4128" s="56"/>
      <c r="L4128" s="96" t="e">
        <f>VLOOKUP($C4127,在庫一覧!$B$4:$D$138,2,FALSE)</f>
        <v>#N/A</v>
      </c>
      <c r="M4128" s="42" t="e">
        <f>VLOOKUP($C4128,詳細!$A$3:$C$100,3,FALSE)</f>
        <v>#N/A</v>
      </c>
      <c r="N4128" s="48"/>
    </row>
    <row r="4129" spans="1:14" ht="13.5" customHeight="1" x14ac:dyDescent="0.15">
      <c r="A4129">
        <v>4126</v>
      </c>
      <c r="B4129" s="60"/>
      <c r="C4129" s="86"/>
      <c r="D4129" s="50"/>
      <c r="E4129" s="45"/>
      <c r="F4129" s="45"/>
      <c r="G4129" s="144"/>
      <c r="H4129" s="144"/>
      <c r="I4129" s="65"/>
      <c r="J4129" s="56"/>
      <c r="K4129" s="56"/>
      <c r="L4129" s="96" t="e">
        <f>VLOOKUP($C4128,在庫一覧!$B$4:$D$138,2,FALSE)</f>
        <v>#N/A</v>
      </c>
      <c r="M4129" s="42" t="e">
        <f>VLOOKUP($C4129,詳細!$A$3:$C$100,3,FALSE)</f>
        <v>#N/A</v>
      </c>
      <c r="N4129" s="48"/>
    </row>
    <row r="4130" spans="1:14" ht="13.5" customHeight="1" x14ac:dyDescent="0.15">
      <c r="A4130">
        <v>4127</v>
      </c>
      <c r="B4130" s="60"/>
      <c r="C4130" s="86"/>
      <c r="D4130" s="50"/>
      <c r="E4130" s="45"/>
      <c r="F4130" s="45"/>
      <c r="G4130" s="144"/>
      <c r="H4130" s="144"/>
      <c r="I4130" s="65"/>
      <c r="J4130" s="56"/>
      <c r="K4130" s="56"/>
      <c r="L4130" s="96" t="e">
        <f>VLOOKUP($C4129,在庫一覧!$B$4:$D$138,2,FALSE)</f>
        <v>#N/A</v>
      </c>
      <c r="M4130" s="42" t="e">
        <f>VLOOKUP($C4130,詳細!$A$3:$C$100,3,FALSE)</f>
        <v>#N/A</v>
      </c>
      <c r="N4130" s="48"/>
    </row>
    <row r="4131" spans="1:14" ht="13.5" customHeight="1" x14ac:dyDescent="0.15">
      <c r="A4131">
        <v>4128</v>
      </c>
      <c r="B4131" s="60"/>
      <c r="C4131" s="86"/>
      <c r="D4131" s="50"/>
      <c r="E4131" s="45"/>
      <c r="F4131" s="45"/>
      <c r="G4131" s="144"/>
      <c r="H4131" s="144"/>
      <c r="I4131" s="65"/>
      <c r="J4131" s="56"/>
      <c r="K4131" s="56"/>
      <c r="L4131" s="96" t="e">
        <f>VLOOKUP($C4130,在庫一覧!$B$4:$D$138,2,FALSE)</f>
        <v>#N/A</v>
      </c>
      <c r="M4131" s="42" t="e">
        <f>VLOOKUP($C4131,詳細!$A$3:$C$100,3,FALSE)</f>
        <v>#N/A</v>
      </c>
      <c r="N4131" s="48"/>
    </row>
    <row r="4132" spans="1:14" ht="13.5" customHeight="1" x14ac:dyDescent="0.15">
      <c r="A4132">
        <v>4129</v>
      </c>
      <c r="B4132" s="60"/>
      <c r="C4132" s="86"/>
      <c r="D4132" s="50"/>
      <c r="E4132" s="45"/>
      <c r="F4132" s="45"/>
      <c r="G4132" s="144"/>
      <c r="H4132" s="144"/>
      <c r="I4132" s="65"/>
      <c r="J4132" s="56"/>
      <c r="K4132" s="56"/>
      <c r="L4132" s="96" t="e">
        <f>VLOOKUP($C4131,在庫一覧!$B$4:$D$138,2,FALSE)</f>
        <v>#N/A</v>
      </c>
      <c r="M4132" s="42" t="e">
        <f>VLOOKUP($C4132,詳細!$A$3:$C$100,3,FALSE)</f>
        <v>#N/A</v>
      </c>
      <c r="N4132" s="48"/>
    </row>
    <row r="4133" spans="1:14" ht="13.5" customHeight="1" x14ac:dyDescent="0.15">
      <c r="A4133">
        <v>4130</v>
      </c>
      <c r="B4133" s="60"/>
      <c r="C4133" s="86"/>
      <c r="D4133" s="50"/>
      <c r="E4133" s="45"/>
      <c r="F4133" s="45"/>
      <c r="G4133" s="144"/>
      <c r="H4133" s="144"/>
      <c r="I4133" s="66"/>
      <c r="J4133" s="56"/>
      <c r="K4133" s="56"/>
      <c r="L4133" s="96" t="e">
        <f>VLOOKUP($C4132,在庫一覧!$B$4:$D$138,2,FALSE)</f>
        <v>#N/A</v>
      </c>
      <c r="M4133" s="42" t="e">
        <f>VLOOKUP($C4133,詳細!$A$3:$C$100,3,FALSE)</f>
        <v>#N/A</v>
      </c>
      <c r="N4133" s="48"/>
    </row>
    <row r="4134" spans="1:14" ht="13.5" customHeight="1" x14ac:dyDescent="0.15">
      <c r="A4134">
        <v>4131</v>
      </c>
      <c r="B4134" s="60"/>
      <c r="C4134" s="86"/>
      <c r="D4134" s="50"/>
      <c r="E4134" s="45"/>
      <c r="F4134" s="45"/>
      <c r="G4134" s="144"/>
      <c r="H4134" s="144"/>
      <c r="I4134" s="65"/>
      <c r="J4134" s="56"/>
      <c r="K4134" s="56"/>
      <c r="L4134" s="96" t="e">
        <f>VLOOKUP($C4133,在庫一覧!$B$4:$D$138,2,FALSE)</f>
        <v>#N/A</v>
      </c>
      <c r="M4134" s="42" t="e">
        <f>VLOOKUP($C4134,詳細!$A$3:$C$100,3,FALSE)</f>
        <v>#N/A</v>
      </c>
      <c r="N4134" s="48"/>
    </row>
    <row r="4135" spans="1:14" ht="13.5" customHeight="1" x14ac:dyDescent="0.15">
      <c r="A4135">
        <v>4132</v>
      </c>
      <c r="B4135" s="60"/>
      <c r="C4135" s="86"/>
      <c r="D4135" s="50"/>
      <c r="E4135" s="45"/>
      <c r="F4135" s="45"/>
      <c r="G4135" s="144"/>
      <c r="H4135" s="144"/>
      <c r="I4135" s="65"/>
      <c r="J4135" s="56"/>
      <c r="K4135" s="56"/>
      <c r="L4135" s="96" t="e">
        <f>VLOOKUP($C4134,在庫一覧!$B$4:$D$138,2,FALSE)</f>
        <v>#N/A</v>
      </c>
      <c r="M4135" s="42" t="e">
        <f>VLOOKUP($C4135,詳細!$A$3:$C$100,3,FALSE)</f>
        <v>#N/A</v>
      </c>
      <c r="N4135" s="48"/>
    </row>
    <row r="4136" spans="1:14" ht="13.5" customHeight="1" x14ac:dyDescent="0.15">
      <c r="A4136">
        <v>4133</v>
      </c>
      <c r="B4136" s="60"/>
      <c r="C4136" s="86"/>
      <c r="D4136" s="50"/>
      <c r="E4136" s="45"/>
      <c r="F4136" s="45"/>
      <c r="G4136" s="144"/>
      <c r="H4136" s="144"/>
      <c r="I4136" s="65"/>
      <c r="J4136" s="56"/>
      <c r="K4136" s="56"/>
      <c r="L4136" s="96" t="e">
        <f>VLOOKUP($C4135,在庫一覧!$B$4:$D$138,2,FALSE)</f>
        <v>#N/A</v>
      </c>
      <c r="M4136" s="42" t="e">
        <f>VLOOKUP($C4136,詳細!$A$3:$C$100,3,FALSE)</f>
        <v>#N/A</v>
      </c>
      <c r="N4136" s="48"/>
    </row>
    <row r="4137" spans="1:14" ht="13.5" customHeight="1" x14ac:dyDescent="0.15">
      <c r="A4137">
        <v>4134</v>
      </c>
      <c r="B4137" s="60"/>
      <c r="C4137" s="86"/>
      <c r="D4137" s="50"/>
      <c r="E4137" s="45"/>
      <c r="F4137" s="45"/>
      <c r="G4137" s="144"/>
      <c r="H4137" s="144"/>
      <c r="I4137" s="65"/>
      <c r="J4137" s="56"/>
      <c r="K4137" s="56"/>
      <c r="L4137" s="96" t="e">
        <f>VLOOKUP($C4136,在庫一覧!$B$4:$D$138,2,FALSE)</f>
        <v>#N/A</v>
      </c>
      <c r="M4137" s="42" t="e">
        <f>VLOOKUP($C4137,詳細!$A$3:$C$100,3,FALSE)</f>
        <v>#N/A</v>
      </c>
      <c r="N4137" s="48"/>
    </row>
    <row r="4138" spans="1:14" ht="13.5" customHeight="1" x14ac:dyDescent="0.15">
      <c r="A4138">
        <v>4135</v>
      </c>
      <c r="B4138" s="60"/>
      <c r="C4138" s="86"/>
      <c r="D4138" s="50"/>
      <c r="E4138" s="45"/>
      <c r="F4138" s="45"/>
      <c r="G4138" s="144"/>
      <c r="H4138" s="144"/>
      <c r="I4138" s="65"/>
      <c r="J4138" s="56"/>
      <c r="K4138" s="56"/>
      <c r="L4138" s="96" t="e">
        <f>VLOOKUP($C4137,在庫一覧!$B$4:$D$138,2,FALSE)</f>
        <v>#N/A</v>
      </c>
      <c r="M4138" s="42" t="e">
        <f>VLOOKUP($C4138,詳細!$A$3:$C$100,3,FALSE)</f>
        <v>#N/A</v>
      </c>
      <c r="N4138" s="48"/>
    </row>
    <row r="4139" spans="1:14" ht="13.5" customHeight="1" x14ac:dyDescent="0.15">
      <c r="A4139">
        <v>4136</v>
      </c>
      <c r="B4139" s="60"/>
      <c r="C4139" s="86"/>
      <c r="D4139" s="50"/>
      <c r="E4139" s="45"/>
      <c r="F4139" s="45"/>
      <c r="G4139" s="144"/>
      <c r="H4139" s="144"/>
      <c r="I4139" s="65"/>
      <c r="J4139" s="56"/>
      <c r="K4139" s="56"/>
      <c r="L4139" s="96" t="e">
        <f>VLOOKUP($C4138,在庫一覧!$B$4:$D$138,2,FALSE)</f>
        <v>#N/A</v>
      </c>
      <c r="M4139" s="42" t="e">
        <f>VLOOKUP($C4139,詳細!$A$3:$C$100,3,FALSE)</f>
        <v>#N/A</v>
      </c>
      <c r="N4139" s="48"/>
    </row>
    <row r="4140" spans="1:14" ht="13.5" customHeight="1" x14ac:dyDescent="0.15">
      <c r="A4140">
        <v>4137</v>
      </c>
      <c r="B4140" s="60"/>
      <c r="C4140" s="86"/>
      <c r="D4140" s="50"/>
      <c r="E4140" s="45"/>
      <c r="F4140" s="45"/>
      <c r="G4140" s="144"/>
      <c r="H4140" s="144"/>
      <c r="I4140" s="65"/>
      <c r="J4140" s="56"/>
      <c r="K4140" s="56"/>
      <c r="L4140" s="96" t="e">
        <f>VLOOKUP($C4139,在庫一覧!$B$4:$D$138,2,FALSE)</f>
        <v>#N/A</v>
      </c>
      <c r="M4140" s="42" t="e">
        <f>VLOOKUP($C4140,詳細!$A$3:$C$100,3,FALSE)</f>
        <v>#N/A</v>
      </c>
      <c r="N4140" s="48"/>
    </row>
    <row r="4141" spans="1:14" ht="13.5" customHeight="1" x14ac:dyDescent="0.15">
      <c r="A4141">
        <v>4138</v>
      </c>
      <c r="B4141" s="60"/>
      <c r="C4141" s="86"/>
      <c r="D4141" s="50"/>
      <c r="E4141" s="45"/>
      <c r="F4141" s="45"/>
      <c r="G4141" s="144"/>
      <c r="H4141" s="144"/>
      <c r="I4141" s="65"/>
      <c r="J4141" s="56"/>
      <c r="K4141" s="56"/>
      <c r="L4141" s="96" t="e">
        <f>VLOOKUP($C4140,在庫一覧!$B$4:$D$138,2,FALSE)</f>
        <v>#N/A</v>
      </c>
      <c r="M4141" s="42" t="e">
        <f>VLOOKUP($C4141,詳細!$A$3:$C$100,3,FALSE)</f>
        <v>#N/A</v>
      </c>
      <c r="N4141" s="48"/>
    </row>
    <row r="4142" spans="1:14" ht="13.5" customHeight="1" x14ac:dyDescent="0.15">
      <c r="A4142">
        <v>4139</v>
      </c>
      <c r="B4142" s="60"/>
      <c r="C4142" s="86"/>
      <c r="D4142" s="50"/>
      <c r="E4142" s="45"/>
      <c r="F4142" s="45"/>
      <c r="G4142" s="144"/>
      <c r="H4142" s="144"/>
      <c r="I4142" s="65"/>
      <c r="J4142" s="56"/>
      <c r="K4142" s="56"/>
      <c r="L4142" s="96" t="e">
        <f>VLOOKUP($C4141,在庫一覧!$B$4:$D$138,2,FALSE)</f>
        <v>#N/A</v>
      </c>
      <c r="M4142" s="42" t="e">
        <f>VLOOKUP($C4142,詳細!$A$3:$C$100,3,FALSE)</f>
        <v>#N/A</v>
      </c>
      <c r="N4142" s="48"/>
    </row>
    <row r="4143" spans="1:14" ht="13.5" customHeight="1" x14ac:dyDescent="0.15">
      <c r="A4143">
        <v>4140</v>
      </c>
      <c r="B4143" s="60"/>
      <c r="C4143" s="86"/>
      <c r="D4143" s="50"/>
      <c r="E4143" s="45"/>
      <c r="F4143" s="45"/>
      <c r="G4143" s="144"/>
      <c r="H4143" s="144"/>
      <c r="I4143" s="65"/>
      <c r="J4143" s="56"/>
      <c r="K4143" s="56"/>
      <c r="L4143" s="96" t="e">
        <f>VLOOKUP($C4142,在庫一覧!$B$4:$D$138,2,FALSE)</f>
        <v>#N/A</v>
      </c>
      <c r="M4143" s="42" t="e">
        <f>VLOOKUP($C4143,詳細!$A$3:$C$100,3,FALSE)</f>
        <v>#N/A</v>
      </c>
      <c r="N4143" s="48"/>
    </row>
    <row r="4144" spans="1:14" ht="13.5" customHeight="1" x14ac:dyDescent="0.15">
      <c r="A4144">
        <v>4141</v>
      </c>
      <c r="B4144" s="60"/>
      <c r="C4144" s="86"/>
      <c r="D4144" s="50"/>
      <c r="E4144" s="45"/>
      <c r="F4144" s="45"/>
      <c r="G4144" s="144"/>
      <c r="H4144" s="144"/>
      <c r="I4144" s="65"/>
      <c r="J4144" s="56"/>
      <c r="K4144" s="56"/>
      <c r="L4144" s="96" t="e">
        <f>VLOOKUP($C4143,在庫一覧!$B$4:$D$138,2,FALSE)</f>
        <v>#N/A</v>
      </c>
      <c r="M4144" s="42" t="e">
        <f>VLOOKUP($C4144,詳細!$A$3:$C$100,3,FALSE)</f>
        <v>#N/A</v>
      </c>
      <c r="N4144" s="48"/>
    </row>
    <row r="4145" spans="1:14" ht="13.5" customHeight="1" x14ac:dyDescent="0.15">
      <c r="A4145">
        <v>4142</v>
      </c>
      <c r="B4145" s="60"/>
      <c r="C4145" s="86"/>
      <c r="D4145" s="50"/>
      <c r="E4145" s="45"/>
      <c r="F4145" s="45"/>
      <c r="G4145" s="144"/>
      <c r="H4145" s="144"/>
      <c r="I4145" s="65"/>
      <c r="J4145" s="56"/>
      <c r="K4145" s="56"/>
      <c r="L4145" s="96" t="e">
        <f>VLOOKUP($C4144,在庫一覧!$B$4:$D$138,2,FALSE)</f>
        <v>#N/A</v>
      </c>
      <c r="M4145" s="42" t="e">
        <f>VLOOKUP($C4145,詳細!$A$3:$C$100,3,FALSE)</f>
        <v>#N/A</v>
      </c>
      <c r="N4145" s="48"/>
    </row>
    <row r="4146" spans="1:14" ht="13.5" customHeight="1" x14ac:dyDescent="0.15">
      <c r="A4146">
        <v>4143</v>
      </c>
      <c r="B4146" s="60"/>
      <c r="C4146" s="86"/>
      <c r="D4146" s="50"/>
      <c r="E4146" s="45"/>
      <c r="F4146" s="45"/>
      <c r="G4146" s="144"/>
      <c r="H4146" s="144"/>
      <c r="I4146" s="65"/>
      <c r="J4146" s="56"/>
      <c r="K4146" s="56"/>
      <c r="L4146" s="96" t="e">
        <f>VLOOKUP($C4145,在庫一覧!$B$4:$D$138,2,FALSE)</f>
        <v>#N/A</v>
      </c>
      <c r="M4146" s="42" t="e">
        <f>VLOOKUP($C4146,詳細!$A$3:$C$100,3,FALSE)</f>
        <v>#N/A</v>
      </c>
      <c r="N4146" s="48"/>
    </row>
    <row r="4147" spans="1:14" ht="13.5" customHeight="1" x14ac:dyDescent="0.15">
      <c r="A4147">
        <v>4144</v>
      </c>
      <c r="B4147" s="60"/>
      <c r="C4147" s="86"/>
      <c r="D4147" s="50"/>
      <c r="E4147" s="45"/>
      <c r="F4147" s="45"/>
      <c r="G4147" s="144"/>
      <c r="H4147" s="144"/>
      <c r="I4147" s="65"/>
      <c r="J4147" s="56"/>
      <c r="K4147" s="56"/>
      <c r="L4147" s="96" t="e">
        <f>VLOOKUP($C4146,在庫一覧!$B$4:$D$138,2,FALSE)</f>
        <v>#N/A</v>
      </c>
      <c r="M4147" s="42" t="e">
        <f>VLOOKUP($C4147,詳細!$A$3:$C$100,3,FALSE)</f>
        <v>#N/A</v>
      </c>
      <c r="N4147" s="48"/>
    </row>
    <row r="4148" spans="1:14" ht="13.5" customHeight="1" x14ac:dyDescent="0.15">
      <c r="A4148">
        <v>4145</v>
      </c>
      <c r="B4148" s="60"/>
      <c r="C4148" s="86"/>
      <c r="D4148" s="50"/>
      <c r="E4148" s="45"/>
      <c r="F4148" s="45"/>
      <c r="G4148" s="144"/>
      <c r="H4148" s="144"/>
      <c r="I4148" s="65"/>
      <c r="J4148" s="56"/>
      <c r="K4148" s="56"/>
      <c r="L4148" s="96" t="e">
        <f>VLOOKUP($C4147,在庫一覧!$B$4:$D$138,2,FALSE)</f>
        <v>#N/A</v>
      </c>
      <c r="M4148" s="42" t="e">
        <f>VLOOKUP($C4148,詳細!$A$3:$C$100,3,FALSE)</f>
        <v>#N/A</v>
      </c>
      <c r="N4148" s="48"/>
    </row>
    <row r="4149" spans="1:14" ht="13.5" customHeight="1" x14ac:dyDescent="0.15">
      <c r="A4149">
        <v>4146</v>
      </c>
      <c r="B4149" s="60"/>
      <c r="C4149" s="86"/>
      <c r="D4149" s="50"/>
      <c r="E4149" s="45"/>
      <c r="F4149" s="45"/>
      <c r="G4149" s="144"/>
      <c r="H4149" s="144"/>
      <c r="I4149" s="65"/>
      <c r="J4149" s="56"/>
      <c r="K4149" s="56"/>
      <c r="L4149" s="96" t="e">
        <f>VLOOKUP($C4148,在庫一覧!$B$4:$D$138,2,FALSE)</f>
        <v>#N/A</v>
      </c>
      <c r="M4149" s="42" t="e">
        <f>VLOOKUP($C4149,詳細!$A$3:$C$100,3,FALSE)</f>
        <v>#N/A</v>
      </c>
      <c r="N4149" s="48"/>
    </row>
    <row r="4150" spans="1:14" ht="13.5" customHeight="1" x14ac:dyDescent="0.15">
      <c r="A4150">
        <v>4147</v>
      </c>
      <c r="B4150" s="60"/>
      <c r="C4150" s="86"/>
      <c r="D4150" s="50"/>
      <c r="E4150" s="45"/>
      <c r="F4150" s="45"/>
      <c r="G4150" s="144"/>
      <c r="H4150" s="144"/>
      <c r="I4150" s="65"/>
      <c r="J4150" s="56"/>
      <c r="K4150" s="56"/>
      <c r="L4150" s="96" t="e">
        <f>VLOOKUP($C4149,在庫一覧!$B$4:$D$138,2,FALSE)</f>
        <v>#N/A</v>
      </c>
      <c r="M4150" s="42" t="e">
        <f>VLOOKUP($C4150,詳細!$A$3:$C$100,3,FALSE)</f>
        <v>#N/A</v>
      </c>
      <c r="N4150" s="48"/>
    </row>
    <row r="4151" spans="1:14" ht="13.5" customHeight="1" x14ac:dyDescent="0.15">
      <c r="A4151">
        <v>4148</v>
      </c>
      <c r="B4151" s="60"/>
      <c r="C4151" s="86"/>
      <c r="D4151" s="50"/>
      <c r="E4151" s="45"/>
      <c r="F4151" s="45"/>
      <c r="G4151" s="144"/>
      <c r="H4151" s="144"/>
      <c r="I4151" s="65"/>
      <c r="J4151" s="56"/>
      <c r="K4151" s="56"/>
      <c r="L4151" s="96" t="e">
        <f>VLOOKUP($C4150,在庫一覧!$B$4:$D$138,2,FALSE)</f>
        <v>#N/A</v>
      </c>
      <c r="M4151" s="42" t="e">
        <f>VLOOKUP($C4151,詳細!$A$3:$C$100,3,FALSE)</f>
        <v>#N/A</v>
      </c>
      <c r="N4151" s="48"/>
    </row>
    <row r="4152" spans="1:14" ht="13.5" customHeight="1" x14ac:dyDescent="0.15">
      <c r="A4152">
        <v>4149</v>
      </c>
      <c r="B4152" s="60"/>
      <c r="C4152" s="86"/>
      <c r="D4152" s="50"/>
      <c r="E4152" s="45"/>
      <c r="F4152" s="45"/>
      <c r="G4152" s="144"/>
      <c r="H4152" s="144"/>
      <c r="I4152" s="65"/>
      <c r="J4152" s="56"/>
      <c r="K4152" s="56"/>
      <c r="L4152" s="96" t="e">
        <f>VLOOKUP($C4151,在庫一覧!$B$4:$D$138,2,FALSE)</f>
        <v>#N/A</v>
      </c>
      <c r="M4152" s="42" t="e">
        <f>VLOOKUP($C4152,詳細!$A$3:$C$100,3,FALSE)</f>
        <v>#N/A</v>
      </c>
      <c r="N4152" s="48"/>
    </row>
    <row r="4153" spans="1:14" ht="13.5" customHeight="1" x14ac:dyDescent="0.15">
      <c r="A4153">
        <v>4150</v>
      </c>
      <c r="B4153" s="60"/>
      <c r="C4153" s="86"/>
      <c r="D4153" s="50"/>
      <c r="E4153" s="45"/>
      <c r="F4153" s="45"/>
      <c r="G4153" s="144"/>
      <c r="H4153" s="144"/>
      <c r="I4153" s="65"/>
      <c r="J4153" s="56"/>
      <c r="K4153" s="56"/>
      <c r="L4153" s="96" t="e">
        <f>VLOOKUP($C4152,在庫一覧!$B$4:$D$138,2,FALSE)</f>
        <v>#N/A</v>
      </c>
      <c r="M4153" s="42" t="e">
        <f>VLOOKUP($C4153,詳細!$A$3:$C$100,3,FALSE)</f>
        <v>#N/A</v>
      </c>
      <c r="N4153" s="48"/>
    </row>
    <row r="4154" spans="1:14" ht="13.5" customHeight="1" x14ac:dyDescent="0.15">
      <c r="A4154">
        <v>4151</v>
      </c>
      <c r="B4154" s="60"/>
      <c r="C4154" s="86"/>
      <c r="D4154" s="50"/>
      <c r="E4154" s="45"/>
      <c r="F4154" s="45"/>
      <c r="G4154" s="144"/>
      <c r="H4154" s="144"/>
      <c r="I4154" s="65"/>
      <c r="J4154" s="56"/>
      <c r="K4154" s="56"/>
      <c r="L4154" s="96" t="e">
        <f>VLOOKUP($C4153,在庫一覧!$B$4:$D$138,2,FALSE)</f>
        <v>#N/A</v>
      </c>
      <c r="M4154" s="42" t="e">
        <f>VLOOKUP($C4154,詳細!$A$3:$C$100,3,FALSE)</f>
        <v>#N/A</v>
      </c>
      <c r="N4154" s="48"/>
    </row>
    <row r="4155" spans="1:14" ht="13.5" customHeight="1" x14ac:dyDescent="0.15">
      <c r="A4155">
        <v>4152</v>
      </c>
      <c r="B4155" s="60"/>
      <c r="C4155" s="86"/>
      <c r="D4155" s="50"/>
      <c r="E4155" s="45"/>
      <c r="F4155" s="45"/>
      <c r="G4155" s="144"/>
      <c r="H4155" s="144"/>
      <c r="I4155" s="65"/>
      <c r="J4155" s="56"/>
      <c r="K4155" s="56"/>
      <c r="L4155" s="96" t="e">
        <f>VLOOKUP($C4154,在庫一覧!$B$4:$D$138,2,FALSE)</f>
        <v>#N/A</v>
      </c>
      <c r="M4155" s="42" t="e">
        <f>VLOOKUP($C4155,詳細!$A$3:$C$100,3,FALSE)</f>
        <v>#N/A</v>
      </c>
      <c r="N4155" s="48"/>
    </row>
    <row r="4156" spans="1:14" ht="13.5" customHeight="1" x14ac:dyDescent="0.15">
      <c r="A4156">
        <v>4153</v>
      </c>
      <c r="B4156" s="60"/>
      <c r="C4156" s="86"/>
      <c r="D4156" s="50"/>
      <c r="E4156" s="45"/>
      <c r="F4156" s="45"/>
      <c r="G4156" s="144"/>
      <c r="H4156" s="144"/>
      <c r="I4156" s="65"/>
      <c r="J4156" s="56"/>
      <c r="K4156" s="56"/>
      <c r="L4156" s="96" t="e">
        <f>VLOOKUP($C4155,在庫一覧!$B$4:$D$138,2,FALSE)</f>
        <v>#N/A</v>
      </c>
      <c r="M4156" s="42" t="e">
        <f>VLOOKUP($C4156,詳細!$A$3:$C$100,3,FALSE)</f>
        <v>#N/A</v>
      </c>
      <c r="N4156" s="48"/>
    </row>
    <row r="4157" spans="1:14" ht="13.5" customHeight="1" x14ac:dyDescent="0.15">
      <c r="A4157">
        <v>4154</v>
      </c>
      <c r="B4157" s="60"/>
      <c r="C4157" s="86"/>
      <c r="D4157" s="50"/>
      <c r="E4157" s="45"/>
      <c r="F4157" s="45"/>
      <c r="G4157" s="144"/>
      <c r="H4157" s="144"/>
      <c r="I4157" s="65"/>
      <c r="J4157" s="56"/>
      <c r="K4157" s="56"/>
      <c r="L4157" s="96" t="e">
        <f>VLOOKUP($C4156,在庫一覧!$B$4:$D$138,2,FALSE)</f>
        <v>#N/A</v>
      </c>
      <c r="M4157" s="42" t="e">
        <f>VLOOKUP($C4157,詳細!$A$3:$C$100,3,FALSE)</f>
        <v>#N/A</v>
      </c>
      <c r="N4157" s="48"/>
    </row>
    <row r="4158" spans="1:14" ht="13.5" customHeight="1" x14ac:dyDescent="0.15">
      <c r="A4158">
        <v>4155</v>
      </c>
      <c r="B4158" s="60"/>
      <c r="C4158" s="86"/>
      <c r="D4158" s="50"/>
      <c r="E4158" s="45"/>
      <c r="F4158" s="45"/>
      <c r="G4158" s="144"/>
      <c r="H4158" s="144"/>
      <c r="I4158" s="65"/>
      <c r="J4158" s="56"/>
      <c r="K4158" s="56"/>
      <c r="L4158" s="96" t="e">
        <f>VLOOKUP($C4157,在庫一覧!$B$4:$D$138,2,FALSE)</f>
        <v>#N/A</v>
      </c>
      <c r="M4158" s="42" t="e">
        <f>VLOOKUP($C4158,詳細!$A$3:$C$100,3,FALSE)</f>
        <v>#N/A</v>
      </c>
      <c r="N4158" s="48"/>
    </row>
    <row r="4159" spans="1:14" ht="13.5" customHeight="1" x14ac:dyDescent="0.15">
      <c r="A4159">
        <v>4156</v>
      </c>
      <c r="B4159" s="60"/>
      <c r="C4159" s="86"/>
      <c r="D4159" s="50"/>
      <c r="E4159" s="45"/>
      <c r="F4159" s="45"/>
      <c r="G4159" s="144"/>
      <c r="H4159" s="144"/>
      <c r="I4159" s="65"/>
      <c r="J4159" s="56"/>
      <c r="K4159" s="56"/>
      <c r="L4159" s="96" t="e">
        <f>VLOOKUP($C4158,在庫一覧!$B$4:$D$138,2,FALSE)</f>
        <v>#N/A</v>
      </c>
      <c r="M4159" s="42" t="e">
        <f>VLOOKUP($C4159,詳細!$A$3:$C$100,3,FALSE)</f>
        <v>#N/A</v>
      </c>
      <c r="N4159" s="48"/>
    </row>
    <row r="4160" spans="1:14" ht="13.5" customHeight="1" x14ac:dyDescent="0.15">
      <c r="A4160">
        <v>4157</v>
      </c>
      <c r="B4160" s="60"/>
      <c r="C4160" s="86"/>
      <c r="D4160" s="50"/>
      <c r="E4160" s="45"/>
      <c r="F4160" s="45"/>
      <c r="G4160" s="144"/>
      <c r="H4160" s="144"/>
      <c r="I4160" s="65"/>
      <c r="J4160" s="56"/>
      <c r="K4160" s="56"/>
      <c r="L4160" s="96" t="e">
        <f>VLOOKUP($C4159,在庫一覧!$B$4:$D$138,2,FALSE)</f>
        <v>#N/A</v>
      </c>
      <c r="M4160" s="42" t="e">
        <f>VLOOKUP($C4160,詳細!$A$3:$C$100,3,FALSE)</f>
        <v>#N/A</v>
      </c>
      <c r="N4160" s="48"/>
    </row>
    <row r="4161" spans="1:14" ht="13.5" customHeight="1" x14ac:dyDescent="0.15">
      <c r="A4161">
        <v>4158</v>
      </c>
      <c r="B4161" s="60"/>
      <c r="C4161" s="86"/>
      <c r="D4161" s="50"/>
      <c r="E4161" s="45"/>
      <c r="F4161" s="45"/>
      <c r="G4161" s="144"/>
      <c r="H4161" s="144"/>
      <c r="I4161" s="65"/>
      <c r="J4161" s="56"/>
      <c r="K4161" s="56"/>
      <c r="L4161" s="96" t="e">
        <f>VLOOKUP($C4160,在庫一覧!$B$4:$D$138,2,FALSE)</f>
        <v>#N/A</v>
      </c>
      <c r="M4161" s="42" t="e">
        <f>VLOOKUP($C4161,詳細!$A$3:$C$100,3,FALSE)</f>
        <v>#N/A</v>
      </c>
      <c r="N4161" s="48"/>
    </row>
    <row r="4162" spans="1:14" ht="13.5" customHeight="1" x14ac:dyDescent="0.15">
      <c r="A4162">
        <v>4159</v>
      </c>
      <c r="B4162" s="60"/>
      <c r="C4162" s="86"/>
      <c r="D4162" s="50"/>
      <c r="E4162" s="45"/>
      <c r="F4162" s="45"/>
      <c r="G4162" s="144"/>
      <c r="H4162" s="144"/>
      <c r="I4162" s="65"/>
      <c r="J4162" s="56"/>
      <c r="K4162" s="56"/>
      <c r="L4162" s="96" t="e">
        <f>VLOOKUP($C4161,在庫一覧!$B$4:$D$138,2,FALSE)</f>
        <v>#N/A</v>
      </c>
      <c r="M4162" s="42" t="e">
        <f>VLOOKUP($C4162,詳細!$A$3:$C$100,3,FALSE)</f>
        <v>#N/A</v>
      </c>
      <c r="N4162" s="48"/>
    </row>
    <row r="4163" spans="1:14" ht="13.5" customHeight="1" x14ac:dyDescent="0.15">
      <c r="A4163">
        <v>4160</v>
      </c>
      <c r="B4163" s="60"/>
      <c r="C4163" s="86"/>
      <c r="D4163" s="50"/>
      <c r="E4163" s="45"/>
      <c r="F4163" s="45"/>
      <c r="G4163" s="144"/>
      <c r="H4163" s="144"/>
      <c r="I4163" s="65"/>
      <c r="J4163" s="56"/>
      <c r="K4163" s="56"/>
      <c r="L4163" s="96" t="e">
        <f>VLOOKUP($C4162,在庫一覧!$B$4:$D$138,2,FALSE)</f>
        <v>#N/A</v>
      </c>
      <c r="M4163" s="42" t="e">
        <f>VLOOKUP($C4163,詳細!$A$3:$C$100,3,FALSE)</f>
        <v>#N/A</v>
      </c>
      <c r="N4163" s="48"/>
    </row>
    <row r="4164" spans="1:14" ht="13.5" customHeight="1" x14ac:dyDescent="0.15">
      <c r="A4164">
        <v>4161</v>
      </c>
      <c r="B4164" s="60"/>
      <c r="C4164" s="86"/>
      <c r="D4164" s="50"/>
      <c r="E4164" s="45"/>
      <c r="F4164" s="45"/>
      <c r="G4164" s="144"/>
      <c r="H4164" s="144"/>
      <c r="I4164" s="65"/>
      <c r="J4164" s="56"/>
      <c r="K4164" s="56"/>
      <c r="L4164" s="96" t="e">
        <f>VLOOKUP($C4163,在庫一覧!$B$4:$D$138,2,FALSE)</f>
        <v>#N/A</v>
      </c>
      <c r="M4164" s="42" t="e">
        <f>VLOOKUP($C4164,詳細!$A$3:$C$100,3,FALSE)</f>
        <v>#N/A</v>
      </c>
      <c r="N4164" s="48"/>
    </row>
    <row r="4165" spans="1:14" ht="13.5" customHeight="1" x14ac:dyDescent="0.15">
      <c r="A4165">
        <v>4162</v>
      </c>
      <c r="B4165" s="60"/>
      <c r="C4165" s="86"/>
      <c r="D4165" s="50"/>
      <c r="E4165" s="45"/>
      <c r="F4165" s="45"/>
      <c r="G4165" s="144"/>
      <c r="H4165" s="144"/>
      <c r="I4165" s="65"/>
      <c r="J4165" s="56"/>
      <c r="K4165" s="56"/>
      <c r="L4165" s="96" t="e">
        <f>VLOOKUP($C4164,在庫一覧!$B$4:$D$138,2,FALSE)</f>
        <v>#N/A</v>
      </c>
      <c r="M4165" s="42" t="e">
        <f>VLOOKUP($C4165,詳細!$A$3:$C$100,3,FALSE)</f>
        <v>#N/A</v>
      </c>
      <c r="N4165" s="48"/>
    </row>
    <row r="4166" spans="1:14" ht="13.5" customHeight="1" x14ac:dyDescent="0.15">
      <c r="A4166">
        <v>4163</v>
      </c>
      <c r="B4166" s="60"/>
      <c r="C4166" s="86"/>
      <c r="D4166" s="50"/>
      <c r="E4166" s="45"/>
      <c r="F4166" s="45"/>
      <c r="G4166" s="144"/>
      <c r="H4166" s="144"/>
      <c r="I4166" s="65"/>
      <c r="J4166" s="56"/>
      <c r="K4166" s="56"/>
      <c r="L4166" s="96" t="e">
        <f>VLOOKUP($C4165,在庫一覧!$B$4:$D$138,2,FALSE)</f>
        <v>#N/A</v>
      </c>
      <c r="M4166" s="42" t="e">
        <f>VLOOKUP($C4166,詳細!$A$3:$C$100,3,FALSE)</f>
        <v>#N/A</v>
      </c>
      <c r="N4166" s="48"/>
    </row>
    <row r="4167" spans="1:14" ht="13.5" customHeight="1" x14ac:dyDescent="0.15">
      <c r="A4167">
        <v>4164</v>
      </c>
      <c r="B4167" s="60"/>
      <c r="C4167" s="86"/>
      <c r="D4167" s="50"/>
      <c r="E4167" s="45"/>
      <c r="F4167" s="45"/>
      <c r="G4167" s="144"/>
      <c r="H4167" s="144"/>
      <c r="I4167" s="65"/>
      <c r="J4167" s="56"/>
      <c r="K4167" s="56"/>
      <c r="L4167" s="96" t="e">
        <f>VLOOKUP($C4166,在庫一覧!$B$4:$D$138,2,FALSE)</f>
        <v>#N/A</v>
      </c>
      <c r="M4167" s="42" t="e">
        <f>VLOOKUP($C4167,詳細!$A$3:$C$100,3,FALSE)</f>
        <v>#N/A</v>
      </c>
      <c r="N4167" s="48"/>
    </row>
    <row r="4168" spans="1:14" ht="13.5" customHeight="1" x14ac:dyDescent="0.15">
      <c r="A4168">
        <v>4165</v>
      </c>
      <c r="B4168" s="60"/>
      <c r="C4168" s="86"/>
      <c r="D4168" s="50"/>
      <c r="E4168" s="45"/>
      <c r="F4168" s="45"/>
      <c r="G4168" s="144"/>
      <c r="H4168" s="144"/>
      <c r="I4168" s="65"/>
      <c r="J4168" s="56"/>
      <c r="K4168" s="56"/>
      <c r="L4168" s="96" t="e">
        <f>VLOOKUP($C4167,在庫一覧!$B$4:$D$138,2,FALSE)</f>
        <v>#N/A</v>
      </c>
      <c r="M4168" s="42" t="e">
        <f>VLOOKUP($C4168,詳細!$A$3:$C$100,3,FALSE)</f>
        <v>#N/A</v>
      </c>
      <c r="N4168" s="48"/>
    </row>
    <row r="4169" spans="1:14" ht="13.5" customHeight="1" x14ac:dyDescent="0.15">
      <c r="A4169">
        <v>4166</v>
      </c>
      <c r="B4169" s="60"/>
      <c r="C4169" s="86"/>
      <c r="D4169" s="50"/>
      <c r="E4169" s="45"/>
      <c r="F4169" s="45"/>
      <c r="G4169" s="144"/>
      <c r="H4169" s="144"/>
      <c r="I4169" s="65"/>
      <c r="J4169" s="56"/>
      <c r="K4169" s="56"/>
      <c r="L4169" s="96" t="e">
        <f>VLOOKUP($C4168,在庫一覧!$B$4:$D$138,2,FALSE)</f>
        <v>#N/A</v>
      </c>
      <c r="M4169" s="42" t="e">
        <f>VLOOKUP($C4169,詳細!$A$3:$C$100,3,FALSE)</f>
        <v>#N/A</v>
      </c>
      <c r="N4169" s="48"/>
    </row>
    <row r="4170" spans="1:14" ht="13.5" customHeight="1" x14ac:dyDescent="0.15">
      <c r="A4170">
        <v>4167</v>
      </c>
      <c r="B4170" s="60"/>
      <c r="C4170" s="86"/>
      <c r="D4170" s="50"/>
      <c r="E4170" s="45"/>
      <c r="F4170" s="45"/>
      <c r="G4170" s="144"/>
      <c r="H4170" s="144"/>
      <c r="I4170" s="65"/>
      <c r="J4170" s="56"/>
      <c r="K4170" s="56"/>
      <c r="L4170" s="96" t="e">
        <f>VLOOKUP($C4169,在庫一覧!$B$4:$D$138,2,FALSE)</f>
        <v>#N/A</v>
      </c>
      <c r="M4170" s="42" t="e">
        <f>VLOOKUP($C4170,詳細!$A$3:$C$100,3,FALSE)</f>
        <v>#N/A</v>
      </c>
      <c r="N4170" s="48"/>
    </row>
    <row r="4171" spans="1:14" ht="13.5" customHeight="1" x14ac:dyDescent="0.15">
      <c r="A4171">
        <v>4168</v>
      </c>
      <c r="B4171" s="60"/>
      <c r="C4171" s="86"/>
      <c r="D4171" s="50"/>
      <c r="E4171" s="45"/>
      <c r="F4171" s="45"/>
      <c r="G4171" s="144"/>
      <c r="H4171" s="144"/>
      <c r="I4171" s="65"/>
      <c r="J4171" s="56"/>
      <c r="K4171" s="56"/>
      <c r="L4171" s="96" t="e">
        <f>VLOOKUP($C4170,在庫一覧!$B$4:$D$138,2,FALSE)</f>
        <v>#N/A</v>
      </c>
      <c r="M4171" s="42" t="e">
        <f>VLOOKUP($C4171,詳細!$A$3:$C$100,3,FALSE)</f>
        <v>#N/A</v>
      </c>
      <c r="N4171" s="48"/>
    </row>
    <row r="4172" spans="1:14" ht="13.5" customHeight="1" x14ac:dyDescent="0.15">
      <c r="A4172">
        <v>4169</v>
      </c>
      <c r="B4172" s="60"/>
      <c r="C4172" s="86"/>
      <c r="D4172" s="50"/>
      <c r="E4172" s="45"/>
      <c r="F4172" s="45"/>
      <c r="G4172" s="144"/>
      <c r="H4172" s="144"/>
      <c r="I4172" s="65"/>
      <c r="J4172" s="56"/>
      <c r="K4172" s="56"/>
      <c r="L4172" s="96" t="e">
        <f>VLOOKUP($C4171,在庫一覧!$B$4:$D$138,2,FALSE)</f>
        <v>#N/A</v>
      </c>
      <c r="M4172" s="42" t="e">
        <f>VLOOKUP($C4172,詳細!$A$3:$C$100,3,FALSE)</f>
        <v>#N/A</v>
      </c>
      <c r="N4172" s="48"/>
    </row>
    <row r="4173" spans="1:14" ht="13.5" customHeight="1" x14ac:dyDescent="0.15">
      <c r="A4173">
        <v>4170</v>
      </c>
      <c r="B4173" s="60"/>
      <c r="C4173" s="86"/>
      <c r="D4173" s="50"/>
      <c r="E4173" s="45"/>
      <c r="F4173" s="45"/>
      <c r="G4173" s="144"/>
      <c r="H4173" s="144"/>
      <c r="I4173" s="65"/>
      <c r="J4173" s="56"/>
      <c r="K4173" s="56"/>
      <c r="L4173" s="96" t="e">
        <f>VLOOKUP($C4172,在庫一覧!$B$4:$D$138,2,FALSE)</f>
        <v>#N/A</v>
      </c>
      <c r="M4173" s="42" t="e">
        <f>VLOOKUP($C4173,詳細!$A$3:$C$100,3,FALSE)</f>
        <v>#N/A</v>
      </c>
      <c r="N4173" s="48"/>
    </row>
    <row r="4174" spans="1:14" ht="13.5" customHeight="1" x14ac:dyDescent="0.15">
      <c r="A4174">
        <v>4171</v>
      </c>
      <c r="B4174" s="60"/>
      <c r="C4174" s="86"/>
      <c r="D4174" s="50"/>
      <c r="E4174" s="45"/>
      <c r="F4174" s="45"/>
      <c r="G4174" s="144"/>
      <c r="H4174" s="144"/>
      <c r="I4174" s="65"/>
      <c r="J4174" s="56"/>
      <c r="K4174" s="56"/>
      <c r="L4174" s="96" t="e">
        <f>VLOOKUP($C4173,在庫一覧!$B$4:$D$138,2,FALSE)</f>
        <v>#N/A</v>
      </c>
      <c r="M4174" s="42" t="e">
        <f>VLOOKUP($C4174,詳細!$A$3:$C$100,3,FALSE)</f>
        <v>#N/A</v>
      </c>
      <c r="N4174" s="48"/>
    </row>
    <row r="4175" spans="1:14" ht="13.5" customHeight="1" x14ac:dyDescent="0.15">
      <c r="A4175">
        <v>4172</v>
      </c>
      <c r="B4175" s="60"/>
      <c r="C4175" s="86"/>
      <c r="D4175" s="50"/>
      <c r="E4175" s="45"/>
      <c r="F4175" s="45"/>
      <c r="G4175" s="144"/>
      <c r="H4175" s="144"/>
      <c r="I4175" s="65"/>
      <c r="J4175" s="56"/>
      <c r="K4175" s="56"/>
      <c r="L4175" s="96" t="e">
        <f>VLOOKUP($C4174,在庫一覧!$B$4:$D$138,2,FALSE)</f>
        <v>#N/A</v>
      </c>
      <c r="M4175" s="42" t="e">
        <f>VLOOKUP($C4175,詳細!$A$3:$C$100,3,FALSE)</f>
        <v>#N/A</v>
      </c>
      <c r="N4175" s="48"/>
    </row>
    <row r="4176" spans="1:14" ht="13.5" customHeight="1" x14ac:dyDescent="0.15">
      <c r="A4176">
        <v>4173</v>
      </c>
      <c r="B4176" s="60"/>
      <c r="C4176" s="86"/>
      <c r="D4176" s="50"/>
      <c r="E4176" s="45"/>
      <c r="F4176" s="45"/>
      <c r="G4176" s="144"/>
      <c r="H4176" s="144"/>
      <c r="I4176" s="65"/>
      <c r="J4176" s="56"/>
      <c r="K4176" s="56"/>
      <c r="L4176" s="96" t="e">
        <f>VLOOKUP($C4175,在庫一覧!$B$4:$D$138,2,FALSE)</f>
        <v>#N/A</v>
      </c>
      <c r="M4176" s="42" t="e">
        <f>VLOOKUP($C4176,詳細!$A$3:$C$100,3,FALSE)</f>
        <v>#N/A</v>
      </c>
      <c r="N4176" s="48"/>
    </row>
    <row r="4177" spans="1:14" ht="13.5" customHeight="1" x14ac:dyDescent="0.15">
      <c r="A4177">
        <v>4174</v>
      </c>
      <c r="B4177" s="60"/>
      <c r="C4177" s="86"/>
      <c r="D4177" s="50"/>
      <c r="E4177" s="45"/>
      <c r="F4177" s="45"/>
      <c r="G4177" s="144"/>
      <c r="H4177" s="144"/>
      <c r="I4177" s="65"/>
      <c r="J4177" s="56"/>
      <c r="K4177" s="56"/>
      <c r="L4177" s="96" t="e">
        <f>VLOOKUP($C4176,在庫一覧!$B$4:$D$138,2,FALSE)</f>
        <v>#N/A</v>
      </c>
      <c r="M4177" s="42" t="e">
        <f>VLOOKUP($C4177,詳細!$A$3:$C$100,3,FALSE)</f>
        <v>#N/A</v>
      </c>
      <c r="N4177" s="48"/>
    </row>
    <row r="4178" spans="1:14" ht="13.5" customHeight="1" x14ac:dyDescent="0.15">
      <c r="A4178">
        <v>4175</v>
      </c>
      <c r="B4178" s="60"/>
      <c r="C4178" s="86"/>
      <c r="D4178" s="50"/>
      <c r="E4178" s="45"/>
      <c r="F4178" s="45"/>
      <c r="G4178" s="144"/>
      <c r="H4178" s="144"/>
      <c r="I4178" s="65"/>
      <c r="J4178" s="56"/>
      <c r="K4178" s="56"/>
      <c r="L4178" s="96" t="e">
        <f>VLOOKUP($C4177,在庫一覧!$B$4:$D$138,2,FALSE)</f>
        <v>#N/A</v>
      </c>
      <c r="M4178" s="42" t="e">
        <f>VLOOKUP($C4178,詳細!$A$3:$C$100,3,FALSE)</f>
        <v>#N/A</v>
      </c>
      <c r="N4178" s="48"/>
    </row>
    <row r="4179" spans="1:14" ht="13.5" customHeight="1" x14ac:dyDescent="0.15">
      <c r="A4179">
        <v>4176</v>
      </c>
      <c r="B4179" s="60"/>
      <c r="C4179" s="86"/>
      <c r="D4179" s="50"/>
      <c r="E4179" s="45"/>
      <c r="F4179" s="45"/>
      <c r="G4179" s="144"/>
      <c r="H4179" s="144"/>
      <c r="I4179" s="65"/>
      <c r="J4179" s="56"/>
      <c r="K4179" s="56"/>
      <c r="L4179" s="96" t="e">
        <f>VLOOKUP($C4178,在庫一覧!$B$4:$D$138,2,FALSE)</f>
        <v>#N/A</v>
      </c>
      <c r="M4179" s="42" t="e">
        <f>VLOOKUP($C4179,詳細!$A$3:$C$100,3,FALSE)</f>
        <v>#N/A</v>
      </c>
      <c r="N4179" s="48"/>
    </row>
    <row r="4180" spans="1:14" ht="13.5" customHeight="1" x14ac:dyDescent="0.15">
      <c r="A4180">
        <v>4177</v>
      </c>
      <c r="B4180" s="60"/>
      <c r="C4180" s="86"/>
      <c r="D4180" s="50"/>
      <c r="E4180" s="45"/>
      <c r="F4180" s="45"/>
      <c r="G4180" s="144"/>
      <c r="H4180" s="144"/>
      <c r="I4180" s="65"/>
      <c r="J4180" s="56"/>
      <c r="K4180" s="56"/>
      <c r="L4180" s="96" t="e">
        <f>VLOOKUP($C4179,在庫一覧!$B$4:$D$138,2,FALSE)</f>
        <v>#N/A</v>
      </c>
      <c r="M4180" s="42" t="e">
        <f>VLOOKUP($C4180,詳細!$A$3:$C$100,3,FALSE)</f>
        <v>#N/A</v>
      </c>
      <c r="N4180" s="48"/>
    </row>
    <row r="4181" spans="1:14" ht="13.5" customHeight="1" x14ac:dyDescent="0.15">
      <c r="A4181">
        <v>4178</v>
      </c>
      <c r="B4181" s="60"/>
      <c r="C4181" s="86"/>
      <c r="D4181" s="50"/>
      <c r="E4181" s="45"/>
      <c r="F4181" s="45"/>
      <c r="G4181" s="144"/>
      <c r="H4181" s="144"/>
      <c r="I4181" s="65"/>
      <c r="J4181" s="56"/>
      <c r="K4181" s="56"/>
      <c r="L4181" s="96" t="e">
        <f>VLOOKUP($C4180,在庫一覧!$B$4:$D$138,2,FALSE)</f>
        <v>#N/A</v>
      </c>
      <c r="M4181" s="42" t="e">
        <f>VLOOKUP($C4181,詳細!$A$3:$C$100,3,FALSE)</f>
        <v>#N/A</v>
      </c>
      <c r="N4181" s="48"/>
    </row>
    <row r="4182" spans="1:14" ht="13.5" customHeight="1" x14ac:dyDescent="0.15">
      <c r="A4182">
        <v>4179</v>
      </c>
      <c r="B4182" s="60"/>
      <c r="C4182" s="86"/>
      <c r="D4182" s="50"/>
      <c r="E4182" s="45"/>
      <c r="F4182" s="45"/>
      <c r="G4182" s="144"/>
      <c r="H4182" s="144"/>
      <c r="I4182" s="65"/>
      <c r="J4182" s="56"/>
      <c r="K4182" s="56"/>
      <c r="L4182" s="96" t="e">
        <f>VLOOKUP($C4181,在庫一覧!$B$4:$D$138,2,FALSE)</f>
        <v>#N/A</v>
      </c>
      <c r="M4182" s="42" t="e">
        <f>VLOOKUP($C4182,詳細!$A$3:$C$100,3,FALSE)</f>
        <v>#N/A</v>
      </c>
      <c r="N4182" s="48"/>
    </row>
    <row r="4183" spans="1:14" ht="13.5" customHeight="1" x14ac:dyDescent="0.15">
      <c r="A4183">
        <v>4180</v>
      </c>
      <c r="B4183" s="60"/>
      <c r="C4183" s="86"/>
      <c r="D4183" s="50"/>
      <c r="E4183" s="45"/>
      <c r="F4183" s="45"/>
      <c r="G4183" s="144"/>
      <c r="H4183" s="144"/>
      <c r="I4183" s="65"/>
      <c r="J4183" s="56"/>
      <c r="K4183" s="56"/>
      <c r="L4183" s="96" t="e">
        <f>VLOOKUP($C4182,在庫一覧!$B$4:$D$138,2,FALSE)</f>
        <v>#N/A</v>
      </c>
      <c r="M4183" s="42" t="e">
        <f>VLOOKUP($C4183,詳細!$A$3:$C$100,3,FALSE)</f>
        <v>#N/A</v>
      </c>
      <c r="N4183" s="48"/>
    </row>
    <row r="4184" spans="1:14" ht="13.5" customHeight="1" x14ac:dyDescent="0.15">
      <c r="A4184">
        <v>4181</v>
      </c>
      <c r="B4184" s="60"/>
      <c r="C4184" s="86"/>
      <c r="D4184" s="50"/>
      <c r="E4184" s="45"/>
      <c r="F4184" s="45"/>
      <c r="G4184" s="144"/>
      <c r="H4184" s="144"/>
      <c r="I4184" s="65"/>
      <c r="J4184" s="56"/>
      <c r="K4184" s="56"/>
      <c r="L4184" s="96" t="e">
        <f>VLOOKUP($C4183,在庫一覧!$B$4:$D$138,2,FALSE)</f>
        <v>#N/A</v>
      </c>
      <c r="M4184" s="42" t="e">
        <f>VLOOKUP($C4184,詳細!$A$3:$C$100,3,FALSE)</f>
        <v>#N/A</v>
      </c>
      <c r="N4184" s="48"/>
    </row>
    <row r="4185" spans="1:14" ht="13.5" customHeight="1" x14ac:dyDescent="0.15">
      <c r="A4185">
        <v>4182</v>
      </c>
      <c r="B4185" s="60"/>
      <c r="C4185" s="86"/>
      <c r="D4185" s="50"/>
      <c r="E4185" s="45"/>
      <c r="F4185" s="45"/>
      <c r="G4185" s="144"/>
      <c r="H4185" s="144"/>
      <c r="I4185" s="65"/>
      <c r="J4185" s="56"/>
      <c r="K4185" s="56"/>
      <c r="L4185" s="96" t="e">
        <f>VLOOKUP($C4184,在庫一覧!$B$4:$D$138,2,FALSE)</f>
        <v>#N/A</v>
      </c>
      <c r="M4185" s="42" t="e">
        <f>VLOOKUP($C4185,詳細!$A$3:$C$100,3,FALSE)</f>
        <v>#N/A</v>
      </c>
      <c r="N4185" s="48"/>
    </row>
    <row r="4186" spans="1:14" ht="13.5" customHeight="1" x14ac:dyDescent="0.15">
      <c r="A4186">
        <v>4183</v>
      </c>
      <c r="B4186" s="60"/>
      <c r="C4186" s="86"/>
      <c r="D4186" s="50"/>
      <c r="E4186" s="45"/>
      <c r="F4186" s="45"/>
      <c r="G4186" s="144"/>
      <c r="H4186" s="144"/>
      <c r="I4186" s="65"/>
      <c r="J4186" s="56"/>
      <c r="K4186" s="56"/>
      <c r="L4186" s="96" t="e">
        <f>VLOOKUP($C4185,在庫一覧!$B$4:$D$138,2,FALSE)</f>
        <v>#N/A</v>
      </c>
      <c r="M4186" s="42" t="e">
        <f>VLOOKUP($C4186,詳細!$A$3:$C$100,3,FALSE)</f>
        <v>#N/A</v>
      </c>
      <c r="N4186" s="48"/>
    </row>
    <row r="4187" spans="1:14" ht="13.5" customHeight="1" x14ac:dyDescent="0.15">
      <c r="A4187">
        <v>4184</v>
      </c>
      <c r="B4187" s="60"/>
      <c r="C4187" s="86"/>
      <c r="D4187" s="50"/>
      <c r="E4187" s="45"/>
      <c r="F4187" s="45"/>
      <c r="G4187" s="144"/>
      <c r="H4187" s="144"/>
      <c r="I4187" s="65"/>
      <c r="J4187" s="56"/>
      <c r="K4187" s="56"/>
      <c r="L4187" s="96" t="e">
        <f>VLOOKUP($C4186,在庫一覧!$B$4:$D$138,2,FALSE)</f>
        <v>#N/A</v>
      </c>
      <c r="M4187" s="42" t="e">
        <f>VLOOKUP($C4187,詳細!$A$3:$C$100,3,FALSE)</f>
        <v>#N/A</v>
      </c>
      <c r="N4187" s="48"/>
    </row>
    <row r="4188" spans="1:14" ht="13.5" customHeight="1" x14ac:dyDescent="0.15">
      <c r="A4188">
        <v>4185</v>
      </c>
      <c r="B4188" s="60"/>
      <c r="C4188" s="86"/>
      <c r="D4188" s="50"/>
      <c r="E4188" s="45"/>
      <c r="F4188" s="45"/>
      <c r="G4188" s="144"/>
      <c r="H4188" s="144"/>
      <c r="I4188" s="65"/>
      <c r="J4188" s="56"/>
      <c r="K4188" s="56"/>
      <c r="L4188" s="96" t="e">
        <f>VLOOKUP($C4187,在庫一覧!$B$4:$D$138,2,FALSE)</f>
        <v>#N/A</v>
      </c>
      <c r="M4188" s="42" t="e">
        <f>VLOOKUP($C4188,詳細!$A$3:$C$100,3,FALSE)</f>
        <v>#N/A</v>
      </c>
      <c r="N4188" s="48"/>
    </row>
    <row r="4189" spans="1:14" ht="13.5" customHeight="1" x14ac:dyDescent="0.15">
      <c r="A4189">
        <v>4186</v>
      </c>
      <c r="B4189" s="60"/>
      <c r="C4189" s="86"/>
      <c r="D4189" s="50"/>
      <c r="E4189" s="45"/>
      <c r="F4189" s="45"/>
      <c r="G4189" s="144"/>
      <c r="H4189" s="144"/>
      <c r="I4189" s="65"/>
      <c r="J4189" s="56"/>
      <c r="K4189" s="56"/>
      <c r="L4189" s="96" t="e">
        <f>VLOOKUP($C4188,在庫一覧!$B$4:$D$138,2,FALSE)</f>
        <v>#N/A</v>
      </c>
      <c r="M4189" s="42" t="e">
        <f>VLOOKUP($C4189,詳細!$A$3:$C$100,3,FALSE)</f>
        <v>#N/A</v>
      </c>
      <c r="N4189" s="48"/>
    </row>
    <row r="4190" spans="1:14" ht="13.5" customHeight="1" x14ac:dyDescent="0.15">
      <c r="A4190">
        <v>4187</v>
      </c>
      <c r="B4190" s="60"/>
      <c r="C4190" s="86"/>
      <c r="D4190" s="50"/>
      <c r="E4190" s="45"/>
      <c r="F4190" s="45"/>
      <c r="G4190" s="144"/>
      <c r="H4190" s="144"/>
      <c r="I4190" s="65"/>
      <c r="J4190" s="56"/>
      <c r="K4190" s="56"/>
      <c r="L4190" s="96" t="e">
        <f>VLOOKUP($C4189,在庫一覧!$B$4:$D$138,2,FALSE)</f>
        <v>#N/A</v>
      </c>
      <c r="M4190" s="42" t="e">
        <f>VLOOKUP($C4190,詳細!$A$3:$C$100,3,FALSE)</f>
        <v>#N/A</v>
      </c>
      <c r="N4190" s="48"/>
    </row>
    <row r="4191" spans="1:14" ht="13.5" customHeight="1" x14ac:dyDescent="0.15">
      <c r="A4191">
        <v>4188</v>
      </c>
      <c r="B4191" s="60"/>
      <c r="C4191" s="86"/>
      <c r="D4191" s="50"/>
      <c r="E4191" s="45"/>
      <c r="F4191" s="45"/>
      <c r="G4191" s="144"/>
      <c r="H4191" s="144"/>
      <c r="I4191" s="65"/>
      <c r="J4191" s="56"/>
      <c r="K4191" s="56"/>
      <c r="L4191" s="96" t="e">
        <f>VLOOKUP($C4190,在庫一覧!$B$4:$D$138,2,FALSE)</f>
        <v>#N/A</v>
      </c>
      <c r="M4191" s="42" t="e">
        <f>VLOOKUP($C4191,詳細!$A$3:$C$100,3,FALSE)</f>
        <v>#N/A</v>
      </c>
      <c r="N4191" s="48"/>
    </row>
    <row r="4192" spans="1:14" ht="13.5" customHeight="1" x14ac:dyDescent="0.15">
      <c r="A4192">
        <v>4189</v>
      </c>
      <c r="B4192" s="60"/>
      <c r="C4192" s="86"/>
      <c r="D4192" s="50"/>
      <c r="E4192" s="45"/>
      <c r="F4192" s="45"/>
      <c r="G4192" s="144"/>
      <c r="H4192" s="144"/>
      <c r="I4192" s="65"/>
      <c r="J4192" s="56"/>
      <c r="K4192" s="56"/>
      <c r="L4192" s="96" t="e">
        <f>VLOOKUP($C4191,在庫一覧!$B$4:$D$138,2,FALSE)</f>
        <v>#N/A</v>
      </c>
      <c r="M4192" s="42" t="e">
        <f>VLOOKUP($C4192,詳細!$A$3:$C$100,3,FALSE)</f>
        <v>#N/A</v>
      </c>
      <c r="N4192" s="48"/>
    </row>
    <row r="4193" spans="1:14" ht="13.5" customHeight="1" x14ac:dyDescent="0.15">
      <c r="A4193">
        <v>4190</v>
      </c>
      <c r="B4193" s="60"/>
      <c r="C4193" s="86"/>
      <c r="D4193" s="50"/>
      <c r="E4193" s="45"/>
      <c r="F4193" s="45"/>
      <c r="G4193" s="144"/>
      <c r="H4193" s="144"/>
      <c r="I4193" s="65"/>
      <c r="J4193" s="56"/>
      <c r="K4193" s="56"/>
      <c r="L4193" s="96" t="e">
        <f>VLOOKUP($C4192,在庫一覧!$B$4:$D$138,2,FALSE)</f>
        <v>#N/A</v>
      </c>
      <c r="M4193" s="42" t="e">
        <f>VLOOKUP($C4193,詳細!$A$3:$C$100,3,FALSE)</f>
        <v>#N/A</v>
      </c>
      <c r="N4193" s="48"/>
    </row>
    <row r="4194" spans="1:14" ht="13.5" customHeight="1" x14ac:dyDescent="0.15">
      <c r="A4194">
        <v>4191</v>
      </c>
      <c r="B4194" s="60"/>
      <c r="C4194" s="86"/>
      <c r="D4194" s="50"/>
      <c r="E4194" s="45"/>
      <c r="F4194" s="45"/>
      <c r="G4194" s="144"/>
      <c r="H4194" s="144"/>
      <c r="I4194" s="65"/>
      <c r="J4194" s="56"/>
      <c r="K4194" s="56"/>
      <c r="L4194" s="96" t="e">
        <f>VLOOKUP($C4193,在庫一覧!$B$4:$D$138,2,FALSE)</f>
        <v>#N/A</v>
      </c>
      <c r="M4194" s="42" t="e">
        <f>VLOOKUP($C4194,詳細!$A$3:$C$100,3,FALSE)</f>
        <v>#N/A</v>
      </c>
      <c r="N4194" s="48"/>
    </row>
    <row r="4195" spans="1:14" ht="13.5" customHeight="1" x14ac:dyDescent="0.15">
      <c r="A4195">
        <v>4192</v>
      </c>
      <c r="B4195" s="60"/>
      <c r="C4195" s="86"/>
      <c r="D4195" s="50"/>
      <c r="E4195" s="45"/>
      <c r="F4195" s="45"/>
      <c r="G4195" s="144"/>
      <c r="H4195" s="144"/>
      <c r="I4195" s="65"/>
      <c r="J4195" s="56"/>
      <c r="K4195" s="56"/>
      <c r="L4195" s="96" t="e">
        <f>VLOOKUP($C4194,在庫一覧!$B$4:$D$138,2,FALSE)</f>
        <v>#N/A</v>
      </c>
      <c r="M4195" s="42" t="e">
        <f>VLOOKUP($C4195,詳細!$A$3:$C$100,3,FALSE)</f>
        <v>#N/A</v>
      </c>
      <c r="N4195" s="48"/>
    </row>
    <row r="4196" spans="1:14" ht="13.5" customHeight="1" x14ac:dyDescent="0.15">
      <c r="A4196">
        <v>4193</v>
      </c>
      <c r="B4196" s="60"/>
      <c r="C4196" s="86"/>
      <c r="D4196" s="50"/>
      <c r="E4196" s="45"/>
      <c r="F4196" s="45"/>
      <c r="G4196" s="144"/>
      <c r="H4196" s="144"/>
      <c r="I4196" s="65"/>
      <c r="J4196" s="56"/>
      <c r="K4196" s="56"/>
      <c r="L4196" s="96" t="e">
        <f>VLOOKUP($C4195,在庫一覧!$B$4:$D$138,2,FALSE)</f>
        <v>#N/A</v>
      </c>
      <c r="M4196" s="42" t="e">
        <f>VLOOKUP($C4196,詳細!$A$3:$C$100,3,FALSE)</f>
        <v>#N/A</v>
      </c>
      <c r="N4196" s="48"/>
    </row>
    <row r="4197" spans="1:14" ht="13.5" customHeight="1" x14ac:dyDescent="0.15">
      <c r="A4197">
        <v>4194</v>
      </c>
      <c r="B4197" s="60"/>
      <c r="C4197" s="86"/>
      <c r="D4197" s="50"/>
      <c r="E4197" s="45"/>
      <c r="F4197" s="45"/>
      <c r="G4197" s="144"/>
      <c r="H4197" s="144"/>
      <c r="I4197" s="65"/>
      <c r="J4197" s="56"/>
      <c r="K4197" s="56"/>
      <c r="L4197" s="96" t="e">
        <f>VLOOKUP($C4196,在庫一覧!$B$4:$D$138,2,FALSE)</f>
        <v>#N/A</v>
      </c>
      <c r="M4197" s="42" t="e">
        <f>VLOOKUP($C4197,詳細!$A$3:$C$100,3,FALSE)</f>
        <v>#N/A</v>
      </c>
      <c r="N4197" s="48"/>
    </row>
    <row r="4198" spans="1:14" ht="13.5" customHeight="1" x14ac:dyDescent="0.15">
      <c r="A4198">
        <v>4195</v>
      </c>
      <c r="B4198" s="60"/>
      <c r="C4198" s="86"/>
      <c r="D4198" s="59"/>
      <c r="E4198" s="45"/>
      <c r="F4198" s="45"/>
      <c r="G4198" s="144"/>
      <c r="H4198" s="144"/>
      <c r="I4198" s="65"/>
      <c r="J4198" s="56"/>
      <c r="K4198" s="56"/>
      <c r="L4198" s="96" t="e">
        <f>VLOOKUP($C4197,在庫一覧!$B$4:$D$138,2,FALSE)</f>
        <v>#N/A</v>
      </c>
      <c r="M4198" s="42" t="e">
        <f>VLOOKUP($C4198,詳細!$A$3:$C$100,3,FALSE)</f>
        <v>#N/A</v>
      </c>
      <c r="N4198" s="48"/>
    </row>
    <row r="4199" spans="1:14" ht="13.5" customHeight="1" x14ac:dyDescent="0.15">
      <c r="A4199">
        <v>4196</v>
      </c>
      <c r="B4199" s="60"/>
      <c r="C4199" s="86"/>
      <c r="D4199" s="59"/>
      <c r="E4199" s="45"/>
      <c r="F4199" s="45"/>
      <c r="G4199" s="144"/>
      <c r="H4199" s="144"/>
      <c r="I4199" s="65"/>
      <c r="J4199" s="56"/>
      <c r="K4199" s="56"/>
      <c r="L4199" s="96" t="e">
        <f>VLOOKUP($C4198,在庫一覧!$B$4:$D$138,2,FALSE)</f>
        <v>#N/A</v>
      </c>
      <c r="M4199" s="42" t="e">
        <f>VLOOKUP($C4199,詳細!$A$3:$C$100,3,FALSE)</f>
        <v>#N/A</v>
      </c>
      <c r="N4199" s="48"/>
    </row>
    <row r="4200" spans="1:14" ht="13.5" customHeight="1" x14ac:dyDescent="0.15">
      <c r="A4200">
        <v>4197</v>
      </c>
      <c r="B4200" s="60"/>
      <c r="C4200" s="86"/>
      <c r="D4200" s="59"/>
      <c r="E4200" s="45"/>
      <c r="F4200" s="45"/>
      <c r="G4200" s="144"/>
      <c r="H4200" s="144"/>
      <c r="I4200" s="65"/>
      <c r="J4200" s="56"/>
      <c r="K4200" s="56"/>
      <c r="L4200" s="96" t="e">
        <f>VLOOKUP($C4199,在庫一覧!$B$4:$D$138,2,FALSE)</f>
        <v>#N/A</v>
      </c>
      <c r="M4200" s="42" t="e">
        <f>VLOOKUP($C4200,詳細!$A$3:$C$100,3,FALSE)</f>
        <v>#N/A</v>
      </c>
      <c r="N4200" s="48"/>
    </row>
    <row r="4201" spans="1:14" ht="13.5" customHeight="1" x14ac:dyDescent="0.15">
      <c r="A4201">
        <v>4198</v>
      </c>
      <c r="B4201" s="60"/>
      <c r="C4201" s="86"/>
      <c r="D4201" s="59"/>
      <c r="E4201" s="45"/>
      <c r="F4201" s="45"/>
      <c r="G4201" s="144"/>
      <c r="H4201" s="144"/>
      <c r="I4201" s="65"/>
      <c r="J4201" s="56"/>
      <c r="K4201" s="56"/>
      <c r="L4201" s="96" t="e">
        <f>VLOOKUP($C4200,在庫一覧!$B$4:$D$138,2,FALSE)</f>
        <v>#N/A</v>
      </c>
      <c r="M4201" s="42" t="e">
        <f>VLOOKUP($C4201,詳細!$A$3:$C$100,3,FALSE)</f>
        <v>#N/A</v>
      </c>
      <c r="N4201" s="48"/>
    </row>
    <row r="4202" spans="1:14" ht="13.5" customHeight="1" x14ac:dyDescent="0.15">
      <c r="A4202">
        <v>4199</v>
      </c>
      <c r="B4202" s="60"/>
      <c r="C4202" s="86"/>
      <c r="D4202" s="59"/>
      <c r="E4202" s="45"/>
      <c r="F4202" s="45"/>
      <c r="G4202" s="144"/>
      <c r="H4202" s="144"/>
      <c r="I4202" s="65"/>
      <c r="J4202" s="56"/>
      <c r="K4202" s="56"/>
      <c r="L4202" s="96" t="e">
        <f>VLOOKUP($C4201,在庫一覧!$B$4:$D$138,2,FALSE)</f>
        <v>#N/A</v>
      </c>
      <c r="M4202" s="42" t="e">
        <f>VLOOKUP($C4202,詳細!$A$3:$C$100,3,FALSE)</f>
        <v>#N/A</v>
      </c>
      <c r="N4202" s="48"/>
    </row>
    <row r="4203" spans="1:14" ht="13.5" customHeight="1" x14ac:dyDescent="0.15">
      <c r="A4203">
        <v>4200</v>
      </c>
      <c r="B4203" s="60"/>
      <c r="C4203" s="86"/>
      <c r="D4203" s="59"/>
      <c r="E4203" s="45"/>
      <c r="F4203" s="45"/>
      <c r="G4203" s="144"/>
      <c r="H4203" s="144"/>
      <c r="I4203" s="65"/>
      <c r="J4203" s="56"/>
      <c r="K4203" s="56"/>
      <c r="L4203" s="96" t="e">
        <f>VLOOKUP($C4202,在庫一覧!$B$4:$D$138,2,FALSE)</f>
        <v>#N/A</v>
      </c>
      <c r="M4203" s="42" t="e">
        <f>VLOOKUP($C4203,詳細!$A$3:$C$100,3,FALSE)</f>
        <v>#N/A</v>
      </c>
      <c r="N4203" s="48"/>
    </row>
    <row r="4204" spans="1:14" ht="13.5" customHeight="1" x14ac:dyDescent="0.15">
      <c r="A4204">
        <v>4201</v>
      </c>
      <c r="B4204" s="60"/>
      <c r="C4204" s="86"/>
      <c r="D4204" s="59"/>
      <c r="E4204" s="45"/>
      <c r="F4204" s="45"/>
      <c r="G4204" s="144"/>
      <c r="H4204" s="144"/>
      <c r="I4204" s="65"/>
      <c r="J4204" s="56"/>
      <c r="K4204" s="56"/>
      <c r="L4204" s="96" t="e">
        <f>VLOOKUP($C4203,在庫一覧!$B$4:$D$138,2,FALSE)</f>
        <v>#N/A</v>
      </c>
      <c r="M4204" s="42" t="e">
        <f>VLOOKUP($C4204,詳細!$A$3:$C$100,3,FALSE)</f>
        <v>#N/A</v>
      </c>
      <c r="N4204" s="48"/>
    </row>
    <row r="4205" spans="1:14" ht="13.5" customHeight="1" x14ac:dyDescent="0.15">
      <c r="A4205">
        <v>4202</v>
      </c>
      <c r="B4205" s="60"/>
      <c r="C4205" s="86"/>
      <c r="D4205" s="59"/>
      <c r="E4205" s="45"/>
      <c r="F4205" s="45"/>
      <c r="G4205" s="144"/>
      <c r="H4205" s="144"/>
      <c r="I4205" s="65"/>
      <c r="J4205" s="56"/>
      <c r="K4205" s="56"/>
      <c r="L4205" s="96" t="e">
        <f>VLOOKUP($C4204,在庫一覧!$B$4:$D$138,2,FALSE)</f>
        <v>#N/A</v>
      </c>
      <c r="M4205" s="42" t="e">
        <f>VLOOKUP($C4205,詳細!$A$3:$C$100,3,FALSE)</f>
        <v>#N/A</v>
      </c>
      <c r="N4205" s="48"/>
    </row>
    <row r="4206" spans="1:14" ht="13.5" customHeight="1" x14ac:dyDescent="0.15">
      <c r="A4206">
        <v>4203</v>
      </c>
      <c r="B4206" s="60"/>
      <c r="C4206" s="86"/>
      <c r="D4206" s="59"/>
      <c r="E4206" s="45"/>
      <c r="F4206" s="45"/>
      <c r="G4206" s="144"/>
      <c r="H4206" s="144"/>
      <c r="I4206" s="65"/>
      <c r="J4206" s="56"/>
      <c r="K4206" s="56"/>
      <c r="L4206" s="96" t="e">
        <f>VLOOKUP($C4205,在庫一覧!$B$4:$D$138,2,FALSE)</f>
        <v>#N/A</v>
      </c>
      <c r="M4206" s="42" t="e">
        <f>VLOOKUP($C4206,詳細!$A$3:$C$100,3,FALSE)</f>
        <v>#N/A</v>
      </c>
      <c r="N4206" s="48"/>
    </row>
    <row r="4207" spans="1:14" ht="13.5" customHeight="1" x14ac:dyDescent="0.15">
      <c r="A4207">
        <v>4204</v>
      </c>
      <c r="B4207" s="60"/>
      <c r="C4207" s="86"/>
      <c r="D4207" s="59"/>
      <c r="E4207" s="45"/>
      <c r="F4207" s="45"/>
      <c r="G4207" s="144"/>
      <c r="H4207" s="144"/>
      <c r="I4207" s="65"/>
      <c r="J4207" s="56"/>
      <c r="K4207" s="56"/>
      <c r="L4207" s="96" t="e">
        <f>VLOOKUP($C4206,在庫一覧!$B$4:$D$138,2,FALSE)</f>
        <v>#N/A</v>
      </c>
      <c r="M4207" s="42" t="e">
        <f>VLOOKUP($C4207,詳細!$A$3:$C$100,3,FALSE)</f>
        <v>#N/A</v>
      </c>
      <c r="N4207" s="48"/>
    </row>
    <row r="4208" spans="1:14" ht="13.5" customHeight="1" x14ac:dyDescent="0.15">
      <c r="A4208">
        <v>4205</v>
      </c>
      <c r="B4208" s="60"/>
      <c r="C4208" s="86"/>
      <c r="D4208" s="59"/>
      <c r="E4208" s="45"/>
      <c r="F4208" s="45"/>
      <c r="G4208" s="144"/>
      <c r="H4208" s="144"/>
      <c r="I4208" s="65"/>
      <c r="J4208" s="56"/>
      <c r="K4208" s="56"/>
      <c r="L4208" s="96" t="e">
        <f>VLOOKUP($C4207,在庫一覧!$B$4:$D$138,2,FALSE)</f>
        <v>#N/A</v>
      </c>
      <c r="M4208" s="42" t="e">
        <f>VLOOKUP($C4208,詳細!$A$3:$C$100,3,FALSE)</f>
        <v>#N/A</v>
      </c>
      <c r="N4208" s="48"/>
    </row>
    <row r="4209" spans="1:14" ht="13.5" customHeight="1" x14ac:dyDescent="0.15">
      <c r="A4209">
        <v>4206</v>
      </c>
      <c r="B4209" s="60"/>
      <c r="C4209" s="86"/>
      <c r="D4209" s="50"/>
      <c r="E4209" s="45"/>
      <c r="F4209" s="45"/>
      <c r="G4209" s="144"/>
      <c r="H4209" s="144"/>
      <c r="I4209" s="65"/>
      <c r="J4209" s="56"/>
      <c r="K4209" s="56"/>
      <c r="L4209" s="96" t="e">
        <f>VLOOKUP($C4208,在庫一覧!$B$4:$D$138,2,FALSE)</f>
        <v>#N/A</v>
      </c>
      <c r="M4209" s="42" t="e">
        <f>VLOOKUP($C4209,詳細!$A$3:$C$100,3,FALSE)</f>
        <v>#N/A</v>
      </c>
      <c r="N4209" s="48"/>
    </row>
    <row r="4210" spans="1:14" ht="13.5" customHeight="1" x14ac:dyDescent="0.15">
      <c r="A4210">
        <v>4207</v>
      </c>
      <c r="B4210" s="60"/>
      <c r="C4210" s="96"/>
      <c r="D4210" s="59"/>
      <c r="E4210" s="45"/>
      <c r="F4210" s="45"/>
      <c r="G4210" s="144"/>
      <c r="H4210" s="144"/>
      <c r="I4210" s="65"/>
      <c r="J4210" s="56"/>
      <c r="K4210" s="56"/>
      <c r="L4210" s="96" t="e">
        <f>VLOOKUP($C4209,在庫一覧!$B$4:$D$138,2,FALSE)</f>
        <v>#N/A</v>
      </c>
      <c r="M4210" s="42" t="e">
        <f>VLOOKUP($C4210,詳細!$A$3:$C$100,3,FALSE)</f>
        <v>#N/A</v>
      </c>
      <c r="N4210" s="48"/>
    </row>
    <row r="4211" spans="1:14" ht="13.5" customHeight="1" x14ac:dyDescent="0.15">
      <c r="A4211">
        <v>4208</v>
      </c>
      <c r="B4211" s="60"/>
      <c r="C4211" s="96"/>
      <c r="D4211" s="50"/>
      <c r="E4211" s="45"/>
      <c r="F4211" s="45"/>
      <c r="G4211" s="144"/>
      <c r="H4211" s="144"/>
      <c r="I4211" s="65"/>
      <c r="J4211" s="56"/>
      <c r="K4211" s="56"/>
      <c r="L4211" s="96" t="e">
        <f>VLOOKUP($C4210,在庫一覧!$B$4:$D$138,2,FALSE)</f>
        <v>#N/A</v>
      </c>
      <c r="M4211" s="42" t="e">
        <f>VLOOKUP($C4211,詳細!$A$3:$C$100,3,FALSE)</f>
        <v>#N/A</v>
      </c>
      <c r="N4211" s="48"/>
    </row>
    <row r="4212" spans="1:14" ht="13.5" customHeight="1" x14ac:dyDescent="0.15">
      <c r="A4212">
        <v>4209</v>
      </c>
      <c r="B4212" s="60"/>
      <c r="C4212" s="96"/>
      <c r="D4212" s="59"/>
      <c r="E4212" s="45"/>
      <c r="F4212" s="45"/>
      <c r="G4212" s="144"/>
      <c r="H4212" s="144"/>
      <c r="I4212" s="65"/>
      <c r="J4212" s="56"/>
      <c r="K4212" s="56"/>
      <c r="L4212" s="96" t="e">
        <f>VLOOKUP($C4211,在庫一覧!$B$4:$D$138,2,FALSE)</f>
        <v>#N/A</v>
      </c>
      <c r="M4212" s="42" t="e">
        <f>VLOOKUP($C4212,詳細!$A$3:$C$100,3,FALSE)</f>
        <v>#N/A</v>
      </c>
      <c r="N4212" s="48"/>
    </row>
    <row r="4213" spans="1:14" ht="13.5" customHeight="1" x14ac:dyDescent="0.15">
      <c r="A4213">
        <v>4210</v>
      </c>
      <c r="B4213" s="60"/>
      <c r="C4213" s="96"/>
      <c r="D4213" s="59"/>
      <c r="E4213" s="45"/>
      <c r="F4213" s="45"/>
      <c r="G4213" s="144"/>
      <c r="H4213" s="144"/>
      <c r="I4213" s="65"/>
      <c r="J4213" s="56"/>
      <c r="K4213" s="56"/>
      <c r="L4213" s="96" t="e">
        <f>VLOOKUP($C4212,在庫一覧!$B$4:$D$138,2,FALSE)</f>
        <v>#N/A</v>
      </c>
      <c r="M4213" s="42" t="e">
        <f>VLOOKUP($C4213,詳細!$A$3:$C$100,3,FALSE)</f>
        <v>#N/A</v>
      </c>
      <c r="N4213" s="48"/>
    </row>
    <row r="4214" spans="1:14" ht="13.5" customHeight="1" x14ac:dyDescent="0.15">
      <c r="A4214">
        <v>4211</v>
      </c>
      <c r="B4214" s="60"/>
      <c r="C4214" s="96"/>
      <c r="D4214" s="59"/>
      <c r="E4214" s="45"/>
      <c r="F4214" s="45"/>
      <c r="G4214" s="144"/>
      <c r="H4214" s="144"/>
      <c r="I4214" s="65"/>
      <c r="J4214" s="56"/>
      <c r="K4214" s="56"/>
      <c r="L4214" s="96" t="e">
        <f>VLOOKUP($C4213,在庫一覧!$B$4:$D$138,2,FALSE)</f>
        <v>#N/A</v>
      </c>
      <c r="M4214" s="42" t="e">
        <f>VLOOKUP($C4214,詳細!$A$3:$C$100,3,FALSE)</f>
        <v>#N/A</v>
      </c>
      <c r="N4214" s="48"/>
    </row>
    <row r="4215" spans="1:14" ht="13.5" customHeight="1" x14ac:dyDescent="0.15">
      <c r="A4215">
        <v>4212</v>
      </c>
      <c r="B4215" s="60"/>
      <c r="C4215" s="96"/>
      <c r="D4215" s="59"/>
      <c r="E4215" s="45"/>
      <c r="F4215" s="45"/>
      <c r="G4215" s="144"/>
      <c r="H4215" s="144"/>
      <c r="I4215" s="65"/>
      <c r="J4215" s="56"/>
      <c r="K4215" s="56"/>
      <c r="L4215" s="96" t="e">
        <f>VLOOKUP($C4214,在庫一覧!$B$4:$D$138,2,FALSE)</f>
        <v>#N/A</v>
      </c>
      <c r="M4215" s="42" t="e">
        <f>VLOOKUP($C4215,詳細!$A$3:$C$100,3,FALSE)</f>
        <v>#N/A</v>
      </c>
      <c r="N4215" s="48"/>
    </row>
    <row r="4216" spans="1:14" ht="13.5" customHeight="1" x14ac:dyDescent="0.15">
      <c r="A4216">
        <v>4213</v>
      </c>
      <c r="B4216" s="60"/>
      <c r="C4216" s="96"/>
      <c r="D4216" s="59"/>
      <c r="E4216" s="45"/>
      <c r="F4216" s="45"/>
      <c r="G4216" s="144"/>
      <c r="H4216" s="144"/>
      <c r="I4216" s="65"/>
      <c r="J4216" s="56"/>
      <c r="K4216" s="56"/>
      <c r="L4216" s="96" t="e">
        <f>VLOOKUP($C4215,在庫一覧!$B$4:$D$138,2,FALSE)</f>
        <v>#N/A</v>
      </c>
      <c r="M4216" s="42" t="e">
        <f>VLOOKUP($C4216,詳細!$A$3:$C$100,3,FALSE)</f>
        <v>#N/A</v>
      </c>
      <c r="N4216" s="48"/>
    </row>
    <row r="4217" spans="1:14" ht="13.5" customHeight="1" x14ac:dyDescent="0.15">
      <c r="A4217">
        <v>4214</v>
      </c>
      <c r="B4217" s="60"/>
      <c r="C4217" s="96"/>
      <c r="D4217" s="59"/>
      <c r="E4217" s="45"/>
      <c r="F4217" s="45"/>
      <c r="G4217" s="144"/>
      <c r="H4217" s="144"/>
      <c r="I4217" s="65"/>
      <c r="J4217" s="56"/>
      <c r="K4217" s="56"/>
      <c r="L4217" s="96" t="e">
        <f>VLOOKUP($C4216,在庫一覧!$B$4:$D$138,2,FALSE)</f>
        <v>#N/A</v>
      </c>
      <c r="M4217" s="42" t="e">
        <f>VLOOKUP($C4217,詳細!$A$3:$C$100,3,FALSE)</f>
        <v>#N/A</v>
      </c>
      <c r="N4217" s="48"/>
    </row>
    <row r="4218" spans="1:14" ht="13.5" customHeight="1" x14ac:dyDescent="0.15">
      <c r="A4218">
        <v>4215</v>
      </c>
      <c r="B4218" s="60"/>
      <c r="C4218" s="96"/>
      <c r="D4218" s="59"/>
      <c r="E4218" s="45"/>
      <c r="F4218" s="45"/>
      <c r="G4218" s="144"/>
      <c r="H4218" s="144"/>
      <c r="I4218" s="65"/>
      <c r="J4218" s="56"/>
      <c r="K4218" s="56"/>
      <c r="L4218" s="96" t="e">
        <f>VLOOKUP($C4217,在庫一覧!$B$4:$D$138,2,FALSE)</f>
        <v>#N/A</v>
      </c>
      <c r="M4218" s="42" t="e">
        <f>VLOOKUP($C4218,詳細!$A$3:$C$100,3,FALSE)</f>
        <v>#N/A</v>
      </c>
      <c r="N4218" s="48"/>
    </row>
    <row r="4219" spans="1:14" ht="13.5" customHeight="1" x14ac:dyDescent="0.15">
      <c r="A4219">
        <v>4216</v>
      </c>
      <c r="B4219" s="60"/>
      <c r="C4219" s="96"/>
      <c r="D4219" s="59"/>
      <c r="E4219" s="45"/>
      <c r="F4219" s="45"/>
      <c r="G4219" s="144"/>
      <c r="H4219" s="144"/>
      <c r="I4219" s="65"/>
      <c r="J4219" s="56"/>
      <c r="K4219" s="56"/>
      <c r="L4219" s="96" t="e">
        <f>VLOOKUP($C4218,在庫一覧!$B$4:$D$138,2,FALSE)</f>
        <v>#N/A</v>
      </c>
      <c r="M4219" s="42" t="e">
        <f>VLOOKUP($C4219,詳細!$A$3:$C$100,3,FALSE)</f>
        <v>#N/A</v>
      </c>
      <c r="N4219" s="48"/>
    </row>
    <row r="4220" spans="1:14" ht="13.5" customHeight="1" x14ac:dyDescent="0.15">
      <c r="A4220">
        <v>4217</v>
      </c>
      <c r="B4220" s="60"/>
      <c r="C4220" s="96"/>
      <c r="D4220" s="59"/>
      <c r="E4220" s="45"/>
      <c r="F4220" s="45"/>
      <c r="G4220" s="144"/>
      <c r="H4220" s="144"/>
      <c r="I4220" s="65"/>
      <c r="J4220" s="56"/>
      <c r="K4220" s="56"/>
      <c r="L4220" s="96" t="e">
        <f>VLOOKUP($C4219,在庫一覧!$B$4:$D$138,2,FALSE)</f>
        <v>#N/A</v>
      </c>
      <c r="M4220" s="42" t="e">
        <f>VLOOKUP($C4220,詳細!$A$3:$C$100,3,FALSE)</f>
        <v>#N/A</v>
      </c>
      <c r="N4220" s="48"/>
    </row>
    <row r="4221" spans="1:14" ht="13.5" customHeight="1" x14ac:dyDescent="0.15">
      <c r="A4221">
        <v>4218</v>
      </c>
      <c r="B4221" s="60"/>
      <c r="C4221" s="96"/>
      <c r="D4221" s="59"/>
      <c r="E4221" s="45"/>
      <c r="F4221" s="45"/>
      <c r="G4221" s="144"/>
      <c r="H4221" s="144"/>
      <c r="I4221" s="65"/>
      <c r="J4221" s="56"/>
      <c r="K4221" s="56"/>
      <c r="L4221" s="96" t="e">
        <f>VLOOKUP($C4220,在庫一覧!$B$4:$D$138,2,FALSE)</f>
        <v>#N/A</v>
      </c>
      <c r="M4221" s="42" t="e">
        <f>VLOOKUP($C4221,詳細!$A$3:$C$100,3,FALSE)</f>
        <v>#N/A</v>
      </c>
      <c r="N4221" s="48"/>
    </row>
    <row r="4222" spans="1:14" ht="13.5" customHeight="1" x14ac:dyDescent="0.15">
      <c r="A4222">
        <v>4219</v>
      </c>
      <c r="B4222" s="60"/>
      <c r="C4222" s="96"/>
      <c r="D4222" s="59"/>
      <c r="E4222" s="45"/>
      <c r="F4222" s="45"/>
      <c r="G4222" s="144"/>
      <c r="H4222" s="144"/>
      <c r="I4222" s="65"/>
      <c r="J4222" s="56"/>
      <c r="K4222" s="56"/>
      <c r="L4222" s="96" t="e">
        <f>VLOOKUP($C4221,在庫一覧!$B$4:$D$138,2,FALSE)</f>
        <v>#N/A</v>
      </c>
      <c r="M4222" s="42" t="e">
        <f>VLOOKUP($C4222,詳細!$A$3:$C$100,3,FALSE)</f>
        <v>#N/A</v>
      </c>
      <c r="N4222" s="48"/>
    </row>
    <row r="4223" spans="1:14" ht="13.5" customHeight="1" x14ac:dyDescent="0.15">
      <c r="A4223">
        <v>4220</v>
      </c>
      <c r="B4223" s="60"/>
      <c r="C4223" s="96"/>
      <c r="D4223" s="59"/>
      <c r="E4223" s="45"/>
      <c r="F4223" s="45"/>
      <c r="G4223" s="144"/>
      <c r="H4223" s="144"/>
      <c r="I4223" s="65"/>
      <c r="J4223" s="56"/>
      <c r="K4223" s="56"/>
      <c r="L4223" s="96" t="e">
        <f>VLOOKUP($C4222,在庫一覧!$B$4:$D$138,2,FALSE)</f>
        <v>#N/A</v>
      </c>
      <c r="M4223" s="42" t="e">
        <f>VLOOKUP($C4223,詳細!$A$3:$C$100,3,FALSE)</f>
        <v>#N/A</v>
      </c>
      <c r="N4223" s="48"/>
    </row>
    <row r="4224" spans="1:14" ht="13.5" customHeight="1" x14ac:dyDescent="0.15">
      <c r="A4224">
        <v>4221</v>
      </c>
      <c r="B4224" s="60"/>
      <c r="C4224" s="96"/>
      <c r="D4224" s="59"/>
      <c r="E4224" s="45"/>
      <c r="F4224" s="45"/>
      <c r="G4224" s="144"/>
      <c r="H4224" s="144"/>
      <c r="I4224" s="65"/>
      <c r="J4224" s="56"/>
      <c r="K4224" s="56"/>
      <c r="L4224" s="96" t="e">
        <f>VLOOKUP($C4223,在庫一覧!$B$4:$D$138,2,FALSE)</f>
        <v>#N/A</v>
      </c>
      <c r="M4224" s="42" t="e">
        <f>VLOOKUP($C4224,詳細!$A$3:$C$100,3,FALSE)</f>
        <v>#N/A</v>
      </c>
      <c r="N4224" s="48"/>
    </row>
    <row r="4225" spans="1:14" ht="13.5" customHeight="1" x14ac:dyDescent="0.15">
      <c r="A4225">
        <v>4222</v>
      </c>
      <c r="B4225" s="60"/>
      <c r="C4225" s="96"/>
      <c r="D4225" s="59"/>
      <c r="E4225" s="45"/>
      <c r="F4225" s="45"/>
      <c r="G4225" s="144"/>
      <c r="H4225" s="144"/>
      <c r="I4225" s="65"/>
      <c r="J4225" s="56"/>
      <c r="K4225" s="56"/>
      <c r="L4225" s="96" t="e">
        <f>VLOOKUP($C4224,在庫一覧!$B$4:$D$138,2,FALSE)</f>
        <v>#N/A</v>
      </c>
      <c r="M4225" s="42" t="e">
        <f>VLOOKUP($C4225,詳細!$A$3:$C$100,3,FALSE)</f>
        <v>#N/A</v>
      </c>
      <c r="N4225" s="48"/>
    </row>
    <row r="4226" spans="1:14" ht="13.5" customHeight="1" x14ac:dyDescent="0.15">
      <c r="A4226">
        <v>4223</v>
      </c>
      <c r="B4226" s="60"/>
      <c r="C4226" s="96"/>
      <c r="D4226" s="59"/>
      <c r="E4226" s="45"/>
      <c r="F4226" s="45"/>
      <c r="G4226" s="144"/>
      <c r="H4226" s="144"/>
      <c r="I4226" s="65"/>
      <c r="J4226" s="56"/>
      <c r="K4226" s="56"/>
      <c r="L4226" s="96" t="e">
        <f>VLOOKUP($C4225,在庫一覧!$B$4:$D$138,2,FALSE)</f>
        <v>#N/A</v>
      </c>
      <c r="M4226" s="42" t="e">
        <f>VLOOKUP($C4226,詳細!$A$3:$C$100,3,FALSE)</f>
        <v>#N/A</v>
      </c>
      <c r="N4226" s="48"/>
    </row>
    <row r="4227" spans="1:14" ht="13.5" customHeight="1" x14ac:dyDescent="0.15">
      <c r="A4227">
        <v>4224</v>
      </c>
      <c r="B4227" s="60"/>
      <c r="C4227" s="96"/>
      <c r="D4227" s="59"/>
      <c r="E4227" s="45"/>
      <c r="F4227" s="45"/>
      <c r="G4227" s="144"/>
      <c r="H4227" s="144"/>
      <c r="I4227" s="65"/>
      <c r="J4227" s="56"/>
      <c r="K4227" s="56"/>
      <c r="L4227" s="96" t="e">
        <f>VLOOKUP($C4226,在庫一覧!$B$4:$D$138,2,FALSE)</f>
        <v>#N/A</v>
      </c>
      <c r="M4227" s="42" t="e">
        <f>VLOOKUP($C4227,詳細!$A$3:$C$100,3,FALSE)</f>
        <v>#N/A</v>
      </c>
      <c r="N4227" s="48"/>
    </row>
    <row r="4228" spans="1:14" ht="13.5" customHeight="1" x14ac:dyDescent="0.15">
      <c r="A4228">
        <v>4225</v>
      </c>
      <c r="B4228" s="60"/>
      <c r="C4228" s="96"/>
      <c r="D4228" s="59"/>
      <c r="E4228" s="45"/>
      <c r="F4228" s="45"/>
      <c r="G4228" s="144"/>
      <c r="H4228" s="144"/>
      <c r="I4228" s="65"/>
      <c r="J4228" s="56"/>
      <c r="K4228" s="56"/>
      <c r="L4228" s="96" t="e">
        <f>VLOOKUP($C4227,在庫一覧!$B$4:$D$138,2,FALSE)</f>
        <v>#N/A</v>
      </c>
      <c r="M4228" s="42" t="e">
        <f>VLOOKUP($C4228,詳細!$A$3:$C$100,3,FALSE)</f>
        <v>#N/A</v>
      </c>
      <c r="N4228" s="48"/>
    </row>
    <row r="4229" spans="1:14" ht="13.5" customHeight="1" x14ac:dyDescent="0.15">
      <c r="A4229">
        <v>4226</v>
      </c>
      <c r="B4229" s="60"/>
      <c r="C4229" s="96"/>
      <c r="D4229" s="59"/>
      <c r="E4229" s="45"/>
      <c r="F4229" s="45"/>
      <c r="G4229" s="144"/>
      <c r="H4229" s="144"/>
      <c r="I4229" s="65"/>
      <c r="J4229" s="56"/>
      <c r="K4229" s="56"/>
      <c r="L4229" s="96" t="e">
        <f>VLOOKUP($C4228,在庫一覧!$B$4:$D$138,2,FALSE)</f>
        <v>#N/A</v>
      </c>
      <c r="M4229" s="42" t="e">
        <f>VLOOKUP($C4229,詳細!$A$3:$C$100,3,FALSE)</f>
        <v>#N/A</v>
      </c>
      <c r="N4229" s="48"/>
    </row>
    <row r="4230" spans="1:14" ht="13.5" customHeight="1" x14ac:dyDescent="0.15">
      <c r="A4230">
        <v>4227</v>
      </c>
      <c r="B4230" s="60"/>
      <c r="C4230" s="96"/>
      <c r="D4230" s="59"/>
      <c r="E4230" s="45"/>
      <c r="F4230" s="45"/>
      <c r="G4230" s="144"/>
      <c r="H4230" s="144"/>
      <c r="I4230" s="65"/>
      <c r="J4230" s="56"/>
      <c r="K4230" s="56"/>
      <c r="L4230" s="96" t="e">
        <f>VLOOKUP($C4229,在庫一覧!$B$4:$D$138,2,FALSE)</f>
        <v>#N/A</v>
      </c>
      <c r="M4230" s="42" t="e">
        <f>VLOOKUP($C4230,詳細!$A$3:$C$100,3,FALSE)</f>
        <v>#N/A</v>
      </c>
      <c r="N4230" s="48"/>
    </row>
    <row r="4231" spans="1:14" ht="13.5" customHeight="1" x14ac:dyDescent="0.15">
      <c r="A4231">
        <v>4228</v>
      </c>
      <c r="B4231" s="60"/>
      <c r="C4231" s="96"/>
      <c r="D4231" s="59"/>
      <c r="E4231" s="45"/>
      <c r="F4231" s="45"/>
      <c r="G4231" s="144"/>
      <c r="H4231" s="144"/>
      <c r="I4231" s="65"/>
      <c r="J4231" s="56"/>
      <c r="K4231" s="56"/>
      <c r="L4231" s="96" t="e">
        <f>VLOOKUP($C4230,在庫一覧!$B$4:$D$138,2,FALSE)</f>
        <v>#N/A</v>
      </c>
      <c r="M4231" s="42" t="e">
        <f>VLOOKUP($C4231,詳細!$A$3:$C$100,3,FALSE)</f>
        <v>#N/A</v>
      </c>
      <c r="N4231" s="48"/>
    </row>
    <row r="4232" spans="1:14" ht="13.5" customHeight="1" x14ac:dyDescent="0.15">
      <c r="A4232">
        <v>4229</v>
      </c>
      <c r="B4232" s="60"/>
      <c r="C4232" s="96"/>
      <c r="D4232" s="59"/>
      <c r="E4232" s="45"/>
      <c r="F4232" s="45"/>
      <c r="G4232" s="144"/>
      <c r="H4232" s="144"/>
      <c r="I4232" s="65"/>
      <c r="J4232" s="56"/>
      <c r="K4232" s="56"/>
      <c r="L4232" s="96" t="e">
        <f>VLOOKUP($C4231,在庫一覧!$B$4:$D$138,2,FALSE)</f>
        <v>#N/A</v>
      </c>
      <c r="M4232" s="42" t="e">
        <f>VLOOKUP($C4232,詳細!$A$3:$C$100,3,FALSE)</f>
        <v>#N/A</v>
      </c>
      <c r="N4232" s="48"/>
    </row>
    <row r="4233" spans="1:14" ht="13.5" customHeight="1" x14ac:dyDescent="0.15">
      <c r="A4233">
        <v>4230</v>
      </c>
      <c r="B4233" s="60"/>
      <c r="C4233" s="96"/>
      <c r="D4233" s="59"/>
      <c r="E4233" s="45"/>
      <c r="F4233" s="45"/>
      <c r="G4233" s="144"/>
      <c r="H4233" s="144"/>
      <c r="I4233" s="65"/>
      <c r="J4233" s="56"/>
      <c r="K4233" s="56"/>
      <c r="L4233" s="96" t="e">
        <f>VLOOKUP($C4232,在庫一覧!$B$4:$D$138,2,FALSE)</f>
        <v>#N/A</v>
      </c>
      <c r="M4233" s="42" t="e">
        <f>VLOOKUP($C4233,詳細!$A$3:$C$100,3,FALSE)</f>
        <v>#N/A</v>
      </c>
      <c r="N4233" s="48"/>
    </row>
    <row r="4234" spans="1:14" ht="13.5" customHeight="1" x14ac:dyDescent="0.15">
      <c r="A4234">
        <v>4231</v>
      </c>
      <c r="B4234" s="60"/>
      <c r="C4234" s="96"/>
      <c r="D4234" s="59"/>
      <c r="E4234" s="45"/>
      <c r="F4234" s="45"/>
      <c r="G4234" s="144"/>
      <c r="H4234" s="144"/>
      <c r="I4234" s="65"/>
      <c r="J4234" s="56"/>
      <c r="K4234" s="56"/>
      <c r="L4234" s="96" t="e">
        <f>VLOOKUP($C4233,在庫一覧!$B$4:$D$138,2,FALSE)</f>
        <v>#N/A</v>
      </c>
      <c r="M4234" s="42" t="e">
        <f>VLOOKUP($C4234,詳細!$A$3:$C$100,3,FALSE)</f>
        <v>#N/A</v>
      </c>
      <c r="N4234" s="48"/>
    </row>
    <row r="4235" spans="1:14" ht="13.5" customHeight="1" x14ac:dyDescent="0.15">
      <c r="A4235">
        <v>4232</v>
      </c>
      <c r="B4235" s="60"/>
      <c r="C4235" s="96"/>
      <c r="D4235" s="59"/>
      <c r="E4235" s="45"/>
      <c r="F4235" s="45"/>
      <c r="G4235" s="144"/>
      <c r="H4235" s="144"/>
      <c r="I4235" s="65"/>
      <c r="J4235" s="56"/>
      <c r="K4235" s="56"/>
      <c r="L4235" s="96" t="e">
        <f>VLOOKUP($C4234,在庫一覧!$B$4:$D$138,2,FALSE)</f>
        <v>#N/A</v>
      </c>
      <c r="M4235" s="42" t="e">
        <f>VLOOKUP($C4235,詳細!$A$3:$C$100,3,FALSE)</f>
        <v>#N/A</v>
      </c>
      <c r="N4235" s="48"/>
    </row>
    <row r="4236" spans="1:14" ht="13.5" customHeight="1" x14ac:dyDescent="0.15">
      <c r="A4236">
        <v>4233</v>
      </c>
      <c r="B4236" s="60"/>
      <c r="C4236" s="96"/>
      <c r="D4236" s="59"/>
      <c r="E4236" s="45"/>
      <c r="F4236" s="45"/>
      <c r="G4236" s="144"/>
      <c r="H4236" s="144"/>
      <c r="I4236" s="65"/>
      <c r="J4236" s="56"/>
      <c r="K4236" s="56"/>
      <c r="L4236" s="96" t="e">
        <f>VLOOKUP($C4235,在庫一覧!$B$4:$D$138,2,FALSE)</f>
        <v>#N/A</v>
      </c>
      <c r="M4236" s="42" t="e">
        <f>VLOOKUP($C4236,詳細!$A$3:$C$100,3,FALSE)</f>
        <v>#N/A</v>
      </c>
      <c r="N4236" s="48"/>
    </row>
    <row r="4237" spans="1:14" ht="13.5" customHeight="1" x14ac:dyDescent="0.15">
      <c r="A4237">
        <v>4234</v>
      </c>
      <c r="B4237" s="60"/>
      <c r="C4237" s="96"/>
      <c r="D4237" s="59"/>
      <c r="E4237" s="45"/>
      <c r="F4237" s="45"/>
      <c r="G4237" s="144"/>
      <c r="H4237" s="144"/>
      <c r="I4237" s="65"/>
      <c r="J4237" s="56"/>
      <c r="K4237" s="56"/>
      <c r="L4237" s="96" t="e">
        <f>VLOOKUP($C4236,在庫一覧!$B$4:$D$138,2,FALSE)</f>
        <v>#N/A</v>
      </c>
      <c r="M4237" s="42" t="e">
        <f>VLOOKUP($C4237,詳細!$A$3:$C$100,3,FALSE)</f>
        <v>#N/A</v>
      </c>
      <c r="N4237" s="48"/>
    </row>
    <row r="4238" spans="1:14" ht="13.5" customHeight="1" x14ac:dyDescent="0.15">
      <c r="A4238">
        <v>4235</v>
      </c>
      <c r="B4238" s="60"/>
      <c r="C4238" s="96"/>
      <c r="D4238" s="59"/>
      <c r="E4238" s="45"/>
      <c r="F4238" s="45"/>
      <c r="G4238" s="144"/>
      <c r="H4238" s="144"/>
      <c r="I4238" s="65"/>
      <c r="J4238" s="56"/>
      <c r="K4238" s="56"/>
      <c r="L4238" s="96" t="e">
        <f>VLOOKUP($C4237,在庫一覧!$B$4:$D$138,2,FALSE)</f>
        <v>#N/A</v>
      </c>
      <c r="M4238" s="42" t="e">
        <f>VLOOKUP($C4238,詳細!$A$3:$C$100,3,FALSE)</f>
        <v>#N/A</v>
      </c>
      <c r="N4238" s="48"/>
    </row>
    <row r="4239" spans="1:14" ht="13.5" customHeight="1" x14ac:dyDescent="0.15">
      <c r="A4239">
        <v>4236</v>
      </c>
      <c r="B4239" s="60"/>
      <c r="C4239" s="96"/>
      <c r="D4239" s="59"/>
      <c r="E4239" s="45"/>
      <c r="F4239" s="45"/>
      <c r="G4239" s="144"/>
      <c r="H4239" s="144"/>
      <c r="I4239" s="65"/>
      <c r="J4239" s="56"/>
      <c r="K4239" s="56"/>
      <c r="L4239" s="96" t="e">
        <f>VLOOKUP($C4238,在庫一覧!$B$4:$D$138,2,FALSE)</f>
        <v>#N/A</v>
      </c>
      <c r="M4239" s="42" t="e">
        <f>VLOOKUP($C4239,詳細!$A$3:$C$100,3,FALSE)</f>
        <v>#N/A</v>
      </c>
      <c r="N4239" s="48"/>
    </row>
    <row r="4240" spans="1:14" ht="13.5" customHeight="1" x14ac:dyDescent="0.15">
      <c r="A4240">
        <v>4237</v>
      </c>
      <c r="B4240" s="60"/>
      <c r="C4240" s="96"/>
      <c r="D4240" s="59"/>
      <c r="E4240" s="45"/>
      <c r="F4240" s="45"/>
      <c r="G4240" s="144"/>
      <c r="H4240" s="144"/>
      <c r="I4240" s="65"/>
      <c r="J4240" s="56"/>
      <c r="K4240" s="56"/>
      <c r="L4240" s="96" t="e">
        <f>VLOOKUP($C4239,在庫一覧!$B$4:$D$138,2,FALSE)</f>
        <v>#N/A</v>
      </c>
      <c r="M4240" s="42" t="e">
        <f>VLOOKUP($C4240,詳細!$A$3:$C$100,3,FALSE)</f>
        <v>#N/A</v>
      </c>
      <c r="N4240" s="48"/>
    </row>
    <row r="4241" spans="1:14" ht="13.5" customHeight="1" x14ac:dyDescent="0.15">
      <c r="A4241">
        <v>4238</v>
      </c>
      <c r="B4241" s="60"/>
      <c r="C4241" s="96"/>
      <c r="D4241" s="59"/>
      <c r="E4241" s="45"/>
      <c r="F4241" s="45"/>
      <c r="G4241" s="144"/>
      <c r="H4241" s="144"/>
      <c r="I4241" s="65"/>
      <c r="J4241" s="56"/>
      <c r="K4241" s="56"/>
      <c r="L4241" s="96" t="e">
        <f>VLOOKUP($C4240,在庫一覧!$B$4:$D$138,2,FALSE)</f>
        <v>#N/A</v>
      </c>
      <c r="M4241" s="42" t="e">
        <f>VLOOKUP($C4241,詳細!$A$3:$C$100,3,FALSE)</f>
        <v>#N/A</v>
      </c>
      <c r="N4241" s="48"/>
    </row>
    <row r="4242" spans="1:14" ht="13.5" customHeight="1" x14ac:dyDescent="0.15">
      <c r="A4242">
        <v>4239</v>
      </c>
      <c r="B4242" s="60"/>
      <c r="C4242" s="96"/>
      <c r="D4242" s="59"/>
      <c r="E4242" s="45"/>
      <c r="F4242" s="45"/>
      <c r="G4242" s="144"/>
      <c r="H4242" s="144"/>
      <c r="I4242" s="65"/>
      <c r="J4242" s="56"/>
      <c r="K4242" s="56"/>
      <c r="L4242" s="96" t="e">
        <f>VLOOKUP($C4241,在庫一覧!$B$4:$D$138,2,FALSE)</f>
        <v>#N/A</v>
      </c>
      <c r="M4242" s="42" t="e">
        <f>VLOOKUP($C4242,詳細!$A$3:$C$100,3,FALSE)</f>
        <v>#N/A</v>
      </c>
      <c r="N4242" s="48"/>
    </row>
    <row r="4243" spans="1:14" ht="13.5" customHeight="1" x14ac:dyDescent="0.15">
      <c r="A4243">
        <v>4240</v>
      </c>
      <c r="B4243" s="60"/>
      <c r="C4243" s="96"/>
      <c r="D4243" s="59"/>
      <c r="E4243" s="45"/>
      <c r="F4243" s="45"/>
      <c r="G4243" s="144"/>
      <c r="H4243" s="144"/>
      <c r="I4243" s="65"/>
      <c r="J4243" s="56"/>
      <c r="K4243" s="56"/>
      <c r="L4243" s="96" t="e">
        <f>VLOOKUP($C4242,在庫一覧!$B$4:$D$138,2,FALSE)</f>
        <v>#N/A</v>
      </c>
      <c r="M4243" s="42" t="e">
        <f>VLOOKUP($C4243,詳細!$A$3:$C$100,3,FALSE)</f>
        <v>#N/A</v>
      </c>
      <c r="N4243" s="48"/>
    </row>
    <row r="4244" spans="1:14" ht="13.5" customHeight="1" x14ac:dyDescent="0.15">
      <c r="A4244">
        <v>4241</v>
      </c>
      <c r="B4244" s="60"/>
      <c r="C4244" s="96"/>
      <c r="D4244" s="59"/>
      <c r="E4244" s="45"/>
      <c r="F4244" s="45"/>
      <c r="G4244" s="144"/>
      <c r="H4244" s="144"/>
      <c r="I4244" s="65"/>
      <c r="J4244" s="56"/>
      <c r="K4244" s="56"/>
      <c r="L4244" s="96" t="e">
        <f>VLOOKUP($C4243,在庫一覧!$B$4:$D$138,2,FALSE)</f>
        <v>#N/A</v>
      </c>
      <c r="M4244" s="42" t="e">
        <f>VLOOKUP($C4244,詳細!$A$3:$C$100,3,FALSE)</f>
        <v>#N/A</v>
      </c>
      <c r="N4244" s="48"/>
    </row>
    <row r="4245" spans="1:14" ht="13.5" customHeight="1" x14ac:dyDescent="0.15">
      <c r="A4245">
        <v>4242</v>
      </c>
      <c r="B4245" s="60"/>
      <c r="C4245" s="96"/>
      <c r="D4245" s="59"/>
      <c r="E4245" s="45"/>
      <c r="F4245" s="45"/>
      <c r="G4245" s="144"/>
      <c r="H4245" s="144"/>
      <c r="I4245" s="65"/>
      <c r="J4245" s="56"/>
      <c r="K4245" s="56"/>
      <c r="L4245" s="96" t="e">
        <f>VLOOKUP($C4244,在庫一覧!$B$4:$D$138,2,FALSE)</f>
        <v>#N/A</v>
      </c>
      <c r="M4245" s="42" t="e">
        <f>VLOOKUP($C4245,詳細!$A$3:$C$100,3,FALSE)</f>
        <v>#N/A</v>
      </c>
      <c r="N4245" s="48"/>
    </row>
    <row r="4246" spans="1:14" ht="13.5" customHeight="1" x14ac:dyDescent="0.15">
      <c r="A4246">
        <v>4243</v>
      </c>
      <c r="B4246" s="60"/>
      <c r="C4246" s="96"/>
      <c r="D4246" s="59"/>
      <c r="E4246" s="45"/>
      <c r="F4246" s="45"/>
      <c r="G4246" s="144"/>
      <c r="H4246" s="144"/>
      <c r="I4246" s="65"/>
      <c r="J4246" s="56"/>
      <c r="K4246" s="56"/>
      <c r="L4246" s="96" t="e">
        <f>VLOOKUP($C4245,在庫一覧!$B$4:$D$138,2,FALSE)</f>
        <v>#N/A</v>
      </c>
      <c r="M4246" s="42" t="e">
        <f>VLOOKUP($C4246,詳細!$A$3:$C$100,3,FALSE)</f>
        <v>#N/A</v>
      </c>
      <c r="N4246" s="48"/>
    </row>
    <row r="4247" spans="1:14" ht="13.5" customHeight="1" x14ac:dyDescent="0.15">
      <c r="A4247">
        <v>4244</v>
      </c>
      <c r="B4247" s="60"/>
      <c r="C4247" s="96"/>
      <c r="D4247" s="59"/>
      <c r="E4247" s="45"/>
      <c r="F4247" s="45"/>
      <c r="G4247" s="144"/>
      <c r="H4247" s="144"/>
      <c r="I4247" s="65"/>
      <c r="J4247" s="56"/>
      <c r="K4247" s="56"/>
      <c r="L4247" s="96" t="e">
        <f>VLOOKUP($C4246,在庫一覧!$B$4:$D$138,2,FALSE)</f>
        <v>#N/A</v>
      </c>
      <c r="M4247" s="42" t="e">
        <f>VLOOKUP($C4247,詳細!$A$3:$C$100,3,FALSE)</f>
        <v>#N/A</v>
      </c>
      <c r="N4247" s="48"/>
    </row>
    <row r="4248" spans="1:14" ht="13.5" customHeight="1" x14ac:dyDescent="0.15">
      <c r="A4248">
        <v>4245</v>
      </c>
      <c r="B4248" s="60"/>
      <c r="C4248" s="96"/>
      <c r="D4248" s="59"/>
      <c r="E4248" s="45"/>
      <c r="F4248" s="45"/>
      <c r="G4248" s="144"/>
      <c r="H4248" s="144"/>
      <c r="I4248" s="65"/>
      <c r="J4248" s="56"/>
      <c r="K4248" s="56"/>
      <c r="L4248" s="96" t="e">
        <f>VLOOKUP($C4247,在庫一覧!$B$4:$D$138,2,FALSE)</f>
        <v>#N/A</v>
      </c>
      <c r="M4248" s="42" t="e">
        <f>VLOOKUP($C4248,詳細!$A$3:$C$100,3,FALSE)</f>
        <v>#N/A</v>
      </c>
      <c r="N4248" s="48"/>
    </row>
    <row r="4249" spans="1:14" ht="13.5" customHeight="1" x14ac:dyDescent="0.15">
      <c r="A4249">
        <v>4246</v>
      </c>
      <c r="B4249" s="60"/>
      <c r="C4249" s="96"/>
      <c r="D4249" s="59"/>
      <c r="E4249" s="45"/>
      <c r="F4249" s="45"/>
      <c r="G4249" s="144"/>
      <c r="H4249" s="144"/>
      <c r="I4249" s="65"/>
      <c r="J4249" s="56"/>
      <c r="K4249" s="56"/>
      <c r="L4249" s="96" t="e">
        <f>VLOOKUP($C4248,在庫一覧!$B$4:$D$138,2,FALSE)</f>
        <v>#N/A</v>
      </c>
      <c r="M4249" s="42" t="e">
        <f>VLOOKUP($C4249,詳細!$A$3:$C$100,3,FALSE)</f>
        <v>#N/A</v>
      </c>
      <c r="N4249" s="48"/>
    </row>
    <row r="4250" spans="1:14" ht="13.5" customHeight="1" x14ac:dyDescent="0.15">
      <c r="A4250">
        <v>4247</v>
      </c>
      <c r="B4250" s="60"/>
      <c r="C4250" s="96"/>
      <c r="D4250" s="59"/>
      <c r="E4250" s="45"/>
      <c r="F4250" s="45"/>
      <c r="G4250" s="144"/>
      <c r="H4250" s="144"/>
      <c r="I4250" s="65"/>
      <c r="J4250" s="56"/>
      <c r="K4250" s="56"/>
      <c r="L4250" s="96" t="e">
        <f>VLOOKUP($C4249,在庫一覧!$B$4:$D$138,2,FALSE)</f>
        <v>#N/A</v>
      </c>
      <c r="M4250" s="42" t="e">
        <f>VLOOKUP($C4250,詳細!$A$3:$C$100,3,FALSE)</f>
        <v>#N/A</v>
      </c>
      <c r="N4250" s="48"/>
    </row>
    <row r="4251" spans="1:14" ht="13.5" customHeight="1" x14ac:dyDescent="0.15">
      <c r="A4251">
        <v>4248</v>
      </c>
      <c r="B4251" s="60"/>
      <c r="C4251" s="96"/>
      <c r="D4251" s="59"/>
      <c r="E4251" s="45"/>
      <c r="F4251" s="45"/>
      <c r="G4251" s="144"/>
      <c r="H4251" s="144"/>
      <c r="I4251" s="65"/>
      <c r="J4251" s="56"/>
      <c r="K4251" s="56"/>
      <c r="L4251" s="96" t="e">
        <f>VLOOKUP($C4250,在庫一覧!$B$4:$D$138,2,FALSE)</f>
        <v>#N/A</v>
      </c>
      <c r="M4251" s="42" t="e">
        <f>VLOOKUP($C4251,詳細!$A$3:$C$100,3,FALSE)</f>
        <v>#N/A</v>
      </c>
      <c r="N4251" s="48"/>
    </row>
    <row r="4252" spans="1:14" ht="13.5" customHeight="1" x14ac:dyDescent="0.15">
      <c r="A4252">
        <v>4249</v>
      </c>
      <c r="B4252" s="60"/>
      <c r="C4252" s="96"/>
      <c r="D4252" s="59"/>
      <c r="E4252" s="45"/>
      <c r="F4252" s="45"/>
      <c r="G4252" s="144"/>
      <c r="H4252" s="144"/>
      <c r="I4252" s="65"/>
      <c r="J4252" s="56"/>
      <c r="K4252" s="56"/>
      <c r="L4252" s="96" t="e">
        <f>VLOOKUP($C4251,在庫一覧!$B$4:$D$138,2,FALSE)</f>
        <v>#N/A</v>
      </c>
      <c r="M4252" s="42" t="e">
        <f>VLOOKUP($C4252,詳細!$A$3:$C$100,3,FALSE)</f>
        <v>#N/A</v>
      </c>
      <c r="N4252" s="48"/>
    </row>
    <row r="4253" spans="1:14" ht="13.5" customHeight="1" x14ac:dyDescent="0.15">
      <c r="A4253">
        <v>4250</v>
      </c>
      <c r="B4253" s="60"/>
      <c r="C4253" s="96"/>
      <c r="D4253" s="59"/>
      <c r="E4253" s="45"/>
      <c r="F4253" s="45"/>
      <c r="G4253" s="144"/>
      <c r="H4253" s="144"/>
      <c r="I4253" s="65"/>
      <c r="J4253" s="56"/>
      <c r="K4253" s="56"/>
      <c r="L4253" s="96" t="e">
        <f>VLOOKUP($C4252,在庫一覧!$B$4:$D$138,2,FALSE)</f>
        <v>#N/A</v>
      </c>
      <c r="M4253" s="42" t="e">
        <f>VLOOKUP($C4253,詳細!$A$3:$C$100,3,FALSE)</f>
        <v>#N/A</v>
      </c>
      <c r="N4253" s="48"/>
    </row>
    <row r="4254" spans="1:14" ht="13.5" customHeight="1" x14ac:dyDescent="0.15">
      <c r="A4254">
        <v>4251</v>
      </c>
      <c r="B4254" s="60"/>
      <c r="C4254" s="96"/>
      <c r="D4254" s="59"/>
      <c r="E4254" s="45"/>
      <c r="F4254" s="45"/>
      <c r="G4254" s="144"/>
      <c r="H4254" s="144"/>
      <c r="I4254" s="65"/>
      <c r="J4254" s="56"/>
      <c r="K4254" s="56"/>
      <c r="L4254" s="96" t="e">
        <f>VLOOKUP($C4253,在庫一覧!$B$4:$D$138,2,FALSE)</f>
        <v>#N/A</v>
      </c>
      <c r="M4254" s="42" t="e">
        <f>VLOOKUP($C4254,詳細!$A$3:$C$100,3,FALSE)</f>
        <v>#N/A</v>
      </c>
      <c r="N4254" s="48"/>
    </row>
    <row r="4255" spans="1:14" ht="13.5" customHeight="1" x14ac:dyDescent="0.15">
      <c r="A4255">
        <v>4252</v>
      </c>
      <c r="B4255" s="60"/>
      <c r="C4255" s="96"/>
      <c r="D4255" s="59"/>
      <c r="E4255" s="45"/>
      <c r="F4255" s="45"/>
      <c r="G4255" s="144"/>
      <c r="H4255" s="144"/>
      <c r="I4255" s="65"/>
      <c r="J4255" s="56"/>
      <c r="K4255" s="56"/>
      <c r="L4255" s="96" t="e">
        <f>VLOOKUP($C4254,在庫一覧!$B$4:$D$138,2,FALSE)</f>
        <v>#N/A</v>
      </c>
      <c r="M4255" s="42" t="e">
        <f>VLOOKUP($C4255,詳細!$A$3:$C$100,3,FALSE)</f>
        <v>#N/A</v>
      </c>
      <c r="N4255" s="48"/>
    </row>
    <row r="4256" spans="1:14" ht="13.5" customHeight="1" x14ac:dyDescent="0.15">
      <c r="A4256">
        <v>4253</v>
      </c>
      <c r="B4256" s="60"/>
      <c r="C4256" s="96"/>
      <c r="D4256" s="59"/>
      <c r="E4256" s="45"/>
      <c r="F4256" s="45"/>
      <c r="G4256" s="144"/>
      <c r="H4256" s="144"/>
      <c r="I4256" s="65"/>
      <c r="J4256" s="56"/>
      <c r="K4256" s="56"/>
      <c r="L4256" s="96" t="e">
        <f>VLOOKUP($C4255,在庫一覧!$B$4:$D$138,2,FALSE)</f>
        <v>#N/A</v>
      </c>
      <c r="M4256" s="42" t="e">
        <f>VLOOKUP($C4256,詳細!$A$3:$C$100,3,FALSE)</f>
        <v>#N/A</v>
      </c>
      <c r="N4256" s="48"/>
    </row>
    <row r="4257" spans="1:14" ht="13.5" customHeight="1" x14ac:dyDescent="0.15">
      <c r="A4257">
        <v>4254</v>
      </c>
      <c r="B4257" s="60"/>
      <c r="C4257" s="96"/>
      <c r="D4257" s="59"/>
      <c r="E4257" s="45"/>
      <c r="F4257" s="45"/>
      <c r="G4257" s="144"/>
      <c r="H4257" s="144"/>
      <c r="I4257" s="65"/>
      <c r="J4257" s="56"/>
      <c r="K4257" s="56"/>
      <c r="L4257" s="96" t="e">
        <f>VLOOKUP($C4256,在庫一覧!$B$4:$D$138,2,FALSE)</f>
        <v>#N/A</v>
      </c>
      <c r="M4257" s="42" t="e">
        <f>VLOOKUP($C4257,詳細!$A$3:$C$100,3,FALSE)</f>
        <v>#N/A</v>
      </c>
      <c r="N4257" s="48"/>
    </row>
    <row r="4258" spans="1:14" ht="13.5" customHeight="1" x14ac:dyDescent="0.15">
      <c r="A4258">
        <v>4255</v>
      </c>
      <c r="B4258" s="60"/>
      <c r="C4258" s="96"/>
      <c r="D4258" s="59"/>
      <c r="E4258" s="45"/>
      <c r="F4258" s="45"/>
      <c r="G4258" s="144"/>
      <c r="H4258" s="144"/>
      <c r="I4258" s="65"/>
      <c r="J4258" s="56"/>
      <c r="K4258" s="56"/>
      <c r="L4258" s="96" t="e">
        <f>VLOOKUP($C4257,在庫一覧!$B$4:$D$138,2,FALSE)</f>
        <v>#N/A</v>
      </c>
      <c r="M4258" s="42" t="e">
        <f>VLOOKUP($C4258,詳細!$A$3:$C$100,3,FALSE)</f>
        <v>#N/A</v>
      </c>
      <c r="N4258" s="48"/>
    </row>
    <row r="4259" spans="1:14" ht="13.5" customHeight="1" x14ac:dyDescent="0.15">
      <c r="A4259">
        <v>4256</v>
      </c>
      <c r="B4259" s="60"/>
      <c r="C4259" s="96"/>
      <c r="D4259" s="59"/>
      <c r="E4259" s="45"/>
      <c r="F4259" s="45"/>
      <c r="G4259" s="144"/>
      <c r="H4259" s="144"/>
      <c r="I4259" s="65"/>
      <c r="J4259" s="56"/>
      <c r="K4259" s="56"/>
      <c r="L4259" s="96" t="e">
        <f>VLOOKUP($C4258,在庫一覧!$B$4:$D$138,2,FALSE)</f>
        <v>#N/A</v>
      </c>
      <c r="M4259" s="42" t="e">
        <f>VLOOKUP($C4259,詳細!$A$3:$C$100,3,FALSE)</f>
        <v>#N/A</v>
      </c>
      <c r="N4259" s="48"/>
    </row>
    <row r="4260" spans="1:14" ht="13.5" customHeight="1" x14ac:dyDescent="0.15">
      <c r="A4260">
        <v>4257</v>
      </c>
      <c r="B4260" s="60"/>
      <c r="C4260" s="96"/>
      <c r="D4260" s="59"/>
      <c r="E4260" s="45"/>
      <c r="F4260" s="45"/>
      <c r="G4260" s="144"/>
      <c r="H4260" s="144"/>
      <c r="I4260" s="65"/>
      <c r="J4260" s="56"/>
      <c r="K4260" s="56"/>
      <c r="L4260" s="96" t="e">
        <f>VLOOKUP($C4259,在庫一覧!$B$4:$D$138,2,FALSE)</f>
        <v>#N/A</v>
      </c>
      <c r="M4260" s="42" t="e">
        <f>VLOOKUP($C4260,詳細!$A$3:$C$100,3,FALSE)</f>
        <v>#N/A</v>
      </c>
      <c r="N4260" s="48"/>
    </row>
    <row r="4261" spans="1:14" ht="13.5" customHeight="1" x14ac:dyDescent="0.15">
      <c r="A4261">
        <v>4258</v>
      </c>
      <c r="B4261" s="60"/>
      <c r="C4261" s="96"/>
      <c r="D4261" s="59"/>
      <c r="E4261" s="45"/>
      <c r="F4261" s="45"/>
      <c r="G4261" s="144"/>
      <c r="H4261" s="144"/>
      <c r="I4261" s="65"/>
      <c r="J4261" s="56"/>
      <c r="K4261" s="56"/>
      <c r="L4261" s="96" t="e">
        <f>VLOOKUP($C4260,在庫一覧!$B$4:$D$138,2,FALSE)</f>
        <v>#N/A</v>
      </c>
      <c r="M4261" s="42" t="e">
        <f>VLOOKUP($C4261,詳細!$A$3:$C$100,3,FALSE)</f>
        <v>#N/A</v>
      </c>
      <c r="N4261" s="48"/>
    </row>
    <row r="4262" spans="1:14" ht="13.5" customHeight="1" x14ac:dyDescent="0.15">
      <c r="A4262">
        <v>4259</v>
      </c>
      <c r="B4262" s="60"/>
      <c r="C4262" s="96"/>
      <c r="D4262" s="59"/>
      <c r="E4262" s="45"/>
      <c r="F4262" s="45"/>
      <c r="G4262" s="144"/>
      <c r="H4262" s="144"/>
      <c r="I4262" s="65"/>
      <c r="J4262" s="56"/>
      <c r="K4262" s="56"/>
      <c r="L4262" s="96" t="e">
        <f>VLOOKUP($C4261,在庫一覧!$B$4:$D$138,2,FALSE)</f>
        <v>#N/A</v>
      </c>
      <c r="M4262" s="42" t="e">
        <f>VLOOKUP($C4262,詳細!$A$3:$C$100,3,FALSE)</f>
        <v>#N/A</v>
      </c>
      <c r="N4262" s="48"/>
    </row>
    <row r="4263" spans="1:14" ht="13.5" customHeight="1" x14ac:dyDescent="0.15">
      <c r="A4263">
        <v>4260</v>
      </c>
      <c r="B4263" s="60"/>
      <c r="C4263" s="96"/>
      <c r="D4263" s="59"/>
      <c r="E4263" s="45"/>
      <c r="F4263" s="45"/>
      <c r="G4263" s="144"/>
      <c r="H4263" s="144"/>
      <c r="I4263" s="65"/>
      <c r="J4263" s="56"/>
      <c r="K4263" s="56"/>
      <c r="L4263" s="96" t="e">
        <f>VLOOKUP($C4262,在庫一覧!$B$4:$D$138,2,FALSE)</f>
        <v>#N/A</v>
      </c>
      <c r="M4263" s="42" t="e">
        <f>VLOOKUP($C4263,詳細!$A$3:$C$100,3,FALSE)</f>
        <v>#N/A</v>
      </c>
      <c r="N4263" s="48"/>
    </row>
    <row r="4264" spans="1:14" ht="13.5" customHeight="1" x14ac:dyDescent="0.15">
      <c r="A4264">
        <v>4261</v>
      </c>
      <c r="B4264" s="60"/>
      <c r="C4264" s="96"/>
      <c r="D4264" s="59"/>
      <c r="E4264" s="45"/>
      <c r="F4264" s="45"/>
      <c r="G4264" s="144"/>
      <c r="H4264" s="144"/>
      <c r="I4264" s="65"/>
      <c r="J4264" s="56"/>
      <c r="K4264" s="56"/>
      <c r="L4264" s="96" t="e">
        <f>VLOOKUP($C4263,在庫一覧!$B$4:$D$138,2,FALSE)</f>
        <v>#N/A</v>
      </c>
      <c r="M4264" s="42" t="e">
        <f>VLOOKUP($C4264,詳細!$A$3:$C$100,3,FALSE)</f>
        <v>#N/A</v>
      </c>
      <c r="N4264" s="48"/>
    </row>
    <row r="4265" spans="1:14" ht="13.5" customHeight="1" x14ac:dyDescent="0.15">
      <c r="A4265">
        <v>4262</v>
      </c>
      <c r="B4265" s="60"/>
      <c r="C4265" s="96"/>
      <c r="D4265" s="59"/>
      <c r="E4265" s="45"/>
      <c r="F4265" s="45"/>
      <c r="G4265" s="144"/>
      <c r="H4265" s="144"/>
      <c r="I4265" s="65"/>
      <c r="J4265" s="56"/>
      <c r="K4265" s="56"/>
      <c r="L4265" s="96" t="e">
        <f>VLOOKUP($C4264,在庫一覧!$B$4:$D$138,2,FALSE)</f>
        <v>#N/A</v>
      </c>
      <c r="M4265" s="42" t="e">
        <f>VLOOKUP($C4265,詳細!$A$3:$C$100,3,FALSE)</f>
        <v>#N/A</v>
      </c>
      <c r="N4265" s="48"/>
    </row>
    <row r="4266" spans="1:14" ht="13.5" customHeight="1" x14ac:dyDescent="0.15">
      <c r="A4266">
        <v>4263</v>
      </c>
      <c r="B4266" s="60"/>
      <c r="C4266" s="96"/>
      <c r="D4266" s="59"/>
      <c r="E4266" s="45"/>
      <c r="F4266" s="45"/>
      <c r="G4266" s="144"/>
      <c r="H4266" s="144"/>
      <c r="I4266" s="65"/>
      <c r="J4266" s="56"/>
      <c r="K4266" s="56"/>
      <c r="L4266" s="96" t="e">
        <f>VLOOKUP($C4265,在庫一覧!$B$4:$D$138,2,FALSE)</f>
        <v>#N/A</v>
      </c>
      <c r="M4266" s="42" t="e">
        <f>VLOOKUP($C4266,詳細!$A$3:$C$100,3,FALSE)</f>
        <v>#N/A</v>
      </c>
      <c r="N4266" s="48"/>
    </row>
    <row r="4267" spans="1:14" ht="13.5" customHeight="1" x14ac:dyDescent="0.15">
      <c r="A4267">
        <v>4264</v>
      </c>
      <c r="B4267" s="60"/>
      <c r="C4267" s="96"/>
      <c r="D4267" s="59"/>
      <c r="E4267" s="45"/>
      <c r="F4267" s="45"/>
      <c r="G4267" s="144"/>
      <c r="H4267" s="144"/>
      <c r="I4267" s="65"/>
      <c r="J4267" s="56"/>
      <c r="K4267" s="56"/>
      <c r="L4267" s="96" t="e">
        <f>VLOOKUP($C4266,在庫一覧!$B$4:$D$138,2,FALSE)</f>
        <v>#N/A</v>
      </c>
      <c r="M4267" s="42" t="e">
        <f>VLOOKUP($C4267,詳細!$A$3:$C$100,3,FALSE)</f>
        <v>#N/A</v>
      </c>
      <c r="N4267" s="48"/>
    </row>
    <row r="4268" spans="1:14" ht="13.5" customHeight="1" x14ac:dyDescent="0.15">
      <c r="A4268">
        <v>4265</v>
      </c>
      <c r="B4268" s="60"/>
      <c r="C4268" s="96"/>
      <c r="D4268" s="59"/>
      <c r="E4268" s="45"/>
      <c r="F4268" s="45"/>
      <c r="G4268" s="144"/>
      <c r="H4268" s="144"/>
      <c r="I4268" s="65"/>
      <c r="J4268" s="56"/>
      <c r="K4268" s="56"/>
      <c r="L4268" s="96" t="e">
        <f>VLOOKUP($C4267,在庫一覧!$B$4:$D$138,2,FALSE)</f>
        <v>#N/A</v>
      </c>
      <c r="M4268" s="42" t="e">
        <f>VLOOKUP($C4268,詳細!$A$3:$C$100,3,FALSE)</f>
        <v>#N/A</v>
      </c>
      <c r="N4268" s="48"/>
    </row>
    <row r="4269" spans="1:14" ht="13.5" customHeight="1" x14ac:dyDescent="0.15">
      <c r="A4269">
        <v>4266</v>
      </c>
      <c r="B4269" s="60"/>
      <c r="C4269" s="96"/>
      <c r="D4269" s="59"/>
      <c r="E4269" s="45"/>
      <c r="F4269" s="45"/>
      <c r="G4269" s="144"/>
      <c r="H4269" s="144"/>
      <c r="I4269" s="65"/>
      <c r="J4269" s="56"/>
      <c r="K4269" s="56"/>
      <c r="L4269" s="96" t="e">
        <f>VLOOKUP($C4268,在庫一覧!$B$4:$D$138,2,FALSE)</f>
        <v>#N/A</v>
      </c>
      <c r="M4269" s="42" t="e">
        <f>VLOOKUP($C4269,詳細!$A$3:$C$100,3,FALSE)</f>
        <v>#N/A</v>
      </c>
      <c r="N4269" s="48"/>
    </row>
    <row r="4270" spans="1:14" ht="13.5" customHeight="1" x14ac:dyDescent="0.15">
      <c r="A4270">
        <v>4267</v>
      </c>
      <c r="B4270" s="60"/>
      <c r="C4270" s="96"/>
      <c r="D4270" s="50"/>
      <c r="E4270" s="45"/>
      <c r="F4270" s="45"/>
      <c r="G4270" s="144"/>
      <c r="H4270" s="144"/>
      <c r="I4270" s="65"/>
      <c r="J4270" s="56"/>
      <c r="K4270" s="56"/>
      <c r="L4270" s="96" t="e">
        <f>VLOOKUP($C4269,在庫一覧!$B$4:$D$138,2,FALSE)</f>
        <v>#N/A</v>
      </c>
      <c r="M4270" s="42" t="e">
        <f>VLOOKUP($C4270,詳細!$A$3:$C$100,3,FALSE)</f>
        <v>#N/A</v>
      </c>
      <c r="N4270" s="48"/>
    </row>
    <row r="4271" spans="1:14" ht="13.5" customHeight="1" x14ac:dyDescent="0.15">
      <c r="A4271">
        <v>4268</v>
      </c>
      <c r="B4271" s="60"/>
      <c r="C4271" s="86"/>
      <c r="D4271" s="50"/>
      <c r="E4271" s="51"/>
      <c r="F4271" s="51"/>
      <c r="G4271" s="144"/>
      <c r="H4271" s="144"/>
      <c r="I4271" s="65"/>
      <c r="J4271" s="56"/>
      <c r="K4271" s="56"/>
      <c r="L4271" s="96" t="e">
        <f>VLOOKUP($C4270,在庫一覧!$B$4:$D$138,2,FALSE)</f>
        <v>#N/A</v>
      </c>
      <c r="M4271" s="42" t="e">
        <f>VLOOKUP($C4271,詳細!$A$3:$C$100,3,FALSE)</f>
        <v>#N/A</v>
      </c>
      <c r="N4271" s="48"/>
    </row>
    <row r="4272" spans="1:14" ht="13.5" customHeight="1" x14ac:dyDescent="0.15">
      <c r="A4272">
        <v>4269</v>
      </c>
      <c r="B4272" s="60"/>
      <c r="C4272" s="86"/>
      <c r="D4272" s="50"/>
      <c r="E4272" s="51"/>
      <c r="F4272" s="51"/>
      <c r="G4272" s="144"/>
      <c r="H4272" s="144"/>
      <c r="I4272" s="65"/>
      <c r="J4272" s="56"/>
      <c r="K4272" s="56"/>
      <c r="L4272" s="96" t="e">
        <f>VLOOKUP($C4271,在庫一覧!$B$4:$D$138,2,FALSE)</f>
        <v>#N/A</v>
      </c>
      <c r="M4272" s="42" t="e">
        <f>VLOOKUP($C4272,詳細!$A$3:$C$100,3,FALSE)</f>
        <v>#N/A</v>
      </c>
      <c r="N4272" s="48"/>
    </row>
    <row r="4273" spans="1:14" ht="13.5" customHeight="1" x14ac:dyDescent="0.15">
      <c r="A4273">
        <v>4270</v>
      </c>
      <c r="B4273" s="60"/>
      <c r="C4273" s="86"/>
      <c r="D4273" s="50"/>
      <c r="E4273" s="51"/>
      <c r="F4273" s="51"/>
      <c r="G4273" s="144"/>
      <c r="H4273" s="144"/>
      <c r="I4273" s="65"/>
      <c r="J4273" s="56"/>
      <c r="K4273" s="56"/>
      <c r="L4273" s="96" t="e">
        <f>VLOOKUP($C4272,在庫一覧!$B$4:$D$138,2,FALSE)</f>
        <v>#N/A</v>
      </c>
      <c r="M4273" s="42" t="e">
        <f>VLOOKUP($C4273,詳細!$A$3:$C$100,3,FALSE)</f>
        <v>#N/A</v>
      </c>
      <c r="N4273" s="48"/>
    </row>
    <row r="4274" spans="1:14" ht="13.5" customHeight="1" x14ac:dyDescent="0.15">
      <c r="A4274">
        <v>4271</v>
      </c>
      <c r="B4274" s="60"/>
      <c r="C4274" s="86"/>
      <c r="D4274" s="50"/>
      <c r="E4274" s="51"/>
      <c r="F4274" s="51"/>
      <c r="G4274" s="144"/>
      <c r="H4274" s="144"/>
      <c r="I4274" s="65"/>
      <c r="J4274" s="56"/>
      <c r="K4274" s="56"/>
      <c r="L4274" s="96" t="e">
        <f>VLOOKUP($C4273,在庫一覧!$B$4:$D$138,2,FALSE)</f>
        <v>#N/A</v>
      </c>
      <c r="M4274" s="42" t="e">
        <f>VLOOKUP($C4274,詳細!$A$3:$C$100,3,FALSE)</f>
        <v>#N/A</v>
      </c>
      <c r="N4274" s="48"/>
    </row>
    <row r="4275" spans="1:14" ht="13.5" customHeight="1" x14ac:dyDescent="0.15">
      <c r="A4275">
        <v>4272</v>
      </c>
      <c r="B4275" s="60"/>
      <c r="C4275" s="86"/>
      <c r="D4275" s="50"/>
      <c r="E4275" s="51"/>
      <c r="F4275" s="51"/>
      <c r="G4275" s="144"/>
      <c r="H4275" s="144"/>
      <c r="I4275" s="65"/>
      <c r="J4275" s="56"/>
      <c r="K4275" s="56"/>
      <c r="L4275" s="96" t="e">
        <f>VLOOKUP($C4274,在庫一覧!$B$4:$D$138,2,FALSE)</f>
        <v>#N/A</v>
      </c>
      <c r="M4275" s="42" t="e">
        <f>VLOOKUP($C4275,詳細!$A$3:$C$100,3,FALSE)</f>
        <v>#N/A</v>
      </c>
      <c r="N4275" s="48"/>
    </row>
    <row r="4276" spans="1:14" ht="13.5" customHeight="1" x14ac:dyDescent="0.15">
      <c r="A4276">
        <v>4273</v>
      </c>
      <c r="B4276" s="60"/>
      <c r="C4276" s="86"/>
      <c r="D4276" s="50"/>
      <c r="E4276" s="45"/>
      <c r="F4276" s="45"/>
      <c r="G4276" s="144"/>
      <c r="H4276" s="144"/>
      <c r="I4276" s="66"/>
      <c r="J4276" s="56"/>
      <c r="K4276" s="56"/>
      <c r="L4276" s="96" t="e">
        <f>VLOOKUP($C4275,在庫一覧!$B$4:$D$138,2,FALSE)</f>
        <v>#N/A</v>
      </c>
      <c r="M4276" s="42" t="e">
        <f>VLOOKUP($C4276,詳細!$A$3:$C$100,3,FALSE)</f>
        <v>#N/A</v>
      </c>
      <c r="N4276" s="48"/>
    </row>
    <row r="4277" spans="1:14" ht="13.5" customHeight="1" x14ac:dyDescent="0.15">
      <c r="A4277">
        <v>4274</v>
      </c>
      <c r="B4277" s="60"/>
      <c r="C4277" s="86"/>
      <c r="D4277" s="50"/>
      <c r="E4277" s="45"/>
      <c r="F4277" s="45"/>
      <c r="G4277" s="144"/>
      <c r="H4277" s="144"/>
      <c r="I4277" s="65"/>
      <c r="J4277" s="56"/>
      <c r="K4277" s="56"/>
      <c r="L4277" s="96" t="e">
        <f>VLOOKUP($C4276,在庫一覧!$B$4:$D$138,2,FALSE)</f>
        <v>#N/A</v>
      </c>
      <c r="M4277" s="42" t="e">
        <f>VLOOKUP($C4277,詳細!$A$3:$C$100,3,FALSE)</f>
        <v>#N/A</v>
      </c>
      <c r="N4277" s="48"/>
    </row>
    <row r="4278" spans="1:14" ht="13.5" customHeight="1" x14ac:dyDescent="0.15">
      <c r="A4278">
        <v>4275</v>
      </c>
      <c r="B4278" s="60"/>
      <c r="C4278" s="86"/>
      <c r="D4278" s="50"/>
      <c r="E4278" s="45"/>
      <c r="F4278" s="45"/>
      <c r="G4278" s="144"/>
      <c r="H4278" s="144"/>
      <c r="I4278" s="65"/>
      <c r="J4278" s="56"/>
      <c r="K4278" s="56"/>
      <c r="L4278" s="96" t="e">
        <f>VLOOKUP($C4277,在庫一覧!$B$4:$D$138,2,FALSE)</f>
        <v>#N/A</v>
      </c>
      <c r="M4278" s="42" t="e">
        <f>VLOOKUP($C4278,詳細!$A$3:$C$100,3,FALSE)</f>
        <v>#N/A</v>
      </c>
      <c r="N4278" s="48"/>
    </row>
    <row r="4279" spans="1:14" ht="13.5" customHeight="1" x14ac:dyDescent="0.15">
      <c r="A4279">
        <v>4276</v>
      </c>
      <c r="B4279" s="60"/>
      <c r="C4279" s="86"/>
      <c r="D4279" s="50"/>
      <c r="E4279" s="45"/>
      <c r="F4279" s="45"/>
      <c r="G4279" s="144"/>
      <c r="H4279" s="144"/>
      <c r="I4279" s="65"/>
      <c r="J4279" s="56"/>
      <c r="K4279" s="56"/>
      <c r="L4279" s="96" t="e">
        <f>VLOOKUP($C4278,在庫一覧!$B$4:$D$138,2,FALSE)</f>
        <v>#N/A</v>
      </c>
      <c r="M4279" s="42" t="e">
        <f>VLOOKUP($C4279,詳細!$A$3:$C$100,3,FALSE)</f>
        <v>#N/A</v>
      </c>
      <c r="N4279" s="48"/>
    </row>
    <row r="4280" spans="1:14" ht="13.5" customHeight="1" x14ac:dyDescent="0.15">
      <c r="A4280">
        <v>4277</v>
      </c>
      <c r="B4280" s="60"/>
      <c r="C4280" s="86"/>
      <c r="D4280" s="50"/>
      <c r="E4280" s="45"/>
      <c r="F4280" s="45"/>
      <c r="G4280" s="144"/>
      <c r="H4280" s="144"/>
      <c r="I4280" s="65"/>
      <c r="J4280" s="56"/>
      <c r="K4280" s="56"/>
      <c r="L4280" s="96" t="e">
        <f>VLOOKUP($C4279,在庫一覧!$B$4:$D$138,2,FALSE)</f>
        <v>#N/A</v>
      </c>
      <c r="M4280" s="42" t="e">
        <f>VLOOKUP($C4280,詳細!$A$3:$C$100,3,FALSE)</f>
        <v>#N/A</v>
      </c>
      <c r="N4280" s="48"/>
    </row>
    <row r="4281" spans="1:14" ht="13.5" customHeight="1" x14ac:dyDescent="0.15">
      <c r="A4281">
        <v>4278</v>
      </c>
      <c r="B4281" s="60"/>
      <c r="C4281" s="86"/>
      <c r="D4281" s="50"/>
      <c r="E4281" s="45"/>
      <c r="F4281" s="45"/>
      <c r="G4281" s="144"/>
      <c r="H4281" s="144"/>
      <c r="I4281" s="65"/>
      <c r="J4281" s="56"/>
      <c r="K4281" s="56"/>
      <c r="L4281" s="96" t="e">
        <f>VLOOKUP($C4280,在庫一覧!$B$4:$D$138,2,FALSE)</f>
        <v>#N/A</v>
      </c>
      <c r="M4281" s="42" t="e">
        <f>VLOOKUP($C4281,詳細!$A$3:$C$100,3,FALSE)</f>
        <v>#N/A</v>
      </c>
      <c r="N4281" s="48"/>
    </row>
    <row r="4282" spans="1:14" ht="13.5" customHeight="1" x14ac:dyDescent="0.15">
      <c r="A4282">
        <v>4279</v>
      </c>
      <c r="B4282" s="60"/>
      <c r="C4282" s="86"/>
      <c r="D4282" s="50"/>
      <c r="E4282" s="45"/>
      <c r="F4282" s="45"/>
      <c r="G4282" s="144"/>
      <c r="H4282" s="144"/>
      <c r="I4282" s="65"/>
      <c r="J4282" s="56"/>
      <c r="K4282" s="56"/>
      <c r="L4282" s="96" t="e">
        <f>VLOOKUP($C4281,在庫一覧!$B$4:$D$138,2,FALSE)</f>
        <v>#N/A</v>
      </c>
      <c r="M4282" s="42" t="e">
        <f>VLOOKUP($C4282,詳細!$A$3:$C$100,3,FALSE)</f>
        <v>#N/A</v>
      </c>
      <c r="N4282" s="48"/>
    </row>
    <row r="4283" spans="1:14" ht="13.5" customHeight="1" x14ac:dyDescent="0.15">
      <c r="A4283">
        <v>4280</v>
      </c>
      <c r="B4283" s="60"/>
      <c r="C4283" s="86"/>
      <c r="D4283" s="50"/>
      <c r="E4283" s="45"/>
      <c r="F4283" s="45"/>
      <c r="G4283" s="144"/>
      <c r="H4283" s="144"/>
      <c r="I4283" s="65"/>
      <c r="J4283" s="56"/>
      <c r="K4283" s="56"/>
      <c r="L4283" s="96" t="e">
        <f>VLOOKUP($C4282,在庫一覧!$B$4:$D$138,2,FALSE)</f>
        <v>#N/A</v>
      </c>
      <c r="M4283" s="42" t="e">
        <f>VLOOKUP($C4283,詳細!$A$3:$C$100,3,FALSE)</f>
        <v>#N/A</v>
      </c>
      <c r="N4283" s="48"/>
    </row>
    <row r="4284" spans="1:14" ht="13.5" customHeight="1" x14ac:dyDescent="0.15">
      <c r="A4284">
        <v>4281</v>
      </c>
      <c r="B4284" s="60"/>
      <c r="C4284" s="86"/>
      <c r="D4284" s="50"/>
      <c r="E4284" s="45"/>
      <c r="F4284" s="45"/>
      <c r="G4284" s="144"/>
      <c r="H4284" s="144"/>
      <c r="I4284" s="65"/>
      <c r="J4284" s="56"/>
      <c r="K4284" s="56"/>
      <c r="L4284" s="96" t="e">
        <f>VLOOKUP($C4283,在庫一覧!$B$4:$D$138,2,FALSE)</f>
        <v>#N/A</v>
      </c>
      <c r="M4284" s="42" t="e">
        <f>VLOOKUP($C4284,詳細!$A$3:$C$100,3,FALSE)</f>
        <v>#N/A</v>
      </c>
      <c r="N4284" s="48"/>
    </row>
    <row r="4285" spans="1:14" ht="13.5" customHeight="1" x14ac:dyDescent="0.15">
      <c r="A4285">
        <v>4282</v>
      </c>
      <c r="B4285" s="60"/>
      <c r="C4285" s="86"/>
      <c r="D4285" s="50"/>
      <c r="E4285" s="45"/>
      <c r="F4285" s="45"/>
      <c r="G4285" s="144"/>
      <c r="H4285" s="144"/>
      <c r="I4285" s="65"/>
      <c r="J4285" s="56"/>
      <c r="K4285" s="56"/>
      <c r="L4285" s="96" t="e">
        <f>VLOOKUP($C4284,在庫一覧!$B$4:$D$138,2,FALSE)</f>
        <v>#N/A</v>
      </c>
      <c r="M4285" s="42" t="e">
        <f>VLOOKUP($C4285,詳細!$A$3:$C$100,3,FALSE)</f>
        <v>#N/A</v>
      </c>
      <c r="N4285" s="48"/>
    </row>
    <row r="4286" spans="1:14" ht="13.5" customHeight="1" x14ac:dyDescent="0.15">
      <c r="A4286">
        <v>4283</v>
      </c>
      <c r="B4286" s="60"/>
      <c r="C4286" s="86"/>
      <c r="D4286" s="50"/>
      <c r="E4286" s="45"/>
      <c r="F4286" s="45"/>
      <c r="G4286" s="144"/>
      <c r="H4286" s="144"/>
      <c r="I4286" s="65"/>
      <c r="J4286" s="56"/>
      <c r="K4286" s="56"/>
      <c r="L4286" s="96" t="e">
        <f>VLOOKUP($C4285,在庫一覧!$B$4:$D$138,2,FALSE)</f>
        <v>#N/A</v>
      </c>
      <c r="M4286" s="42" t="e">
        <f>VLOOKUP($C4286,詳細!$A$3:$C$100,3,FALSE)</f>
        <v>#N/A</v>
      </c>
      <c r="N4286" s="48"/>
    </row>
    <row r="4287" spans="1:14" ht="13.5" customHeight="1" x14ac:dyDescent="0.15">
      <c r="A4287">
        <v>4284</v>
      </c>
      <c r="B4287" s="60"/>
      <c r="C4287" s="86"/>
      <c r="D4287" s="50"/>
      <c r="E4287" s="45"/>
      <c r="F4287" s="45"/>
      <c r="G4287" s="144"/>
      <c r="H4287" s="144"/>
      <c r="I4287" s="65"/>
      <c r="J4287" s="56"/>
      <c r="K4287" s="56"/>
      <c r="L4287" s="96" t="e">
        <f>VLOOKUP($C4286,在庫一覧!$B$4:$D$138,2,FALSE)</f>
        <v>#N/A</v>
      </c>
      <c r="M4287" s="42" t="e">
        <f>VLOOKUP($C4287,詳細!$A$3:$C$100,3,FALSE)</f>
        <v>#N/A</v>
      </c>
      <c r="N4287" s="48"/>
    </row>
    <row r="4288" spans="1:14" ht="13.5" customHeight="1" x14ac:dyDescent="0.15">
      <c r="A4288">
        <v>4285</v>
      </c>
      <c r="B4288" s="60"/>
      <c r="C4288" s="86"/>
      <c r="D4288" s="50"/>
      <c r="E4288" s="45"/>
      <c r="F4288" s="45"/>
      <c r="G4288" s="144"/>
      <c r="H4288" s="144"/>
      <c r="I4288" s="65"/>
      <c r="J4288" s="56"/>
      <c r="K4288" s="56"/>
      <c r="L4288" s="96" t="e">
        <f>VLOOKUP($C4287,在庫一覧!$B$4:$D$138,2,FALSE)</f>
        <v>#N/A</v>
      </c>
      <c r="M4288" s="42" t="e">
        <f>VLOOKUP($C4288,詳細!$A$3:$C$100,3,FALSE)</f>
        <v>#N/A</v>
      </c>
      <c r="N4288" s="48"/>
    </row>
    <row r="4289" spans="1:14" ht="13.5" customHeight="1" x14ac:dyDescent="0.15">
      <c r="A4289">
        <v>4286</v>
      </c>
      <c r="B4289" s="60"/>
      <c r="C4289" s="86"/>
      <c r="D4289" s="50"/>
      <c r="E4289" s="45"/>
      <c r="F4289" s="45"/>
      <c r="G4289" s="144"/>
      <c r="H4289" s="144"/>
      <c r="I4289" s="65"/>
      <c r="J4289" s="56"/>
      <c r="K4289" s="56"/>
      <c r="L4289" s="96" t="e">
        <f>VLOOKUP($C4288,在庫一覧!$B$4:$D$138,2,FALSE)</f>
        <v>#N/A</v>
      </c>
      <c r="M4289" s="42" t="e">
        <f>VLOOKUP($C4289,詳細!$A$3:$C$100,3,FALSE)</f>
        <v>#N/A</v>
      </c>
      <c r="N4289" s="48"/>
    </row>
    <row r="4290" spans="1:14" ht="13.5" customHeight="1" x14ac:dyDescent="0.15">
      <c r="A4290">
        <v>4287</v>
      </c>
      <c r="B4290" s="60"/>
      <c r="C4290" s="86"/>
      <c r="D4290" s="50"/>
      <c r="E4290" s="45"/>
      <c r="F4290" s="45"/>
      <c r="G4290" s="144"/>
      <c r="H4290" s="144"/>
      <c r="I4290" s="65"/>
      <c r="J4290" s="56"/>
      <c r="K4290" s="56"/>
      <c r="L4290" s="96" t="e">
        <f>VLOOKUP($C4289,在庫一覧!$B$4:$D$138,2,FALSE)</f>
        <v>#N/A</v>
      </c>
      <c r="M4290" s="42" t="e">
        <f>VLOOKUP($C4290,詳細!$A$3:$C$100,3,FALSE)</f>
        <v>#N/A</v>
      </c>
      <c r="N4290" s="48"/>
    </row>
    <row r="4291" spans="1:14" ht="13.5" customHeight="1" x14ac:dyDescent="0.15">
      <c r="A4291">
        <v>4288</v>
      </c>
      <c r="B4291" s="60"/>
      <c r="C4291" s="86"/>
      <c r="D4291" s="50"/>
      <c r="E4291" s="45"/>
      <c r="F4291" s="45"/>
      <c r="G4291" s="144"/>
      <c r="H4291" s="144"/>
      <c r="I4291" s="65"/>
      <c r="J4291" s="56"/>
      <c r="K4291" s="56"/>
      <c r="L4291" s="96" t="e">
        <f>VLOOKUP($C4290,在庫一覧!$B$4:$D$138,2,FALSE)</f>
        <v>#N/A</v>
      </c>
      <c r="M4291" s="42" t="e">
        <f>VLOOKUP($C4291,詳細!$A$3:$C$100,3,FALSE)</f>
        <v>#N/A</v>
      </c>
      <c r="N4291" s="48"/>
    </row>
    <row r="4292" spans="1:14" ht="13.5" customHeight="1" x14ac:dyDescent="0.15">
      <c r="A4292">
        <v>4289</v>
      </c>
      <c r="B4292" s="60"/>
      <c r="C4292" s="86"/>
      <c r="D4292" s="50"/>
      <c r="E4292" s="45"/>
      <c r="F4292" s="45"/>
      <c r="G4292" s="144"/>
      <c r="H4292" s="144"/>
      <c r="I4292" s="65"/>
      <c r="J4292" s="56"/>
      <c r="K4292" s="56"/>
      <c r="L4292" s="96" t="e">
        <f>VLOOKUP($C4291,在庫一覧!$B$4:$D$138,2,FALSE)</f>
        <v>#N/A</v>
      </c>
      <c r="M4292" s="42" t="e">
        <f>VLOOKUP($C4292,詳細!$A$3:$C$100,3,FALSE)</f>
        <v>#N/A</v>
      </c>
      <c r="N4292" s="48"/>
    </row>
    <row r="4293" spans="1:14" ht="13.5" customHeight="1" x14ac:dyDescent="0.15">
      <c r="A4293">
        <v>4290</v>
      </c>
      <c r="B4293" s="60"/>
      <c r="C4293" s="86"/>
      <c r="D4293" s="50"/>
      <c r="E4293" s="45"/>
      <c r="F4293" s="45"/>
      <c r="G4293" s="144"/>
      <c r="H4293" s="144"/>
      <c r="I4293" s="65"/>
      <c r="J4293" s="56"/>
      <c r="K4293" s="56"/>
      <c r="L4293" s="96" t="e">
        <f>VLOOKUP($C4292,在庫一覧!$B$4:$D$138,2,FALSE)</f>
        <v>#N/A</v>
      </c>
      <c r="M4293" s="42" t="e">
        <f>VLOOKUP($C4293,詳細!$A$3:$C$100,3,FALSE)</f>
        <v>#N/A</v>
      </c>
      <c r="N4293" s="48"/>
    </row>
    <row r="4294" spans="1:14" ht="13.5" customHeight="1" x14ac:dyDescent="0.15">
      <c r="A4294">
        <v>4291</v>
      </c>
      <c r="B4294" s="60"/>
      <c r="C4294" s="86"/>
      <c r="D4294" s="50"/>
      <c r="E4294" s="45"/>
      <c r="F4294" s="45"/>
      <c r="G4294" s="144"/>
      <c r="H4294" s="144"/>
      <c r="I4294" s="65"/>
      <c r="J4294" s="56"/>
      <c r="K4294" s="56"/>
      <c r="L4294" s="96" t="e">
        <f>VLOOKUP($C4293,在庫一覧!$B$4:$D$138,2,FALSE)</f>
        <v>#N/A</v>
      </c>
      <c r="M4294" s="42" t="e">
        <f>VLOOKUP($C4294,詳細!$A$3:$C$100,3,FALSE)</f>
        <v>#N/A</v>
      </c>
      <c r="N4294" s="48"/>
    </row>
    <row r="4295" spans="1:14" ht="13.5" customHeight="1" x14ac:dyDescent="0.15">
      <c r="A4295">
        <v>4292</v>
      </c>
      <c r="B4295" s="60"/>
      <c r="C4295" s="86"/>
      <c r="D4295" s="50"/>
      <c r="E4295" s="45"/>
      <c r="F4295" s="45"/>
      <c r="G4295" s="144"/>
      <c r="H4295" s="144"/>
      <c r="I4295" s="65"/>
      <c r="J4295" s="56"/>
      <c r="K4295" s="56"/>
      <c r="L4295" s="96" t="e">
        <f>VLOOKUP($C4294,在庫一覧!$B$4:$D$138,2,FALSE)</f>
        <v>#N/A</v>
      </c>
      <c r="M4295" s="42" t="e">
        <f>VLOOKUP($C4295,詳細!$A$3:$C$100,3,FALSE)</f>
        <v>#N/A</v>
      </c>
      <c r="N4295" s="48"/>
    </row>
    <row r="4296" spans="1:14" ht="13.5" customHeight="1" x14ac:dyDescent="0.15">
      <c r="A4296">
        <v>4293</v>
      </c>
      <c r="B4296" s="60"/>
      <c r="C4296" s="86"/>
      <c r="D4296" s="50"/>
      <c r="E4296" s="45"/>
      <c r="F4296" s="45"/>
      <c r="G4296" s="144"/>
      <c r="H4296" s="144"/>
      <c r="I4296" s="65"/>
      <c r="J4296" s="56"/>
      <c r="K4296" s="56"/>
      <c r="L4296" s="96" t="e">
        <f>VLOOKUP($C4295,在庫一覧!$B$4:$D$138,2,FALSE)</f>
        <v>#N/A</v>
      </c>
      <c r="M4296" s="42" t="e">
        <f>VLOOKUP($C4296,詳細!$A$3:$C$100,3,FALSE)</f>
        <v>#N/A</v>
      </c>
      <c r="N4296" s="48"/>
    </row>
    <row r="4297" spans="1:14" ht="13.5" customHeight="1" x14ac:dyDescent="0.15">
      <c r="A4297">
        <v>4294</v>
      </c>
      <c r="B4297" s="60"/>
      <c r="C4297" s="86"/>
      <c r="D4297" s="50"/>
      <c r="E4297" s="45"/>
      <c r="F4297" s="45"/>
      <c r="G4297" s="144"/>
      <c r="H4297" s="144"/>
      <c r="I4297" s="65"/>
      <c r="J4297" s="56"/>
      <c r="K4297" s="56"/>
      <c r="L4297" s="96" t="e">
        <f>VLOOKUP($C4296,在庫一覧!$B$4:$D$138,2,FALSE)</f>
        <v>#N/A</v>
      </c>
      <c r="M4297" s="42" t="e">
        <f>VLOOKUP($C4297,詳細!$A$3:$C$100,3,FALSE)</f>
        <v>#N/A</v>
      </c>
      <c r="N4297" s="48"/>
    </row>
    <row r="4298" spans="1:14" ht="13.5" customHeight="1" x14ac:dyDescent="0.15">
      <c r="A4298">
        <v>4295</v>
      </c>
      <c r="B4298" s="60"/>
      <c r="C4298" s="86"/>
      <c r="D4298" s="50"/>
      <c r="E4298" s="45"/>
      <c r="F4298" s="45"/>
      <c r="G4298" s="144"/>
      <c r="H4298" s="144"/>
      <c r="I4298" s="65"/>
      <c r="J4298" s="56"/>
      <c r="K4298" s="56"/>
      <c r="L4298" s="96" t="e">
        <f>VLOOKUP($C4297,在庫一覧!$B$4:$D$138,2,FALSE)</f>
        <v>#N/A</v>
      </c>
      <c r="M4298" s="42" t="e">
        <f>VLOOKUP($C4298,詳細!$A$3:$C$100,3,FALSE)</f>
        <v>#N/A</v>
      </c>
      <c r="N4298" s="48"/>
    </row>
    <row r="4299" spans="1:14" ht="13.5" customHeight="1" x14ac:dyDescent="0.15">
      <c r="A4299">
        <v>4296</v>
      </c>
      <c r="B4299" s="60"/>
      <c r="C4299" s="86"/>
      <c r="D4299" s="50"/>
      <c r="E4299" s="45"/>
      <c r="F4299" s="45"/>
      <c r="G4299" s="144"/>
      <c r="H4299" s="144"/>
      <c r="I4299" s="65"/>
      <c r="J4299" s="56"/>
      <c r="K4299" s="56"/>
      <c r="L4299" s="96" t="e">
        <f>VLOOKUP($C4298,在庫一覧!$B$4:$D$138,2,FALSE)</f>
        <v>#N/A</v>
      </c>
      <c r="M4299" s="42" t="e">
        <f>VLOOKUP($C4299,詳細!$A$3:$C$100,3,FALSE)</f>
        <v>#N/A</v>
      </c>
      <c r="N4299" s="48"/>
    </row>
    <row r="4300" spans="1:14" ht="13.5" customHeight="1" x14ac:dyDescent="0.15">
      <c r="A4300">
        <v>4297</v>
      </c>
      <c r="B4300" s="60"/>
      <c r="C4300" s="86"/>
      <c r="D4300" s="50"/>
      <c r="E4300" s="45"/>
      <c r="F4300" s="45"/>
      <c r="G4300" s="144"/>
      <c r="H4300" s="144"/>
      <c r="I4300" s="65"/>
      <c r="J4300" s="56"/>
      <c r="K4300" s="56"/>
      <c r="L4300" s="96" t="e">
        <f>VLOOKUP($C4299,在庫一覧!$B$4:$D$138,2,FALSE)</f>
        <v>#N/A</v>
      </c>
      <c r="M4300" s="42" t="e">
        <f>VLOOKUP($C4300,詳細!$A$3:$C$100,3,FALSE)</f>
        <v>#N/A</v>
      </c>
      <c r="N4300" s="48"/>
    </row>
    <row r="4301" spans="1:14" ht="13.5" customHeight="1" x14ac:dyDescent="0.15">
      <c r="A4301">
        <v>4298</v>
      </c>
      <c r="B4301" s="60"/>
      <c r="C4301" s="86"/>
      <c r="D4301" s="50"/>
      <c r="E4301" s="45"/>
      <c r="F4301" s="45"/>
      <c r="G4301" s="144"/>
      <c r="H4301" s="144"/>
      <c r="I4301" s="65"/>
      <c r="J4301" s="56"/>
      <c r="K4301" s="56"/>
      <c r="L4301" s="96" t="e">
        <f>VLOOKUP($C4300,在庫一覧!$B$4:$D$138,2,FALSE)</f>
        <v>#N/A</v>
      </c>
      <c r="M4301" s="42" t="e">
        <f>VLOOKUP($C4301,詳細!$A$3:$C$100,3,FALSE)</f>
        <v>#N/A</v>
      </c>
      <c r="N4301" s="48"/>
    </row>
    <row r="4302" spans="1:14" ht="13.5" customHeight="1" x14ac:dyDescent="0.15">
      <c r="A4302">
        <v>4299</v>
      </c>
      <c r="B4302" s="60"/>
      <c r="C4302" s="86"/>
      <c r="D4302" s="50"/>
      <c r="E4302" s="45"/>
      <c r="F4302" s="45"/>
      <c r="G4302" s="144"/>
      <c r="H4302" s="144"/>
      <c r="I4302" s="65"/>
      <c r="J4302" s="56"/>
      <c r="K4302" s="56"/>
      <c r="L4302" s="96" t="e">
        <f>VLOOKUP($C4301,在庫一覧!$B$4:$D$138,2,FALSE)</f>
        <v>#N/A</v>
      </c>
      <c r="M4302" s="42" t="e">
        <f>VLOOKUP($C4302,詳細!$A$3:$C$100,3,FALSE)</f>
        <v>#N/A</v>
      </c>
      <c r="N4302" s="48"/>
    </row>
    <row r="4303" spans="1:14" ht="13.5" customHeight="1" x14ac:dyDescent="0.15">
      <c r="A4303">
        <v>4300</v>
      </c>
      <c r="B4303" s="60"/>
      <c r="C4303" s="86"/>
      <c r="D4303" s="50"/>
      <c r="E4303" s="45"/>
      <c r="F4303" s="45"/>
      <c r="G4303" s="144"/>
      <c r="H4303" s="144"/>
      <c r="I4303" s="65"/>
      <c r="J4303" s="56"/>
      <c r="K4303" s="56"/>
      <c r="L4303" s="96" t="e">
        <f>VLOOKUP($C4302,在庫一覧!$B$4:$D$138,2,FALSE)</f>
        <v>#N/A</v>
      </c>
      <c r="M4303" s="42" t="e">
        <f>VLOOKUP($C4303,詳細!$A$3:$C$100,3,FALSE)</f>
        <v>#N/A</v>
      </c>
      <c r="N4303" s="48"/>
    </row>
    <row r="4304" spans="1:14" ht="13.5" customHeight="1" x14ac:dyDescent="0.15">
      <c r="A4304">
        <v>4301</v>
      </c>
      <c r="B4304" s="60"/>
      <c r="C4304" s="86"/>
      <c r="D4304" s="50"/>
      <c r="E4304" s="45"/>
      <c r="F4304" s="45"/>
      <c r="G4304" s="144"/>
      <c r="H4304" s="144"/>
      <c r="I4304" s="65"/>
      <c r="J4304" s="56"/>
      <c r="K4304" s="56"/>
      <c r="L4304" s="96" t="e">
        <f>VLOOKUP($C4303,在庫一覧!$B$4:$D$138,2,FALSE)</f>
        <v>#N/A</v>
      </c>
      <c r="M4304" s="42" t="e">
        <f>VLOOKUP($C4304,詳細!$A$3:$C$100,3,FALSE)</f>
        <v>#N/A</v>
      </c>
      <c r="N4304" s="48"/>
    </row>
    <row r="4305" spans="1:14" ht="13.5" customHeight="1" x14ac:dyDescent="0.15">
      <c r="A4305">
        <v>4302</v>
      </c>
      <c r="B4305" s="60"/>
      <c r="C4305" s="86"/>
      <c r="D4305" s="50"/>
      <c r="E4305" s="45"/>
      <c r="F4305" s="45"/>
      <c r="G4305" s="144"/>
      <c r="H4305" s="144"/>
      <c r="I4305" s="65"/>
      <c r="J4305" s="56"/>
      <c r="K4305" s="56"/>
      <c r="L4305" s="96" t="e">
        <f>VLOOKUP($C4304,在庫一覧!$B$4:$D$138,2,FALSE)</f>
        <v>#N/A</v>
      </c>
      <c r="M4305" s="42" t="e">
        <f>VLOOKUP($C4305,詳細!$A$3:$C$100,3,FALSE)</f>
        <v>#N/A</v>
      </c>
      <c r="N4305" s="48"/>
    </row>
    <row r="4306" spans="1:14" ht="13.5" customHeight="1" x14ac:dyDescent="0.15">
      <c r="A4306">
        <v>4303</v>
      </c>
      <c r="B4306" s="60"/>
      <c r="C4306" s="86"/>
      <c r="D4306" s="50"/>
      <c r="E4306" s="45"/>
      <c r="F4306" s="45"/>
      <c r="G4306" s="144"/>
      <c r="H4306" s="144"/>
      <c r="I4306" s="65"/>
      <c r="J4306" s="56"/>
      <c r="K4306" s="56"/>
      <c r="L4306" s="96" t="e">
        <f>VLOOKUP($C4305,在庫一覧!$B$4:$D$138,2,FALSE)</f>
        <v>#N/A</v>
      </c>
      <c r="M4306" s="42" t="e">
        <f>VLOOKUP($C4306,詳細!$A$3:$C$100,3,FALSE)</f>
        <v>#N/A</v>
      </c>
      <c r="N4306" s="48"/>
    </row>
    <row r="4307" spans="1:14" ht="13.5" customHeight="1" x14ac:dyDescent="0.15">
      <c r="A4307">
        <v>4304</v>
      </c>
      <c r="B4307" s="60"/>
      <c r="C4307" s="86"/>
      <c r="D4307" s="50"/>
      <c r="E4307" s="45"/>
      <c r="F4307" s="45"/>
      <c r="G4307" s="144"/>
      <c r="H4307" s="144"/>
      <c r="I4307" s="65"/>
      <c r="J4307" s="56"/>
      <c r="K4307" s="56"/>
      <c r="L4307" s="96" t="e">
        <f>VLOOKUP($C4306,在庫一覧!$B$4:$D$138,2,FALSE)</f>
        <v>#N/A</v>
      </c>
      <c r="M4307" s="42" t="e">
        <f>VLOOKUP($C4307,詳細!$A$3:$C$100,3,FALSE)</f>
        <v>#N/A</v>
      </c>
      <c r="N4307" s="48"/>
    </row>
    <row r="4308" spans="1:14" ht="13.5" customHeight="1" x14ac:dyDescent="0.15">
      <c r="A4308">
        <v>4305</v>
      </c>
      <c r="B4308" s="60"/>
      <c r="C4308" s="86"/>
      <c r="D4308" s="50"/>
      <c r="E4308" s="45"/>
      <c r="F4308" s="45"/>
      <c r="G4308" s="144"/>
      <c r="H4308" s="144"/>
      <c r="I4308" s="65"/>
      <c r="J4308" s="56"/>
      <c r="K4308" s="56"/>
      <c r="L4308" s="96" t="e">
        <f>VLOOKUP($C4307,在庫一覧!$B$4:$D$138,2,FALSE)</f>
        <v>#N/A</v>
      </c>
      <c r="M4308" s="42" t="e">
        <f>VLOOKUP($C4308,詳細!$A$3:$C$100,3,FALSE)</f>
        <v>#N/A</v>
      </c>
      <c r="N4308" s="48"/>
    </row>
    <row r="4309" spans="1:14" ht="13.5" customHeight="1" x14ac:dyDescent="0.15">
      <c r="A4309">
        <v>4306</v>
      </c>
      <c r="B4309" s="60"/>
      <c r="C4309" s="86"/>
      <c r="D4309" s="50"/>
      <c r="E4309" s="45"/>
      <c r="F4309" s="45"/>
      <c r="G4309" s="144"/>
      <c r="H4309" s="144"/>
      <c r="I4309" s="65"/>
      <c r="J4309" s="56"/>
      <c r="K4309" s="56"/>
      <c r="L4309" s="96" t="e">
        <f>VLOOKUP($C4308,在庫一覧!$B$4:$D$138,2,FALSE)</f>
        <v>#N/A</v>
      </c>
      <c r="M4309" s="42" t="e">
        <f>VLOOKUP($C4309,詳細!$A$3:$C$100,3,FALSE)</f>
        <v>#N/A</v>
      </c>
      <c r="N4309" s="48"/>
    </row>
    <row r="4310" spans="1:14" ht="13.5" customHeight="1" x14ac:dyDescent="0.15">
      <c r="A4310">
        <v>4307</v>
      </c>
      <c r="B4310" s="60"/>
      <c r="C4310" s="86"/>
      <c r="D4310" s="50"/>
      <c r="E4310" s="45"/>
      <c r="F4310" s="45"/>
      <c r="G4310" s="144"/>
      <c r="H4310" s="144"/>
      <c r="I4310" s="65"/>
      <c r="J4310" s="56"/>
      <c r="K4310" s="56"/>
      <c r="L4310" s="96" t="e">
        <f>VLOOKUP($C4309,在庫一覧!$B$4:$D$138,2,FALSE)</f>
        <v>#N/A</v>
      </c>
      <c r="M4310" s="42" t="e">
        <f>VLOOKUP($C4310,詳細!$A$3:$C$100,3,FALSE)</f>
        <v>#N/A</v>
      </c>
      <c r="N4310" s="48"/>
    </row>
    <row r="4311" spans="1:14" ht="13.5" customHeight="1" x14ac:dyDescent="0.15">
      <c r="A4311">
        <v>4308</v>
      </c>
      <c r="B4311" s="60"/>
      <c r="C4311" s="86"/>
      <c r="D4311" s="50"/>
      <c r="E4311" s="45"/>
      <c r="F4311" s="45"/>
      <c r="G4311" s="144"/>
      <c r="H4311" s="144"/>
      <c r="I4311" s="65"/>
      <c r="J4311" s="56"/>
      <c r="K4311" s="56"/>
      <c r="L4311" s="96" t="e">
        <f>VLOOKUP($C4310,在庫一覧!$B$4:$D$138,2,FALSE)</f>
        <v>#N/A</v>
      </c>
      <c r="M4311" s="42" t="e">
        <f>VLOOKUP($C4311,詳細!$A$3:$C$100,3,FALSE)</f>
        <v>#N/A</v>
      </c>
      <c r="N4311" s="48"/>
    </row>
    <row r="4312" spans="1:14" ht="13.5" customHeight="1" x14ac:dyDescent="0.15">
      <c r="A4312">
        <v>4309</v>
      </c>
      <c r="B4312" s="60"/>
      <c r="C4312" s="86"/>
      <c r="D4312" s="50"/>
      <c r="E4312" s="45"/>
      <c r="F4312" s="45"/>
      <c r="G4312" s="144"/>
      <c r="H4312" s="144"/>
      <c r="I4312" s="65"/>
      <c r="J4312" s="56"/>
      <c r="K4312" s="56"/>
      <c r="L4312" s="96" t="e">
        <f>VLOOKUP($C4311,在庫一覧!$B$4:$D$138,2,FALSE)</f>
        <v>#N/A</v>
      </c>
      <c r="M4312" s="42" t="e">
        <f>VLOOKUP($C4312,詳細!$A$3:$C$100,3,FALSE)</f>
        <v>#N/A</v>
      </c>
      <c r="N4312" s="48"/>
    </row>
    <row r="4313" spans="1:14" ht="13.5" customHeight="1" x14ac:dyDescent="0.15">
      <c r="A4313">
        <v>4310</v>
      </c>
      <c r="B4313" s="60"/>
      <c r="C4313" s="86"/>
      <c r="D4313" s="50"/>
      <c r="E4313" s="45"/>
      <c r="F4313" s="45"/>
      <c r="G4313" s="144"/>
      <c r="H4313" s="144"/>
      <c r="I4313" s="65"/>
      <c r="J4313" s="56"/>
      <c r="K4313" s="56"/>
      <c r="L4313" s="96" t="e">
        <f>VLOOKUP($C4312,在庫一覧!$B$4:$D$138,2,FALSE)</f>
        <v>#N/A</v>
      </c>
      <c r="M4313" s="42" t="e">
        <f>VLOOKUP($C4313,詳細!$A$3:$C$100,3,FALSE)</f>
        <v>#N/A</v>
      </c>
      <c r="N4313" s="48"/>
    </row>
    <row r="4314" spans="1:14" ht="13.5" customHeight="1" x14ac:dyDescent="0.15">
      <c r="A4314">
        <v>4311</v>
      </c>
      <c r="B4314" s="60"/>
      <c r="C4314" s="86"/>
      <c r="D4314" s="50"/>
      <c r="E4314" s="45"/>
      <c r="F4314" s="45"/>
      <c r="G4314" s="144"/>
      <c r="H4314" s="144"/>
      <c r="I4314" s="65"/>
      <c r="J4314" s="56"/>
      <c r="K4314" s="56"/>
      <c r="L4314" s="96" t="e">
        <f>VLOOKUP($C4313,在庫一覧!$B$4:$D$138,2,FALSE)</f>
        <v>#N/A</v>
      </c>
      <c r="M4314" s="42" t="e">
        <f>VLOOKUP($C4314,詳細!$A$3:$C$100,3,FALSE)</f>
        <v>#N/A</v>
      </c>
      <c r="N4314" s="48"/>
    </row>
    <row r="4315" spans="1:14" ht="13.5" customHeight="1" x14ac:dyDescent="0.15">
      <c r="A4315">
        <v>4312</v>
      </c>
      <c r="B4315" s="60"/>
      <c r="C4315" s="86"/>
      <c r="D4315" s="50"/>
      <c r="E4315" s="45"/>
      <c r="F4315" s="45"/>
      <c r="G4315" s="144"/>
      <c r="H4315" s="144"/>
      <c r="I4315" s="65"/>
      <c r="J4315" s="56"/>
      <c r="K4315" s="56"/>
      <c r="L4315" s="96" t="e">
        <f>VLOOKUP($C4314,在庫一覧!$B$4:$D$138,2,FALSE)</f>
        <v>#N/A</v>
      </c>
      <c r="M4315" s="42" t="e">
        <f>VLOOKUP($C4315,詳細!$A$3:$C$100,3,FALSE)</f>
        <v>#N/A</v>
      </c>
      <c r="N4315" s="48"/>
    </row>
    <row r="4316" spans="1:14" ht="13.5" customHeight="1" x14ac:dyDescent="0.15">
      <c r="A4316">
        <v>4313</v>
      </c>
      <c r="B4316" s="60"/>
      <c r="C4316" s="86"/>
      <c r="D4316" s="50"/>
      <c r="E4316" s="45"/>
      <c r="F4316" s="45"/>
      <c r="G4316" s="144"/>
      <c r="H4316" s="144"/>
      <c r="I4316" s="65"/>
      <c r="J4316" s="56"/>
      <c r="K4316" s="56"/>
      <c r="L4316" s="96" t="e">
        <f>VLOOKUP($C4315,在庫一覧!$B$4:$D$138,2,FALSE)</f>
        <v>#N/A</v>
      </c>
      <c r="M4316" s="42" t="e">
        <f>VLOOKUP($C4316,詳細!$A$3:$C$100,3,FALSE)</f>
        <v>#N/A</v>
      </c>
      <c r="N4316" s="48"/>
    </row>
    <row r="4317" spans="1:14" ht="13.5" customHeight="1" x14ac:dyDescent="0.15">
      <c r="A4317">
        <v>4314</v>
      </c>
      <c r="B4317" s="60"/>
      <c r="C4317" s="86"/>
      <c r="D4317" s="50"/>
      <c r="E4317" s="45"/>
      <c r="F4317" s="45"/>
      <c r="G4317" s="144"/>
      <c r="H4317" s="144"/>
      <c r="I4317" s="65"/>
      <c r="J4317" s="56"/>
      <c r="K4317" s="56"/>
      <c r="L4317" s="96" t="e">
        <f>VLOOKUP($C4316,在庫一覧!$B$4:$D$138,2,FALSE)</f>
        <v>#N/A</v>
      </c>
      <c r="M4317" s="42" t="e">
        <f>VLOOKUP($C4317,詳細!$A$3:$C$100,3,FALSE)</f>
        <v>#N/A</v>
      </c>
      <c r="N4317" s="48"/>
    </row>
    <row r="4318" spans="1:14" ht="13.5" customHeight="1" x14ac:dyDescent="0.15">
      <c r="A4318">
        <v>4315</v>
      </c>
      <c r="B4318" s="60"/>
      <c r="C4318" s="86"/>
      <c r="D4318" s="50"/>
      <c r="E4318" s="45"/>
      <c r="F4318" s="45"/>
      <c r="G4318" s="144"/>
      <c r="H4318" s="144"/>
      <c r="I4318" s="65"/>
      <c r="J4318" s="56"/>
      <c r="K4318" s="56"/>
      <c r="L4318" s="96" t="e">
        <f>VLOOKUP($C4317,在庫一覧!$B$4:$D$138,2,FALSE)</f>
        <v>#N/A</v>
      </c>
      <c r="M4318" s="42" t="e">
        <f>VLOOKUP($C4318,詳細!$A$3:$C$100,3,FALSE)</f>
        <v>#N/A</v>
      </c>
      <c r="N4318" s="48"/>
    </row>
    <row r="4319" spans="1:14" ht="13.5" customHeight="1" x14ac:dyDescent="0.15">
      <c r="A4319">
        <v>4316</v>
      </c>
      <c r="B4319" s="60"/>
      <c r="C4319" s="86"/>
      <c r="D4319" s="50"/>
      <c r="E4319" s="45"/>
      <c r="F4319" s="45"/>
      <c r="G4319" s="144"/>
      <c r="H4319" s="144"/>
      <c r="I4319" s="65"/>
      <c r="J4319" s="56"/>
      <c r="K4319" s="56"/>
      <c r="L4319" s="96" t="e">
        <f>VLOOKUP($C4318,在庫一覧!$B$4:$D$138,2,FALSE)</f>
        <v>#N/A</v>
      </c>
      <c r="M4319" s="42" t="e">
        <f>VLOOKUP($C4319,詳細!$A$3:$C$100,3,FALSE)</f>
        <v>#N/A</v>
      </c>
      <c r="N4319" s="48"/>
    </row>
    <row r="4320" spans="1:14" ht="13.5" customHeight="1" x14ac:dyDescent="0.15">
      <c r="A4320">
        <v>4317</v>
      </c>
      <c r="B4320" s="60"/>
      <c r="C4320" s="86"/>
      <c r="D4320" s="50"/>
      <c r="E4320" s="45"/>
      <c r="F4320" s="45"/>
      <c r="G4320" s="144"/>
      <c r="H4320" s="144"/>
      <c r="I4320" s="65"/>
      <c r="J4320" s="56"/>
      <c r="K4320" s="56"/>
      <c r="L4320" s="96" t="e">
        <f>VLOOKUP($C4319,在庫一覧!$B$4:$D$138,2,FALSE)</f>
        <v>#N/A</v>
      </c>
      <c r="M4320" s="42" t="e">
        <f>VLOOKUP($C4320,詳細!$A$3:$C$100,3,FALSE)</f>
        <v>#N/A</v>
      </c>
      <c r="N4320" s="48"/>
    </row>
    <row r="4321" spans="1:14" ht="13.5" customHeight="1" x14ac:dyDescent="0.15">
      <c r="A4321">
        <v>4318</v>
      </c>
      <c r="B4321" s="60"/>
      <c r="C4321" s="86"/>
      <c r="D4321" s="50"/>
      <c r="E4321" s="45"/>
      <c r="F4321" s="45"/>
      <c r="G4321" s="144"/>
      <c r="H4321" s="144"/>
      <c r="I4321" s="65"/>
      <c r="J4321" s="56"/>
      <c r="K4321" s="56"/>
      <c r="L4321" s="96" t="e">
        <f>VLOOKUP($C4320,在庫一覧!$B$4:$D$138,2,FALSE)</f>
        <v>#N/A</v>
      </c>
      <c r="M4321" s="42" t="e">
        <f>VLOOKUP($C4321,詳細!$A$3:$C$100,3,FALSE)</f>
        <v>#N/A</v>
      </c>
      <c r="N4321" s="48"/>
    </row>
    <row r="4322" spans="1:14" ht="13.5" customHeight="1" x14ac:dyDescent="0.15">
      <c r="A4322">
        <v>4319</v>
      </c>
      <c r="B4322" s="60"/>
      <c r="C4322" s="86"/>
      <c r="D4322" s="50"/>
      <c r="E4322" s="45"/>
      <c r="F4322" s="45"/>
      <c r="G4322" s="144"/>
      <c r="H4322" s="144"/>
      <c r="I4322" s="65"/>
      <c r="J4322" s="56"/>
      <c r="K4322" s="56"/>
      <c r="L4322" s="96" t="e">
        <f>VLOOKUP($C4321,在庫一覧!$B$4:$D$138,2,FALSE)</f>
        <v>#N/A</v>
      </c>
      <c r="M4322" s="42" t="e">
        <f>VLOOKUP($C4322,詳細!$A$3:$C$100,3,FALSE)</f>
        <v>#N/A</v>
      </c>
      <c r="N4322" s="48"/>
    </row>
    <row r="4323" spans="1:14" ht="13.5" customHeight="1" x14ac:dyDescent="0.15">
      <c r="A4323">
        <v>4320</v>
      </c>
      <c r="B4323" s="60"/>
      <c r="C4323" s="86"/>
      <c r="D4323" s="50"/>
      <c r="E4323" s="45"/>
      <c r="F4323" s="45"/>
      <c r="G4323" s="144"/>
      <c r="H4323" s="144"/>
      <c r="I4323" s="65"/>
      <c r="J4323" s="56"/>
      <c r="K4323" s="56"/>
      <c r="L4323" s="96" t="e">
        <f>VLOOKUP($C4322,在庫一覧!$B$4:$D$138,2,FALSE)</f>
        <v>#N/A</v>
      </c>
      <c r="M4323" s="42" t="e">
        <f>VLOOKUP($C4323,詳細!$A$3:$C$100,3,FALSE)</f>
        <v>#N/A</v>
      </c>
      <c r="N4323" s="48"/>
    </row>
    <row r="4324" spans="1:14" ht="13.5" customHeight="1" x14ac:dyDescent="0.15">
      <c r="A4324">
        <v>4321</v>
      </c>
      <c r="B4324" s="60"/>
      <c r="C4324" s="86"/>
      <c r="D4324" s="50"/>
      <c r="E4324" s="45"/>
      <c r="F4324" s="45"/>
      <c r="G4324" s="144"/>
      <c r="H4324" s="144"/>
      <c r="I4324" s="65"/>
      <c r="J4324" s="56"/>
      <c r="K4324" s="56"/>
      <c r="L4324" s="96" t="e">
        <f>VLOOKUP($C4323,在庫一覧!$B$4:$D$138,2,FALSE)</f>
        <v>#N/A</v>
      </c>
      <c r="M4324" s="42" t="e">
        <f>VLOOKUP($C4324,詳細!$A$3:$C$100,3,FALSE)</f>
        <v>#N/A</v>
      </c>
      <c r="N4324" s="48"/>
    </row>
    <row r="4325" spans="1:14" ht="13.5" customHeight="1" x14ac:dyDescent="0.15">
      <c r="A4325">
        <v>4322</v>
      </c>
      <c r="B4325" s="60"/>
      <c r="C4325" s="86"/>
      <c r="D4325" s="50"/>
      <c r="E4325" s="45"/>
      <c r="F4325" s="45"/>
      <c r="G4325" s="144"/>
      <c r="H4325" s="144"/>
      <c r="I4325" s="65"/>
      <c r="J4325" s="56"/>
      <c r="K4325" s="56"/>
      <c r="L4325" s="96" t="e">
        <f>VLOOKUP($C4324,在庫一覧!$B$4:$D$138,2,FALSE)</f>
        <v>#N/A</v>
      </c>
      <c r="M4325" s="42" t="e">
        <f>VLOOKUP($C4325,詳細!$A$3:$C$100,3,FALSE)</f>
        <v>#N/A</v>
      </c>
      <c r="N4325" s="48"/>
    </row>
    <row r="4326" spans="1:14" ht="13.5" customHeight="1" x14ac:dyDescent="0.15">
      <c r="A4326">
        <v>4323</v>
      </c>
      <c r="B4326" s="60"/>
      <c r="C4326" s="86"/>
      <c r="D4326" s="50"/>
      <c r="E4326" s="45"/>
      <c r="F4326" s="45"/>
      <c r="G4326" s="144"/>
      <c r="H4326" s="144"/>
      <c r="I4326" s="65"/>
      <c r="J4326" s="56"/>
      <c r="K4326" s="56"/>
      <c r="L4326" s="96" t="e">
        <f>VLOOKUP($C4325,在庫一覧!$B$4:$D$138,2,FALSE)</f>
        <v>#N/A</v>
      </c>
      <c r="M4326" s="42" t="e">
        <f>VLOOKUP($C4326,詳細!$A$3:$C$100,3,FALSE)</f>
        <v>#N/A</v>
      </c>
      <c r="N4326" s="48"/>
    </row>
    <row r="4327" spans="1:14" ht="13.5" customHeight="1" x14ac:dyDescent="0.15">
      <c r="A4327">
        <v>4324</v>
      </c>
      <c r="B4327" s="60"/>
      <c r="C4327" s="86"/>
      <c r="D4327" s="50"/>
      <c r="E4327" s="45"/>
      <c r="F4327" s="45"/>
      <c r="G4327" s="144"/>
      <c r="H4327" s="144"/>
      <c r="I4327" s="65"/>
      <c r="J4327" s="56"/>
      <c r="K4327" s="56"/>
      <c r="L4327" s="96" t="e">
        <f>VLOOKUP($C4326,在庫一覧!$B$4:$D$138,2,FALSE)</f>
        <v>#N/A</v>
      </c>
      <c r="M4327" s="42" t="e">
        <f>VLOOKUP($C4327,詳細!$A$3:$C$100,3,FALSE)</f>
        <v>#N/A</v>
      </c>
      <c r="N4327" s="48"/>
    </row>
    <row r="4328" spans="1:14" ht="13.5" customHeight="1" x14ac:dyDescent="0.15">
      <c r="A4328">
        <v>4325</v>
      </c>
      <c r="B4328" s="60"/>
      <c r="C4328" s="86"/>
      <c r="D4328" s="50"/>
      <c r="E4328" s="45"/>
      <c r="F4328" s="45"/>
      <c r="G4328" s="144"/>
      <c r="H4328" s="144"/>
      <c r="I4328" s="65"/>
      <c r="J4328" s="56"/>
      <c r="K4328" s="56"/>
      <c r="L4328" s="96" t="e">
        <f>VLOOKUP($C4327,在庫一覧!$B$4:$D$138,2,FALSE)</f>
        <v>#N/A</v>
      </c>
      <c r="M4328" s="42" t="e">
        <f>VLOOKUP($C4328,詳細!$A$3:$C$100,3,FALSE)</f>
        <v>#N/A</v>
      </c>
      <c r="N4328" s="48"/>
    </row>
    <row r="4329" spans="1:14" ht="13.5" customHeight="1" x14ac:dyDescent="0.15">
      <c r="A4329">
        <v>4326</v>
      </c>
      <c r="B4329" s="60"/>
      <c r="C4329" s="86"/>
      <c r="D4329" s="50"/>
      <c r="E4329" s="45"/>
      <c r="F4329" s="45"/>
      <c r="G4329" s="144"/>
      <c r="H4329" s="144"/>
      <c r="I4329" s="65"/>
      <c r="J4329" s="56"/>
      <c r="K4329" s="56"/>
      <c r="L4329" s="96" t="e">
        <f>VLOOKUP($C4328,在庫一覧!$B$4:$D$138,2,FALSE)</f>
        <v>#N/A</v>
      </c>
      <c r="M4329" s="42" t="e">
        <f>VLOOKUP($C4329,詳細!$A$3:$C$100,3,FALSE)</f>
        <v>#N/A</v>
      </c>
      <c r="N4329" s="48"/>
    </row>
    <row r="4330" spans="1:14" ht="13.5" customHeight="1" x14ac:dyDescent="0.15">
      <c r="A4330">
        <v>4327</v>
      </c>
      <c r="B4330" s="60"/>
      <c r="C4330" s="86"/>
      <c r="D4330" s="50"/>
      <c r="E4330" s="45"/>
      <c r="F4330" s="45"/>
      <c r="G4330" s="144"/>
      <c r="H4330" s="144"/>
      <c r="I4330" s="65"/>
      <c r="J4330" s="56"/>
      <c r="K4330" s="56"/>
      <c r="L4330" s="96" t="e">
        <f>VLOOKUP($C4329,在庫一覧!$B$4:$D$138,2,FALSE)</f>
        <v>#N/A</v>
      </c>
      <c r="M4330" s="42" t="e">
        <f>VLOOKUP($C4330,詳細!$A$3:$C$100,3,FALSE)</f>
        <v>#N/A</v>
      </c>
      <c r="N4330" s="48"/>
    </row>
    <row r="4331" spans="1:14" ht="13.5" customHeight="1" x14ac:dyDescent="0.15">
      <c r="A4331">
        <v>4328</v>
      </c>
      <c r="B4331" s="60"/>
      <c r="C4331" s="86"/>
      <c r="D4331" s="50"/>
      <c r="E4331" s="45"/>
      <c r="F4331" s="45"/>
      <c r="G4331" s="144"/>
      <c r="H4331" s="144"/>
      <c r="I4331" s="65"/>
      <c r="J4331" s="56"/>
      <c r="K4331" s="56"/>
      <c r="L4331" s="96" t="e">
        <f>VLOOKUP($C4330,在庫一覧!$B$4:$D$138,2,FALSE)</f>
        <v>#N/A</v>
      </c>
      <c r="M4331" s="42" t="e">
        <f>VLOOKUP($C4331,詳細!$A$3:$C$100,3,FALSE)</f>
        <v>#N/A</v>
      </c>
      <c r="N4331" s="48"/>
    </row>
    <row r="4332" spans="1:14" ht="13.5" customHeight="1" x14ac:dyDescent="0.15">
      <c r="A4332">
        <v>4329</v>
      </c>
      <c r="B4332" s="60"/>
      <c r="C4332" s="86"/>
      <c r="D4332" s="50"/>
      <c r="E4332" s="45"/>
      <c r="F4332" s="45"/>
      <c r="G4332" s="144"/>
      <c r="H4332" s="144"/>
      <c r="I4332" s="65"/>
      <c r="J4332" s="56"/>
      <c r="K4332" s="56"/>
      <c r="L4332" s="96" t="e">
        <f>VLOOKUP($C4331,在庫一覧!$B$4:$D$138,2,FALSE)</f>
        <v>#N/A</v>
      </c>
      <c r="M4332" s="42" t="e">
        <f>VLOOKUP($C4332,詳細!$A$3:$C$100,3,FALSE)</f>
        <v>#N/A</v>
      </c>
      <c r="N4332" s="48"/>
    </row>
    <row r="4333" spans="1:14" ht="13.5" customHeight="1" x14ac:dyDescent="0.15">
      <c r="A4333">
        <v>4330</v>
      </c>
      <c r="B4333" s="60"/>
      <c r="C4333" s="86"/>
      <c r="D4333" s="50"/>
      <c r="E4333" s="45"/>
      <c r="F4333" s="45"/>
      <c r="G4333" s="144"/>
      <c r="H4333" s="144"/>
      <c r="I4333" s="65"/>
      <c r="J4333" s="56"/>
      <c r="K4333" s="56"/>
      <c r="L4333" s="96" t="e">
        <f>VLOOKUP($C4332,在庫一覧!$B$4:$D$138,2,FALSE)</f>
        <v>#N/A</v>
      </c>
      <c r="M4333" s="42" t="e">
        <f>VLOOKUP($C4333,詳細!$A$3:$C$100,3,FALSE)</f>
        <v>#N/A</v>
      </c>
      <c r="N4333" s="48"/>
    </row>
    <row r="4334" spans="1:14" ht="13.5" customHeight="1" x14ac:dyDescent="0.15">
      <c r="A4334">
        <v>4331</v>
      </c>
      <c r="B4334" s="81"/>
      <c r="C4334" s="86"/>
      <c r="D4334" s="50"/>
      <c r="E4334" s="45"/>
      <c r="F4334" s="45"/>
      <c r="G4334" s="144"/>
      <c r="H4334" s="144"/>
      <c r="I4334" s="65"/>
      <c r="J4334" s="56"/>
      <c r="K4334" s="56"/>
      <c r="L4334" s="96" t="e">
        <f>VLOOKUP($C4333,在庫一覧!$B$4:$D$138,2,FALSE)</f>
        <v>#N/A</v>
      </c>
      <c r="M4334" s="42" t="e">
        <f>VLOOKUP($C4334,詳細!$A$3:$C$100,3,FALSE)</f>
        <v>#N/A</v>
      </c>
      <c r="N4334" s="48"/>
    </row>
    <row r="4335" spans="1:14" ht="13.5" customHeight="1" x14ac:dyDescent="0.15">
      <c r="A4335">
        <v>4332</v>
      </c>
      <c r="B4335" s="81"/>
      <c r="C4335" s="86"/>
      <c r="D4335" s="50"/>
      <c r="E4335" s="45"/>
      <c r="F4335" s="45"/>
      <c r="G4335" s="144"/>
      <c r="H4335" s="144"/>
      <c r="I4335" s="65"/>
      <c r="J4335" s="56"/>
      <c r="K4335" s="56"/>
      <c r="L4335" s="96" t="e">
        <f>VLOOKUP($C4334,在庫一覧!$B$4:$D$138,2,FALSE)</f>
        <v>#N/A</v>
      </c>
      <c r="M4335" s="42" t="e">
        <f>VLOOKUP($C4335,詳細!$A$3:$C$100,3,FALSE)</f>
        <v>#N/A</v>
      </c>
      <c r="N4335" s="48"/>
    </row>
    <row r="4336" spans="1:14" ht="13.5" customHeight="1" x14ac:dyDescent="0.15">
      <c r="A4336">
        <v>4333</v>
      </c>
      <c r="B4336" s="81"/>
      <c r="C4336" s="86"/>
      <c r="D4336" s="50"/>
      <c r="E4336" s="45"/>
      <c r="F4336" s="45"/>
      <c r="G4336" s="144"/>
      <c r="H4336" s="144"/>
      <c r="I4336" s="65"/>
      <c r="J4336" s="56"/>
      <c r="K4336" s="56"/>
      <c r="L4336" s="96" t="e">
        <f>VLOOKUP($C4335,在庫一覧!$B$4:$D$138,2,FALSE)</f>
        <v>#N/A</v>
      </c>
      <c r="M4336" s="42" t="e">
        <f>VLOOKUP($C4336,詳細!$A$3:$C$100,3,FALSE)</f>
        <v>#N/A</v>
      </c>
      <c r="N4336" s="48"/>
    </row>
    <row r="4337" spans="1:14" ht="13.5" customHeight="1" x14ac:dyDescent="0.15">
      <c r="A4337">
        <v>4334</v>
      </c>
      <c r="B4337" s="81"/>
      <c r="C4337" s="86"/>
      <c r="D4337" s="50"/>
      <c r="E4337" s="45"/>
      <c r="F4337" s="45"/>
      <c r="G4337" s="144"/>
      <c r="H4337" s="144"/>
      <c r="I4337" s="65"/>
      <c r="J4337" s="56"/>
      <c r="K4337" s="56"/>
      <c r="L4337" s="96" t="e">
        <f>VLOOKUP($C4336,在庫一覧!$B$4:$D$138,2,FALSE)</f>
        <v>#N/A</v>
      </c>
      <c r="M4337" s="42" t="e">
        <f>VLOOKUP($C4337,詳細!$A$3:$C$100,3,FALSE)</f>
        <v>#N/A</v>
      </c>
      <c r="N4337" s="48"/>
    </row>
    <row r="4338" spans="1:14" ht="13.5" customHeight="1" x14ac:dyDescent="0.15">
      <c r="A4338">
        <v>4335</v>
      </c>
      <c r="B4338" s="81"/>
      <c r="C4338" s="86"/>
      <c r="D4338" s="50"/>
      <c r="E4338" s="45"/>
      <c r="F4338" s="45"/>
      <c r="G4338" s="144"/>
      <c r="H4338" s="144"/>
      <c r="I4338" s="65"/>
      <c r="J4338" s="56"/>
      <c r="K4338" s="56"/>
      <c r="L4338" s="96" t="e">
        <f>VLOOKUP($C4337,在庫一覧!$B$4:$D$138,2,FALSE)</f>
        <v>#N/A</v>
      </c>
      <c r="M4338" s="42" t="e">
        <f>VLOOKUP($C4338,詳細!$A$3:$C$100,3,FALSE)</f>
        <v>#N/A</v>
      </c>
      <c r="N4338" s="48"/>
    </row>
    <row r="4339" spans="1:14" ht="13.5" customHeight="1" x14ac:dyDescent="0.15">
      <c r="A4339">
        <v>4336</v>
      </c>
      <c r="B4339" s="81"/>
      <c r="C4339" s="86"/>
      <c r="D4339" s="50"/>
      <c r="E4339" s="45"/>
      <c r="F4339" s="45"/>
      <c r="G4339" s="144"/>
      <c r="H4339" s="144"/>
      <c r="I4339" s="65"/>
      <c r="J4339" s="56"/>
      <c r="K4339" s="56"/>
      <c r="L4339" s="96" t="e">
        <f>VLOOKUP($C4338,在庫一覧!$B$4:$D$138,2,FALSE)</f>
        <v>#N/A</v>
      </c>
      <c r="M4339" s="42" t="e">
        <f>VLOOKUP($C4339,詳細!$A$3:$C$100,3,FALSE)</f>
        <v>#N/A</v>
      </c>
      <c r="N4339" s="48"/>
    </row>
    <row r="4340" spans="1:14" ht="13.5" customHeight="1" x14ac:dyDescent="0.15">
      <c r="A4340">
        <v>4337</v>
      </c>
      <c r="B4340" s="81"/>
      <c r="C4340" s="86"/>
      <c r="D4340" s="50"/>
      <c r="E4340" s="45"/>
      <c r="F4340" s="45"/>
      <c r="G4340" s="144"/>
      <c r="H4340" s="144"/>
      <c r="I4340" s="65"/>
      <c r="J4340" s="56"/>
      <c r="K4340" s="56"/>
      <c r="L4340" s="96" t="e">
        <f>VLOOKUP($C4339,在庫一覧!$B$4:$D$138,2,FALSE)</f>
        <v>#N/A</v>
      </c>
      <c r="M4340" s="42" t="e">
        <f>VLOOKUP($C4340,詳細!$A$3:$C$100,3,FALSE)</f>
        <v>#N/A</v>
      </c>
      <c r="N4340" s="48"/>
    </row>
    <row r="4341" spans="1:14" ht="13.5" customHeight="1" x14ac:dyDescent="0.15">
      <c r="A4341">
        <v>4338</v>
      </c>
      <c r="B4341" s="81"/>
      <c r="C4341" s="86"/>
      <c r="D4341" s="50"/>
      <c r="E4341" s="45"/>
      <c r="F4341" s="45"/>
      <c r="G4341" s="144"/>
      <c r="H4341" s="144"/>
      <c r="I4341" s="65"/>
      <c r="J4341" s="56"/>
      <c r="K4341" s="56"/>
      <c r="L4341" s="96" t="e">
        <f>VLOOKUP($C4340,在庫一覧!$B$4:$D$138,2,FALSE)</f>
        <v>#N/A</v>
      </c>
      <c r="M4341" s="42" t="e">
        <f>VLOOKUP($C4341,詳細!$A$3:$C$100,3,FALSE)</f>
        <v>#N/A</v>
      </c>
      <c r="N4341" s="48"/>
    </row>
    <row r="4342" spans="1:14" ht="13.5" customHeight="1" x14ac:dyDescent="0.15">
      <c r="A4342">
        <v>4339</v>
      </c>
      <c r="B4342" s="81"/>
      <c r="C4342" s="86"/>
      <c r="D4342" s="50"/>
      <c r="E4342" s="45"/>
      <c r="F4342" s="45"/>
      <c r="G4342" s="144"/>
      <c r="H4342" s="144"/>
      <c r="I4342" s="65"/>
      <c r="J4342" s="56"/>
      <c r="K4342" s="56"/>
      <c r="L4342" s="96" t="e">
        <f>VLOOKUP($C4341,在庫一覧!$B$4:$D$138,2,FALSE)</f>
        <v>#N/A</v>
      </c>
      <c r="M4342" s="42" t="e">
        <f>VLOOKUP($C4342,詳細!$A$3:$C$100,3,FALSE)</f>
        <v>#N/A</v>
      </c>
      <c r="N4342" s="48"/>
    </row>
    <row r="4343" spans="1:14" ht="13.5" customHeight="1" x14ac:dyDescent="0.15">
      <c r="A4343">
        <v>4340</v>
      </c>
      <c r="B4343" s="81"/>
      <c r="C4343" s="86"/>
      <c r="D4343" s="50"/>
      <c r="E4343" s="45"/>
      <c r="F4343" s="45"/>
      <c r="G4343" s="144"/>
      <c r="H4343" s="144"/>
      <c r="I4343" s="65"/>
      <c r="J4343" s="56"/>
      <c r="K4343" s="56"/>
      <c r="L4343" s="96" t="e">
        <f>VLOOKUP($C4342,在庫一覧!$B$4:$D$138,2,FALSE)</f>
        <v>#N/A</v>
      </c>
      <c r="M4343" s="42" t="e">
        <f>VLOOKUP($C4343,詳細!$A$3:$C$100,3,FALSE)</f>
        <v>#N/A</v>
      </c>
      <c r="N4343" s="48"/>
    </row>
    <row r="4344" spans="1:14" ht="13.5" customHeight="1" x14ac:dyDescent="0.15">
      <c r="A4344">
        <v>4341</v>
      </c>
      <c r="B4344" s="81"/>
      <c r="C4344" s="86"/>
      <c r="D4344" s="50"/>
      <c r="E4344" s="45"/>
      <c r="F4344" s="45"/>
      <c r="G4344" s="144"/>
      <c r="H4344" s="144"/>
      <c r="I4344" s="65"/>
      <c r="J4344" s="56"/>
      <c r="K4344" s="56"/>
      <c r="L4344" s="96" t="e">
        <f>VLOOKUP($C4343,在庫一覧!$B$4:$D$138,2,FALSE)</f>
        <v>#N/A</v>
      </c>
      <c r="M4344" s="42" t="e">
        <f>VLOOKUP($C4344,詳細!$A$3:$C$100,3,FALSE)</f>
        <v>#N/A</v>
      </c>
      <c r="N4344" s="48"/>
    </row>
    <row r="4345" spans="1:14" ht="13.5" customHeight="1" x14ac:dyDescent="0.15">
      <c r="A4345">
        <v>4342</v>
      </c>
      <c r="B4345" s="81"/>
      <c r="C4345" s="86"/>
      <c r="D4345" s="50"/>
      <c r="E4345" s="45"/>
      <c r="F4345" s="45"/>
      <c r="G4345" s="144"/>
      <c r="H4345" s="144"/>
      <c r="I4345" s="65"/>
      <c r="J4345" s="56"/>
      <c r="K4345" s="56"/>
      <c r="L4345" s="96" t="e">
        <f>VLOOKUP($C4344,在庫一覧!$B$4:$D$138,2,FALSE)</f>
        <v>#N/A</v>
      </c>
      <c r="M4345" s="42" t="e">
        <f>VLOOKUP($C4345,詳細!$A$3:$C$100,3,FALSE)</f>
        <v>#N/A</v>
      </c>
      <c r="N4345" s="48"/>
    </row>
    <row r="4346" spans="1:14" ht="13.5" customHeight="1" x14ac:dyDescent="0.15">
      <c r="A4346">
        <v>4343</v>
      </c>
      <c r="B4346" s="81"/>
      <c r="C4346" s="86"/>
      <c r="D4346" s="50"/>
      <c r="E4346" s="45"/>
      <c r="F4346" s="45"/>
      <c r="G4346" s="144"/>
      <c r="H4346" s="144"/>
      <c r="I4346" s="65"/>
      <c r="J4346" s="56"/>
      <c r="K4346" s="56"/>
      <c r="L4346" s="96" t="e">
        <f>VLOOKUP($C4345,在庫一覧!$B$4:$D$138,2,FALSE)</f>
        <v>#N/A</v>
      </c>
      <c r="M4346" s="42" t="e">
        <f>VLOOKUP($C4346,詳細!$A$3:$C$100,3,FALSE)</f>
        <v>#N/A</v>
      </c>
      <c r="N4346" s="48"/>
    </row>
    <row r="4347" spans="1:14" ht="13.5" customHeight="1" x14ac:dyDescent="0.15">
      <c r="A4347">
        <v>4344</v>
      </c>
      <c r="B4347" s="81"/>
      <c r="C4347" s="86"/>
      <c r="D4347" s="50"/>
      <c r="E4347" s="45"/>
      <c r="F4347" s="45"/>
      <c r="G4347" s="144"/>
      <c r="H4347" s="144"/>
      <c r="I4347" s="65"/>
      <c r="J4347" s="56"/>
      <c r="K4347" s="56"/>
      <c r="L4347" s="96" t="e">
        <f>VLOOKUP($C4346,在庫一覧!$B$4:$D$138,2,FALSE)</f>
        <v>#N/A</v>
      </c>
      <c r="M4347" s="42" t="e">
        <f>VLOOKUP($C4347,詳細!$A$3:$C$100,3,FALSE)</f>
        <v>#N/A</v>
      </c>
      <c r="N4347" s="48"/>
    </row>
    <row r="4348" spans="1:14" ht="13.5" customHeight="1" x14ac:dyDescent="0.15">
      <c r="A4348">
        <v>4345</v>
      </c>
      <c r="B4348" s="81"/>
      <c r="C4348" s="86"/>
      <c r="D4348" s="50"/>
      <c r="E4348" s="45"/>
      <c r="F4348" s="45"/>
      <c r="G4348" s="144"/>
      <c r="H4348" s="144"/>
      <c r="I4348" s="65"/>
      <c r="J4348" s="56"/>
      <c r="K4348" s="56"/>
      <c r="L4348" s="96" t="e">
        <f>VLOOKUP($C4347,在庫一覧!$B$4:$D$138,2,FALSE)</f>
        <v>#N/A</v>
      </c>
      <c r="M4348" s="42" t="e">
        <f>VLOOKUP($C4348,詳細!$A$3:$C$100,3,FALSE)</f>
        <v>#N/A</v>
      </c>
      <c r="N4348" s="48"/>
    </row>
    <row r="4349" spans="1:14" ht="13.5" customHeight="1" x14ac:dyDescent="0.15">
      <c r="A4349">
        <v>4346</v>
      </c>
      <c r="B4349" s="81"/>
      <c r="C4349" s="86"/>
      <c r="D4349" s="50"/>
      <c r="E4349" s="45"/>
      <c r="F4349" s="45"/>
      <c r="G4349" s="144"/>
      <c r="H4349" s="144"/>
      <c r="I4349" s="65"/>
      <c r="J4349" s="56"/>
      <c r="K4349" s="56"/>
      <c r="L4349" s="96" t="e">
        <f>VLOOKUP($C4348,在庫一覧!$B$4:$D$138,2,FALSE)</f>
        <v>#N/A</v>
      </c>
      <c r="M4349" s="42" t="e">
        <f>VLOOKUP($C4349,詳細!$A$3:$C$100,3,FALSE)</f>
        <v>#N/A</v>
      </c>
      <c r="N4349" s="48"/>
    </row>
    <row r="4350" spans="1:14" ht="13.5" customHeight="1" x14ac:dyDescent="0.15">
      <c r="A4350">
        <v>4347</v>
      </c>
      <c r="B4350" s="81"/>
      <c r="C4350" s="86"/>
      <c r="D4350" s="50"/>
      <c r="E4350" s="45"/>
      <c r="F4350" s="45"/>
      <c r="G4350" s="144"/>
      <c r="H4350" s="144"/>
      <c r="I4350" s="65"/>
      <c r="J4350" s="56"/>
      <c r="K4350" s="56"/>
      <c r="L4350" s="96" t="e">
        <f>VLOOKUP($C4349,在庫一覧!$B$4:$D$138,2,FALSE)</f>
        <v>#N/A</v>
      </c>
      <c r="M4350" s="42" t="e">
        <f>VLOOKUP($C4350,詳細!$A$3:$C$100,3,FALSE)</f>
        <v>#N/A</v>
      </c>
      <c r="N4350" s="48"/>
    </row>
    <row r="4351" spans="1:14" ht="13.5" customHeight="1" x14ac:dyDescent="0.15">
      <c r="A4351">
        <v>4348</v>
      </c>
      <c r="B4351" s="81"/>
      <c r="C4351" s="86"/>
      <c r="D4351" s="50"/>
      <c r="E4351" s="45"/>
      <c r="F4351" s="45"/>
      <c r="G4351" s="144"/>
      <c r="H4351" s="144"/>
      <c r="I4351" s="65"/>
      <c r="J4351" s="56"/>
      <c r="K4351" s="56"/>
      <c r="L4351" s="96" t="e">
        <f>VLOOKUP($C4350,在庫一覧!$B$4:$D$138,2,FALSE)</f>
        <v>#N/A</v>
      </c>
      <c r="M4351" s="42" t="e">
        <f>VLOOKUP($C4351,詳細!$A$3:$C$100,3,FALSE)</f>
        <v>#N/A</v>
      </c>
      <c r="N4351" s="48"/>
    </row>
    <row r="4352" spans="1:14" ht="13.5" customHeight="1" x14ac:dyDescent="0.15">
      <c r="A4352">
        <v>4349</v>
      </c>
      <c r="B4352" s="81"/>
      <c r="C4352" s="86"/>
      <c r="D4352" s="50"/>
      <c r="E4352" s="45"/>
      <c r="F4352" s="45"/>
      <c r="G4352" s="144"/>
      <c r="H4352" s="144"/>
      <c r="I4352" s="65"/>
      <c r="J4352" s="56"/>
      <c r="K4352" s="56"/>
      <c r="L4352" s="96" t="e">
        <f>VLOOKUP($C4351,在庫一覧!$B$4:$D$138,2,FALSE)</f>
        <v>#N/A</v>
      </c>
      <c r="M4352" s="42" t="e">
        <f>VLOOKUP($C4352,詳細!$A$3:$C$100,3,FALSE)</f>
        <v>#N/A</v>
      </c>
      <c r="N4352" s="48"/>
    </row>
    <row r="4353" spans="1:14" ht="13.5" customHeight="1" x14ac:dyDescent="0.15">
      <c r="A4353">
        <v>4350</v>
      </c>
      <c r="B4353" s="81"/>
      <c r="C4353" s="86"/>
      <c r="D4353" s="50"/>
      <c r="E4353" s="45"/>
      <c r="F4353" s="45"/>
      <c r="G4353" s="144"/>
      <c r="H4353" s="144"/>
      <c r="I4353" s="65"/>
      <c r="J4353" s="56"/>
      <c r="K4353" s="56"/>
      <c r="L4353" s="96" t="e">
        <f>VLOOKUP($C4352,在庫一覧!$B$4:$D$138,2,FALSE)</f>
        <v>#N/A</v>
      </c>
      <c r="M4353" s="42" t="e">
        <f>VLOOKUP($C4353,詳細!$A$3:$C$100,3,FALSE)</f>
        <v>#N/A</v>
      </c>
      <c r="N4353" s="48"/>
    </row>
    <row r="4354" spans="1:14" ht="13.5" customHeight="1" x14ac:dyDescent="0.15">
      <c r="A4354">
        <v>4351</v>
      </c>
      <c r="B4354" s="81"/>
      <c r="C4354" s="86"/>
      <c r="D4354" s="50"/>
      <c r="E4354" s="45"/>
      <c r="F4354" s="45"/>
      <c r="G4354" s="144"/>
      <c r="H4354" s="144"/>
      <c r="I4354" s="65"/>
      <c r="J4354" s="56"/>
      <c r="K4354" s="56"/>
      <c r="L4354" s="96" t="e">
        <f>VLOOKUP($C4353,在庫一覧!$B$4:$D$138,2,FALSE)</f>
        <v>#N/A</v>
      </c>
      <c r="M4354" s="42" t="e">
        <f>VLOOKUP($C4354,詳細!$A$3:$C$100,3,FALSE)</f>
        <v>#N/A</v>
      </c>
      <c r="N4354" s="48"/>
    </row>
    <row r="4355" spans="1:14" ht="13.5" customHeight="1" x14ac:dyDescent="0.15">
      <c r="A4355">
        <v>4352</v>
      </c>
      <c r="B4355" s="81"/>
      <c r="C4355" s="86"/>
      <c r="D4355" s="50"/>
      <c r="E4355" s="45"/>
      <c r="F4355" s="45"/>
      <c r="G4355" s="144"/>
      <c r="H4355" s="144"/>
      <c r="I4355" s="65"/>
      <c r="J4355" s="56"/>
      <c r="K4355" s="56"/>
      <c r="L4355" s="96" t="e">
        <f>VLOOKUP($C4354,在庫一覧!$B$4:$D$138,2,FALSE)</f>
        <v>#N/A</v>
      </c>
      <c r="M4355" s="42" t="e">
        <f>VLOOKUP($C4355,詳細!$A$3:$C$100,3,FALSE)</f>
        <v>#N/A</v>
      </c>
      <c r="N4355" s="48"/>
    </row>
    <row r="4356" spans="1:14" ht="13.5" customHeight="1" x14ac:dyDescent="0.15">
      <c r="A4356">
        <v>4353</v>
      </c>
      <c r="B4356" s="81"/>
      <c r="C4356" s="86"/>
      <c r="D4356" s="50"/>
      <c r="E4356" s="45"/>
      <c r="F4356" s="45"/>
      <c r="G4356" s="144"/>
      <c r="H4356" s="144"/>
      <c r="I4356" s="65"/>
      <c r="J4356" s="56"/>
      <c r="K4356" s="56"/>
      <c r="L4356" s="96" t="e">
        <f>VLOOKUP($C4355,在庫一覧!$B$4:$D$138,2,FALSE)</f>
        <v>#N/A</v>
      </c>
      <c r="M4356" s="42" t="e">
        <f>VLOOKUP($C4356,詳細!$A$3:$C$100,3,FALSE)</f>
        <v>#N/A</v>
      </c>
      <c r="N4356" s="48"/>
    </row>
    <row r="4357" spans="1:14" ht="13.5" customHeight="1" x14ac:dyDescent="0.15">
      <c r="A4357">
        <v>4354</v>
      </c>
      <c r="B4357" s="81"/>
      <c r="C4357" s="86"/>
      <c r="D4357" s="50"/>
      <c r="E4357" s="45"/>
      <c r="F4357" s="45"/>
      <c r="G4357" s="144"/>
      <c r="H4357" s="144"/>
      <c r="I4357" s="65"/>
      <c r="J4357" s="56"/>
      <c r="K4357" s="56"/>
      <c r="L4357" s="96" t="e">
        <f>VLOOKUP($C4356,在庫一覧!$B$4:$D$138,2,FALSE)</f>
        <v>#N/A</v>
      </c>
      <c r="M4357" s="42" t="e">
        <f>VLOOKUP($C4357,詳細!$A$3:$C$100,3,FALSE)</f>
        <v>#N/A</v>
      </c>
      <c r="N4357" s="48"/>
    </row>
    <row r="4358" spans="1:14" ht="13.5" customHeight="1" x14ac:dyDescent="0.15">
      <c r="A4358">
        <v>4355</v>
      </c>
      <c r="B4358" s="81"/>
      <c r="C4358" s="86"/>
      <c r="D4358" s="50"/>
      <c r="E4358" s="45"/>
      <c r="F4358" s="45"/>
      <c r="G4358" s="144"/>
      <c r="H4358" s="144"/>
      <c r="I4358" s="65"/>
      <c r="J4358" s="56"/>
      <c r="K4358" s="56"/>
      <c r="L4358" s="96" t="e">
        <f>VLOOKUP($C4357,在庫一覧!$B$4:$D$138,2,FALSE)</f>
        <v>#N/A</v>
      </c>
      <c r="M4358" s="42" t="e">
        <f>VLOOKUP($C4358,詳細!$A$3:$C$100,3,FALSE)</f>
        <v>#N/A</v>
      </c>
      <c r="N4358" s="48"/>
    </row>
    <row r="4359" spans="1:14" ht="13.5" customHeight="1" x14ac:dyDescent="0.15">
      <c r="A4359">
        <v>4356</v>
      </c>
      <c r="B4359" s="81"/>
      <c r="C4359" s="86"/>
      <c r="D4359" s="50"/>
      <c r="E4359" s="45"/>
      <c r="F4359" s="45"/>
      <c r="G4359" s="144"/>
      <c r="H4359" s="144"/>
      <c r="I4359" s="65"/>
      <c r="J4359" s="56"/>
      <c r="K4359" s="56"/>
      <c r="L4359" s="96" t="e">
        <f>VLOOKUP($C4358,在庫一覧!$B$4:$D$138,2,FALSE)</f>
        <v>#N/A</v>
      </c>
      <c r="M4359" s="42" t="e">
        <f>VLOOKUP($C4359,詳細!$A$3:$C$100,3,FALSE)</f>
        <v>#N/A</v>
      </c>
      <c r="N4359" s="48"/>
    </row>
    <row r="4360" spans="1:14" ht="13.5" customHeight="1" x14ac:dyDescent="0.15">
      <c r="A4360">
        <v>4357</v>
      </c>
      <c r="B4360" s="81"/>
      <c r="C4360" s="86"/>
      <c r="D4360" s="50"/>
      <c r="E4360" s="45"/>
      <c r="F4360" s="45"/>
      <c r="G4360" s="144"/>
      <c r="H4360" s="144"/>
      <c r="I4360" s="65"/>
      <c r="J4360" s="56"/>
      <c r="K4360" s="56"/>
      <c r="L4360" s="96" t="e">
        <f>VLOOKUP($C4359,在庫一覧!$B$4:$D$138,2,FALSE)</f>
        <v>#N/A</v>
      </c>
      <c r="M4360" s="42" t="e">
        <f>VLOOKUP($C4360,詳細!$A$3:$C$100,3,FALSE)</f>
        <v>#N/A</v>
      </c>
      <c r="N4360" s="48"/>
    </row>
    <row r="4361" spans="1:14" ht="13.5" customHeight="1" x14ac:dyDescent="0.15">
      <c r="A4361">
        <v>4358</v>
      </c>
      <c r="B4361" s="81"/>
      <c r="C4361" s="86"/>
      <c r="D4361" s="50"/>
      <c r="E4361" s="45"/>
      <c r="F4361" s="45"/>
      <c r="G4361" s="144"/>
      <c r="H4361" s="144"/>
      <c r="I4361" s="65"/>
      <c r="J4361" s="56"/>
      <c r="K4361" s="56"/>
      <c r="L4361" s="96" t="e">
        <f>VLOOKUP($C4360,在庫一覧!$B$4:$D$138,2,FALSE)</f>
        <v>#N/A</v>
      </c>
      <c r="M4361" s="42" t="e">
        <f>VLOOKUP($C4361,詳細!$A$3:$C$100,3,FALSE)</f>
        <v>#N/A</v>
      </c>
      <c r="N4361" s="48"/>
    </row>
    <row r="4362" spans="1:14" ht="13.5" customHeight="1" x14ac:dyDescent="0.15">
      <c r="A4362">
        <v>4359</v>
      </c>
      <c r="B4362" s="81"/>
      <c r="C4362" s="86"/>
      <c r="D4362" s="50"/>
      <c r="E4362" s="45"/>
      <c r="F4362" s="45"/>
      <c r="G4362" s="144"/>
      <c r="H4362" s="144"/>
      <c r="I4362" s="65"/>
      <c r="J4362" s="56"/>
      <c r="K4362" s="56"/>
      <c r="L4362" s="96" t="e">
        <f>VLOOKUP($C4361,在庫一覧!$B$4:$D$138,2,FALSE)</f>
        <v>#N/A</v>
      </c>
      <c r="M4362" s="42" t="e">
        <f>VLOOKUP($C4362,詳細!$A$3:$C$100,3,FALSE)</f>
        <v>#N/A</v>
      </c>
      <c r="N4362" s="48"/>
    </row>
    <row r="4363" spans="1:14" ht="13.5" customHeight="1" x14ac:dyDescent="0.15">
      <c r="A4363">
        <v>4360</v>
      </c>
      <c r="B4363" s="81"/>
      <c r="C4363" s="86"/>
      <c r="D4363" s="50"/>
      <c r="E4363" s="45"/>
      <c r="F4363" s="45"/>
      <c r="G4363" s="144"/>
      <c r="H4363" s="144"/>
      <c r="I4363" s="65"/>
      <c r="J4363" s="56"/>
      <c r="K4363" s="56"/>
      <c r="L4363" s="96" t="e">
        <f>VLOOKUP($C4362,在庫一覧!$B$4:$D$138,2,FALSE)</f>
        <v>#N/A</v>
      </c>
      <c r="M4363" s="42" t="e">
        <f>VLOOKUP($C4363,詳細!$A$3:$C$100,3,FALSE)</f>
        <v>#N/A</v>
      </c>
      <c r="N4363" s="48"/>
    </row>
    <row r="4364" spans="1:14" ht="13.5" customHeight="1" x14ac:dyDescent="0.15">
      <c r="A4364">
        <v>4361</v>
      </c>
      <c r="B4364" s="81"/>
      <c r="C4364" s="86"/>
      <c r="D4364" s="50"/>
      <c r="E4364" s="45"/>
      <c r="F4364" s="45"/>
      <c r="G4364" s="144"/>
      <c r="H4364" s="144"/>
      <c r="I4364" s="65"/>
      <c r="J4364" s="56"/>
      <c r="K4364" s="56"/>
      <c r="L4364" s="96" t="e">
        <f>VLOOKUP($C4363,在庫一覧!$B$4:$D$138,2,FALSE)</f>
        <v>#N/A</v>
      </c>
      <c r="M4364" s="42" t="e">
        <f>VLOOKUP($C4364,詳細!$A$3:$C$100,3,FALSE)</f>
        <v>#N/A</v>
      </c>
      <c r="N4364" s="48"/>
    </row>
    <row r="4365" spans="1:14" ht="13.5" customHeight="1" x14ac:dyDescent="0.15">
      <c r="A4365">
        <v>4362</v>
      </c>
      <c r="B4365" s="81"/>
      <c r="C4365" s="86"/>
      <c r="D4365" s="50"/>
      <c r="E4365" s="45"/>
      <c r="F4365" s="45"/>
      <c r="G4365" s="144"/>
      <c r="H4365" s="144"/>
      <c r="I4365" s="65"/>
      <c r="J4365" s="56"/>
      <c r="K4365" s="56"/>
      <c r="L4365" s="96" t="e">
        <f>VLOOKUP($C4364,在庫一覧!$B$4:$D$138,2,FALSE)</f>
        <v>#N/A</v>
      </c>
      <c r="M4365" s="42" t="e">
        <f>VLOOKUP($C4365,詳細!$A$3:$C$100,3,FALSE)</f>
        <v>#N/A</v>
      </c>
      <c r="N4365" s="48"/>
    </row>
    <row r="4366" spans="1:14" ht="13.5" customHeight="1" x14ac:dyDescent="0.15">
      <c r="A4366">
        <v>4363</v>
      </c>
      <c r="B4366" s="81"/>
      <c r="C4366" s="86"/>
      <c r="D4366" s="77"/>
      <c r="E4366" s="45"/>
      <c r="F4366" s="45"/>
      <c r="G4366" s="144"/>
      <c r="H4366" s="144"/>
      <c r="I4366" s="65"/>
      <c r="J4366" s="56"/>
      <c r="K4366" s="56"/>
      <c r="L4366" s="96" t="e">
        <f>VLOOKUP($C4365,在庫一覧!$B$4:$D$138,2,FALSE)</f>
        <v>#N/A</v>
      </c>
      <c r="M4366" s="42" t="e">
        <f>VLOOKUP($C4366,詳細!$A$3:$C$100,3,FALSE)</f>
        <v>#N/A</v>
      </c>
      <c r="N4366" s="48"/>
    </row>
    <row r="4367" spans="1:14" ht="13.5" customHeight="1" x14ac:dyDescent="0.15">
      <c r="A4367">
        <v>4364</v>
      </c>
      <c r="B4367" s="81"/>
      <c r="C4367" s="86"/>
      <c r="D4367" s="50"/>
      <c r="E4367" s="45"/>
      <c r="F4367" s="45"/>
      <c r="G4367" s="144"/>
      <c r="H4367" s="144"/>
      <c r="I4367" s="65"/>
      <c r="J4367" s="56"/>
      <c r="K4367" s="56"/>
      <c r="L4367" s="96" t="e">
        <f>VLOOKUP($C4366,在庫一覧!$B$4:$D$138,2,FALSE)</f>
        <v>#N/A</v>
      </c>
      <c r="M4367" s="42" t="e">
        <f>VLOOKUP($C4367,詳細!$A$3:$C$100,3,FALSE)</f>
        <v>#N/A</v>
      </c>
      <c r="N4367" s="48"/>
    </row>
    <row r="4368" spans="1:14" ht="13.5" customHeight="1" x14ac:dyDescent="0.15">
      <c r="A4368">
        <v>4365</v>
      </c>
      <c r="B4368" s="81"/>
      <c r="C4368" s="86"/>
      <c r="D4368" s="50"/>
      <c r="E4368" s="45"/>
      <c r="F4368" s="45"/>
      <c r="G4368" s="144"/>
      <c r="H4368" s="144"/>
      <c r="I4368" s="65"/>
      <c r="J4368" s="56"/>
      <c r="K4368" s="56"/>
      <c r="L4368" s="96" t="e">
        <f>VLOOKUP($C4367,在庫一覧!$B$4:$D$138,2,FALSE)</f>
        <v>#N/A</v>
      </c>
      <c r="M4368" s="42" t="e">
        <f>VLOOKUP($C4368,詳細!$A$3:$C$100,3,FALSE)</f>
        <v>#N/A</v>
      </c>
      <c r="N4368" s="48"/>
    </row>
    <row r="4369" spans="1:14" ht="13.5" customHeight="1" x14ac:dyDescent="0.15">
      <c r="A4369">
        <v>4366</v>
      </c>
      <c r="B4369" s="81"/>
      <c r="C4369" s="86"/>
      <c r="D4369" s="50"/>
      <c r="E4369" s="45"/>
      <c r="F4369" s="45"/>
      <c r="G4369" s="144"/>
      <c r="H4369" s="144"/>
      <c r="I4369" s="65"/>
      <c r="J4369" s="56"/>
      <c r="K4369" s="56"/>
      <c r="L4369" s="96" t="e">
        <f>VLOOKUP($C4368,在庫一覧!$B$4:$D$138,2,FALSE)</f>
        <v>#N/A</v>
      </c>
      <c r="M4369" s="42" t="e">
        <f>VLOOKUP($C4369,詳細!$A$3:$C$100,3,FALSE)</f>
        <v>#N/A</v>
      </c>
      <c r="N4369" s="48"/>
    </row>
    <row r="4370" spans="1:14" ht="13.5" customHeight="1" x14ac:dyDescent="0.15">
      <c r="A4370">
        <v>4367</v>
      </c>
      <c r="B4370" s="81"/>
      <c r="C4370" s="86"/>
      <c r="D4370" s="50"/>
      <c r="E4370" s="45"/>
      <c r="F4370" s="45"/>
      <c r="G4370" s="144"/>
      <c r="H4370" s="144"/>
      <c r="I4370" s="65"/>
      <c r="J4370" s="56"/>
      <c r="K4370" s="56"/>
      <c r="L4370" s="96" t="e">
        <f>VLOOKUP($C4369,在庫一覧!$B$4:$D$138,2,FALSE)</f>
        <v>#N/A</v>
      </c>
      <c r="M4370" s="42" t="e">
        <f>VLOOKUP($C4370,詳細!$A$3:$C$100,3,FALSE)</f>
        <v>#N/A</v>
      </c>
      <c r="N4370" s="48"/>
    </row>
    <row r="4371" spans="1:14" ht="13.5" customHeight="1" x14ac:dyDescent="0.15">
      <c r="A4371">
        <v>4368</v>
      </c>
      <c r="B4371" s="81"/>
      <c r="C4371" s="86"/>
      <c r="D4371" s="50"/>
      <c r="E4371" s="45"/>
      <c r="F4371" s="45"/>
      <c r="G4371" s="144"/>
      <c r="H4371" s="144"/>
      <c r="I4371" s="65"/>
      <c r="J4371" s="56"/>
      <c r="K4371" s="56"/>
      <c r="L4371" s="96" t="e">
        <f>VLOOKUP($C4370,在庫一覧!$B$4:$D$138,2,FALSE)</f>
        <v>#N/A</v>
      </c>
      <c r="M4371" s="42" t="e">
        <f>VLOOKUP($C4371,詳細!$A$3:$C$100,3,FALSE)</f>
        <v>#N/A</v>
      </c>
      <c r="N4371" s="48"/>
    </row>
    <row r="4372" spans="1:14" ht="13.5" customHeight="1" x14ac:dyDescent="0.15">
      <c r="A4372">
        <v>4369</v>
      </c>
      <c r="B4372" s="81"/>
      <c r="C4372" s="86"/>
      <c r="D4372" s="50"/>
      <c r="E4372" s="45"/>
      <c r="F4372" s="45"/>
      <c r="G4372" s="144"/>
      <c r="H4372" s="144"/>
      <c r="I4372" s="65"/>
      <c r="J4372" s="56"/>
      <c r="K4372" s="56"/>
      <c r="L4372" s="96" t="e">
        <f>VLOOKUP($C4371,在庫一覧!$B$4:$D$138,2,FALSE)</f>
        <v>#N/A</v>
      </c>
      <c r="M4372" s="42" t="e">
        <f>VLOOKUP($C4372,詳細!$A$3:$C$100,3,FALSE)</f>
        <v>#N/A</v>
      </c>
      <c r="N4372" s="48"/>
    </row>
    <row r="4373" spans="1:14" ht="13.5" customHeight="1" x14ac:dyDescent="0.15">
      <c r="A4373">
        <v>4370</v>
      </c>
      <c r="B4373" s="81"/>
      <c r="C4373" s="86"/>
      <c r="D4373" s="50"/>
      <c r="E4373" s="45"/>
      <c r="F4373" s="45"/>
      <c r="G4373" s="144"/>
      <c r="H4373" s="144"/>
      <c r="I4373" s="65"/>
      <c r="J4373" s="56"/>
      <c r="K4373" s="56"/>
      <c r="L4373" s="96" t="e">
        <f>VLOOKUP($C4372,在庫一覧!$B$4:$D$138,2,FALSE)</f>
        <v>#N/A</v>
      </c>
      <c r="M4373" s="42" t="e">
        <f>VLOOKUP($C4373,詳細!$A$3:$C$100,3,FALSE)</f>
        <v>#N/A</v>
      </c>
      <c r="N4373" s="48"/>
    </row>
    <row r="4374" spans="1:14" ht="13.5" customHeight="1" x14ac:dyDescent="0.15">
      <c r="A4374">
        <v>4371</v>
      </c>
      <c r="B4374" s="81"/>
      <c r="C4374" s="86"/>
      <c r="D4374" s="50"/>
      <c r="E4374" s="45"/>
      <c r="F4374" s="45"/>
      <c r="G4374" s="144"/>
      <c r="H4374" s="144"/>
      <c r="I4374" s="65"/>
      <c r="J4374" s="56"/>
      <c r="K4374" s="56"/>
      <c r="L4374" s="96" t="e">
        <f>VLOOKUP($C4373,在庫一覧!$B$4:$D$138,2,FALSE)</f>
        <v>#N/A</v>
      </c>
      <c r="M4374" s="42" t="e">
        <f>VLOOKUP($C4374,詳細!$A$3:$C$100,3,FALSE)</f>
        <v>#N/A</v>
      </c>
      <c r="N4374" s="48"/>
    </row>
    <row r="4375" spans="1:14" ht="13.5" customHeight="1" x14ac:dyDescent="0.15">
      <c r="A4375">
        <v>4372</v>
      </c>
      <c r="B4375" s="81"/>
      <c r="C4375" s="86"/>
      <c r="D4375" s="50"/>
      <c r="E4375" s="45"/>
      <c r="F4375" s="45"/>
      <c r="G4375" s="144"/>
      <c r="H4375" s="144"/>
      <c r="I4375" s="65"/>
      <c r="J4375" s="56"/>
      <c r="K4375" s="56"/>
      <c r="L4375" s="96" t="e">
        <f>VLOOKUP($C4374,在庫一覧!$B$4:$D$138,2,FALSE)</f>
        <v>#N/A</v>
      </c>
      <c r="M4375" s="42" t="e">
        <f>VLOOKUP($C4375,詳細!$A$3:$C$100,3,FALSE)</f>
        <v>#N/A</v>
      </c>
      <c r="N4375" s="48"/>
    </row>
    <row r="4376" spans="1:14" ht="13.5" customHeight="1" x14ac:dyDescent="0.15">
      <c r="A4376">
        <v>4373</v>
      </c>
      <c r="B4376" s="81"/>
      <c r="C4376" s="86"/>
      <c r="D4376" s="50"/>
      <c r="E4376" s="45"/>
      <c r="F4376" s="45"/>
      <c r="G4376" s="144"/>
      <c r="H4376" s="144"/>
      <c r="I4376" s="65"/>
      <c r="J4376" s="56"/>
      <c r="K4376" s="56"/>
      <c r="L4376" s="96" t="e">
        <f>VLOOKUP($C4375,在庫一覧!$B$4:$D$138,2,FALSE)</f>
        <v>#N/A</v>
      </c>
      <c r="M4376" s="42" t="e">
        <f>VLOOKUP($C4376,詳細!$A$3:$C$100,3,FALSE)</f>
        <v>#N/A</v>
      </c>
      <c r="N4376" s="48"/>
    </row>
    <row r="4377" spans="1:14" ht="13.5" customHeight="1" x14ac:dyDescent="0.15">
      <c r="A4377">
        <v>4374</v>
      </c>
      <c r="B4377" s="81"/>
      <c r="C4377" s="86"/>
      <c r="D4377" s="50"/>
      <c r="E4377" s="45"/>
      <c r="F4377" s="45"/>
      <c r="G4377" s="144"/>
      <c r="H4377" s="144"/>
      <c r="I4377" s="65"/>
      <c r="J4377" s="56"/>
      <c r="K4377" s="56"/>
      <c r="L4377" s="96" t="e">
        <f>VLOOKUP($C4376,在庫一覧!$B$4:$D$138,2,FALSE)</f>
        <v>#N/A</v>
      </c>
      <c r="M4377" s="42" t="e">
        <f>VLOOKUP($C4377,詳細!$A$3:$C$100,3,FALSE)</f>
        <v>#N/A</v>
      </c>
      <c r="N4377" s="48"/>
    </row>
    <row r="4378" spans="1:14" ht="13.5" customHeight="1" x14ac:dyDescent="0.15">
      <c r="A4378">
        <v>4375</v>
      </c>
      <c r="B4378" s="81"/>
      <c r="C4378" s="86"/>
      <c r="D4378" s="50"/>
      <c r="E4378" s="45"/>
      <c r="F4378" s="45"/>
      <c r="G4378" s="144"/>
      <c r="H4378" s="144"/>
      <c r="I4378" s="65"/>
      <c r="J4378" s="56"/>
      <c r="K4378" s="56"/>
      <c r="L4378" s="96" t="e">
        <f>VLOOKUP($C4377,在庫一覧!$B$4:$D$138,2,FALSE)</f>
        <v>#N/A</v>
      </c>
      <c r="M4378" s="42" t="e">
        <f>VLOOKUP($C4378,詳細!$A$3:$C$100,3,FALSE)</f>
        <v>#N/A</v>
      </c>
      <c r="N4378" s="48"/>
    </row>
    <row r="4379" spans="1:14" ht="13.5" customHeight="1" x14ac:dyDescent="0.15">
      <c r="A4379">
        <v>4376</v>
      </c>
      <c r="B4379" s="81"/>
      <c r="C4379" s="86"/>
      <c r="D4379" s="50"/>
      <c r="E4379" s="45"/>
      <c r="F4379" s="45"/>
      <c r="G4379" s="144"/>
      <c r="H4379" s="144"/>
      <c r="I4379" s="65"/>
      <c r="J4379" s="56"/>
      <c r="K4379" s="56"/>
      <c r="L4379" s="96" t="e">
        <f>VLOOKUP($C4378,在庫一覧!$B$4:$D$138,2,FALSE)</f>
        <v>#N/A</v>
      </c>
      <c r="M4379" s="42" t="e">
        <f>VLOOKUP($C4379,詳細!$A$3:$C$100,3,FALSE)</f>
        <v>#N/A</v>
      </c>
      <c r="N4379" s="48"/>
    </row>
    <row r="4380" spans="1:14" ht="13.5" customHeight="1" x14ac:dyDescent="0.15">
      <c r="A4380">
        <v>4377</v>
      </c>
      <c r="B4380" s="81"/>
      <c r="C4380" s="86"/>
      <c r="D4380" s="50"/>
      <c r="E4380" s="45"/>
      <c r="F4380" s="45"/>
      <c r="G4380" s="144"/>
      <c r="H4380" s="144"/>
      <c r="I4380" s="65"/>
      <c r="J4380" s="56"/>
      <c r="K4380" s="56"/>
      <c r="L4380" s="96" t="e">
        <f>VLOOKUP($C4379,在庫一覧!$B$4:$D$138,2,FALSE)</f>
        <v>#N/A</v>
      </c>
      <c r="M4380" s="42" t="e">
        <f>VLOOKUP($C4380,詳細!$A$3:$C$100,3,FALSE)</f>
        <v>#N/A</v>
      </c>
      <c r="N4380" s="48"/>
    </row>
    <row r="4381" spans="1:14" ht="13.5" customHeight="1" x14ac:dyDescent="0.15">
      <c r="A4381">
        <v>4378</v>
      </c>
      <c r="B4381" s="81"/>
      <c r="C4381" s="86"/>
      <c r="D4381" s="50"/>
      <c r="E4381" s="45"/>
      <c r="F4381" s="45"/>
      <c r="G4381" s="144"/>
      <c r="H4381" s="144"/>
      <c r="I4381" s="65"/>
      <c r="J4381" s="56"/>
      <c r="K4381" s="56"/>
      <c r="L4381" s="96" t="e">
        <f>VLOOKUP($C4380,在庫一覧!$B$4:$D$138,2,FALSE)</f>
        <v>#N/A</v>
      </c>
      <c r="M4381" s="42" t="e">
        <f>VLOOKUP($C4381,詳細!$A$3:$C$100,3,FALSE)</f>
        <v>#N/A</v>
      </c>
      <c r="N4381" s="48"/>
    </row>
    <row r="4382" spans="1:14" ht="13.5" customHeight="1" x14ac:dyDescent="0.15">
      <c r="A4382">
        <v>4379</v>
      </c>
      <c r="B4382" s="81"/>
      <c r="C4382" s="86"/>
      <c r="D4382" s="50"/>
      <c r="E4382" s="45"/>
      <c r="F4382" s="45"/>
      <c r="G4382" s="144"/>
      <c r="H4382" s="144"/>
      <c r="I4382" s="65"/>
      <c r="J4382" s="56"/>
      <c r="K4382" s="56"/>
      <c r="L4382" s="96" t="e">
        <f>VLOOKUP($C4381,在庫一覧!$B$4:$D$138,2,FALSE)</f>
        <v>#N/A</v>
      </c>
      <c r="M4382" s="42" t="e">
        <f>VLOOKUP($C4382,詳細!$A$3:$C$100,3,FALSE)</f>
        <v>#N/A</v>
      </c>
      <c r="N4382" s="48"/>
    </row>
    <row r="4383" spans="1:14" ht="13.5" customHeight="1" x14ac:dyDescent="0.15">
      <c r="A4383">
        <v>4380</v>
      </c>
      <c r="B4383" s="81"/>
      <c r="C4383" s="86"/>
      <c r="D4383" s="50"/>
      <c r="E4383" s="45"/>
      <c r="F4383" s="45"/>
      <c r="G4383" s="144"/>
      <c r="H4383" s="144"/>
      <c r="I4383" s="65"/>
      <c r="J4383" s="56"/>
      <c r="K4383" s="56"/>
      <c r="L4383" s="96" t="e">
        <f>VLOOKUP($C4382,在庫一覧!$B$4:$D$138,2,FALSE)</f>
        <v>#N/A</v>
      </c>
      <c r="M4383" s="42" t="e">
        <f>VLOOKUP($C4383,詳細!$A$3:$C$100,3,FALSE)</f>
        <v>#N/A</v>
      </c>
      <c r="N4383" s="48"/>
    </row>
    <row r="4384" spans="1:14" ht="13.5" customHeight="1" x14ac:dyDescent="0.15">
      <c r="A4384">
        <v>4381</v>
      </c>
      <c r="B4384" s="81"/>
      <c r="C4384" s="86"/>
      <c r="D4384" s="50"/>
      <c r="E4384" s="45"/>
      <c r="F4384" s="45"/>
      <c r="G4384" s="144"/>
      <c r="H4384" s="144"/>
      <c r="I4384" s="65"/>
      <c r="J4384" s="56"/>
      <c r="K4384" s="56"/>
      <c r="L4384" s="96" t="e">
        <f>VLOOKUP($C4383,在庫一覧!$B$4:$D$138,2,FALSE)</f>
        <v>#N/A</v>
      </c>
      <c r="M4384" s="42" t="e">
        <f>VLOOKUP($C4384,詳細!$A$3:$C$100,3,FALSE)</f>
        <v>#N/A</v>
      </c>
      <c r="N4384" s="48"/>
    </row>
    <row r="4385" spans="1:14" ht="13.5" customHeight="1" x14ac:dyDescent="0.15">
      <c r="A4385">
        <v>4382</v>
      </c>
      <c r="B4385" s="81"/>
      <c r="C4385" s="86"/>
      <c r="D4385" s="50"/>
      <c r="E4385" s="45"/>
      <c r="F4385" s="45"/>
      <c r="G4385" s="144"/>
      <c r="H4385" s="144"/>
      <c r="I4385" s="65"/>
      <c r="J4385" s="56"/>
      <c r="K4385" s="56"/>
      <c r="L4385" s="96" t="e">
        <f>VLOOKUP($C4384,在庫一覧!$B$4:$D$138,2,FALSE)</f>
        <v>#N/A</v>
      </c>
      <c r="M4385" s="42" t="e">
        <f>VLOOKUP($C4385,詳細!$A$3:$C$100,3,FALSE)</f>
        <v>#N/A</v>
      </c>
      <c r="N4385" s="48"/>
    </row>
    <row r="4386" spans="1:14" ht="13.5" customHeight="1" x14ac:dyDescent="0.15">
      <c r="A4386">
        <v>4383</v>
      </c>
      <c r="B4386" s="81"/>
      <c r="C4386" s="86"/>
      <c r="D4386" s="50"/>
      <c r="E4386" s="45"/>
      <c r="F4386" s="45"/>
      <c r="G4386" s="144"/>
      <c r="H4386" s="144"/>
      <c r="I4386" s="65"/>
      <c r="J4386" s="56"/>
      <c r="K4386" s="56"/>
      <c r="L4386" s="96" t="e">
        <f>VLOOKUP($C4385,在庫一覧!$B$4:$D$138,2,FALSE)</f>
        <v>#N/A</v>
      </c>
      <c r="M4386" s="42" t="e">
        <f>VLOOKUP($C4386,詳細!$A$3:$C$100,3,FALSE)</f>
        <v>#N/A</v>
      </c>
      <c r="N4386" s="48"/>
    </row>
    <row r="4387" spans="1:14" ht="13.5" customHeight="1" x14ac:dyDescent="0.15">
      <c r="A4387">
        <v>4384</v>
      </c>
      <c r="B4387" s="81"/>
      <c r="C4387" s="86"/>
      <c r="D4387" s="50"/>
      <c r="E4387" s="45"/>
      <c r="F4387" s="45"/>
      <c r="G4387" s="144"/>
      <c r="H4387" s="144"/>
      <c r="I4387" s="65"/>
      <c r="J4387" s="56"/>
      <c r="K4387" s="56"/>
      <c r="L4387" s="96" t="e">
        <f>VLOOKUP($C4386,在庫一覧!$B$4:$D$138,2,FALSE)</f>
        <v>#N/A</v>
      </c>
      <c r="M4387" s="42" t="e">
        <f>VLOOKUP($C4387,詳細!$A$3:$C$100,3,FALSE)</f>
        <v>#N/A</v>
      </c>
      <c r="N4387" s="48"/>
    </row>
    <row r="4388" spans="1:14" ht="13.5" customHeight="1" x14ac:dyDescent="0.15">
      <c r="A4388">
        <v>4385</v>
      </c>
      <c r="B4388" s="81"/>
      <c r="C4388" s="86"/>
      <c r="D4388" s="50"/>
      <c r="E4388" s="45"/>
      <c r="F4388" s="45"/>
      <c r="G4388" s="144"/>
      <c r="H4388" s="144"/>
      <c r="I4388" s="65"/>
      <c r="J4388" s="56"/>
      <c r="K4388" s="56"/>
      <c r="L4388" s="96" t="e">
        <f>VLOOKUP($C4387,在庫一覧!$B$4:$D$138,2,FALSE)</f>
        <v>#N/A</v>
      </c>
      <c r="M4388" s="42" t="e">
        <f>VLOOKUP($C4388,詳細!$A$3:$C$100,3,FALSE)</f>
        <v>#N/A</v>
      </c>
      <c r="N4388" s="48"/>
    </row>
    <row r="4389" spans="1:14" ht="13.5" customHeight="1" x14ac:dyDescent="0.15">
      <c r="A4389">
        <v>4386</v>
      </c>
      <c r="B4389" s="81"/>
      <c r="C4389" s="86"/>
      <c r="D4389" s="50"/>
      <c r="E4389" s="45"/>
      <c r="F4389" s="45"/>
      <c r="G4389" s="144"/>
      <c r="H4389" s="144"/>
      <c r="I4389" s="65"/>
      <c r="J4389" s="56"/>
      <c r="K4389" s="56"/>
      <c r="L4389" s="96" t="e">
        <f>VLOOKUP($C4388,在庫一覧!$B$4:$D$138,2,FALSE)</f>
        <v>#N/A</v>
      </c>
      <c r="M4389" s="42" t="e">
        <f>VLOOKUP($C4389,詳細!$A$3:$C$100,3,FALSE)</f>
        <v>#N/A</v>
      </c>
      <c r="N4389" s="48"/>
    </row>
    <row r="4390" spans="1:14" ht="13.5" customHeight="1" x14ac:dyDescent="0.15">
      <c r="A4390">
        <v>4387</v>
      </c>
      <c r="B4390" s="81"/>
      <c r="C4390" s="86"/>
      <c r="D4390" s="50"/>
      <c r="E4390" s="45"/>
      <c r="F4390" s="45"/>
      <c r="G4390" s="144"/>
      <c r="H4390" s="144"/>
      <c r="I4390" s="65"/>
      <c r="J4390" s="56"/>
      <c r="K4390" s="56"/>
      <c r="L4390" s="96" t="e">
        <f>VLOOKUP($C4389,在庫一覧!$B$4:$D$138,2,FALSE)</f>
        <v>#N/A</v>
      </c>
      <c r="M4390" s="42" t="e">
        <f>VLOOKUP($C4390,詳細!$A$3:$C$100,3,FALSE)</f>
        <v>#N/A</v>
      </c>
      <c r="N4390" s="48"/>
    </row>
    <row r="4391" spans="1:14" ht="13.5" customHeight="1" x14ac:dyDescent="0.15">
      <c r="A4391">
        <v>4388</v>
      </c>
      <c r="B4391" s="81"/>
      <c r="C4391" s="86"/>
      <c r="D4391" s="50"/>
      <c r="E4391" s="45"/>
      <c r="F4391" s="45"/>
      <c r="G4391" s="144"/>
      <c r="H4391" s="144"/>
      <c r="I4391" s="65"/>
      <c r="J4391" s="56"/>
      <c r="K4391" s="56"/>
      <c r="L4391" s="96" t="e">
        <f>VLOOKUP($C4390,在庫一覧!$B$4:$D$138,2,FALSE)</f>
        <v>#N/A</v>
      </c>
      <c r="M4391" s="42" t="e">
        <f>VLOOKUP($C4391,詳細!$A$3:$C$100,3,FALSE)</f>
        <v>#N/A</v>
      </c>
      <c r="N4391" s="48"/>
    </row>
    <row r="4392" spans="1:14" ht="13.5" customHeight="1" x14ac:dyDescent="0.15">
      <c r="A4392">
        <v>4389</v>
      </c>
      <c r="B4392" s="81"/>
      <c r="C4392" s="86"/>
      <c r="D4392" s="50"/>
      <c r="E4392" s="45"/>
      <c r="F4392" s="45"/>
      <c r="G4392" s="144"/>
      <c r="H4392" s="144"/>
      <c r="I4392" s="65"/>
      <c r="J4392" s="56"/>
      <c r="K4392" s="56"/>
      <c r="L4392" s="96" t="e">
        <f>VLOOKUP($C4391,在庫一覧!$B$4:$D$138,2,FALSE)</f>
        <v>#N/A</v>
      </c>
      <c r="M4392" s="42" t="e">
        <f>VLOOKUP($C4392,詳細!$A$3:$C$100,3,FALSE)</f>
        <v>#N/A</v>
      </c>
      <c r="N4392" s="48"/>
    </row>
    <row r="4393" spans="1:14" ht="13.5" customHeight="1" x14ac:dyDescent="0.15">
      <c r="A4393">
        <v>4390</v>
      </c>
      <c r="B4393" s="81"/>
      <c r="C4393" s="86"/>
      <c r="D4393" s="50"/>
      <c r="E4393" s="45"/>
      <c r="F4393" s="45"/>
      <c r="G4393" s="144"/>
      <c r="H4393" s="144"/>
      <c r="I4393" s="65"/>
      <c r="J4393" s="56"/>
      <c r="K4393" s="56"/>
      <c r="L4393" s="96" t="e">
        <f>VLOOKUP($C4392,在庫一覧!$B$4:$D$138,2,FALSE)</f>
        <v>#N/A</v>
      </c>
      <c r="M4393" s="42" t="e">
        <f>VLOOKUP($C4393,詳細!$A$3:$C$100,3,FALSE)</f>
        <v>#N/A</v>
      </c>
      <c r="N4393" s="48"/>
    </row>
    <row r="4394" spans="1:14" ht="13.5" customHeight="1" x14ac:dyDescent="0.15">
      <c r="A4394">
        <v>4391</v>
      </c>
      <c r="B4394" s="81"/>
      <c r="C4394" s="86"/>
      <c r="D4394" s="50"/>
      <c r="E4394" s="45"/>
      <c r="F4394" s="45"/>
      <c r="G4394" s="144"/>
      <c r="H4394" s="144"/>
      <c r="I4394" s="65"/>
      <c r="J4394" s="56"/>
      <c r="K4394" s="56"/>
      <c r="L4394" s="96" t="e">
        <f>VLOOKUP($C4393,在庫一覧!$B$4:$D$138,2,FALSE)</f>
        <v>#N/A</v>
      </c>
      <c r="M4394" s="42" t="e">
        <f>VLOOKUP($C4394,詳細!$A$3:$C$100,3,FALSE)</f>
        <v>#N/A</v>
      </c>
      <c r="N4394" s="48"/>
    </row>
    <row r="4395" spans="1:14" ht="13.5" customHeight="1" x14ac:dyDescent="0.15">
      <c r="A4395">
        <v>4392</v>
      </c>
      <c r="B4395" s="81"/>
      <c r="C4395" s="86"/>
      <c r="D4395" s="50"/>
      <c r="E4395" s="45"/>
      <c r="F4395" s="45"/>
      <c r="G4395" s="144"/>
      <c r="H4395" s="144"/>
      <c r="I4395" s="65"/>
      <c r="J4395" s="56"/>
      <c r="K4395" s="56"/>
      <c r="L4395" s="96" t="e">
        <f>VLOOKUP($C4394,在庫一覧!$B$4:$D$138,2,FALSE)</f>
        <v>#N/A</v>
      </c>
      <c r="M4395" s="42" t="e">
        <f>VLOOKUP($C4395,詳細!$A$3:$C$100,3,FALSE)</f>
        <v>#N/A</v>
      </c>
      <c r="N4395" s="48"/>
    </row>
    <row r="4396" spans="1:14" ht="13.5" customHeight="1" x14ac:dyDescent="0.15">
      <c r="A4396">
        <v>4393</v>
      </c>
      <c r="B4396" s="81"/>
      <c r="C4396" s="86"/>
      <c r="D4396" s="50"/>
      <c r="E4396" s="45"/>
      <c r="F4396" s="45"/>
      <c r="G4396" s="144"/>
      <c r="H4396" s="144"/>
      <c r="I4396" s="65"/>
      <c r="J4396" s="56"/>
      <c r="K4396" s="56"/>
      <c r="L4396" s="96" t="e">
        <f>VLOOKUP($C4395,在庫一覧!$B$4:$D$138,2,FALSE)</f>
        <v>#N/A</v>
      </c>
      <c r="M4396" s="42" t="e">
        <f>VLOOKUP($C4396,詳細!$A$3:$C$100,3,FALSE)</f>
        <v>#N/A</v>
      </c>
      <c r="N4396" s="48"/>
    </row>
    <row r="4397" spans="1:14" ht="13.5" customHeight="1" x14ac:dyDescent="0.15">
      <c r="A4397">
        <v>4394</v>
      </c>
      <c r="B4397" s="81"/>
      <c r="C4397" s="86"/>
      <c r="D4397" s="50"/>
      <c r="E4397" s="45"/>
      <c r="F4397" s="45"/>
      <c r="G4397" s="144"/>
      <c r="H4397" s="144"/>
      <c r="I4397" s="65"/>
      <c r="J4397" s="56"/>
      <c r="K4397" s="56"/>
      <c r="L4397" s="96" t="e">
        <f>VLOOKUP($C4396,在庫一覧!$B$4:$D$138,2,FALSE)</f>
        <v>#N/A</v>
      </c>
      <c r="M4397" s="42" t="e">
        <f>VLOOKUP($C4397,詳細!$A$3:$C$100,3,FALSE)</f>
        <v>#N/A</v>
      </c>
      <c r="N4397" s="48"/>
    </row>
    <row r="4398" spans="1:14" ht="13.5" customHeight="1" x14ac:dyDescent="0.15">
      <c r="A4398">
        <v>4395</v>
      </c>
      <c r="B4398" s="81"/>
      <c r="C4398" s="86"/>
      <c r="D4398" s="50"/>
      <c r="E4398" s="45"/>
      <c r="F4398" s="45"/>
      <c r="G4398" s="144"/>
      <c r="H4398" s="144"/>
      <c r="I4398" s="65"/>
      <c r="J4398" s="56"/>
      <c r="K4398" s="56"/>
      <c r="L4398" s="96" t="e">
        <f>VLOOKUP($C4397,在庫一覧!$B$4:$D$138,2,FALSE)</f>
        <v>#N/A</v>
      </c>
      <c r="M4398" s="42" t="e">
        <f>VLOOKUP($C4398,詳細!$A$3:$C$100,3,FALSE)</f>
        <v>#N/A</v>
      </c>
      <c r="N4398" s="48"/>
    </row>
    <row r="4399" spans="1:14" ht="13.5" customHeight="1" x14ac:dyDescent="0.15">
      <c r="A4399">
        <v>4396</v>
      </c>
      <c r="B4399" s="81"/>
      <c r="C4399" s="86"/>
      <c r="D4399" s="50"/>
      <c r="E4399" s="45"/>
      <c r="F4399" s="45"/>
      <c r="G4399" s="144"/>
      <c r="H4399" s="144"/>
      <c r="I4399" s="65"/>
      <c r="J4399" s="56"/>
      <c r="K4399" s="56"/>
      <c r="L4399" s="96" t="e">
        <f>VLOOKUP($C4398,在庫一覧!$B$4:$D$138,2,FALSE)</f>
        <v>#N/A</v>
      </c>
      <c r="M4399" s="42" t="e">
        <f>VLOOKUP($C4399,詳細!$A$3:$C$100,3,FALSE)</f>
        <v>#N/A</v>
      </c>
      <c r="N4399" s="48"/>
    </row>
    <row r="4400" spans="1:14" ht="13.5" customHeight="1" x14ac:dyDescent="0.15">
      <c r="A4400">
        <v>4397</v>
      </c>
      <c r="B4400" s="81"/>
      <c r="C4400" s="86"/>
      <c r="D4400" s="50"/>
      <c r="E4400" s="45"/>
      <c r="F4400" s="45"/>
      <c r="G4400" s="144"/>
      <c r="H4400" s="144"/>
      <c r="I4400" s="65"/>
      <c r="J4400" s="56"/>
      <c r="K4400" s="56"/>
      <c r="L4400" s="96" t="e">
        <f>VLOOKUP($C4399,在庫一覧!$B$4:$D$138,2,FALSE)</f>
        <v>#N/A</v>
      </c>
      <c r="M4400" s="42" t="e">
        <f>VLOOKUP($C4400,詳細!$A$3:$C$100,3,FALSE)</f>
        <v>#N/A</v>
      </c>
      <c r="N4400" s="48"/>
    </row>
    <row r="4401" spans="1:14" ht="13.5" customHeight="1" x14ac:dyDescent="0.15">
      <c r="A4401">
        <v>4398</v>
      </c>
      <c r="B4401" s="81"/>
      <c r="C4401" s="86"/>
      <c r="D4401" s="50"/>
      <c r="E4401" s="45"/>
      <c r="F4401" s="45"/>
      <c r="G4401" s="144"/>
      <c r="H4401" s="144"/>
      <c r="I4401" s="65"/>
      <c r="J4401" s="56"/>
      <c r="K4401" s="56"/>
      <c r="L4401" s="96" t="e">
        <f>VLOOKUP($C4400,在庫一覧!$B$4:$D$138,2,FALSE)</f>
        <v>#N/A</v>
      </c>
      <c r="M4401" s="42" t="e">
        <f>VLOOKUP($C4401,詳細!$A$3:$C$100,3,FALSE)</f>
        <v>#N/A</v>
      </c>
      <c r="N4401" s="48"/>
    </row>
    <row r="4402" spans="1:14" ht="13.5" customHeight="1" x14ac:dyDescent="0.15">
      <c r="A4402">
        <v>4399</v>
      </c>
      <c r="B4402" s="81"/>
      <c r="C4402" s="86"/>
      <c r="D4402" s="50"/>
      <c r="E4402" s="45"/>
      <c r="F4402" s="45"/>
      <c r="G4402" s="144"/>
      <c r="H4402" s="144"/>
      <c r="I4402" s="65"/>
      <c r="J4402" s="56"/>
      <c r="K4402" s="56"/>
      <c r="L4402" s="96" t="e">
        <f>VLOOKUP($C4401,在庫一覧!$B$4:$D$138,2,FALSE)</f>
        <v>#N/A</v>
      </c>
      <c r="M4402" s="42" t="e">
        <f>VLOOKUP($C4402,詳細!$A$3:$C$100,3,FALSE)</f>
        <v>#N/A</v>
      </c>
      <c r="N4402" s="48"/>
    </row>
    <row r="4403" spans="1:14" ht="13.5" customHeight="1" x14ac:dyDescent="0.15">
      <c r="A4403">
        <v>4400</v>
      </c>
      <c r="B4403" s="81"/>
      <c r="C4403" s="86"/>
      <c r="D4403" s="50"/>
      <c r="E4403" s="45"/>
      <c r="F4403" s="45"/>
      <c r="G4403" s="144"/>
      <c r="H4403" s="144"/>
      <c r="I4403" s="65"/>
      <c r="J4403" s="56"/>
      <c r="K4403" s="56"/>
      <c r="L4403" s="96" t="e">
        <f>VLOOKUP($C4402,在庫一覧!$B$4:$D$138,2,FALSE)</f>
        <v>#N/A</v>
      </c>
      <c r="M4403" s="42" t="e">
        <f>VLOOKUP($C4403,詳細!$A$3:$C$100,3,FALSE)</f>
        <v>#N/A</v>
      </c>
      <c r="N4403" s="48"/>
    </row>
    <row r="4404" spans="1:14" ht="13.5" customHeight="1" x14ac:dyDescent="0.15">
      <c r="A4404">
        <v>4401</v>
      </c>
      <c r="B4404" s="81"/>
      <c r="C4404" s="86"/>
      <c r="D4404" s="50"/>
      <c r="E4404" s="45"/>
      <c r="F4404" s="45"/>
      <c r="G4404" s="144"/>
      <c r="H4404" s="144"/>
      <c r="I4404" s="65"/>
      <c r="J4404" s="56"/>
      <c r="K4404" s="56"/>
      <c r="L4404" s="96" t="e">
        <f>VLOOKUP($C4403,在庫一覧!$B$4:$D$138,2,FALSE)</f>
        <v>#N/A</v>
      </c>
      <c r="M4404" s="42" t="e">
        <f>VLOOKUP($C4404,詳細!$A$3:$C$100,3,FALSE)</f>
        <v>#N/A</v>
      </c>
      <c r="N4404" s="48"/>
    </row>
    <row r="4405" spans="1:14" ht="13.5" customHeight="1" x14ac:dyDescent="0.15">
      <c r="A4405">
        <v>4402</v>
      </c>
      <c r="B4405" s="81"/>
      <c r="C4405" s="86"/>
      <c r="D4405" s="50"/>
      <c r="E4405" s="45"/>
      <c r="F4405" s="45"/>
      <c r="G4405" s="144"/>
      <c r="H4405" s="144"/>
      <c r="I4405" s="65"/>
      <c r="J4405" s="56"/>
      <c r="K4405" s="56"/>
      <c r="L4405" s="96" t="e">
        <f>VLOOKUP($C4404,在庫一覧!$B$4:$D$138,2,FALSE)</f>
        <v>#N/A</v>
      </c>
      <c r="M4405" s="42" t="e">
        <f>VLOOKUP($C4405,詳細!$A$3:$C$100,3,FALSE)</f>
        <v>#N/A</v>
      </c>
      <c r="N4405" s="48"/>
    </row>
    <row r="4406" spans="1:14" ht="13.5" customHeight="1" x14ac:dyDescent="0.15">
      <c r="A4406">
        <v>4403</v>
      </c>
      <c r="B4406" s="81"/>
      <c r="C4406" s="86"/>
      <c r="D4406" s="50"/>
      <c r="E4406" s="45"/>
      <c r="F4406" s="45"/>
      <c r="G4406" s="144"/>
      <c r="H4406" s="144"/>
      <c r="I4406" s="65"/>
      <c r="J4406" s="56"/>
      <c r="K4406" s="56"/>
      <c r="L4406" s="96" t="e">
        <f>VLOOKUP($C4405,在庫一覧!$B$4:$D$138,2,FALSE)</f>
        <v>#N/A</v>
      </c>
      <c r="M4406" s="42" t="e">
        <f>VLOOKUP($C4406,詳細!$A$3:$C$100,3,FALSE)</f>
        <v>#N/A</v>
      </c>
      <c r="N4406" s="48"/>
    </row>
    <row r="4407" spans="1:14" ht="13.5" customHeight="1" x14ac:dyDescent="0.15">
      <c r="A4407">
        <v>4404</v>
      </c>
      <c r="B4407" s="81"/>
      <c r="C4407" s="86"/>
      <c r="D4407" s="50"/>
      <c r="E4407" s="45"/>
      <c r="F4407" s="45"/>
      <c r="G4407" s="144"/>
      <c r="H4407" s="144"/>
      <c r="I4407" s="65"/>
      <c r="J4407" s="56"/>
      <c r="K4407" s="56"/>
      <c r="L4407" s="96" t="e">
        <f>VLOOKUP($C4406,在庫一覧!$B$4:$D$138,2,FALSE)</f>
        <v>#N/A</v>
      </c>
      <c r="M4407" s="42" t="e">
        <f>VLOOKUP($C4407,詳細!$A$3:$C$100,3,FALSE)</f>
        <v>#N/A</v>
      </c>
      <c r="N4407" s="48"/>
    </row>
    <row r="4408" spans="1:14" ht="13.5" customHeight="1" x14ac:dyDescent="0.15">
      <c r="A4408">
        <v>4405</v>
      </c>
      <c r="B4408" s="81"/>
      <c r="C4408" s="86"/>
      <c r="D4408" s="50"/>
      <c r="E4408" s="45"/>
      <c r="F4408" s="45"/>
      <c r="G4408" s="144"/>
      <c r="H4408" s="144"/>
      <c r="I4408" s="65"/>
      <c r="J4408" s="56"/>
      <c r="K4408" s="56"/>
      <c r="L4408" s="96" t="e">
        <f>VLOOKUP($C4407,在庫一覧!$B$4:$D$138,2,FALSE)</f>
        <v>#N/A</v>
      </c>
      <c r="M4408" s="42" t="e">
        <f>VLOOKUP($C4408,詳細!$A$3:$C$100,3,FALSE)</f>
        <v>#N/A</v>
      </c>
      <c r="N4408" s="48"/>
    </row>
    <row r="4409" spans="1:14" ht="13.5" customHeight="1" x14ac:dyDescent="0.15">
      <c r="A4409">
        <v>4406</v>
      </c>
      <c r="B4409" s="81"/>
      <c r="C4409" s="86"/>
      <c r="D4409" s="50"/>
      <c r="E4409" s="45"/>
      <c r="F4409" s="45"/>
      <c r="G4409" s="144"/>
      <c r="H4409" s="144"/>
      <c r="I4409" s="65"/>
      <c r="J4409" s="56"/>
      <c r="K4409" s="56"/>
      <c r="L4409" s="96" t="e">
        <f>VLOOKUP($C4408,在庫一覧!$B$4:$D$138,2,FALSE)</f>
        <v>#N/A</v>
      </c>
      <c r="M4409" s="42" t="e">
        <f>VLOOKUP($C4409,詳細!$A$3:$C$100,3,FALSE)</f>
        <v>#N/A</v>
      </c>
      <c r="N4409" s="48"/>
    </row>
    <row r="4410" spans="1:14" ht="13.5" customHeight="1" x14ac:dyDescent="0.15">
      <c r="A4410">
        <v>4407</v>
      </c>
      <c r="B4410" s="81"/>
      <c r="C4410" s="86"/>
      <c r="D4410" s="50"/>
      <c r="E4410" s="45"/>
      <c r="F4410" s="45"/>
      <c r="G4410" s="144"/>
      <c r="H4410" s="144"/>
      <c r="I4410" s="65"/>
      <c r="J4410" s="56"/>
      <c r="K4410" s="56"/>
      <c r="L4410" s="96" t="e">
        <f>VLOOKUP($C4409,在庫一覧!$B$4:$D$138,2,FALSE)</f>
        <v>#N/A</v>
      </c>
      <c r="M4410" s="42" t="e">
        <f>VLOOKUP($C4410,詳細!$A$3:$C$100,3,FALSE)</f>
        <v>#N/A</v>
      </c>
      <c r="N4410" s="48"/>
    </row>
    <row r="4411" spans="1:14" ht="13.5" customHeight="1" x14ac:dyDescent="0.15">
      <c r="A4411">
        <v>4408</v>
      </c>
      <c r="B4411" s="81"/>
      <c r="C4411" s="86"/>
      <c r="D4411" s="50"/>
      <c r="E4411" s="45"/>
      <c r="F4411" s="45"/>
      <c r="G4411" s="144"/>
      <c r="H4411" s="144"/>
      <c r="I4411" s="65"/>
      <c r="J4411" s="56"/>
      <c r="K4411" s="56"/>
      <c r="L4411" s="96" t="e">
        <f>VLOOKUP($C4410,在庫一覧!$B$4:$D$138,2,FALSE)</f>
        <v>#N/A</v>
      </c>
      <c r="M4411" s="42" t="e">
        <f>VLOOKUP($C4411,詳細!$A$3:$C$100,3,FALSE)</f>
        <v>#N/A</v>
      </c>
      <c r="N4411" s="48"/>
    </row>
    <row r="4412" spans="1:14" ht="13.5" customHeight="1" x14ac:dyDescent="0.15">
      <c r="A4412">
        <v>4409</v>
      </c>
      <c r="B4412" s="81"/>
      <c r="C4412" s="86"/>
      <c r="D4412" s="50"/>
      <c r="E4412" s="45"/>
      <c r="F4412" s="45"/>
      <c r="G4412" s="144"/>
      <c r="H4412" s="144"/>
      <c r="I4412" s="65"/>
      <c r="J4412" s="56"/>
      <c r="K4412" s="56"/>
      <c r="L4412" s="96" t="e">
        <f>VLOOKUP($C4411,在庫一覧!$B$4:$D$138,2,FALSE)</f>
        <v>#N/A</v>
      </c>
      <c r="M4412" s="42" t="e">
        <f>VLOOKUP($C4412,詳細!$A$3:$C$100,3,FALSE)</f>
        <v>#N/A</v>
      </c>
      <c r="N4412" s="48"/>
    </row>
    <row r="4413" spans="1:14" ht="13.5" customHeight="1" x14ac:dyDescent="0.15">
      <c r="A4413">
        <v>4410</v>
      </c>
      <c r="B4413" s="81"/>
      <c r="C4413" s="86"/>
      <c r="D4413" s="50"/>
      <c r="E4413" s="45"/>
      <c r="F4413" s="45"/>
      <c r="G4413" s="144"/>
      <c r="H4413" s="144"/>
      <c r="I4413" s="65"/>
      <c r="J4413" s="56"/>
      <c r="K4413" s="56"/>
      <c r="L4413" s="96" t="e">
        <f>VLOOKUP($C4412,在庫一覧!$B$4:$D$138,2,FALSE)</f>
        <v>#N/A</v>
      </c>
      <c r="M4413" s="42" t="e">
        <f>VLOOKUP($C4413,詳細!$A$3:$C$100,3,FALSE)</f>
        <v>#N/A</v>
      </c>
      <c r="N4413" s="48"/>
    </row>
    <row r="4414" spans="1:14" ht="13.5" customHeight="1" x14ac:dyDescent="0.15">
      <c r="A4414">
        <v>4411</v>
      </c>
      <c r="B4414" s="81"/>
      <c r="C4414" s="86"/>
      <c r="D4414" s="50"/>
      <c r="E4414" s="45"/>
      <c r="F4414" s="45"/>
      <c r="G4414" s="144"/>
      <c r="H4414" s="144"/>
      <c r="I4414" s="65"/>
      <c r="J4414" s="56"/>
      <c r="K4414" s="56"/>
      <c r="L4414" s="96" t="e">
        <f>VLOOKUP($C4413,在庫一覧!$B$4:$D$138,2,FALSE)</f>
        <v>#N/A</v>
      </c>
      <c r="M4414" s="42" t="e">
        <f>VLOOKUP($C4414,詳細!$A$3:$C$100,3,FALSE)</f>
        <v>#N/A</v>
      </c>
      <c r="N4414" s="48"/>
    </row>
    <row r="4415" spans="1:14" ht="13.5" customHeight="1" x14ac:dyDescent="0.15">
      <c r="A4415">
        <v>4412</v>
      </c>
      <c r="B4415" s="81"/>
      <c r="C4415" s="86"/>
      <c r="D4415" s="50"/>
      <c r="E4415" s="45"/>
      <c r="F4415" s="45"/>
      <c r="G4415" s="144"/>
      <c r="H4415" s="144"/>
      <c r="I4415" s="65"/>
      <c r="J4415" s="56"/>
      <c r="K4415" s="56"/>
      <c r="L4415" s="96" t="e">
        <f>VLOOKUP($C4414,在庫一覧!$B$4:$D$138,2,FALSE)</f>
        <v>#N/A</v>
      </c>
      <c r="M4415" s="42" t="e">
        <f>VLOOKUP($C4415,詳細!$A$3:$C$100,3,FALSE)</f>
        <v>#N/A</v>
      </c>
      <c r="N4415" s="48"/>
    </row>
    <row r="4416" spans="1:14" ht="13.5" customHeight="1" x14ac:dyDescent="0.15">
      <c r="A4416">
        <v>4413</v>
      </c>
      <c r="B4416" s="81"/>
      <c r="C4416" s="86"/>
      <c r="D4416" s="50"/>
      <c r="E4416" s="45"/>
      <c r="F4416" s="45"/>
      <c r="G4416" s="144"/>
      <c r="H4416" s="144"/>
      <c r="I4416" s="65"/>
      <c r="J4416" s="56"/>
      <c r="K4416" s="56"/>
      <c r="L4416" s="96" t="e">
        <f>VLOOKUP($C4415,在庫一覧!$B$4:$D$138,2,FALSE)</f>
        <v>#N/A</v>
      </c>
      <c r="M4416" s="42" t="e">
        <f>VLOOKUP($C4416,詳細!$A$3:$C$100,3,FALSE)</f>
        <v>#N/A</v>
      </c>
      <c r="N4416" s="48"/>
    </row>
    <row r="4417" spans="1:14" ht="13.5" customHeight="1" x14ac:dyDescent="0.15">
      <c r="A4417">
        <v>4414</v>
      </c>
      <c r="B4417" s="81"/>
      <c r="C4417" s="86"/>
      <c r="D4417" s="50"/>
      <c r="E4417" s="45"/>
      <c r="F4417" s="45"/>
      <c r="G4417" s="144"/>
      <c r="H4417" s="144"/>
      <c r="I4417" s="65"/>
      <c r="J4417" s="56"/>
      <c r="K4417" s="56"/>
      <c r="L4417" s="96" t="e">
        <f>VLOOKUP($C4416,在庫一覧!$B$4:$D$138,2,FALSE)</f>
        <v>#N/A</v>
      </c>
      <c r="M4417" s="42" t="e">
        <f>VLOOKUP($C4417,詳細!$A$3:$C$100,3,FALSE)</f>
        <v>#N/A</v>
      </c>
      <c r="N4417" s="48"/>
    </row>
    <row r="4418" spans="1:14" ht="13.5" customHeight="1" x14ac:dyDescent="0.15">
      <c r="A4418">
        <v>4415</v>
      </c>
      <c r="B4418" s="81"/>
      <c r="C4418" s="86"/>
      <c r="D4418" s="50"/>
      <c r="E4418" s="45"/>
      <c r="F4418" s="45"/>
      <c r="G4418" s="144"/>
      <c r="H4418" s="144"/>
      <c r="I4418" s="65"/>
      <c r="J4418" s="56"/>
      <c r="K4418" s="56"/>
      <c r="L4418" s="96" t="e">
        <f>VLOOKUP($C4417,在庫一覧!$B$4:$D$138,2,FALSE)</f>
        <v>#N/A</v>
      </c>
      <c r="M4418" s="42" t="e">
        <f>VLOOKUP($C4418,詳細!$A$3:$C$100,3,FALSE)</f>
        <v>#N/A</v>
      </c>
      <c r="N4418" s="48"/>
    </row>
    <row r="4419" spans="1:14" ht="13.5" customHeight="1" x14ac:dyDescent="0.15">
      <c r="A4419">
        <v>4416</v>
      </c>
      <c r="B4419" s="81"/>
      <c r="C4419" s="86"/>
      <c r="D4419" s="50"/>
      <c r="E4419" s="45"/>
      <c r="F4419" s="45"/>
      <c r="G4419" s="144"/>
      <c r="H4419" s="144"/>
      <c r="I4419" s="65"/>
      <c r="J4419" s="56"/>
      <c r="K4419" s="56"/>
      <c r="L4419" s="96" t="e">
        <f>VLOOKUP($C4418,在庫一覧!$B$4:$D$138,2,FALSE)</f>
        <v>#N/A</v>
      </c>
      <c r="M4419" s="42" t="e">
        <f>VLOOKUP($C4419,詳細!$A$3:$C$100,3,FALSE)</f>
        <v>#N/A</v>
      </c>
      <c r="N4419" s="48"/>
    </row>
    <row r="4420" spans="1:14" ht="13.5" customHeight="1" x14ac:dyDescent="0.15">
      <c r="A4420">
        <v>4417</v>
      </c>
      <c r="B4420" s="81"/>
      <c r="C4420" s="86"/>
      <c r="D4420" s="50"/>
      <c r="E4420" s="45"/>
      <c r="F4420" s="45"/>
      <c r="G4420" s="144"/>
      <c r="H4420" s="144"/>
      <c r="I4420" s="65"/>
      <c r="J4420" s="56"/>
      <c r="K4420" s="56"/>
      <c r="L4420" s="96" t="e">
        <f>VLOOKUP($C4419,在庫一覧!$B$4:$D$138,2,FALSE)</f>
        <v>#N/A</v>
      </c>
      <c r="M4420" s="42" t="e">
        <f>VLOOKUP($C4420,詳細!$A$3:$C$100,3,FALSE)</f>
        <v>#N/A</v>
      </c>
      <c r="N4420" s="48"/>
    </row>
    <row r="4421" spans="1:14" ht="13.5" customHeight="1" x14ac:dyDescent="0.15">
      <c r="A4421">
        <v>4418</v>
      </c>
      <c r="B4421" s="81"/>
      <c r="C4421" s="86"/>
      <c r="D4421" s="50"/>
      <c r="E4421" s="45"/>
      <c r="F4421" s="45"/>
      <c r="G4421" s="144"/>
      <c r="H4421" s="144"/>
      <c r="I4421" s="65"/>
      <c r="J4421" s="56"/>
      <c r="K4421" s="56"/>
      <c r="L4421" s="96" t="e">
        <f>VLOOKUP($C4420,在庫一覧!$B$4:$D$138,2,FALSE)</f>
        <v>#N/A</v>
      </c>
      <c r="M4421" s="42" t="e">
        <f>VLOOKUP($C4421,詳細!$A$3:$C$100,3,FALSE)</f>
        <v>#N/A</v>
      </c>
      <c r="N4421" s="48"/>
    </row>
    <row r="4422" spans="1:14" ht="13.5" customHeight="1" x14ac:dyDescent="0.15">
      <c r="A4422">
        <v>4419</v>
      </c>
      <c r="B4422" s="81"/>
      <c r="C4422" s="86"/>
      <c r="D4422" s="50"/>
      <c r="E4422" s="45"/>
      <c r="F4422" s="45"/>
      <c r="G4422" s="144"/>
      <c r="H4422" s="144"/>
      <c r="I4422" s="65"/>
      <c r="J4422" s="56"/>
      <c r="K4422" s="56"/>
      <c r="L4422" s="96" t="e">
        <f>VLOOKUP($C4421,在庫一覧!$B$4:$D$138,2,FALSE)</f>
        <v>#N/A</v>
      </c>
      <c r="M4422" s="42" t="e">
        <f>VLOOKUP($C4422,詳細!$A$3:$C$100,3,FALSE)</f>
        <v>#N/A</v>
      </c>
      <c r="N4422" s="48"/>
    </row>
    <row r="4423" spans="1:14" ht="13.5" customHeight="1" x14ac:dyDescent="0.15">
      <c r="A4423">
        <v>4420</v>
      </c>
      <c r="B4423" s="81"/>
      <c r="C4423" s="86"/>
      <c r="D4423" s="50"/>
      <c r="E4423" s="45"/>
      <c r="F4423" s="45"/>
      <c r="G4423" s="144"/>
      <c r="H4423" s="144"/>
      <c r="I4423" s="65"/>
      <c r="J4423" s="56"/>
      <c r="K4423" s="56"/>
      <c r="L4423" s="96" t="e">
        <f>VLOOKUP($C4422,在庫一覧!$B$4:$D$138,2,FALSE)</f>
        <v>#N/A</v>
      </c>
      <c r="M4423" s="42" t="e">
        <f>VLOOKUP($C4423,詳細!$A$3:$C$100,3,FALSE)</f>
        <v>#N/A</v>
      </c>
      <c r="N4423" s="48"/>
    </row>
    <row r="4424" spans="1:14" ht="13.5" customHeight="1" x14ac:dyDescent="0.15">
      <c r="A4424">
        <v>4421</v>
      </c>
      <c r="B4424" s="81"/>
      <c r="C4424" s="86"/>
      <c r="D4424" s="50"/>
      <c r="E4424" s="45"/>
      <c r="F4424" s="45"/>
      <c r="G4424" s="144"/>
      <c r="H4424" s="144"/>
      <c r="I4424" s="65"/>
      <c r="J4424" s="56"/>
      <c r="K4424" s="56"/>
      <c r="L4424" s="96" t="e">
        <f>VLOOKUP($C4423,在庫一覧!$B$4:$D$138,2,FALSE)</f>
        <v>#N/A</v>
      </c>
      <c r="M4424" s="42" t="e">
        <f>VLOOKUP($C4424,詳細!$A$3:$C$100,3,FALSE)</f>
        <v>#N/A</v>
      </c>
      <c r="N4424" s="48"/>
    </row>
    <row r="4425" spans="1:14" ht="13.5" customHeight="1" x14ac:dyDescent="0.15">
      <c r="A4425">
        <v>4422</v>
      </c>
      <c r="B4425" s="81"/>
      <c r="C4425" s="86"/>
      <c r="D4425" s="50"/>
      <c r="E4425" s="45"/>
      <c r="F4425" s="45"/>
      <c r="G4425" s="144"/>
      <c r="H4425" s="144"/>
      <c r="I4425" s="65"/>
      <c r="J4425" s="56"/>
      <c r="K4425" s="56"/>
      <c r="L4425" s="96" t="e">
        <f>VLOOKUP($C4424,在庫一覧!$B$4:$D$138,2,FALSE)</f>
        <v>#N/A</v>
      </c>
      <c r="M4425" s="42" t="e">
        <f>VLOOKUP($C4425,詳細!$A$3:$C$100,3,FALSE)</f>
        <v>#N/A</v>
      </c>
      <c r="N4425" s="48"/>
    </row>
    <row r="4426" spans="1:14" ht="13.5" customHeight="1" x14ac:dyDescent="0.15">
      <c r="A4426">
        <v>4423</v>
      </c>
      <c r="B4426" s="81"/>
      <c r="C4426" s="86"/>
      <c r="D4426" s="50"/>
      <c r="E4426" s="45"/>
      <c r="F4426" s="45"/>
      <c r="G4426" s="144"/>
      <c r="H4426" s="144"/>
      <c r="I4426" s="65"/>
      <c r="J4426" s="56"/>
      <c r="K4426" s="56"/>
      <c r="L4426" s="96" t="e">
        <f>VLOOKUP($C4425,在庫一覧!$B$4:$D$138,2,FALSE)</f>
        <v>#N/A</v>
      </c>
      <c r="M4426" s="42" t="e">
        <f>VLOOKUP($C4426,詳細!$A$3:$C$100,3,FALSE)</f>
        <v>#N/A</v>
      </c>
      <c r="N4426" s="48"/>
    </row>
    <row r="4427" spans="1:14" ht="13.5" customHeight="1" x14ac:dyDescent="0.15">
      <c r="A4427">
        <v>4424</v>
      </c>
      <c r="B4427" s="81"/>
      <c r="C4427" s="86"/>
      <c r="D4427" s="50"/>
      <c r="E4427" s="45"/>
      <c r="F4427" s="45"/>
      <c r="G4427" s="144"/>
      <c r="H4427" s="144"/>
      <c r="I4427" s="65"/>
      <c r="J4427" s="56"/>
      <c r="K4427" s="56"/>
      <c r="L4427" s="96" t="e">
        <f>VLOOKUP($C4426,在庫一覧!$B$4:$D$138,2,FALSE)</f>
        <v>#N/A</v>
      </c>
      <c r="M4427" s="42" t="e">
        <f>VLOOKUP($C4427,詳細!$A$3:$C$100,3,FALSE)</f>
        <v>#N/A</v>
      </c>
      <c r="N4427" s="48"/>
    </row>
    <row r="4428" spans="1:14" ht="13.5" customHeight="1" x14ac:dyDescent="0.15">
      <c r="A4428">
        <v>4425</v>
      </c>
      <c r="B4428" s="81"/>
      <c r="C4428" s="86"/>
      <c r="D4428" s="50"/>
      <c r="E4428" s="45"/>
      <c r="F4428" s="45"/>
      <c r="G4428" s="144"/>
      <c r="H4428" s="144"/>
      <c r="I4428" s="65"/>
      <c r="J4428" s="56"/>
      <c r="K4428" s="56"/>
      <c r="L4428" s="96" t="e">
        <f>VLOOKUP($C4427,在庫一覧!$B$4:$D$138,2,FALSE)</f>
        <v>#N/A</v>
      </c>
      <c r="M4428" s="42" t="e">
        <f>VLOOKUP($C4428,詳細!$A$3:$C$100,3,FALSE)</f>
        <v>#N/A</v>
      </c>
      <c r="N4428" s="48"/>
    </row>
    <row r="4429" spans="1:14" ht="13.5" customHeight="1" x14ac:dyDescent="0.15">
      <c r="A4429">
        <v>4426</v>
      </c>
      <c r="B4429" s="81"/>
      <c r="C4429" s="86"/>
      <c r="D4429" s="50"/>
      <c r="E4429" s="45"/>
      <c r="F4429" s="45"/>
      <c r="G4429" s="144"/>
      <c r="H4429" s="144"/>
      <c r="I4429" s="65"/>
      <c r="J4429" s="56"/>
      <c r="K4429" s="56"/>
      <c r="L4429" s="96" t="e">
        <f>VLOOKUP($C4428,在庫一覧!$B$4:$D$138,2,FALSE)</f>
        <v>#N/A</v>
      </c>
      <c r="M4429" s="42" t="e">
        <f>VLOOKUP($C4429,詳細!$A$3:$C$100,3,FALSE)</f>
        <v>#N/A</v>
      </c>
      <c r="N4429" s="48"/>
    </row>
    <row r="4430" spans="1:14" ht="13.5" customHeight="1" x14ac:dyDescent="0.15">
      <c r="A4430">
        <v>4427</v>
      </c>
      <c r="B4430" s="81"/>
      <c r="C4430" s="86"/>
      <c r="D4430" s="50"/>
      <c r="E4430" s="45"/>
      <c r="F4430" s="45"/>
      <c r="G4430" s="144"/>
      <c r="H4430" s="144"/>
      <c r="I4430" s="65"/>
      <c r="J4430" s="56"/>
      <c r="K4430" s="56"/>
      <c r="L4430" s="96" t="e">
        <f>VLOOKUP($C4429,在庫一覧!$B$4:$D$138,2,FALSE)</f>
        <v>#N/A</v>
      </c>
      <c r="M4430" s="42" t="e">
        <f>VLOOKUP($C4430,詳細!$A$3:$C$100,3,FALSE)</f>
        <v>#N/A</v>
      </c>
      <c r="N4430" s="48"/>
    </row>
    <row r="4431" spans="1:14" ht="13.5" customHeight="1" x14ac:dyDescent="0.15">
      <c r="A4431">
        <v>4428</v>
      </c>
      <c r="B4431" s="81"/>
      <c r="C4431" s="86"/>
      <c r="D4431" s="50"/>
      <c r="E4431" s="45"/>
      <c r="F4431" s="45"/>
      <c r="G4431" s="144"/>
      <c r="H4431" s="144"/>
      <c r="I4431" s="65"/>
      <c r="J4431" s="56"/>
      <c r="K4431" s="56"/>
      <c r="L4431" s="96" t="e">
        <f>VLOOKUP($C4430,在庫一覧!$B$4:$D$138,2,FALSE)</f>
        <v>#N/A</v>
      </c>
      <c r="M4431" s="42" t="e">
        <f>VLOOKUP($C4431,詳細!$A$3:$C$100,3,FALSE)</f>
        <v>#N/A</v>
      </c>
      <c r="N4431" s="48"/>
    </row>
    <row r="4432" spans="1:14" ht="13.5" customHeight="1" x14ac:dyDescent="0.15">
      <c r="A4432">
        <v>4429</v>
      </c>
      <c r="B4432" s="81"/>
      <c r="C4432" s="86"/>
      <c r="D4432" s="50"/>
      <c r="E4432" s="45"/>
      <c r="F4432" s="45"/>
      <c r="G4432" s="144"/>
      <c r="H4432" s="144"/>
      <c r="I4432" s="65"/>
      <c r="J4432" s="56"/>
      <c r="K4432" s="56"/>
      <c r="L4432" s="96" t="e">
        <f>VLOOKUP($C4431,在庫一覧!$B$4:$D$138,2,FALSE)</f>
        <v>#N/A</v>
      </c>
      <c r="M4432" s="42" t="e">
        <f>VLOOKUP($C4432,詳細!$A$3:$C$100,3,FALSE)</f>
        <v>#N/A</v>
      </c>
      <c r="N4432" s="48"/>
    </row>
    <row r="4433" spans="1:14" ht="13.5" customHeight="1" x14ac:dyDescent="0.15">
      <c r="A4433">
        <v>4430</v>
      </c>
      <c r="B4433" s="81"/>
      <c r="C4433" s="86"/>
      <c r="D4433" s="50"/>
      <c r="E4433" s="45"/>
      <c r="F4433" s="45"/>
      <c r="G4433" s="144"/>
      <c r="H4433" s="144"/>
      <c r="I4433" s="65"/>
      <c r="J4433" s="56"/>
      <c r="K4433" s="56"/>
      <c r="L4433" s="96" t="e">
        <f>VLOOKUP($C4432,在庫一覧!$B$4:$D$138,2,FALSE)</f>
        <v>#N/A</v>
      </c>
      <c r="M4433" s="42" t="e">
        <f>VLOOKUP($C4433,詳細!$A$3:$C$100,3,FALSE)</f>
        <v>#N/A</v>
      </c>
      <c r="N4433" s="48"/>
    </row>
    <row r="4434" spans="1:14" ht="13.5" customHeight="1" x14ac:dyDescent="0.15">
      <c r="A4434">
        <v>4431</v>
      </c>
      <c r="B4434" s="81"/>
      <c r="C4434" s="86"/>
      <c r="D4434" s="50"/>
      <c r="E4434" s="45"/>
      <c r="F4434" s="45"/>
      <c r="G4434" s="144"/>
      <c r="H4434" s="144"/>
      <c r="I4434" s="65"/>
      <c r="J4434" s="56"/>
      <c r="K4434" s="56"/>
      <c r="L4434" s="96" t="e">
        <f>VLOOKUP($C4433,在庫一覧!$B$4:$D$138,2,FALSE)</f>
        <v>#N/A</v>
      </c>
      <c r="M4434" s="42" t="e">
        <f>VLOOKUP($C4434,詳細!$A$3:$C$100,3,FALSE)</f>
        <v>#N/A</v>
      </c>
      <c r="N4434" s="48"/>
    </row>
    <row r="4435" spans="1:14" ht="13.5" customHeight="1" x14ac:dyDescent="0.15">
      <c r="A4435">
        <v>4432</v>
      </c>
      <c r="B4435" s="81"/>
      <c r="C4435" s="86"/>
      <c r="D4435" s="50"/>
      <c r="E4435" s="45"/>
      <c r="F4435" s="45"/>
      <c r="G4435" s="144"/>
      <c r="H4435" s="144"/>
      <c r="I4435" s="65"/>
      <c r="J4435" s="56"/>
      <c r="K4435" s="56"/>
      <c r="L4435" s="96" t="e">
        <f>VLOOKUP($C4434,在庫一覧!$B$4:$D$138,2,FALSE)</f>
        <v>#N/A</v>
      </c>
      <c r="M4435" s="42" t="e">
        <f>VLOOKUP($C4435,詳細!$A$3:$C$100,3,FALSE)</f>
        <v>#N/A</v>
      </c>
      <c r="N4435" s="48"/>
    </row>
    <row r="4436" spans="1:14" ht="13.5" customHeight="1" x14ac:dyDescent="0.15">
      <c r="A4436">
        <v>4433</v>
      </c>
      <c r="B4436" s="81"/>
      <c r="C4436" s="86"/>
      <c r="D4436" s="50"/>
      <c r="E4436" s="45"/>
      <c r="F4436" s="45"/>
      <c r="G4436" s="144"/>
      <c r="H4436" s="144"/>
      <c r="I4436" s="65"/>
      <c r="J4436" s="56"/>
      <c r="K4436" s="56"/>
      <c r="L4436" s="96" t="e">
        <f>VLOOKUP($C4435,在庫一覧!$B$4:$D$138,2,FALSE)</f>
        <v>#N/A</v>
      </c>
      <c r="M4436" s="42" t="e">
        <f>VLOOKUP($C4436,詳細!$A$3:$C$100,3,FALSE)</f>
        <v>#N/A</v>
      </c>
      <c r="N4436" s="48"/>
    </row>
    <row r="4437" spans="1:14" ht="13.5" customHeight="1" x14ac:dyDescent="0.15">
      <c r="A4437">
        <v>4434</v>
      </c>
      <c r="B4437" s="81"/>
      <c r="C4437" s="86"/>
      <c r="D4437" s="50"/>
      <c r="E4437" s="45"/>
      <c r="F4437" s="45"/>
      <c r="G4437" s="144"/>
      <c r="H4437" s="144"/>
      <c r="I4437" s="65"/>
      <c r="J4437" s="56"/>
      <c r="K4437" s="56"/>
      <c r="L4437" s="96" t="e">
        <f>VLOOKUP($C4436,在庫一覧!$B$4:$D$138,2,FALSE)</f>
        <v>#N/A</v>
      </c>
      <c r="M4437" s="42" t="e">
        <f>VLOOKUP($C4437,詳細!$A$3:$C$100,3,FALSE)</f>
        <v>#N/A</v>
      </c>
      <c r="N4437" s="48"/>
    </row>
    <row r="4438" spans="1:14" ht="13.5" customHeight="1" x14ac:dyDescent="0.15">
      <c r="A4438">
        <v>4435</v>
      </c>
      <c r="B4438" s="81"/>
      <c r="C4438" s="86"/>
      <c r="D4438" s="50"/>
      <c r="E4438" s="45"/>
      <c r="F4438" s="45"/>
      <c r="G4438" s="144"/>
      <c r="H4438" s="144"/>
      <c r="I4438" s="65"/>
      <c r="J4438" s="56"/>
      <c r="K4438" s="56"/>
      <c r="L4438" s="96" t="e">
        <f>VLOOKUP($C4437,在庫一覧!$B$4:$D$138,2,FALSE)</f>
        <v>#N/A</v>
      </c>
      <c r="M4438" s="42" t="e">
        <f>VLOOKUP($C4438,詳細!$A$3:$C$100,3,FALSE)</f>
        <v>#N/A</v>
      </c>
      <c r="N4438" s="48"/>
    </row>
    <row r="4439" spans="1:14" ht="13.5" customHeight="1" x14ac:dyDescent="0.15">
      <c r="A4439">
        <v>4436</v>
      </c>
      <c r="B4439" s="81"/>
      <c r="C4439" s="86"/>
      <c r="D4439" s="50"/>
      <c r="E4439" s="45"/>
      <c r="F4439" s="45"/>
      <c r="G4439" s="144"/>
      <c r="H4439" s="144"/>
      <c r="I4439" s="65"/>
      <c r="J4439" s="56"/>
      <c r="K4439" s="56"/>
      <c r="L4439" s="96" t="e">
        <f>VLOOKUP($C4438,在庫一覧!$B$4:$D$138,2,FALSE)</f>
        <v>#N/A</v>
      </c>
      <c r="M4439" s="42" t="e">
        <f>VLOOKUP($C4439,詳細!$A$3:$C$100,3,FALSE)</f>
        <v>#N/A</v>
      </c>
      <c r="N4439" s="48"/>
    </row>
    <row r="4440" spans="1:14" ht="13.5" customHeight="1" x14ac:dyDescent="0.15">
      <c r="A4440">
        <v>4437</v>
      </c>
      <c r="B4440" s="81"/>
      <c r="C4440" s="86"/>
      <c r="D4440" s="50"/>
      <c r="E4440" s="45"/>
      <c r="F4440" s="45"/>
      <c r="G4440" s="144"/>
      <c r="H4440" s="144"/>
      <c r="I4440" s="65"/>
      <c r="J4440" s="56"/>
      <c r="K4440" s="56"/>
      <c r="L4440" s="96" t="e">
        <f>VLOOKUP($C4439,在庫一覧!$B$4:$D$138,2,FALSE)</f>
        <v>#N/A</v>
      </c>
      <c r="M4440" s="42" t="e">
        <f>VLOOKUP($C4440,詳細!$A$3:$C$100,3,FALSE)</f>
        <v>#N/A</v>
      </c>
      <c r="N4440" s="48"/>
    </row>
    <row r="4441" spans="1:14" ht="13.5" customHeight="1" x14ac:dyDescent="0.15">
      <c r="A4441">
        <v>4438</v>
      </c>
      <c r="B4441" s="81"/>
      <c r="C4441" s="86"/>
      <c r="D4441" s="50"/>
      <c r="E4441" s="45"/>
      <c r="F4441" s="45"/>
      <c r="G4441" s="144"/>
      <c r="H4441" s="144"/>
      <c r="I4441" s="65"/>
      <c r="J4441" s="56"/>
      <c r="K4441" s="56"/>
      <c r="L4441" s="96" t="e">
        <f>VLOOKUP($C4440,在庫一覧!$B$4:$D$138,2,FALSE)</f>
        <v>#N/A</v>
      </c>
      <c r="M4441" s="42" t="e">
        <f>VLOOKUP($C4441,詳細!$A$3:$C$100,3,FALSE)</f>
        <v>#N/A</v>
      </c>
      <c r="N4441" s="48"/>
    </row>
    <row r="4442" spans="1:14" ht="13.5" customHeight="1" x14ac:dyDescent="0.15">
      <c r="A4442">
        <v>4439</v>
      </c>
      <c r="B4442" s="81"/>
      <c r="C4442" s="86"/>
      <c r="D4442" s="50"/>
      <c r="E4442" s="45"/>
      <c r="F4442" s="45"/>
      <c r="G4442" s="144"/>
      <c r="H4442" s="144"/>
      <c r="I4442" s="65"/>
      <c r="J4442" s="56"/>
      <c r="K4442" s="56"/>
      <c r="L4442" s="96" t="e">
        <f>VLOOKUP($C4441,在庫一覧!$B$4:$D$138,2,FALSE)</f>
        <v>#N/A</v>
      </c>
      <c r="M4442" s="42" t="e">
        <f>VLOOKUP($C4442,詳細!$A$3:$C$100,3,FALSE)</f>
        <v>#N/A</v>
      </c>
      <c r="N4442" s="48"/>
    </row>
    <row r="4443" spans="1:14" ht="13.5" customHeight="1" x14ac:dyDescent="0.15">
      <c r="A4443">
        <v>4440</v>
      </c>
      <c r="B4443" s="81"/>
      <c r="C4443" s="86"/>
      <c r="D4443" s="50"/>
      <c r="E4443" s="45"/>
      <c r="F4443" s="45"/>
      <c r="G4443" s="144"/>
      <c r="H4443" s="144"/>
      <c r="I4443" s="65"/>
      <c r="J4443" s="56"/>
      <c r="K4443" s="56"/>
      <c r="L4443" s="96" t="e">
        <f>VLOOKUP($C4442,在庫一覧!$B$4:$D$138,2,FALSE)</f>
        <v>#N/A</v>
      </c>
      <c r="M4443" s="42" t="e">
        <f>VLOOKUP($C4443,詳細!$A$3:$C$100,3,FALSE)</f>
        <v>#N/A</v>
      </c>
      <c r="N4443" s="48"/>
    </row>
    <row r="4444" spans="1:14" ht="13.5" customHeight="1" x14ac:dyDescent="0.15">
      <c r="A4444">
        <v>4441</v>
      </c>
      <c r="B4444" s="81"/>
      <c r="C4444" s="86"/>
      <c r="D4444" s="50"/>
      <c r="E4444" s="45"/>
      <c r="F4444" s="45"/>
      <c r="G4444" s="144"/>
      <c r="H4444" s="144"/>
      <c r="I4444" s="65"/>
      <c r="J4444" s="56"/>
      <c r="K4444" s="56"/>
      <c r="L4444" s="96" t="e">
        <f>VLOOKUP($C4443,在庫一覧!$B$4:$D$138,2,FALSE)</f>
        <v>#N/A</v>
      </c>
      <c r="M4444" s="42" t="e">
        <f>VLOOKUP($C4444,詳細!$A$3:$C$100,3,FALSE)</f>
        <v>#N/A</v>
      </c>
      <c r="N4444" s="48"/>
    </row>
    <row r="4445" spans="1:14" ht="13.5" customHeight="1" x14ac:dyDescent="0.15">
      <c r="A4445">
        <v>4442</v>
      </c>
      <c r="B4445" s="81"/>
      <c r="C4445" s="86"/>
      <c r="D4445" s="50"/>
      <c r="E4445" s="45"/>
      <c r="F4445" s="45"/>
      <c r="G4445" s="144"/>
      <c r="H4445" s="144"/>
      <c r="I4445" s="65"/>
      <c r="J4445" s="56"/>
      <c r="K4445" s="56"/>
      <c r="L4445" s="96" t="e">
        <f>VLOOKUP($C4444,在庫一覧!$B$4:$D$138,2,FALSE)</f>
        <v>#N/A</v>
      </c>
      <c r="M4445" s="42" t="e">
        <f>VLOOKUP($C4445,詳細!$A$3:$C$100,3,FALSE)</f>
        <v>#N/A</v>
      </c>
      <c r="N4445" s="48"/>
    </row>
    <row r="4446" spans="1:14" ht="13.5" customHeight="1" x14ac:dyDescent="0.15">
      <c r="A4446">
        <v>4443</v>
      </c>
      <c r="B4446" s="81"/>
      <c r="C4446" s="86"/>
      <c r="D4446" s="50"/>
      <c r="E4446" s="45"/>
      <c r="F4446" s="45"/>
      <c r="G4446" s="144"/>
      <c r="H4446" s="144"/>
      <c r="I4446" s="65"/>
      <c r="J4446" s="56"/>
      <c r="K4446" s="56"/>
      <c r="L4446" s="96" t="e">
        <f>VLOOKUP($C4445,在庫一覧!$B$4:$D$138,2,FALSE)</f>
        <v>#N/A</v>
      </c>
      <c r="M4446" s="42" t="e">
        <f>VLOOKUP($C4446,詳細!$A$3:$C$100,3,FALSE)</f>
        <v>#N/A</v>
      </c>
      <c r="N4446" s="48"/>
    </row>
    <row r="4447" spans="1:14" ht="13.5" customHeight="1" x14ac:dyDescent="0.15">
      <c r="A4447">
        <v>4444</v>
      </c>
      <c r="B4447" s="81"/>
      <c r="C4447" s="86"/>
      <c r="D4447" s="50"/>
      <c r="E4447" s="45"/>
      <c r="F4447" s="45"/>
      <c r="G4447" s="144"/>
      <c r="H4447" s="144"/>
      <c r="I4447" s="65"/>
      <c r="J4447" s="56"/>
      <c r="K4447" s="56"/>
      <c r="L4447" s="96" t="e">
        <f>VLOOKUP($C4446,在庫一覧!$B$4:$D$138,2,FALSE)</f>
        <v>#N/A</v>
      </c>
      <c r="M4447" s="42" t="e">
        <f>VLOOKUP($C4447,詳細!$A$3:$C$100,3,FALSE)</f>
        <v>#N/A</v>
      </c>
      <c r="N4447" s="48"/>
    </row>
    <row r="4448" spans="1:14" ht="13.5" customHeight="1" x14ac:dyDescent="0.15">
      <c r="A4448">
        <v>4445</v>
      </c>
      <c r="B4448" s="81"/>
      <c r="C4448" s="86"/>
      <c r="D4448" s="50"/>
      <c r="E4448" s="45"/>
      <c r="F4448" s="45"/>
      <c r="G4448" s="144"/>
      <c r="H4448" s="144"/>
      <c r="I4448" s="65"/>
      <c r="J4448" s="56"/>
      <c r="K4448" s="56"/>
      <c r="L4448" s="96" t="e">
        <f>VLOOKUP($C4447,在庫一覧!$B$4:$D$138,2,FALSE)</f>
        <v>#N/A</v>
      </c>
      <c r="M4448" s="42" t="e">
        <f>VLOOKUP($C4448,詳細!$A$3:$C$100,3,FALSE)</f>
        <v>#N/A</v>
      </c>
      <c r="N4448" s="48"/>
    </row>
    <row r="4449" spans="1:14" ht="13.5" customHeight="1" x14ac:dyDescent="0.15">
      <c r="A4449">
        <v>4446</v>
      </c>
      <c r="B4449" s="81"/>
      <c r="C4449" s="86"/>
      <c r="D4449" s="50"/>
      <c r="E4449" s="45"/>
      <c r="F4449" s="45"/>
      <c r="G4449" s="144"/>
      <c r="H4449" s="144"/>
      <c r="I4449" s="65"/>
      <c r="J4449" s="56"/>
      <c r="K4449" s="56"/>
      <c r="L4449" s="96" t="e">
        <f>VLOOKUP($C4448,在庫一覧!$B$4:$D$138,2,FALSE)</f>
        <v>#N/A</v>
      </c>
      <c r="M4449" s="42" t="e">
        <f>VLOOKUP($C4449,詳細!$A$3:$C$100,3,FALSE)</f>
        <v>#N/A</v>
      </c>
      <c r="N4449" s="48"/>
    </row>
    <row r="4450" spans="1:14" ht="13.5" customHeight="1" x14ac:dyDescent="0.15">
      <c r="A4450">
        <v>4447</v>
      </c>
      <c r="B4450" s="81"/>
      <c r="C4450" s="86"/>
      <c r="D4450" s="50"/>
      <c r="E4450" s="45"/>
      <c r="F4450" s="45"/>
      <c r="G4450" s="144"/>
      <c r="H4450" s="144"/>
      <c r="I4450" s="65"/>
      <c r="J4450" s="56"/>
      <c r="K4450" s="56"/>
      <c r="L4450" s="96" t="e">
        <f>VLOOKUP($C4449,在庫一覧!$B$4:$D$138,2,FALSE)</f>
        <v>#N/A</v>
      </c>
      <c r="M4450" s="42" t="e">
        <f>VLOOKUP($C4450,詳細!$A$3:$C$100,3,FALSE)</f>
        <v>#N/A</v>
      </c>
      <c r="N4450" s="48"/>
    </row>
    <row r="4451" spans="1:14" ht="13.5" customHeight="1" x14ac:dyDescent="0.15">
      <c r="A4451">
        <v>4448</v>
      </c>
      <c r="B4451" s="81"/>
      <c r="C4451" s="86"/>
      <c r="D4451" s="50"/>
      <c r="E4451" s="45"/>
      <c r="F4451" s="45"/>
      <c r="G4451" s="144"/>
      <c r="H4451" s="144"/>
      <c r="I4451" s="65"/>
      <c r="J4451" s="56"/>
      <c r="K4451" s="56"/>
      <c r="L4451" s="96" t="e">
        <f>VLOOKUP($C4450,在庫一覧!$B$4:$D$138,2,FALSE)</f>
        <v>#N/A</v>
      </c>
      <c r="M4451" s="42" t="e">
        <f>VLOOKUP($C4451,詳細!$A$3:$C$100,3,FALSE)</f>
        <v>#N/A</v>
      </c>
      <c r="N4451" s="48"/>
    </row>
    <row r="4452" spans="1:14" ht="13.5" customHeight="1" x14ac:dyDescent="0.15">
      <c r="A4452">
        <v>4449</v>
      </c>
      <c r="B4452" s="81"/>
      <c r="C4452" s="86"/>
      <c r="D4452" s="50"/>
      <c r="E4452" s="45"/>
      <c r="F4452" s="45"/>
      <c r="G4452" s="144"/>
      <c r="H4452" s="144"/>
      <c r="I4452" s="65"/>
      <c r="J4452" s="56"/>
      <c r="K4452" s="56"/>
      <c r="L4452" s="96" t="e">
        <f>VLOOKUP($C4451,在庫一覧!$B$4:$D$138,2,FALSE)</f>
        <v>#N/A</v>
      </c>
      <c r="M4452" s="42" t="e">
        <f>VLOOKUP($C4452,詳細!$A$3:$C$100,3,FALSE)</f>
        <v>#N/A</v>
      </c>
      <c r="N4452" s="48"/>
    </row>
    <row r="4453" spans="1:14" ht="13.5" customHeight="1" x14ac:dyDescent="0.15">
      <c r="A4453">
        <v>4450</v>
      </c>
      <c r="B4453" s="81"/>
      <c r="C4453" s="86"/>
      <c r="D4453" s="50"/>
      <c r="E4453" s="45"/>
      <c r="F4453" s="45"/>
      <c r="G4453" s="144"/>
      <c r="H4453" s="144"/>
      <c r="I4453" s="65"/>
      <c r="J4453" s="56"/>
      <c r="K4453" s="56"/>
      <c r="L4453" s="96" t="e">
        <f>VLOOKUP($C4452,在庫一覧!$B$4:$D$138,2,FALSE)</f>
        <v>#N/A</v>
      </c>
      <c r="M4453" s="42" t="e">
        <f>VLOOKUP($C4453,詳細!$A$3:$C$100,3,FALSE)</f>
        <v>#N/A</v>
      </c>
      <c r="N4453" s="48"/>
    </row>
    <row r="4454" spans="1:14" ht="13.5" customHeight="1" x14ac:dyDescent="0.15">
      <c r="A4454">
        <v>4451</v>
      </c>
      <c r="B4454" s="81"/>
      <c r="C4454" s="86"/>
      <c r="D4454" s="50"/>
      <c r="E4454" s="45"/>
      <c r="F4454" s="45"/>
      <c r="G4454" s="144"/>
      <c r="H4454" s="144"/>
      <c r="I4454" s="65"/>
      <c r="J4454" s="56"/>
      <c r="K4454" s="56"/>
      <c r="L4454" s="96" t="e">
        <f>VLOOKUP($C4453,在庫一覧!$B$4:$D$138,2,FALSE)</f>
        <v>#N/A</v>
      </c>
      <c r="M4454" s="42" t="e">
        <f>VLOOKUP($C4454,詳細!$A$3:$C$100,3,FALSE)</f>
        <v>#N/A</v>
      </c>
      <c r="N4454" s="48"/>
    </row>
    <row r="4455" spans="1:14" ht="13.5" customHeight="1" x14ac:dyDescent="0.15">
      <c r="A4455">
        <v>4452</v>
      </c>
      <c r="B4455" s="81"/>
      <c r="C4455" s="86"/>
      <c r="D4455" s="59"/>
      <c r="E4455" s="45"/>
      <c r="F4455" s="45"/>
      <c r="G4455" s="144"/>
      <c r="H4455" s="144"/>
      <c r="I4455" s="65"/>
      <c r="J4455" s="56"/>
      <c r="K4455" s="56"/>
      <c r="L4455" s="96" t="e">
        <f>VLOOKUP($C4454,在庫一覧!$B$4:$D$138,2,FALSE)</f>
        <v>#N/A</v>
      </c>
      <c r="M4455" s="42" t="e">
        <f>VLOOKUP($C4455,詳細!$A$3:$C$100,3,FALSE)</f>
        <v>#N/A</v>
      </c>
      <c r="N4455" s="48"/>
    </row>
    <row r="4456" spans="1:14" ht="13.5" customHeight="1" x14ac:dyDescent="0.15">
      <c r="A4456">
        <v>4453</v>
      </c>
      <c r="B4456" s="81"/>
      <c r="C4456" s="86"/>
      <c r="D4456" s="59"/>
      <c r="E4456" s="45"/>
      <c r="F4456" s="45"/>
      <c r="G4456" s="144"/>
      <c r="H4456" s="144"/>
      <c r="I4456" s="65"/>
      <c r="J4456" s="56"/>
      <c r="K4456" s="56"/>
      <c r="L4456" s="96" t="e">
        <f>VLOOKUP($C4455,在庫一覧!$B$4:$D$138,2,FALSE)</f>
        <v>#N/A</v>
      </c>
      <c r="M4456" s="42" t="e">
        <f>VLOOKUP($C4456,詳細!$A$3:$C$100,3,FALSE)</f>
        <v>#N/A</v>
      </c>
      <c r="N4456" s="48"/>
    </row>
    <row r="4457" spans="1:14" ht="13.5" customHeight="1" x14ac:dyDescent="0.15">
      <c r="A4457">
        <v>4454</v>
      </c>
      <c r="B4457" s="81"/>
      <c r="C4457" s="96"/>
      <c r="D4457" s="59"/>
      <c r="E4457" s="45"/>
      <c r="F4457" s="45"/>
      <c r="G4457" s="144"/>
      <c r="H4457" s="144"/>
      <c r="I4457" s="65"/>
      <c r="J4457" s="56"/>
      <c r="K4457" s="56"/>
      <c r="L4457" s="96" t="e">
        <f>VLOOKUP($C4456,在庫一覧!$B$4:$D$138,2,FALSE)</f>
        <v>#N/A</v>
      </c>
      <c r="M4457" s="42" t="e">
        <f>VLOOKUP($C4457,詳細!$A$3:$C$100,3,FALSE)</f>
        <v>#N/A</v>
      </c>
      <c r="N4457" s="48"/>
    </row>
    <row r="4458" spans="1:14" ht="13.5" customHeight="1" x14ac:dyDescent="0.15">
      <c r="A4458">
        <v>4455</v>
      </c>
      <c r="B4458" s="81"/>
      <c r="C4458" s="96"/>
      <c r="D4458" s="59"/>
      <c r="E4458" s="45"/>
      <c r="F4458" s="45"/>
      <c r="G4458" s="144"/>
      <c r="H4458" s="144"/>
      <c r="I4458" s="65"/>
      <c r="J4458" s="56"/>
      <c r="K4458" s="56"/>
      <c r="L4458" s="96" t="e">
        <f>VLOOKUP($C4457,在庫一覧!$B$4:$D$138,2,FALSE)</f>
        <v>#N/A</v>
      </c>
      <c r="M4458" s="42" t="e">
        <f>VLOOKUP($C4458,詳細!$A$3:$C$100,3,FALSE)</f>
        <v>#N/A</v>
      </c>
      <c r="N4458" s="48"/>
    </row>
    <row r="4459" spans="1:14" ht="13.5" customHeight="1" x14ac:dyDescent="0.15">
      <c r="A4459">
        <v>4456</v>
      </c>
      <c r="B4459" s="81"/>
      <c r="C4459" s="96"/>
      <c r="D4459" s="59"/>
      <c r="E4459" s="45"/>
      <c r="F4459" s="45"/>
      <c r="G4459" s="144"/>
      <c r="H4459" s="144"/>
      <c r="I4459" s="65"/>
      <c r="J4459" s="56"/>
      <c r="K4459" s="56"/>
      <c r="L4459" s="96" t="e">
        <f>VLOOKUP($C4458,在庫一覧!$B$4:$D$138,2,FALSE)</f>
        <v>#N/A</v>
      </c>
      <c r="M4459" s="42" t="e">
        <f>VLOOKUP($C4459,詳細!$A$3:$C$100,3,FALSE)</f>
        <v>#N/A</v>
      </c>
      <c r="N4459" s="48"/>
    </row>
    <row r="4460" spans="1:14" ht="13.5" customHeight="1" x14ac:dyDescent="0.15">
      <c r="A4460">
        <v>4457</v>
      </c>
      <c r="B4460" s="81"/>
      <c r="C4460" s="96"/>
      <c r="D4460" s="59"/>
      <c r="E4460" s="45"/>
      <c r="F4460" s="45"/>
      <c r="G4460" s="144"/>
      <c r="H4460" s="144"/>
      <c r="I4460" s="65"/>
      <c r="J4460" s="56"/>
      <c r="K4460" s="56"/>
      <c r="L4460" s="96" t="e">
        <f>VLOOKUP($C4459,在庫一覧!$B$4:$D$138,2,FALSE)</f>
        <v>#N/A</v>
      </c>
      <c r="M4460" s="42" t="e">
        <f>VLOOKUP($C4460,詳細!$A$3:$C$100,3,FALSE)</f>
        <v>#N/A</v>
      </c>
      <c r="N4460" s="48"/>
    </row>
    <row r="4461" spans="1:14" ht="13.5" customHeight="1" x14ac:dyDescent="0.15">
      <c r="A4461">
        <v>4458</v>
      </c>
      <c r="B4461" s="81"/>
      <c r="C4461" s="96"/>
      <c r="D4461" s="59"/>
      <c r="E4461" s="45"/>
      <c r="F4461" s="45"/>
      <c r="G4461" s="144"/>
      <c r="H4461" s="144"/>
      <c r="I4461" s="65"/>
      <c r="J4461" s="56"/>
      <c r="K4461" s="56"/>
      <c r="L4461" s="96" t="e">
        <f>VLOOKUP($C4460,在庫一覧!$B$4:$D$138,2,FALSE)</f>
        <v>#N/A</v>
      </c>
      <c r="M4461" s="42" t="e">
        <f>VLOOKUP($C4461,詳細!$A$3:$C$100,3,FALSE)</f>
        <v>#N/A</v>
      </c>
      <c r="N4461" s="48"/>
    </row>
    <row r="4462" spans="1:14" ht="13.5" customHeight="1" x14ac:dyDescent="0.15">
      <c r="A4462">
        <v>4459</v>
      </c>
      <c r="B4462" s="81"/>
      <c r="C4462" s="96"/>
      <c r="D4462" s="59"/>
      <c r="E4462" s="45"/>
      <c r="F4462" s="45"/>
      <c r="G4462" s="144"/>
      <c r="H4462" s="144"/>
      <c r="I4462" s="65"/>
      <c r="J4462" s="56"/>
      <c r="K4462" s="56"/>
      <c r="L4462" s="96" t="e">
        <f>VLOOKUP($C4461,在庫一覧!$B$4:$D$138,2,FALSE)</f>
        <v>#N/A</v>
      </c>
      <c r="M4462" s="42" t="e">
        <f>VLOOKUP($C4462,詳細!$A$3:$C$100,3,FALSE)</f>
        <v>#N/A</v>
      </c>
      <c r="N4462" s="48"/>
    </row>
    <row r="4463" spans="1:14" ht="13.5" customHeight="1" x14ac:dyDescent="0.15">
      <c r="A4463">
        <v>4460</v>
      </c>
      <c r="B4463" s="81"/>
      <c r="C4463" s="96"/>
      <c r="D4463" s="59"/>
      <c r="E4463" s="45"/>
      <c r="F4463" s="45"/>
      <c r="G4463" s="144"/>
      <c r="H4463" s="144"/>
      <c r="I4463" s="65"/>
      <c r="J4463" s="56"/>
      <c r="K4463" s="56"/>
      <c r="L4463" s="96" t="e">
        <f>VLOOKUP($C4462,在庫一覧!$B$4:$D$138,2,FALSE)</f>
        <v>#N/A</v>
      </c>
      <c r="M4463" s="42" t="e">
        <f>VLOOKUP($C4463,詳細!$A$3:$C$100,3,FALSE)</f>
        <v>#N/A</v>
      </c>
      <c r="N4463" s="48"/>
    </row>
    <row r="4464" spans="1:14" ht="13.5" customHeight="1" x14ac:dyDescent="0.15">
      <c r="A4464">
        <v>4461</v>
      </c>
      <c r="B4464" s="81"/>
      <c r="C4464" s="96"/>
      <c r="D4464" s="59"/>
      <c r="E4464" s="45"/>
      <c r="F4464" s="45"/>
      <c r="G4464" s="144"/>
      <c r="H4464" s="144"/>
      <c r="I4464" s="65"/>
      <c r="J4464" s="56"/>
      <c r="K4464" s="56"/>
      <c r="L4464" s="96" t="e">
        <f>VLOOKUP($C4463,在庫一覧!$B$4:$D$138,2,FALSE)</f>
        <v>#N/A</v>
      </c>
      <c r="M4464" s="42" t="e">
        <f>VLOOKUP($C4464,詳細!$A$3:$C$100,3,FALSE)</f>
        <v>#N/A</v>
      </c>
      <c r="N4464" s="48"/>
    </row>
    <row r="4465" spans="1:14" ht="13.5" customHeight="1" x14ac:dyDescent="0.15">
      <c r="A4465">
        <v>4462</v>
      </c>
      <c r="B4465" s="81"/>
      <c r="C4465" s="96"/>
      <c r="D4465" s="59"/>
      <c r="E4465" s="45"/>
      <c r="F4465" s="45"/>
      <c r="G4465" s="144"/>
      <c r="H4465" s="144"/>
      <c r="I4465" s="65"/>
      <c r="J4465" s="56"/>
      <c r="K4465" s="56"/>
      <c r="L4465" s="96" t="e">
        <f>VLOOKUP($C4464,在庫一覧!$B$4:$D$138,2,FALSE)</f>
        <v>#N/A</v>
      </c>
      <c r="M4465" s="42" t="e">
        <f>VLOOKUP($C4465,詳細!$A$3:$C$100,3,FALSE)</f>
        <v>#N/A</v>
      </c>
      <c r="N4465" s="48"/>
    </row>
    <row r="4466" spans="1:14" ht="13.5" customHeight="1" x14ac:dyDescent="0.15">
      <c r="A4466">
        <v>4463</v>
      </c>
      <c r="B4466" s="81"/>
      <c r="C4466" s="96"/>
      <c r="D4466" s="59"/>
      <c r="E4466" s="45"/>
      <c r="F4466" s="45"/>
      <c r="G4466" s="144"/>
      <c r="H4466" s="144"/>
      <c r="I4466" s="65"/>
      <c r="J4466" s="56"/>
      <c r="K4466" s="56"/>
      <c r="L4466" s="96" t="e">
        <f>VLOOKUP($C4465,在庫一覧!$B$4:$D$138,2,FALSE)</f>
        <v>#N/A</v>
      </c>
      <c r="M4466" s="42" t="e">
        <f>VLOOKUP($C4466,詳細!$A$3:$C$100,3,FALSE)</f>
        <v>#N/A</v>
      </c>
      <c r="N4466" s="48"/>
    </row>
    <row r="4467" spans="1:14" ht="13.5" customHeight="1" x14ac:dyDescent="0.15">
      <c r="A4467">
        <v>4464</v>
      </c>
      <c r="B4467" s="81"/>
      <c r="C4467" s="96"/>
      <c r="D4467" s="59"/>
      <c r="E4467" s="45"/>
      <c r="F4467" s="45"/>
      <c r="G4467" s="144"/>
      <c r="H4467" s="144"/>
      <c r="I4467" s="65"/>
      <c r="J4467" s="56"/>
      <c r="K4467" s="56"/>
      <c r="L4467" s="96" t="e">
        <f>VLOOKUP($C4466,在庫一覧!$B$4:$D$138,2,FALSE)</f>
        <v>#N/A</v>
      </c>
      <c r="M4467" s="42" t="e">
        <f>VLOOKUP($C4467,詳細!$A$3:$C$100,3,FALSE)</f>
        <v>#N/A</v>
      </c>
      <c r="N4467" s="48"/>
    </row>
    <row r="4468" spans="1:14" ht="13.5" customHeight="1" x14ac:dyDescent="0.15">
      <c r="A4468">
        <v>4465</v>
      </c>
      <c r="B4468" s="81"/>
      <c r="C4468" s="96"/>
      <c r="D4468" s="59"/>
      <c r="E4468" s="45"/>
      <c r="F4468" s="45"/>
      <c r="G4468" s="144"/>
      <c r="H4468" s="144"/>
      <c r="I4468" s="65"/>
      <c r="J4468" s="56"/>
      <c r="K4468" s="56"/>
      <c r="L4468" s="96" t="e">
        <f>VLOOKUP($C4467,在庫一覧!$B$4:$D$138,2,FALSE)</f>
        <v>#N/A</v>
      </c>
      <c r="M4468" s="42" t="e">
        <f>VLOOKUP($C4468,詳細!$A$3:$C$100,3,FALSE)</f>
        <v>#N/A</v>
      </c>
      <c r="N4468" s="48"/>
    </row>
    <row r="4469" spans="1:14" ht="13.5" customHeight="1" x14ac:dyDescent="0.15">
      <c r="A4469">
        <v>4466</v>
      </c>
      <c r="B4469" s="81"/>
      <c r="C4469" s="96"/>
      <c r="D4469" s="59"/>
      <c r="E4469" s="45"/>
      <c r="F4469" s="45"/>
      <c r="G4469" s="144"/>
      <c r="H4469" s="144"/>
      <c r="I4469" s="65"/>
      <c r="J4469" s="56"/>
      <c r="K4469" s="56"/>
      <c r="L4469" s="96" t="e">
        <f>VLOOKUP($C4468,在庫一覧!$B$4:$D$138,2,FALSE)</f>
        <v>#N/A</v>
      </c>
      <c r="M4469" s="42" t="e">
        <f>VLOOKUP($C4469,詳細!$A$3:$C$100,3,FALSE)</f>
        <v>#N/A</v>
      </c>
      <c r="N4469" s="48"/>
    </row>
    <row r="4470" spans="1:14" ht="13.5" customHeight="1" x14ac:dyDescent="0.15">
      <c r="A4470">
        <v>4467</v>
      </c>
      <c r="B4470" s="81"/>
      <c r="C4470" s="96"/>
      <c r="D4470" s="59"/>
      <c r="E4470" s="45"/>
      <c r="F4470" s="45"/>
      <c r="G4470" s="144"/>
      <c r="H4470" s="144"/>
      <c r="I4470" s="65"/>
      <c r="J4470" s="56"/>
      <c r="K4470" s="56"/>
      <c r="L4470" s="96" t="e">
        <f>VLOOKUP($C4469,在庫一覧!$B$4:$D$138,2,FALSE)</f>
        <v>#N/A</v>
      </c>
      <c r="M4470" s="42" t="e">
        <f>VLOOKUP($C4470,詳細!$A$3:$C$100,3,FALSE)</f>
        <v>#N/A</v>
      </c>
      <c r="N4470" s="48"/>
    </row>
    <row r="4471" spans="1:14" ht="13.5" customHeight="1" x14ac:dyDescent="0.15">
      <c r="A4471">
        <v>4468</v>
      </c>
      <c r="B4471" s="81"/>
      <c r="C4471" s="96"/>
      <c r="D4471" s="59"/>
      <c r="E4471" s="45"/>
      <c r="F4471" s="45"/>
      <c r="G4471" s="144"/>
      <c r="H4471" s="144"/>
      <c r="I4471" s="66"/>
      <c r="J4471" s="56"/>
      <c r="K4471" s="56"/>
      <c r="L4471" s="96" t="e">
        <f>VLOOKUP($C4470,在庫一覧!$B$4:$D$138,2,FALSE)</f>
        <v>#N/A</v>
      </c>
      <c r="M4471" s="42" t="e">
        <f>VLOOKUP($C4471,詳細!$A$3:$C$100,3,FALSE)</f>
        <v>#N/A</v>
      </c>
      <c r="N4471" s="48"/>
    </row>
    <row r="4472" spans="1:14" ht="13.5" customHeight="1" x14ac:dyDescent="0.15">
      <c r="A4472">
        <v>4469</v>
      </c>
      <c r="B4472" s="81"/>
      <c r="C4472" s="96"/>
      <c r="D4472" s="59"/>
      <c r="E4472" s="45"/>
      <c r="F4472" s="45"/>
      <c r="G4472" s="144"/>
      <c r="H4472" s="144"/>
      <c r="I4472" s="66"/>
      <c r="J4472" s="56"/>
      <c r="K4472" s="56"/>
      <c r="L4472" s="96" t="e">
        <f>VLOOKUP($C4471,在庫一覧!$B$4:$D$138,2,FALSE)</f>
        <v>#N/A</v>
      </c>
      <c r="M4472" s="42" t="e">
        <f>VLOOKUP($C4472,詳細!$A$3:$C$100,3,FALSE)</f>
        <v>#N/A</v>
      </c>
      <c r="N4472" s="48"/>
    </row>
    <row r="4473" spans="1:14" ht="13.5" customHeight="1" x14ac:dyDescent="0.15">
      <c r="A4473">
        <v>4470</v>
      </c>
      <c r="B4473" s="81"/>
      <c r="C4473" s="96"/>
      <c r="D4473" s="59"/>
      <c r="E4473" s="45"/>
      <c r="F4473" s="45"/>
      <c r="G4473" s="144"/>
      <c r="H4473" s="144"/>
      <c r="I4473" s="66"/>
      <c r="J4473" s="56"/>
      <c r="K4473" s="56"/>
      <c r="L4473" s="96" t="e">
        <f>VLOOKUP($C4472,在庫一覧!$B$4:$D$138,2,FALSE)</f>
        <v>#N/A</v>
      </c>
      <c r="M4473" s="42" t="e">
        <f>VLOOKUP($C4473,詳細!$A$3:$C$100,3,FALSE)</f>
        <v>#N/A</v>
      </c>
      <c r="N4473" s="48"/>
    </row>
    <row r="4474" spans="1:14" ht="13.5" customHeight="1" x14ac:dyDescent="0.15">
      <c r="A4474">
        <v>4471</v>
      </c>
      <c r="B4474" s="81"/>
      <c r="C4474" s="96"/>
      <c r="D4474" s="59"/>
      <c r="E4474" s="45"/>
      <c r="F4474" s="45"/>
      <c r="G4474" s="144"/>
      <c r="H4474" s="144"/>
      <c r="I4474" s="65"/>
      <c r="J4474" s="56"/>
      <c r="K4474" s="56"/>
      <c r="L4474" s="96" t="e">
        <f>VLOOKUP($C4473,在庫一覧!$B$4:$D$138,2,FALSE)</f>
        <v>#N/A</v>
      </c>
      <c r="M4474" s="42" t="e">
        <f>VLOOKUP($C4474,詳細!$A$3:$C$100,3,FALSE)</f>
        <v>#N/A</v>
      </c>
      <c r="N4474" s="48"/>
    </row>
    <row r="4475" spans="1:14" ht="13.5" customHeight="1" x14ac:dyDescent="0.15">
      <c r="A4475">
        <v>4472</v>
      </c>
      <c r="B4475" s="81"/>
      <c r="C4475" s="96"/>
      <c r="D4475" s="50"/>
      <c r="E4475" s="45"/>
      <c r="F4475" s="45"/>
      <c r="G4475" s="144"/>
      <c r="H4475" s="144"/>
      <c r="I4475" s="65"/>
      <c r="J4475" s="56"/>
      <c r="K4475" s="56"/>
      <c r="L4475" s="96" t="e">
        <f>VLOOKUP($C4474,在庫一覧!$B$4:$D$138,2,FALSE)</f>
        <v>#N/A</v>
      </c>
      <c r="M4475" s="42" t="e">
        <f>VLOOKUP($C4475,詳細!$A$3:$C$100,3,FALSE)</f>
        <v>#N/A</v>
      </c>
      <c r="N4475" s="48"/>
    </row>
    <row r="4476" spans="1:14" ht="13.5" customHeight="1" x14ac:dyDescent="0.15">
      <c r="A4476">
        <v>4473</v>
      </c>
      <c r="B4476" s="81"/>
      <c r="C4476" s="96"/>
      <c r="D4476" s="59"/>
      <c r="E4476" s="45"/>
      <c r="F4476" s="45"/>
      <c r="G4476" s="144"/>
      <c r="H4476" s="144"/>
      <c r="I4476" s="65"/>
      <c r="J4476" s="56"/>
      <c r="K4476" s="56"/>
      <c r="L4476" s="96" t="e">
        <f>VLOOKUP($C4475,在庫一覧!$B$4:$D$138,2,FALSE)</f>
        <v>#N/A</v>
      </c>
      <c r="M4476" s="42" t="e">
        <f>VLOOKUP($C4476,詳細!$A$3:$C$100,3,FALSE)</f>
        <v>#N/A</v>
      </c>
      <c r="N4476" s="48"/>
    </row>
    <row r="4477" spans="1:14" ht="13.5" customHeight="1" x14ac:dyDescent="0.15">
      <c r="A4477">
        <v>4474</v>
      </c>
      <c r="B4477" s="81"/>
      <c r="C4477" s="96"/>
      <c r="D4477" s="59"/>
      <c r="E4477" s="45"/>
      <c r="F4477" s="45"/>
      <c r="G4477" s="144"/>
      <c r="H4477" s="144"/>
      <c r="I4477" s="65"/>
      <c r="J4477" s="56"/>
      <c r="K4477" s="56"/>
      <c r="L4477" s="96" t="e">
        <f>VLOOKUP($C4476,在庫一覧!$B$4:$D$138,2,FALSE)</f>
        <v>#N/A</v>
      </c>
      <c r="M4477" s="42" t="e">
        <f>VLOOKUP($C4477,詳細!$A$3:$C$100,3,FALSE)</f>
        <v>#N/A</v>
      </c>
      <c r="N4477" s="48"/>
    </row>
    <row r="4478" spans="1:14" ht="13.5" customHeight="1" x14ac:dyDescent="0.15">
      <c r="A4478">
        <v>4475</v>
      </c>
      <c r="B4478" s="81"/>
      <c r="C4478" s="96"/>
      <c r="D4478" s="59"/>
      <c r="E4478" s="45"/>
      <c r="F4478" s="45"/>
      <c r="G4478" s="144"/>
      <c r="H4478" s="144"/>
      <c r="I4478" s="65"/>
      <c r="J4478" s="56"/>
      <c r="K4478" s="56"/>
      <c r="L4478" s="96" t="e">
        <f>VLOOKUP($C4477,在庫一覧!$B$4:$D$138,2,FALSE)</f>
        <v>#N/A</v>
      </c>
      <c r="M4478" s="42" t="e">
        <f>VLOOKUP($C4478,詳細!$A$3:$C$100,3,FALSE)</f>
        <v>#N/A</v>
      </c>
      <c r="N4478" s="48"/>
    </row>
    <row r="4479" spans="1:14" ht="13.5" customHeight="1" x14ac:dyDescent="0.15">
      <c r="A4479">
        <v>4476</v>
      </c>
      <c r="B4479" s="81"/>
      <c r="C4479" s="96"/>
      <c r="D4479" s="59"/>
      <c r="E4479" s="45"/>
      <c r="F4479" s="45"/>
      <c r="G4479" s="144"/>
      <c r="H4479" s="144"/>
      <c r="I4479" s="65"/>
      <c r="J4479" s="56"/>
      <c r="K4479" s="56"/>
      <c r="L4479" s="96" t="e">
        <f>VLOOKUP($C4478,在庫一覧!$B$4:$D$138,2,FALSE)</f>
        <v>#N/A</v>
      </c>
      <c r="M4479" s="42" t="e">
        <f>VLOOKUP($C4479,詳細!$A$3:$C$100,3,FALSE)</f>
        <v>#N/A</v>
      </c>
      <c r="N4479" s="48"/>
    </row>
    <row r="4480" spans="1:14" ht="13.5" customHeight="1" x14ac:dyDescent="0.15">
      <c r="A4480">
        <v>4477</v>
      </c>
      <c r="B4480" s="81"/>
      <c r="C4480" s="96"/>
      <c r="D4480" s="59"/>
      <c r="E4480" s="45"/>
      <c r="F4480" s="45"/>
      <c r="G4480" s="144"/>
      <c r="H4480" s="144"/>
      <c r="I4480" s="65"/>
      <c r="J4480" s="56"/>
      <c r="K4480" s="56"/>
      <c r="L4480" s="96" t="e">
        <f>VLOOKUP($C4479,在庫一覧!$B$4:$D$138,2,FALSE)</f>
        <v>#N/A</v>
      </c>
      <c r="M4480" s="42" t="e">
        <f>VLOOKUP($C4480,詳細!$A$3:$C$100,3,FALSE)</f>
        <v>#N/A</v>
      </c>
      <c r="N4480" s="48"/>
    </row>
    <row r="4481" spans="1:14" ht="13.5" customHeight="1" x14ac:dyDescent="0.15">
      <c r="A4481">
        <v>4478</v>
      </c>
      <c r="B4481" s="81"/>
      <c r="C4481" s="96"/>
      <c r="D4481" s="59"/>
      <c r="E4481" s="45"/>
      <c r="F4481" s="45"/>
      <c r="G4481" s="144"/>
      <c r="H4481" s="144"/>
      <c r="I4481" s="65"/>
      <c r="J4481" s="56"/>
      <c r="K4481" s="56"/>
      <c r="L4481" s="96" t="e">
        <f>VLOOKUP($C4480,在庫一覧!$B$4:$D$138,2,FALSE)</f>
        <v>#N/A</v>
      </c>
      <c r="M4481" s="42" t="e">
        <f>VLOOKUP($C4481,詳細!$A$3:$C$100,3,FALSE)</f>
        <v>#N/A</v>
      </c>
      <c r="N4481" s="48"/>
    </row>
    <row r="4482" spans="1:14" ht="13.5" customHeight="1" x14ac:dyDescent="0.15">
      <c r="A4482">
        <v>4479</v>
      </c>
      <c r="B4482" s="81"/>
      <c r="C4482" s="96"/>
      <c r="D4482" s="59"/>
      <c r="E4482" s="45"/>
      <c r="F4482" s="45"/>
      <c r="G4482" s="144"/>
      <c r="H4482" s="144"/>
      <c r="I4482" s="65"/>
      <c r="J4482" s="56"/>
      <c r="K4482" s="56"/>
      <c r="L4482" s="96" t="e">
        <f>VLOOKUP($C4481,在庫一覧!$B$4:$D$138,2,FALSE)</f>
        <v>#N/A</v>
      </c>
      <c r="M4482" s="42" t="e">
        <f>VLOOKUP($C4482,詳細!$A$3:$C$100,3,FALSE)</f>
        <v>#N/A</v>
      </c>
      <c r="N4482" s="48"/>
    </row>
    <row r="4483" spans="1:14" ht="13.5" customHeight="1" x14ac:dyDescent="0.15">
      <c r="A4483">
        <v>4480</v>
      </c>
      <c r="B4483" s="81"/>
      <c r="C4483" s="96"/>
      <c r="D4483" s="59"/>
      <c r="E4483" s="45"/>
      <c r="F4483" s="45"/>
      <c r="G4483" s="144"/>
      <c r="H4483" s="144"/>
      <c r="I4483" s="65"/>
      <c r="J4483" s="56"/>
      <c r="K4483" s="56"/>
      <c r="L4483" s="96" t="e">
        <f>VLOOKUP($C4482,在庫一覧!$B$4:$D$138,2,FALSE)</f>
        <v>#N/A</v>
      </c>
      <c r="M4483" s="42" t="e">
        <f>VLOOKUP($C4483,詳細!$A$3:$C$100,3,FALSE)</f>
        <v>#N/A</v>
      </c>
      <c r="N4483" s="48"/>
    </row>
    <row r="4484" spans="1:14" ht="13.5" customHeight="1" x14ac:dyDescent="0.15">
      <c r="A4484">
        <v>4481</v>
      </c>
      <c r="B4484" s="81"/>
      <c r="C4484" s="96"/>
      <c r="D4484" s="59"/>
      <c r="E4484" s="45"/>
      <c r="F4484" s="45"/>
      <c r="G4484" s="144"/>
      <c r="H4484" s="144"/>
      <c r="I4484" s="65"/>
      <c r="J4484" s="56"/>
      <c r="K4484" s="56"/>
      <c r="L4484" s="96" t="e">
        <f>VLOOKUP($C4483,在庫一覧!$B$4:$D$138,2,FALSE)</f>
        <v>#N/A</v>
      </c>
      <c r="M4484" s="42" t="e">
        <f>VLOOKUP($C4484,詳細!$A$3:$C$100,3,FALSE)</f>
        <v>#N/A</v>
      </c>
      <c r="N4484" s="48"/>
    </row>
    <row r="4485" spans="1:14" ht="13.5" customHeight="1" x14ac:dyDescent="0.15">
      <c r="A4485">
        <v>4482</v>
      </c>
      <c r="B4485" s="81"/>
      <c r="C4485" s="96"/>
      <c r="D4485" s="59"/>
      <c r="E4485" s="45"/>
      <c r="F4485" s="45"/>
      <c r="G4485" s="144"/>
      <c r="H4485" s="144"/>
      <c r="I4485" s="65"/>
      <c r="J4485" s="56"/>
      <c r="K4485" s="56"/>
      <c r="L4485" s="96" t="e">
        <f>VLOOKUP($C4484,在庫一覧!$B$4:$D$138,2,FALSE)</f>
        <v>#N/A</v>
      </c>
      <c r="M4485" s="42" t="e">
        <f>VLOOKUP($C4485,詳細!$A$3:$C$100,3,FALSE)</f>
        <v>#N/A</v>
      </c>
      <c r="N4485" s="48"/>
    </row>
    <row r="4486" spans="1:14" ht="13.5" customHeight="1" x14ac:dyDescent="0.15">
      <c r="A4486">
        <v>4483</v>
      </c>
      <c r="B4486" s="81"/>
      <c r="C4486" s="96"/>
      <c r="D4486" s="59"/>
      <c r="E4486" s="45"/>
      <c r="F4486" s="45"/>
      <c r="G4486" s="144"/>
      <c r="H4486" s="144"/>
      <c r="I4486" s="65"/>
      <c r="J4486" s="56"/>
      <c r="K4486" s="56"/>
      <c r="L4486" s="96" t="e">
        <f>VLOOKUP($C4485,在庫一覧!$B$4:$D$138,2,FALSE)</f>
        <v>#N/A</v>
      </c>
      <c r="M4486" s="42" t="e">
        <f>VLOOKUP($C4486,詳細!$A$3:$C$100,3,FALSE)</f>
        <v>#N/A</v>
      </c>
      <c r="N4486" s="48"/>
    </row>
    <row r="4487" spans="1:14" ht="13.5" customHeight="1" x14ac:dyDescent="0.15">
      <c r="A4487">
        <v>4484</v>
      </c>
      <c r="B4487" s="81"/>
      <c r="C4487" s="96"/>
      <c r="D4487" s="59"/>
      <c r="E4487" s="45"/>
      <c r="F4487" s="45"/>
      <c r="G4487" s="144"/>
      <c r="H4487" s="144"/>
      <c r="I4487" s="65"/>
      <c r="J4487" s="56"/>
      <c r="K4487" s="56"/>
      <c r="L4487" s="96" t="e">
        <f>VLOOKUP($C4486,在庫一覧!$B$4:$D$138,2,FALSE)</f>
        <v>#N/A</v>
      </c>
      <c r="M4487" s="42" t="e">
        <f>VLOOKUP($C4487,詳細!$A$3:$C$100,3,FALSE)</f>
        <v>#N/A</v>
      </c>
      <c r="N4487" s="48"/>
    </row>
    <row r="4488" spans="1:14" ht="13.5" customHeight="1" x14ac:dyDescent="0.15">
      <c r="A4488">
        <v>4485</v>
      </c>
      <c r="B4488" s="81"/>
      <c r="C4488" s="96"/>
      <c r="D4488" s="59"/>
      <c r="E4488" s="45"/>
      <c r="F4488" s="45"/>
      <c r="G4488" s="144"/>
      <c r="H4488" s="144"/>
      <c r="I4488" s="65"/>
      <c r="J4488" s="56"/>
      <c r="K4488" s="56"/>
      <c r="L4488" s="96" t="e">
        <f>VLOOKUP($C4487,在庫一覧!$B$4:$D$138,2,FALSE)</f>
        <v>#N/A</v>
      </c>
      <c r="M4488" s="42" t="e">
        <f>VLOOKUP($C4488,詳細!$A$3:$C$100,3,FALSE)</f>
        <v>#N/A</v>
      </c>
      <c r="N4488" s="48"/>
    </row>
    <row r="4489" spans="1:14" ht="13.5" customHeight="1" x14ac:dyDescent="0.15">
      <c r="A4489">
        <v>4486</v>
      </c>
      <c r="B4489" s="81"/>
      <c r="C4489" s="96"/>
      <c r="D4489" s="59"/>
      <c r="E4489" s="45"/>
      <c r="F4489" s="45"/>
      <c r="G4489" s="144"/>
      <c r="H4489" s="144"/>
      <c r="I4489" s="65"/>
      <c r="J4489" s="56"/>
      <c r="K4489" s="56"/>
      <c r="L4489" s="96" t="e">
        <f>VLOOKUP($C4488,在庫一覧!$B$4:$D$138,2,FALSE)</f>
        <v>#N/A</v>
      </c>
      <c r="M4489" s="42" t="e">
        <f>VLOOKUP($C4489,詳細!$A$3:$C$100,3,FALSE)</f>
        <v>#N/A</v>
      </c>
      <c r="N4489" s="48"/>
    </row>
    <row r="4490" spans="1:14" ht="13.5" customHeight="1" x14ac:dyDescent="0.15">
      <c r="A4490">
        <v>4487</v>
      </c>
      <c r="B4490" s="81"/>
      <c r="C4490" s="96"/>
      <c r="D4490" s="59"/>
      <c r="E4490" s="45"/>
      <c r="F4490" s="45"/>
      <c r="G4490" s="144"/>
      <c r="H4490" s="144"/>
      <c r="I4490" s="65"/>
      <c r="J4490" s="56"/>
      <c r="K4490" s="56"/>
      <c r="L4490" s="96" t="e">
        <f>VLOOKUP($C4489,在庫一覧!$B$4:$D$138,2,FALSE)</f>
        <v>#N/A</v>
      </c>
      <c r="M4490" s="42" t="e">
        <f>VLOOKUP($C4490,詳細!$A$3:$C$100,3,FALSE)</f>
        <v>#N/A</v>
      </c>
      <c r="N4490" s="48"/>
    </row>
    <row r="4491" spans="1:14" ht="13.5" customHeight="1" x14ac:dyDescent="0.15">
      <c r="A4491">
        <v>4488</v>
      </c>
      <c r="B4491" s="81"/>
      <c r="C4491" s="96"/>
      <c r="D4491" s="59"/>
      <c r="E4491" s="45"/>
      <c r="F4491" s="45"/>
      <c r="G4491" s="144"/>
      <c r="H4491" s="144"/>
      <c r="I4491" s="65"/>
      <c r="J4491" s="56"/>
      <c r="K4491" s="56"/>
      <c r="L4491" s="96" t="e">
        <f>VLOOKUP($C4490,在庫一覧!$B$4:$D$138,2,FALSE)</f>
        <v>#N/A</v>
      </c>
      <c r="M4491" s="42" t="e">
        <f>VLOOKUP($C4491,詳細!$A$3:$C$100,3,FALSE)</f>
        <v>#N/A</v>
      </c>
      <c r="N4491" s="48"/>
    </row>
    <row r="4492" spans="1:14" ht="13.5" customHeight="1" x14ac:dyDescent="0.15">
      <c r="A4492">
        <v>4489</v>
      </c>
      <c r="B4492" s="81"/>
      <c r="C4492" s="96"/>
      <c r="D4492" s="59"/>
      <c r="E4492" s="45"/>
      <c r="F4492" s="45"/>
      <c r="G4492" s="144"/>
      <c r="H4492" s="144"/>
      <c r="I4492" s="65"/>
      <c r="J4492" s="56"/>
      <c r="K4492" s="56"/>
      <c r="L4492" s="96" t="e">
        <f>VLOOKUP($C4491,在庫一覧!$B$4:$D$138,2,FALSE)</f>
        <v>#N/A</v>
      </c>
      <c r="M4492" s="42" t="e">
        <f>VLOOKUP($C4492,詳細!$A$3:$C$100,3,FALSE)</f>
        <v>#N/A</v>
      </c>
      <c r="N4492" s="48"/>
    </row>
    <row r="4493" spans="1:14" ht="13.5" customHeight="1" x14ac:dyDescent="0.15">
      <c r="A4493">
        <v>4490</v>
      </c>
      <c r="B4493" s="81"/>
      <c r="C4493" s="96"/>
      <c r="D4493" s="59"/>
      <c r="E4493" s="45"/>
      <c r="F4493" s="45"/>
      <c r="G4493" s="144"/>
      <c r="H4493" s="144"/>
      <c r="I4493" s="65"/>
      <c r="J4493" s="56"/>
      <c r="K4493" s="56"/>
      <c r="L4493" s="96" t="e">
        <f>VLOOKUP($C4492,在庫一覧!$B$4:$D$138,2,FALSE)</f>
        <v>#N/A</v>
      </c>
      <c r="M4493" s="42" t="e">
        <f>VLOOKUP($C4493,詳細!$A$3:$C$100,3,FALSE)</f>
        <v>#N/A</v>
      </c>
      <c r="N4493" s="48"/>
    </row>
    <row r="4494" spans="1:14" ht="13.5" customHeight="1" x14ac:dyDescent="0.15">
      <c r="A4494">
        <v>4491</v>
      </c>
      <c r="B4494" s="81"/>
      <c r="C4494" s="96"/>
      <c r="D4494" s="50"/>
      <c r="E4494" s="45"/>
      <c r="F4494" s="45"/>
      <c r="G4494" s="144"/>
      <c r="H4494" s="144"/>
      <c r="I4494" s="65"/>
      <c r="J4494" s="56"/>
      <c r="K4494" s="56"/>
      <c r="L4494" s="96" t="e">
        <f>VLOOKUP($C4493,在庫一覧!$B$4:$D$138,2,FALSE)</f>
        <v>#N/A</v>
      </c>
      <c r="M4494" s="42" t="e">
        <f>VLOOKUP($C4494,詳細!$A$3:$C$100,3,FALSE)</f>
        <v>#N/A</v>
      </c>
      <c r="N4494" s="48"/>
    </row>
    <row r="4495" spans="1:14" ht="13.5" customHeight="1" x14ac:dyDescent="0.15">
      <c r="A4495">
        <v>4492</v>
      </c>
      <c r="B4495" s="81"/>
      <c r="C4495" s="96"/>
      <c r="D4495" s="50"/>
      <c r="E4495" s="45"/>
      <c r="F4495" s="45"/>
      <c r="G4495" s="144"/>
      <c r="H4495" s="144"/>
      <c r="I4495" s="65"/>
      <c r="J4495" s="56"/>
      <c r="K4495" s="56"/>
      <c r="L4495" s="96" t="e">
        <f>VLOOKUP($C4494,在庫一覧!$B$4:$D$138,2,FALSE)</f>
        <v>#N/A</v>
      </c>
      <c r="M4495" s="42" t="e">
        <f>VLOOKUP($C4495,詳細!$A$3:$C$100,3,FALSE)</f>
        <v>#N/A</v>
      </c>
      <c r="N4495" s="48"/>
    </row>
    <row r="4496" spans="1:14" ht="13.5" customHeight="1" x14ac:dyDescent="0.15">
      <c r="A4496">
        <v>4493</v>
      </c>
      <c r="B4496" s="81"/>
      <c r="C4496" s="96"/>
      <c r="D4496" s="50"/>
      <c r="E4496" s="45"/>
      <c r="F4496" s="45"/>
      <c r="G4496" s="144"/>
      <c r="H4496" s="144"/>
      <c r="I4496" s="65"/>
      <c r="J4496" s="56"/>
      <c r="K4496" s="56"/>
      <c r="L4496" s="96" t="e">
        <f>VLOOKUP($C4495,在庫一覧!$B$4:$D$138,2,FALSE)</f>
        <v>#N/A</v>
      </c>
      <c r="M4496" s="42" t="e">
        <f>VLOOKUP($C4496,詳細!$A$3:$C$100,3,FALSE)</f>
        <v>#N/A</v>
      </c>
      <c r="N4496" s="48"/>
    </row>
    <row r="4497" spans="1:14" ht="13.5" customHeight="1" x14ac:dyDescent="0.15">
      <c r="A4497">
        <v>4494</v>
      </c>
      <c r="B4497" s="81"/>
      <c r="C4497" s="96"/>
      <c r="D4497" s="50"/>
      <c r="E4497" s="45"/>
      <c r="F4497" s="45"/>
      <c r="G4497" s="144"/>
      <c r="H4497" s="144"/>
      <c r="I4497" s="65"/>
      <c r="J4497" s="56"/>
      <c r="K4497" s="56"/>
      <c r="L4497" s="96" t="e">
        <f>VLOOKUP($C4496,在庫一覧!$B$4:$D$138,2,FALSE)</f>
        <v>#N/A</v>
      </c>
      <c r="M4497" s="42" t="e">
        <f>VLOOKUP($C4497,詳細!$A$3:$C$100,3,FALSE)</f>
        <v>#N/A</v>
      </c>
      <c r="N4497" s="48"/>
    </row>
    <row r="4498" spans="1:14" ht="13.5" customHeight="1" x14ac:dyDescent="0.15">
      <c r="A4498">
        <v>4495</v>
      </c>
      <c r="B4498" s="81"/>
      <c r="C4498" s="96"/>
      <c r="D4498" s="50"/>
      <c r="E4498" s="45"/>
      <c r="F4498" s="45"/>
      <c r="G4498" s="144"/>
      <c r="H4498" s="144"/>
      <c r="I4498" s="65"/>
      <c r="J4498" s="56"/>
      <c r="K4498" s="56"/>
      <c r="L4498" s="96" t="e">
        <f>VLOOKUP($C4497,在庫一覧!$B$4:$D$138,2,FALSE)</f>
        <v>#N/A</v>
      </c>
      <c r="M4498" s="42" t="e">
        <f>VLOOKUP($C4498,詳細!$A$3:$C$100,3,FALSE)</f>
        <v>#N/A</v>
      </c>
      <c r="N4498" s="48"/>
    </row>
    <row r="4499" spans="1:14" ht="13.5" customHeight="1" x14ac:dyDescent="0.15">
      <c r="A4499">
        <v>4496</v>
      </c>
      <c r="B4499" s="81"/>
      <c r="C4499" s="96"/>
      <c r="D4499" s="50"/>
      <c r="E4499" s="45"/>
      <c r="F4499" s="45"/>
      <c r="G4499" s="144"/>
      <c r="H4499" s="144"/>
      <c r="I4499" s="65"/>
      <c r="J4499" s="56"/>
      <c r="K4499" s="56"/>
      <c r="L4499" s="96" t="e">
        <f>VLOOKUP($C4498,在庫一覧!$B$4:$D$138,2,FALSE)</f>
        <v>#N/A</v>
      </c>
      <c r="M4499" s="42" t="e">
        <f>VLOOKUP($C4499,詳細!$A$3:$C$100,3,FALSE)</f>
        <v>#N/A</v>
      </c>
      <c r="N4499" s="48"/>
    </row>
    <row r="4500" spans="1:14" ht="13.5" customHeight="1" x14ac:dyDescent="0.15">
      <c r="A4500">
        <v>4497</v>
      </c>
      <c r="B4500" s="81"/>
      <c r="C4500" s="96"/>
      <c r="D4500" s="50"/>
      <c r="E4500" s="45"/>
      <c r="F4500" s="45"/>
      <c r="G4500" s="144"/>
      <c r="H4500" s="144"/>
      <c r="I4500" s="65"/>
      <c r="J4500" s="56"/>
      <c r="K4500" s="56"/>
      <c r="L4500" s="96" t="e">
        <f>VLOOKUP($C4499,在庫一覧!$B$4:$D$138,2,FALSE)</f>
        <v>#N/A</v>
      </c>
      <c r="M4500" s="42" t="e">
        <f>VLOOKUP($C4500,詳細!$A$3:$C$100,3,FALSE)</f>
        <v>#N/A</v>
      </c>
      <c r="N4500" s="48"/>
    </row>
    <row r="4501" spans="1:14" ht="13.5" customHeight="1" x14ac:dyDescent="0.15">
      <c r="A4501">
        <v>4498</v>
      </c>
      <c r="B4501" s="81"/>
      <c r="C4501" s="96"/>
      <c r="D4501" s="50"/>
      <c r="E4501" s="45"/>
      <c r="F4501" s="45"/>
      <c r="G4501" s="144"/>
      <c r="H4501" s="144"/>
      <c r="I4501" s="65"/>
      <c r="J4501" s="56"/>
      <c r="K4501" s="56"/>
      <c r="L4501" s="96" t="e">
        <f>VLOOKUP($C4500,在庫一覧!$B$4:$D$138,2,FALSE)</f>
        <v>#N/A</v>
      </c>
      <c r="M4501" s="42" t="e">
        <f>VLOOKUP($C4501,詳細!$A$3:$C$100,3,FALSE)</f>
        <v>#N/A</v>
      </c>
      <c r="N4501" s="48"/>
    </row>
    <row r="4502" spans="1:14" ht="13.5" customHeight="1" x14ac:dyDescent="0.15">
      <c r="A4502">
        <v>4499</v>
      </c>
      <c r="B4502" s="81"/>
      <c r="C4502" s="96"/>
      <c r="D4502" s="50"/>
      <c r="E4502" s="45"/>
      <c r="F4502" s="45"/>
      <c r="G4502" s="144"/>
      <c r="H4502" s="144"/>
      <c r="I4502" s="65"/>
      <c r="J4502" s="56"/>
      <c r="K4502" s="56"/>
      <c r="L4502" s="96" t="e">
        <f>VLOOKUP($C4501,在庫一覧!$B$4:$D$138,2,FALSE)</f>
        <v>#N/A</v>
      </c>
      <c r="M4502" s="42" t="e">
        <f>VLOOKUP($C4502,詳細!$A$3:$C$100,3,FALSE)</f>
        <v>#N/A</v>
      </c>
      <c r="N4502" s="48"/>
    </row>
    <row r="4503" spans="1:14" ht="13.5" customHeight="1" x14ac:dyDescent="0.15">
      <c r="A4503">
        <v>4500</v>
      </c>
      <c r="B4503" s="81"/>
      <c r="C4503" s="96"/>
      <c r="D4503" s="50"/>
      <c r="E4503" s="45"/>
      <c r="F4503" s="45"/>
      <c r="G4503" s="144"/>
      <c r="H4503" s="144"/>
      <c r="I4503" s="65"/>
      <c r="J4503" s="56"/>
      <c r="K4503" s="56"/>
      <c r="L4503" s="96" t="e">
        <f>VLOOKUP($C4502,在庫一覧!$B$4:$D$138,2,FALSE)</f>
        <v>#N/A</v>
      </c>
      <c r="M4503" s="42" t="e">
        <f>VLOOKUP($C4503,詳細!$A$3:$C$100,3,FALSE)</f>
        <v>#N/A</v>
      </c>
      <c r="N4503" s="48"/>
    </row>
    <row r="4504" spans="1:14" ht="13.5" customHeight="1" x14ac:dyDescent="0.15">
      <c r="A4504">
        <v>4501</v>
      </c>
      <c r="B4504" s="81"/>
      <c r="C4504" s="96"/>
      <c r="D4504" s="50"/>
      <c r="E4504" s="45"/>
      <c r="F4504" s="45"/>
      <c r="G4504" s="144"/>
      <c r="H4504" s="144"/>
      <c r="I4504" s="65"/>
      <c r="J4504" s="56"/>
      <c r="K4504" s="56"/>
      <c r="L4504" s="96" t="e">
        <f>VLOOKUP($C4503,在庫一覧!$B$4:$D$138,2,FALSE)</f>
        <v>#N/A</v>
      </c>
      <c r="M4504" s="42" t="e">
        <f>VLOOKUP($C4504,詳細!$A$3:$C$100,3,FALSE)</f>
        <v>#N/A</v>
      </c>
      <c r="N4504" s="48"/>
    </row>
    <row r="4505" spans="1:14" ht="13.5" customHeight="1" x14ac:dyDescent="0.15">
      <c r="A4505">
        <v>4502</v>
      </c>
      <c r="B4505" s="81"/>
      <c r="C4505" s="96"/>
      <c r="D4505" s="50"/>
      <c r="E4505" s="45"/>
      <c r="F4505" s="45"/>
      <c r="G4505" s="144"/>
      <c r="H4505" s="144"/>
      <c r="I4505" s="65"/>
      <c r="J4505" s="56"/>
      <c r="K4505" s="56"/>
      <c r="L4505" s="96" t="e">
        <f>VLOOKUP($C4504,在庫一覧!$B$4:$D$138,2,FALSE)</f>
        <v>#N/A</v>
      </c>
      <c r="M4505" s="42" t="e">
        <f>VLOOKUP($C4505,詳細!$A$3:$C$100,3,FALSE)</f>
        <v>#N/A</v>
      </c>
      <c r="N4505" s="48"/>
    </row>
    <row r="4506" spans="1:14" ht="13.5" customHeight="1" x14ac:dyDescent="0.15">
      <c r="A4506">
        <v>4503</v>
      </c>
      <c r="B4506" s="81"/>
      <c r="C4506" s="96"/>
      <c r="D4506" s="50"/>
      <c r="E4506" s="45"/>
      <c r="F4506" s="45"/>
      <c r="G4506" s="144"/>
      <c r="H4506" s="144"/>
      <c r="I4506" s="65"/>
      <c r="J4506" s="56"/>
      <c r="K4506" s="56"/>
      <c r="L4506" s="96" t="e">
        <f>VLOOKUP($C4505,在庫一覧!$B$4:$D$138,2,FALSE)</f>
        <v>#N/A</v>
      </c>
      <c r="M4506" s="42" t="e">
        <f>VLOOKUP($C4506,詳細!$A$3:$C$100,3,FALSE)</f>
        <v>#N/A</v>
      </c>
      <c r="N4506" s="48"/>
    </row>
    <row r="4507" spans="1:14" ht="13.5" customHeight="1" x14ac:dyDescent="0.15">
      <c r="A4507">
        <v>4504</v>
      </c>
      <c r="B4507" s="81"/>
      <c r="C4507" s="96"/>
      <c r="D4507" s="50"/>
      <c r="E4507" s="45"/>
      <c r="F4507" s="45"/>
      <c r="G4507" s="144"/>
      <c r="H4507" s="144"/>
      <c r="I4507" s="65"/>
      <c r="J4507" s="56"/>
      <c r="K4507" s="56"/>
      <c r="L4507" s="96" t="e">
        <f>VLOOKUP($C4506,在庫一覧!$B$4:$D$138,2,FALSE)</f>
        <v>#N/A</v>
      </c>
      <c r="M4507" s="42" t="e">
        <f>VLOOKUP($C4507,詳細!$A$3:$C$100,3,FALSE)</f>
        <v>#N/A</v>
      </c>
      <c r="N4507" s="48"/>
    </row>
    <row r="4508" spans="1:14" ht="13.5" customHeight="1" x14ac:dyDescent="0.15">
      <c r="A4508">
        <v>4505</v>
      </c>
      <c r="B4508" s="81"/>
      <c r="C4508" s="96"/>
      <c r="D4508" s="50"/>
      <c r="E4508" s="45"/>
      <c r="F4508" s="45"/>
      <c r="G4508" s="144"/>
      <c r="H4508" s="144"/>
      <c r="I4508" s="65"/>
      <c r="J4508" s="56"/>
      <c r="K4508" s="56"/>
      <c r="L4508" s="96" t="e">
        <f>VLOOKUP($C4507,在庫一覧!$B$4:$D$138,2,FALSE)</f>
        <v>#N/A</v>
      </c>
      <c r="M4508" s="42" t="e">
        <f>VLOOKUP($C4508,詳細!$A$3:$C$100,3,FALSE)</f>
        <v>#N/A</v>
      </c>
      <c r="N4508" s="48"/>
    </row>
    <row r="4509" spans="1:14" ht="13.5" customHeight="1" x14ac:dyDescent="0.15">
      <c r="A4509">
        <v>4506</v>
      </c>
      <c r="B4509" s="81"/>
      <c r="C4509" s="96"/>
      <c r="D4509" s="50"/>
      <c r="E4509" s="45"/>
      <c r="F4509" s="45"/>
      <c r="G4509" s="144"/>
      <c r="H4509" s="144"/>
      <c r="I4509" s="65"/>
      <c r="J4509" s="56"/>
      <c r="K4509" s="56"/>
      <c r="L4509" s="96" t="e">
        <f>VLOOKUP($C4508,在庫一覧!$B$4:$D$138,2,FALSE)</f>
        <v>#N/A</v>
      </c>
      <c r="M4509" s="42" t="e">
        <f>VLOOKUP($C4509,詳細!$A$3:$C$100,3,FALSE)</f>
        <v>#N/A</v>
      </c>
      <c r="N4509" s="48"/>
    </row>
    <row r="4510" spans="1:14" ht="13.5" customHeight="1" x14ac:dyDescent="0.15">
      <c r="A4510">
        <v>4507</v>
      </c>
      <c r="B4510" s="81"/>
      <c r="C4510" s="96"/>
      <c r="D4510" s="50"/>
      <c r="E4510" s="45"/>
      <c r="F4510" s="45"/>
      <c r="G4510" s="144"/>
      <c r="H4510" s="144"/>
      <c r="I4510" s="65"/>
      <c r="J4510" s="56"/>
      <c r="K4510" s="56"/>
      <c r="L4510" s="96" t="e">
        <f>VLOOKUP($C4509,在庫一覧!$B$4:$D$138,2,FALSE)</f>
        <v>#N/A</v>
      </c>
      <c r="M4510" s="42" t="e">
        <f>VLOOKUP($C4510,詳細!$A$3:$C$100,3,FALSE)</f>
        <v>#N/A</v>
      </c>
      <c r="N4510" s="48"/>
    </row>
    <row r="4511" spans="1:14" ht="13.5" customHeight="1" x14ac:dyDescent="0.15">
      <c r="A4511">
        <v>4508</v>
      </c>
      <c r="B4511" s="81"/>
      <c r="C4511" s="96"/>
      <c r="D4511" s="50"/>
      <c r="E4511" s="45"/>
      <c r="F4511" s="45"/>
      <c r="G4511" s="144"/>
      <c r="H4511" s="144"/>
      <c r="I4511" s="65"/>
      <c r="J4511" s="56"/>
      <c r="K4511" s="56"/>
      <c r="L4511" s="96" t="e">
        <f>VLOOKUP($C4510,在庫一覧!$B$4:$D$138,2,FALSE)</f>
        <v>#N/A</v>
      </c>
      <c r="M4511" s="42" t="e">
        <f>VLOOKUP($C4511,詳細!$A$3:$C$100,3,FALSE)</f>
        <v>#N/A</v>
      </c>
      <c r="N4511" s="48"/>
    </row>
    <row r="4512" spans="1:14" ht="13.5" customHeight="1" x14ac:dyDescent="0.15">
      <c r="A4512">
        <v>4509</v>
      </c>
      <c r="B4512" s="81"/>
      <c r="C4512" s="96"/>
      <c r="D4512" s="50"/>
      <c r="E4512" s="45"/>
      <c r="F4512" s="45"/>
      <c r="G4512" s="144"/>
      <c r="H4512" s="144"/>
      <c r="I4512" s="65"/>
      <c r="J4512" s="56"/>
      <c r="K4512" s="56"/>
      <c r="L4512" s="96" t="e">
        <f>VLOOKUP($C4511,在庫一覧!$B$4:$D$138,2,FALSE)</f>
        <v>#N/A</v>
      </c>
      <c r="M4512" s="42" t="e">
        <f>VLOOKUP($C4512,詳細!$A$3:$C$100,3,FALSE)</f>
        <v>#N/A</v>
      </c>
      <c r="N4512" s="48"/>
    </row>
    <row r="4513" spans="1:14" ht="13.5" customHeight="1" x14ac:dyDescent="0.15">
      <c r="A4513">
        <v>4510</v>
      </c>
      <c r="B4513" s="81"/>
      <c r="C4513" s="96"/>
      <c r="D4513" s="50"/>
      <c r="E4513" s="45"/>
      <c r="F4513" s="45"/>
      <c r="G4513" s="144"/>
      <c r="H4513" s="144"/>
      <c r="I4513" s="65"/>
      <c r="J4513" s="56"/>
      <c r="K4513" s="56"/>
      <c r="L4513" s="96" t="e">
        <f>VLOOKUP($C4512,在庫一覧!$B$4:$D$138,2,FALSE)</f>
        <v>#N/A</v>
      </c>
      <c r="M4513" s="42" t="e">
        <f>VLOOKUP($C4513,詳細!$A$3:$C$100,3,FALSE)</f>
        <v>#N/A</v>
      </c>
      <c r="N4513" s="48"/>
    </row>
    <row r="4514" spans="1:14" ht="13.5" customHeight="1" x14ac:dyDescent="0.15">
      <c r="A4514">
        <v>4511</v>
      </c>
      <c r="B4514" s="81"/>
      <c r="C4514" s="96"/>
      <c r="D4514" s="50"/>
      <c r="E4514" s="45"/>
      <c r="F4514" s="45"/>
      <c r="G4514" s="144"/>
      <c r="H4514" s="144"/>
      <c r="I4514" s="65"/>
      <c r="J4514" s="56"/>
      <c r="K4514" s="56"/>
      <c r="L4514" s="96" t="e">
        <f>VLOOKUP($C4513,在庫一覧!$B$4:$D$138,2,FALSE)</f>
        <v>#N/A</v>
      </c>
      <c r="M4514" s="42" t="e">
        <f>VLOOKUP($C4514,詳細!$A$3:$C$100,3,FALSE)</f>
        <v>#N/A</v>
      </c>
      <c r="N4514" s="48"/>
    </row>
    <row r="4515" spans="1:14" ht="13.5" customHeight="1" x14ac:dyDescent="0.15">
      <c r="A4515">
        <v>4512</v>
      </c>
      <c r="B4515" s="81"/>
      <c r="C4515" s="96"/>
      <c r="D4515" s="50"/>
      <c r="E4515" s="45"/>
      <c r="F4515" s="45"/>
      <c r="G4515" s="144"/>
      <c r="H4515" s="144"/>
      <c r="I4515" s="65"/>
      <c r="J4515" s="56"/>
      <c r="K4515" s="56"/>
      <c r="L4515" s="96" t="e">
        <f>VLOOKUP($C4514,在庫一覧!$B$4:$D$138,2,FALSE)</f>
        <v>#N/A</v>
      </c>
      <c r="M4515" s="42" t="e">
        <f>VLOOKUP($C4515,詳細!$A$3:$C$100,3,FALSE)</f>
        <v>#N/A</v>
      </c>
      <c r="N4515" s="48"/>
    </row>
    <row r="4516" spans="1:14" ht="13.5" customHeight="1" x14ac:dyDescent="0.15">
      <c r="A4516">
        <v>4513</v>
      </c>
      <c r="B4516" s="81"/>
      <c r="C4516" s="96"/>
      <c r="D4516" s="50"/>
      <c r="E4516" s="45"/>
      <c r="F4516" s="45"/>
      <c r="G4516" s="144"/>
      <c r="H4516" s="144"/>
      <c r="I4516" s="65"/>
      <c r="J4516" s="56"/>
      <c r="K4516" s="56"/>
      <c r="L4516" s="96" t="e">
        <f>VLOOKUP($C4515,在庫一覧!$B$4:$D$138,2,FALSE)</f>
        <v>#N/A</v>
      </c>
      <c r="M4516" s="42" t="e">
        <f>VLOOKUP($C4516,詳細!$A$3:$C$100,3,FALSE)</f>
        <v>#N/A</v>
      </c>
      <c r="N4516" s="48"/>
    </row>
    <row r="4517" spans="1:14" ht="13.5" customHeight="1" x14ac:dyDescent="0.15">
      <c r="A4517">
        <v>4514</v>
      </c>
      <c r="B4517" s="81"/>
      <c r="C4517" s="96"/>
      <c r="D4517" s="50"/>
      <c r="E4517" s="45"/>
      <c r="F4517" s="45"/>
      <c r="G4517" s="144"/>
      <c r="H4517" s="144"/>
      <c r="I4517" s="65"/>
      <c r="J4517" s="56"/>
      <c r="K4517" s="56"/>
      <c r="L4517" s="96" t="e">
        <f>VLOOKUP($C4516,在庫一覧!$B$4:$D$138,2,FALSE)</f>
        <v>#N/A</v>
      </c>
      <c r="M4517" s="42" t="e">
        <f>VLOOKUP($C4517,詳細!$A$3:$C$100,3,FALSE)</f>
        <v>#N/A</v>
      </c>
      <c r="N4517" s="48"/>
    </row>
    <row r="4518" spans="1:14" ht="13.5" customHeight="1" x14ac:dyDescent="0.15">
      <c r="A4518">
        <v>4515</v>
      </c>
      <c r="B4518" s="81"/>
      <c r="C4518" s="96"/>
      <c r="D4518" s="50"/>
      <c r="E4518" s="45"/>
      <c r="F4518" s="45"/>
      <c r="G4518" s="144"/>
      <c r="H4518" s="144"/>
      <c r="I4518" s="65"/>
      <c r="J4518" s="56"/>
      <c r="K4518" s="56"/>
      <c r="L4518" s="96" t="e">
        <f>VLOOKUP($C4517,在庫一覧!$B$4:$D$138,2,FALSE)</f>
        <v>#N/A</v>
      </c>
      <c r="M4518" s="42" t="e">
        <f>VLOOKUP($C4518,詳細!$A$3:$C$100,3,FALSE)</f>
        <v>#N/A</v>
      </c>
      <c r="N4518" s="48"/>
    </row>
    <row r="4519" spans="1:14" ht="13.5" customHeight="1" x14ac:dyDescent="0.15">
      <c r="A4519">
        <v>4516</v>
      </c>
      <c r="B4519" s="81"/>
      <c r="C4519" s="96"/>
      <c r="D4519" s="50"/>
      <c r="E4519" s="45"/>
      <c r="F4519" s="45"/>
      <c r="G4519" s="144"/>
      <c r="H4519" s="144"/>
      <c r="I4519" s="65"/>
      <c r="J4519" s="56"/>
      <c r="K4519" s="56"/>
      <c r="L4519" s="96" t="e">
        <f>VLOOKUP($C4518,在庫一覧!$B$4:$D$138,2,FALSE)</f>
        <v>#N/A</v>
      </c>
      <c r="M4519" s="42" t="e">
        <f>VLOOKUP($C4519,詳細!$A$3:$C$100,3,FALSE)</f>
        <v>#N/A</v>
      </c>
      <c r="N4519" s="48"/>
    </row>
    <row r="4520" spans="1:14" ht="13.5" customHeight="1" x14ac:dyDescent="0.15">
      <c r="A4520">
        <v>4517</v>
      </c>
      <c r="B4520" s="81"/>
      <c r="C4520" s="96"/>
      <c r="D4520" s="50"/>
      <c r="E4520" s="45"/>
      <c r="F4520" s="45"/>
      <c r="G4520" s="144"/>
      <c r="H4520" s="144"/>
      <c r="I4520" s="65"/>
      <c r="J4520" s="56"/>
      <c r="K4520" s="56"/>
      <c r="L4520" s="96" t="e">
        <f>VLOOKUP($C4519,在庫一覧!$B$4:$D$138,2,FALSE)</f>
        <v>#N/A</v>
      </c>
      <c r="M4520" s="42" t="e">
        <f>VLOOKUP($C4520,詳細!$A$3:$C$100,3,FALSE)</f>
        <v>#N/A</v>
      </c>
      <c r="N4520" s="48"/>
    </row>
    <row r="4521" spans="1:14" ht="13.5" customHeight="1" x14ac:dyDescent="0.15">
      <c r="A4521">
        <v>4518</v>
      </c>
      <c r="B4521" s="81"/>
      <c r="C4521" s="96"/>
      <c r="D4521" s="50"/>
      <c r="E4521" s="45"/>
      <c r="F4521" s="45"/>
      <c r="G4521" s="144"/>
      <c r="H4521" s="144"/>
      <c r="I4521" s="65"/>
      <c r="J4521" s="56"/>
      <c r="K4521" s="56"/>
      <c r="L4521" s="96" t="e">
        <f>VLOOKUP($C4520,在庫一覧!$B$4:$D$138,2,FALSE)</f>
        <v>#N/A</v>
      </c>
      <c r="M4521" s="42" t="e">
        <f>VLOOKUP($C4521,詳細!$A$3:$C$100,3,FALSE)</f>
        <v>#N/A</v>
      </c>
      <c r="N4521" s="48"/>
    </row>
    <row r="4522" spans="1:14" ht="13.5" customHeight="1" x14ac:dyDescent="0.15">
      <c r="A4522">
        <v>4519</v>
      </c>
      <c r="B4522" s="81"/>
      <c r="C4522" s="96"/>
      <c r="D4522" s="50"/>
      <c r="E4522" s="45"/>
      <c r="F4522" s="45"/>
      <c r="G4522" s="144"/>
      <c r="H4522" s="144"/>
      <c r="I4522" s="65"/>
      <c r="J4522" s="56"/>
      <c r="K4522" s="56"/>
      <c r="L4522" s="96" t="e">
        <f>VLOOKUP($C4521,在庫一覧!$B$4:$D$138,2,FALSE)</f>
        <v>#N/A</v>
      </c>
      <c r="M4522" s="42" t="e">
        <f>VLOOKUP($C4522,詳細!$A$3:$C$100,3,FALSE)</f>
        <v>#N/A</v>
      </c>
      <c r="N4522" s="48"/>
    </row>
    <row r="4523" spans="1:14" ht="13.5" customHeight="1" x14ac:dyDescent="0.15">
      <c r="A4523">
        <v>4520</v>
      </c>
      <c r="B4523" s="81"/>
      <c r="C4523" s="96"/>
      <c r="D4523" s="50"/>
      <c r="E4523" s="45"/>
      <c r="F4523" s="45"/>
      <c r="G4523" s="144"/>
      <c r="H4523" s="144"/>
      <c r="I4523" s="65"/>
      <c r="J4523" s="56"/>
      <c r="K4523" s="56"/>
      <c r="L4523" s="96" t="e">
        <f>VLOOKUP($C4522,在庫一覧!$B$4:$D$138,2,FALSE)</f>
        <v>#N/A</v>
      </c>
      <c r="M4523" s="42" t="e">
        <f>VLOOKUP($C4523,詳細!$A$3:$C$100,3,FALSE)</f>
        <v>#N/A</v>
      </c>
      <c r="N4523" s="48"/>
    </row>
    <row r="4524" spans="1:14" ht="13.5" customHeight="1" x14ac:dyDescent="0.15">
      <c r="A4524">
        <v>4521</v>
      </c>
      <c r="B4524" s="81"/>
      <c r="C4524" s="96"/>
      <c r="D4524" s="50"/>
      <c r="E4524" s="45"/>
      <c r="F4524" s="45"/>
      <c r="G4524" s="144"/>
      <c r="H4524" s="144"/>
      <c r="I4524" s="65"/>
      <c r="J4524" s="56"/>
      <c r="K4524" s="56"/>
      <c r="L4524" s="96" t="e">
        <f>VLOOKUP($C4523,在庫一覧!$B$4:$D$138,2,FALSE)</f>
        <v>#N/A</v>
      </c>
      <c r="M4524" s="42" t="e">
        <f>VLOOKUP($C4524,詳細!$A$3:$C$100,3,FALSE)</f>
        <v>#N/A</v>
      </c>
      <c r="N4524" s="48"/>
    </row>
    <row r="4525" spans="1:14" ht="13.5" customHeight="1" x14ac:dyDescent="0.15">
      <c r="A4525">
        <v>4522</v>
      </c>
      <c r="B4525" s="81"/>
      <c r="C4525" s="96"/>
      <c r="D4525" s="50"/>
      <c r="E4525" s="45"/>
      <c r="F4525" s="45"/>
      <c r="G4525" s="144"/>
      <c r="H4525" s="144"/>
      <c r="I4525" s="65"/>
      <c r="J4525" s="56"/>
      <c r="K4525" s="56"/>
      <c r="L4525" s="96" t="e">
        <f>VLOOKUP($C4524,在庫一覧!$B$4:$D$138,2,FALSE)</f>
        <v>#N/A</v>
      </c>
      <c r="M4525" s="42" t="e">
        <f>VLOOKUP($C4525,詳細!$A$3:$C$100,3,FALSE)</f>
        <v>#N/A</v>
      </c>
      <c r="N4525" s="48"/>
    </row>
    <row r="4526" spans="1:14" ht="13.5" customHeight="1" x14ac:dyDescent="0.15">
      <c r="A4526">
        <v>4523</v>
      </c>
      <c r="B4526" s="81"/>
      <c r="C4526" s="96"/>
      <c r="D4526" s="50"/>
      <c r="E4526" s="45"/>
      <c r="F4526" s="45"/>
      <c r="G4526" s="144"/>
      <c r="H4526" s="144"/>
      <c r="I4526" s="65"/>
      <c r="J4526" s="56"/>
      <c r="K4526" s="56"/>
      <c r="L4526" s="96" t="e">
        <f>VLOOKUP($C4525,在庫一覧!$B$4:$D$138,2,FALSE)</f>
        <v>#N/A</v>
      </c>
      <c r="M4526" s="42" t="e">
        <f>VLOOKUP($C4526,詳細!$A$3:$C$100,3,FALSE)</f>
        <v>#N/A</v>
      </c>
      <c r="N4526" s="48"/>
    </row>
    <row r="4527" spans="1:14" ht="13.5" customHeight="1" x14ac:dyDescent="0.15">
      <c r="A4527">
        <v>4524</v>
      </c>
      <c r="B4527" s="81"/>
      <c r="C4527" s="86"/>
      <c r="D4527" s="50"/>
      <c r="E4527" s="45"/>
      <c r="F4527" s="45"/>
      <c r="G4527" s="144"/>
      <c r="H4527" s="144"/>
      <c r="I4527" s="65"/>
      <c r="J4527" s="56"/>
      <c r="K4527" s="56"/>
      <c r="L4527" s="96" t="e">
        <f>VLOOKUP($C4526,在庫一覧!$B$4:$D$138,2,FALSE)</f>
        <v>#N/A</v>
      </c>
      <c r="M4527" s="42" t="e">
        <f>VLOOKUP($C4527,詳細!$A$3:$C$100,3,FALSE)</f>
        <v>#N/A</v>
      </c>
      <c r="N4527" s="48"/>
    </row>
    <row r="4528" spans="1:14" ht="13.5" customHeight="1" x14ac:dyDescent="0.15">
      <c r="A4528">
        <v>4525</v>
      </c>
      <c r="B4528" s="81"/>
      <c r="C4528" s="96"/>
      <c r="D4528" s="50"/>
      <c r="E4528" s="45"/>
      <c r="F4528" s="45"/>
      <c r="G4528" s="144"/>
      <c r="H4528" s="144"/>
      <c r="I4528" s="65"/>
      <c r="J4528" s="56"/>
      <c r="K4528" s="56"/>
      <c r="L4528" s="96" t="e">
        <f>VLOOKUP($C4527,在庫一覧!$B$4:$D$138,2,FALSE)</f>
        <v>#N/A</v>
      </c>
      <c r="M4528" s="42" t="e">
        <f>VLOOKUP($C4528,詳細!$A$3:$C$100,3,FALSE)</f>
        <v>#N/A</v>
      </c>
      <c r="N4528" s="48"/>
    </row>
    <row r="4529" spans="1:14" ht="13.5" customHeight="1" x14ac:dyDescent="0.15">
      <c r="A4529">
        <v>4526</v>
      </c>
      <c r="B4529" s="81"/>
      <c r="C4529" s="96"/>
      <c r="D4529" s="50"/>
      <c r="E4529" s="45"/>
      <c r="F4529" s="45"/>
      <c r="G4529" s="144"/>
      <c r="H4529" s="144"/>
      <c r="I4529" s="65"/>
      <c r="J4529" s="56"/>
      <c r="K4529" s="56"/>
      <c r="L4529" s="96" t="e">
        <f>VLOOKUP($C4528,在庫一覧!$B$4:$D$138,2,FALSE)</f>
        <v>#N/A</v>
      </c>
      <c r="M4529" s="42" t="e">
        <f>VLOOKUP($C4529,詳細!$A$3:$C$100,3,FALSE)</f>
        <v>#N/A</v>
      </c>
      <c r="N4529" s="48"/>
    </row>
    <row r="4530" spans="1:14" ht="13.5" customHeight="1" x14ac:dyDescent="0.15">
      <c r="A4530">
        <v>4527</v>
      </c>
      <c r="B4530" s="81"/>
      <c r="C4530" s="96"/>
      <c r="D4530" s="50"/>
      <c r="E4530" s="45"/>
      <c r="F4530" s="45"/>
      <c r="G4530" s="144"/>
      <c r="H4530" s="144"/>
      <c r="I4530" s="65"/>
      <c r="J4530" s="56"/>
      <c r="K4530" s="56"/>
      <c r="L4530" s="96" t="e">
        <f>VLOOKUP($C4529,在庫一覧!$B$4:$D$138,2,FALSE)</f>
        <v>#N/A</v>
      </c>
      <c r="M4530" s="42" t="e">
        <f>VLOOKUP($C4530,詳細!$A$3:$C$100,3,FALSE)</f>
        <v>#N/A</v>
      </c>
      <c r="N4530" s="48"/>
    </row>
    <row r="4531" spans="1:14" ht="13.5" customHeight="1" x14ac:dyDescent="0.15">
      <c r="A4531">
        <v>4528</v>
      </c>
      <c r="B4531" s="81"/>
      <c r="C4531" s="96"/>
      <c r="D4531" s="50"/>
      <c r="E4531" s="45"/>
      <c r="F4531" s="45"/>
      <c r="G4531" s="144"/>
      <c r="H4531" s="144"/>
      <c r="I4531" s="65"/>
      <c r="J4531" s="56"/>
      <c r="K4531" s="56"/>
      <c r="L4531" s="96" t="e">
        <f>VLOOKUP($C4530,在庫一覧!$B$4:$D$138,2,FALSE)</f>
        <v>#N/A</v>
      </c>
      <c r="M4531" s="42" t="e">
        <f>VLOOKUP($C4531,詳細!$A$3:$C$100,3,FALSE)</f>
        <v>#N/A</v>
      </c>
      <c r="N4531" s="48"/>
    </row>
    <row r="4532" spans="1:14" ht="13.5" customHeight="1" x14ac:dyDescent="0.15">
      <c r="A4532">
        <v>4529</v>
      </c>
      <c r="B4532" s="81"/>
      <c r="C4532" s="96"/>
      <c r="D4532" s="50"/>
      <c r="E4532" s="45"/>
      <c r="F4532" s="45"/>
      <c r="G4532" s="144"/>
      <c r="H4532" s="144"/>
      <c r="I4532" s="65"/>
      <c r="J4532" s="56"/>
      <c r="K4532" s="56"/>
      <c r="L4532" s="96" t="e">
        <f>VLOOKUP($C4531,在庫一覧!$B$4:$D$138,2,FALSE)</f>
        <v>#N/A</v>
      </c>
      <c r="M4532" s="42" t="e">
        <f>VLOOKUP($C4532,詳細!$A$3:$C$100,3,FALSE)</f>
        <v>#N/A</v>
      </c>
      <c r="N4532" s="48"/>
    </row>
    <row r="4533" spans="1:14" ht="13.5" customHeight="1" x14ac:dyDescent="0.15">
      <c r="A4533">
        <v>4530</v>
      </c>
      <c r="B4533" s="81"/>
      <c r="C4533" s="96"/>
      <c r="D4533" s="50"/>
      <c r="E4533" s="45"/>
      <c r="F4533" s="45"/>
      <c r="G4533" s="144"/>
      <c r="H4533" s="144"/>
      <c r="I4533" s="65"/>
      <c r="J4533" s="56"/>
      <c r="K4533" s="56"/>
      <c r="L4533" s="96" t="e">
        <f>VLOOKUP($C4532,在庫一覧!$B$4:$D$138,2,FALSE)</f>
        <v>#N/A</v>
      </c>
      <c r="M4533" s="42" t="e">
        <f>VLOOKUP($C4533,詳細!$A$3:$C$100,3,FALSE)</f>
        <v>#N/A</v>
      </c>
      <c r="N4533" s="48"/>
    </row>
    <row r="4534" spans="1:14" ht="13.5" customHeight="1" x14ac:dyDescent="0.15">
      <c r="A4534">
        <v>4531</v>
      </c>
      <c r="B4534" s="81"/>
      <c r="C4534" s="96"/>
      <c r="D4534" s="50"/>
      <c r="E4534" s="45"/>
      <c r="F4534" s="45"/>
      <c r="G4534" s="144"/>
      <c r="H4534" s="144"/>
      <c r="I4534" s="65"/>
      <c r="J4534" s="56"/>
      <c r="K4534" s="56"/>
      <c r="L4534" s="96" t="e">
        <f>VLOOKUP($C4533,在庫一覧!$B$4:$D$138,2,FALSE)</f>
        <v>#N/A</v>
      </c>
      <c r="M4534" s="42" t="e">
        <f>VLOOKUP($C4534,詳細!$A$3:$C$100,3,FALSE)</f>
        <v>#N/A</v>
      </c>
      <c r="N4534" s="48"/>
    </row>
    <row r="4535" spans="1:14" ht="13.5" customHeight="1" x14ac:dyDescent="0.15">
      <c r="A4535">
        <v>4532</v>
      </c>
      <c r="B4535" s="81"/>
      <c r="C4535" s="96"/>
      <c r="D4535" s="50"/>
      <c r="E4535" s="45"/>
      <c r="F4535" s="45"/>
      <c r="G4535" s="144"/>
      <c r="H4535" s="144"/>
      <c r="I4535" s="65"/>
      <c r="J4535" s="56"/>
      <c r="K4535" s="56"/>
      <c r="L4535" s="96" t="e">
        <f>VLOOKUP($C4534,在庫一覧!$B$4:$D$138,2,FALSE)</f>
        <v>#N/A</v>
      </c>
      <c r="M4535" s="42" t="e">
        <f>VLOOKUP($C4535,詳細!$A$3:$C$100,3,FALSE)</f>
        <v>#N/A</v>
      </c>
      <c r="N4535" s="48"/>
    </row>
    <row r="4536" spans="1:14" ht="13.5" customHeight="1" x14ac:dyDescent="0.15">
      <c r="A4536">
        <v>4533</v>
      </c>
      <c r="B4536" s="81"/>
      <c r="C4536" s="96"/>
      <c r="D4536" s="50"/>
      <c r="E4536" s="45"/>
      <c r="F4536" s="45"/>
      <c r="G4536" s="144"/>
      <c r="H4536" s="144"/>
      <c r="I4536" s="65"/>
      <c r="J4536" s="56"/>
      <c r="K4536" s="56"/>
      <c r="L4536" s="96" t="e">
        <f>VLOOKUP($C4535,在庫一覧!$B$4:$D$138,2,FALSE)</f>
        <v>#N/A</v>
      </c>
      <c r="M4536" s="42" t="e">
        <f>VLOOKUP($C4536,詳細!$A$3:$C$100,3,FALSE)</f>
        <v>#N/A</v>
      </c>
      <c r="N4536" s="48"/>
    </row>
    <row r="4537" spans="1:14" ht="13.5" customHeight="1" x14ac:dyDescent="0.15">
      <c r="A4537">
        <v>4534</v>
      </c>
      <c r="B4537" s="81"/>
      <c r="C4537" s="96"/>
      <c r="D4537" s="50"/>
      <c r="E4537" s="45"/>
      <c r="F4537" s="45"/>
      <c r="G4537" s="144"/>
      <c r="H4537" s="144"/>
      <c r="I4537" s="65"/>
      <c r="J4537" s="56"/>
      <c r="K4537" s="56"/>
      <c r="L4537" s="96" t="e">
        <f>VLOOKUP($C4536,在庫一覧!$B$4:$D$138,2,FALSE)</f>
        <v>#N/A</v>
      </c>
      <c r="M4537" s="42" t="e">
        <f>VLOOKUP($C4537,詳細!$A$3:$C$100,3,FALSE)</f>
        <v>#N/A</v>
      </c>
      <c r="N4537" s="48"/>
    </row>
    <row r="4538" spans="1:14" ht="13.5" customHeight="1" x14ac:dyDescent="0.15">
      <c r="A4538">
        <v>4535</v>
      </c>
      <c r="B4538" s="81"/>
      <c r="C4538" s="96"/>
      <c r="D4538" s="50"/>
      <c r="E4538" s="45"/>
      <c r="F4538" s="45"/>
      <c r="G4538" s="144"/>
      <c r="H4538" s="144"/>
      <c r="I4538" s="65"/>
      <c r="J4538" s="56"/>
      <c r="K4538" s="56"/>
      <c r="L4538" s="96" t="e">
        <f>VLOOKUP($C4537,在庫一覧!$B$4:$D$138,2,FALSE)</f>
        <v>#N/A</v>
      </c>
      <c r="M4538" s="42" t="e">
        <f>VLOOKUP($C4538,詳細!$A$3:$C$100,3,FALSE)</f>
        <v>#N/A</v>
      </c>
      <c r="N4538" s="48"/>
    </row>
    <row r="4539" spans="1:14" ht="13.5" customHeight="1" x14ac:dyDescent="0.15">
      <c r="A4539">
        <v>4536</v>
      </c>
      <c r="B4539" s="81"/>
      <c r="C4539" s="96"/>
      <c r="D4539" s="50"/>
      <c r="E4539" s="45"/>
      <c r="F4539" s="45"/>
      <c r="G4539" s="144"/>
      <c r="H4539" s="144"/>
      <c r="I4539" s="65"/>
      <c r="J4539" s="56"/>
      <c r="K4539" s="56"/>
      <c r="L4539" s="96" t="e">
        <f>VLOOKUP($C4538,在庫一覧!$B$4:$D$138,2,FALSE)</f>
        <v>#N/A</v>
      </c>
      <c r="M4539" s="42" t="e">
        <f>VLOOKUP($C4539,詳細!$A$3:$C$100,3,FALSE)</f>
        <v>#N/A</v>
      </c>
      <c r="N4539" s="48"/>
    </row>
    <row r="4540" spans="1:14" ht="13.5" customHeight="1" x14ac:dyDescent="0.15">
      <c r="A4540">
        <v>4537</v>
      </c>
      <c r="B4540" s="81"/>
      <c r="C4540" s="96"/>
      <c r="D4540" s="50"/>
      <c r="E4540" s="45"/>
      <c r="F4540" s="45"/>
      <c r="G4540" s="144"/>
      <c r="H4540" s="144"/>
      <c r="I4540" s="65"/>
      <c r="J4540" s="56"/>
      <c r="K4540" s="56"/>
      <c r="L4540" s="96" t="e">
        <f>VLOOKUP($C4539,在庫一覧!$B$4:$D$138,2,FALSE)</f>
        <v>#N/A</v>
      </c>
      <c r="M4540" s="42" t="e">
        <f>VLOOKUP($C4540,詳細!$A$3:$C$100,3,FALSE)</f>
        <v>#N/A</v>
      </c>
      <c r="N4540" s="48"/>
    </row>
    <row r="4541" spans="1:14" ht="13.5" customHeight="1" x14ac:dyDescent="0.15">
      <c r="A4541">
        <v>4538</v>
      </c>
      <c r="B4541" s="81"/>
      <c r="C4541" s="96"/>
      <c r="D4541" s="50"/>
      <c r="E4541" s="45"/>
      <c r="F4541" s="45"/>
      <c r="G4541" s="144"/>
      <c r="H4541" s="144"/>
      <c r="I4541" s="65"/>
      <c r="J4541" s="56"/>
      <c r="K4541" s="56"/>
      <c r="L4541" s="96" t="e">
        <f>VLOOKUP($C4540,在庫一覧!$B$4:$D$138,2,FALSE)</f>
        <v>#N/A</v>
      </c>
      <c r="M4541" s="42" t="e">
        <f>VLOOKUP($C4541,詳細!$A$3:$C$100,3,FALSE)</f>
        <v>#N/A</v>
      </c>
      <c r="N4541" s="48"/>
    </row>
    <row r="4542" spans="1:14" ht="13.5" customHeight="1" x14ac:dyDescent="0.15">
      <c r="A4542">
        <v>4539</v>
      </c>
      <c r="B4542" s="81"/>
      <c r="C4542" s="96"/>
      <c r="D4542" s="50"/>
      <c r="E4542" s="45"/>
      <c r="F4542" s="45"/>
      <c r="G4542" s="144"/>
      <c r="H4542" s="144"/>
      <c r="I4542" s="65"/>
      <c r="J4542" s="56"/>
      <c r="K4542" s="56"/>
      <c r="L4542" s="96" t="e">
        <f>VLOOKUP($C4541,在庫一覧!$B$4:$D$138,2,FALSE)</f>
        <v>#N/A</v>
      </c>
      <c r="M4542" s="42" t="e">
        <f>VLOOKUP($C4542,詳細!$A$3:$C$100,3,FALSE)</f>
        <v>#N/A</v>
      </c>
      <c r="N4542" s="48"/>
    </row>
    <row r="4543" spans="1:14" ht="13.5" customHeight="1" x14ac:dyDescent="0.15">
      <c r="A4543">
        <v>4540</v>
      </c>
      <c r="B4543" s="81"/>
      <c r="C4543" s="96"/>
      <c r="D4543" s="50"/>
      <c r="E4543" s="45"/>
      <c r="F4543" s="45"/>
      <c r="G4543" s="144"/>
      <c r="H4543" s="144"/>
      <c r="I4543" s="65"/>
      <c r="J4543" s="56"/>
      <c r="K4543" s="56"/>
      <c r="L4543" s="96" t="e">
        <f>VLOOKUP($C4542,在庫一覧!$B$4:$D$138,2,FALSE)</f>
        <v>#N/A</v>
      </c>
      <c r="M4543" s="42" t="e">
        <f>VLOOKUP($C4543,詳細!$A$3:$C$100,3,FALSE)</f>
        <v>#N/A</v>
      </c>
      <c r="N4543" s="48"/>
    </row>
    <row r="4544" spans="1:14" ht="13.5" customHeight="1" x14ac:dyDescent="0.15">
      <c r="A4544">
        <v>4541</v>
      </c>
      <c r="B4544" s="81"/>
      <c r="C4544" s="96"/>
      <c r="D4544" s="50"/>
      <c r="E4544" s="45"/>
      <c r="F4544" s="45"/>
      <c r="G4544" s="144"/>
      <c r="H4544" s="144"/>
      <c r="I4544" s="65"/>
      <c r="J4544" s="56"/>
      <c r="K4544" s="56"/>
      <c r="L4544" s="96" t="e">
        <f>VLOOKUP($C4543,在庫一覧!$B$4:$D$138,2,FALSE)</f>
        <v>#N/A</v>
      </c>
      <c r="M4544" s="42" t="e">
        <f>VLOOKUP($C4544,詳細!$A$3:$C$100,3,FALSE)</f>
        <v>#N/A</v>
      </c>
      <c r="N4544" s="48"/>
    </row>
    <row r="4545" spans="1:14" ht="13.5" customHeight="1" x14ac:dyDescent="0.15">
      <c r="A4545">
        <v>4542</v>
      </c>
      <c r="B4545" s="81"/>
      <c r="C4545" s="96"/>
      <c r="D4545" s="50"/>
      <c r="E4545" s="45"/>
      <c r="F4545" s="45"/>
      <c r="G4545" s="144"/>
      <c r="H4545" s="144"/>
      <c r="I4545" s="65"/>
      <c r="J4545" s="56"/>
      <c r="K4545" s="56"/>
      <c r="L4545" s="96" t="e">
        <f>VLOOKUP($C4544,在庫一覧!$B$4:$D$138,2,FALSE)</f>
        <v>#N/A</v>
      </c>
      <c r="M4545" s="42" t="e">
        <f>VLOOKUP($C4545,詳細!$A$3:$C$100,3,FALSE)</f>
        <v>#N/A</v>
      </c>
      <c r="N4545" s="48"/>
    </row>
    <row r="4546" spans="1:14" ht="13.5" customHeight="1" x14ac:dyDescent="0.15">
      <c r="A4546">
        <v>4543</v>
      </c>
      <c r="B4546" s="81"/>
      <c r="C4546" s="96"/>
      <c r="D4546" s="50"/>
      <c r="E4546" s="45"/>
      <c r="F4546" s="45"/>
      <c r="G4546" s="144"/>
      <c r="H4546" s="144"/>
      <c r="I4546" s="65"/>
      <c r="J4546" s="56"/>
      <c r="K4546" s="56"/>
      <c r="L4546" s="96" t="e">
        <f>VLOOKUP($C4545,在庫一覧!$B$4:$D$138,2,FALSE)</f>
        <v>#N/A</v>
      </c>
      <c r="M4546" s="42" t="e">
        <f>VLOOKUP($C4546,詳細!$A$3:$C$100,3,FALSE)</f>
        <v>#N/A</v>
      </c>
      <c r="N4546" s="48"/>
    </row>
    <row r="4547" spans="1:14" ht="13.5" customHeight="1" x14ac:dyDescent="0.15">
      <c r="A4547">
        <v>4544</v>
      </c>
      <c r="B4547" s="81"/>
      <c r="C4547" s="96"/>
      <c r="D4547" s="50"/>
      <c r="E4547" s="45"/>
      <c r="F4547" s="45"/>
      <c r="G4547" s="144"/>
      <c r="H4547" s="144"/>
      <c r="I4547" s="65"/>
      <c r="J4547" s="56"/>
      <c r="K4547" s="56"/>
      <c r="L4547" s="96" t="e">
        <f>VLOOKUP($C4546,在庫一覧!$B$4:$D$138,2,FALSE)</f>
        <v>#N/A</v>
      </c>
      <c r="M4547" s="42" t="e">
        <f>VLOOKUP($C4547,詳細!$A$3:$C$100,3,FALSE)</f>
        <v>#N/A</v>
      </c>
      <c r="N4547" s="48"/>
    </row>
    <row r="4548" spans="1:14" ht="13.5" customHeight="1" x14ac:dyDescent="0.15">
      <c r="A4548">
        <v>4545</v>
      </c>
      <c r="B4548" s="81"/>
      <c r="C4548" s="96"/>
      <c r="D4548" s="50"/>
      <c r="E4548" s="45"/>
      <c r="F4548" s="45"/>
      <c r="G4548" s="144"/>
      <c r="H4548" s="144"/>
      <c r="I4548" s="65"/>
      <c r="J4548" s="56"/>
      <c r="K4548" s="56"/>
      <c r="L4548" s="96" t="e">
        <f>VLOOKUP($C4547,在庫一覧!$B$4:$D$138,2,FALSE)</f>
        <v>#N/A</v>
      </c>
      <c r="M4548" s="42" t="e">
        <f>VLOOKUP($C4548,詳細!$A$3:$C$100,3,FALSE)</f>
        <v>#N/A</v>
      </c>
      <c r="N4548" s="48"/>
    </row>
    <row r="4549" spans="1:14" ht="13.5" customHeight="1" x14ac:dyDescent="0.15">
      <c r="A4549">
        <v>4546</v>
      </c>
      <c r="B4549" s="81"/>
      <c r="C4549" s="96"/>
      <c r="D4549" s="50"/>
      <c r="E4549" s="45"/>
      <c r="F4549" s="45"/>
      <c r="G4549" s="144"/>
      <c r="H4549" s="144"/>
      <c r="I4549" s="65"/>
      <c r="J4549" s="56"/>
      <c r="K4549" s="56"/>
      <c r="L4549" s="96" t="e">
        <f>VLOOKUP($C4548,在庫一覧!$B$4:$D$138,2,FALSE)</f>
        <v>#N/A</v>
      </c>
      <c r="M4549" s="42" t="e">
        <f>VLOOKUP($C4549,詳細!$A$3:$C$100,3,FALSE)</f>
        <v>#N/A</v>
      </c>
      <c r="N4549" s="48"/>
    </row>
    <row r="4550" spans="1:14" ht="13.5" customHeight="1" x14ac:dyDescent="0.15">
      <c r="A4550">
        <v>4547</v>
      </c>
      <c r="B4550" s="81"/>
      <c r="C4550" s="96"/>
      <c r="D4550" s="50"/>
      <c r="E4550" s="45"/>
      <c r="F4550" s="45"/>
      <c r="G4550" s="144"/>
      <c r="H4550" s="144"/>
      <c r="I4550" s="65"/>
      <c r="J4550" s="56"/>
      <c r="K4550" s="56"/>
      <c r="L4550" s="96" t="e">
        <f>VLOOKUP($C4549,在庫一覧!$B$4:$D$138,2,FALSE)</f>
        <v>#N/A</v>
      </c>
      <c r="M4550" s="42" t="e">
        <f>VLOOKUP($C4550,詳細!$A$3:$C$100,3,FALSE)</f>
        <v>#N/A</v>
      </c>
      <c r="N4550" s="48"/>
    </row>
    <row r="4551" spans="1:14" ht="13.5" customHeight="1" x14ac:dyDescent="0.15">
      <c r="A4551">
        <v>4548</v>
      </c>
      <c r="B4551" s="81"/>
      <c r="C4551" s="96"/>
      <c r="D4551" s="50"/>
      <c r="E4551" s="45"/>
      <c r="F4551" s="45"/>
      <c r="G4551" s="144"/>
      <c r="H4551" s="144"/>
      <c r="I4551" s="65"/>
      <c r="J4551" s="56"/>
      <c r="K4551" s="56"/>
      <c r="L4551" s="96" t="e">
        <f>VLOOKUP($C4550,在庫一覧!$B$4:$D$138,2,FALSE)</f>
        <v>#N/A</v>
      </c>
      <c r="M4551" s="42" t="e">
        <f>VLOOKUP($C4551,詳細!$A$3:$C$100,3,FALSE)</f>
        <v>#N/A</v>
      </c>
      <c r="N4551" s="48"/>
    </row>
    <row r="4552" spans="1:14" ht="13.5" customHeight="1" x14ac:dyDescent="0.15">
      <c r="A4552">
        <v>4549</v>
      </c>
      <c r="B4552" s="81"/>
      <c r="C4552" s="96"/>
      <c r="D4552" s="50"/>
      <c r="E4552" s="45"/>
      <c r="F4552" s="45"/>
      <c r="G4552" s="144"/>
      <c r="H4552" s="144"/>
      <c r="I4552" s="65"/>
      <c r="J4552" s="56"/>
      <c r="K4552" s="56"/>
      <c r="L4552" s="96" t="e">
        <f>VLOOKUP($C4551,在庫一覧!$B$4:$D$138,2,FALSE)</f>
        <v>#N/A</v>
      </c>
      <c r="M4552" s="42" t="e">
        <f>VLOOKUP($C4552,詳細!$A$3:$C$100,3,FALSE)</f>
        <v>#N/A</v>
      </c>
      <c r="N4552" s="48"/>
    </row>
    <row r="4553" spans="1:14" ht="13.5" customHeight="1" x14ac:dyDescent="0.15">
      <c r="A4553">
        <v>4550</v>
      </c>
      <c r="B4553" s="81"/>
      <c r="C4553" s="96"/>
      <c r="D4553" s="50"/>
      <c r="E4553" s="45"/>
      <c r="F4553" s="45"/>
      <c r="G4553" s="144"/>
      <c r="H4553" s="144"/>
      <c r="I4553" s="65"/>
      <c r="J4553" s="56"/>
      <c r="K4553" s="56"/>
      <c r="L4553" s="96" t="e">
        <f>VLOOKUP($C4552,在庫一覧!$B$4:$D$138,2,FALSE)</f>
        <v>#N/A</v>
      </c>
      <c r="M4553" s="42" t="e">
        <f>VLOOKUP($C4553,詳細!$A$3:$C$100,3,FALSE)</f>
        <v>#N/A</v>
      </c>
      <c r="N4553" s="48"/>
    </row>
    <row r="4554" spans="1:14" ht="13.5" customHeight="1" x14ac:dyDescent="0.15">
      <c r="A4554">
        <v>4551</v>
      </c>
      <c r="B4554" s="81"/>
      <c r="C4554" s="96"/>
      <c r="D4554" s="50"/>
      <c r="E4554" s="45"/>
      <c r="F4554" s="45"/>
      <c r="G4554" s="144"/>
      <c r="H4554" s="144"/>
      <c r="I4554" s="65"/>
      <c r="J4554" s="56"/>
      <c r="K4554" s="56"/>
      <c r="L4554" s="96" t="e">
        <f>VLOOKUP($C4553,在庫一覧!$B$4:$D$138,2,FALSE)</f>
        <v>#N/A</v>
      </c>
      <c r="M4554" s="42" t="e">
        <f>VLOOKUP($C4554,詳細!$A$3:$C$100,3,FALSE)</f>
        <v>#N/A</v>
      </c>
      <c r="N4554" s="48"/>
    </row>
    <row r="4555" spans="1:14" ht="13.5" customHeight="1" x14ac:dyDescent="0.15">
      <c r="A4555">
        <v>4552</v>
      </c>
      <c r="B4555" s="81"/>
      <c r="C4555" s="96"/>
      <c r="D4555" s="50"/>
      <c r="E4555" s="45"/>
      <c r="F4555" s="45"/>
      <c r="G4555" s="144"/>
      <c r="H4555" s="144"/>
      <c r="I4555" s="65"/>
      <c r="J4555" s="56"/>
      <c r="K4555" s="56"/>
      <c r="L4555" s="96" t="e">
        <f>VLOOKUP($C4554,在庫一覧!$B$4:$D$138,2,FALSE)</f>
        <v>#N/A</v>
      </c>
      <c r="M4555" s="42" t="e">
        <f>VLOOKUP($C4555,詳細!$A$3:$C$100,3,FALSE)</f>
        <v>#N/A</v>
      </c>
      <c r="N4555" s="48"/>
    </row>
    <row r="4556" spans="1:14" ht="13.5" customHeight="1" x14ac:dyDescent="0.15">
      <c r="A4556">
        <v>4553</v>
      </c>
      <c r="B4556" s="81"/>
      <c r="C4556" s="96"/>
      <c r="D4556" s="50"/>
      <c r="E4556" s="45"/>
      <c r="F4556" s="45"/>
      <c r="G4556" s="144"/>
      <c r="H4556" s="144"/>
      <c r="I4556" s="65"/>
      <c r="J4556" s="56"/>
      <c r="K4556" s="56"/>
      <c r="L4556" s="96" t="e">
        <f>VLOOKUP($C4555,在庫一覧!$B$4:$D$138,2,FALSE)</f>
        <v>#N/A</v>
      </c>
      <c r="M4556" s="42" t="e">
        <f>VLOOKUP($C4556,詳細!$A$3:$C$100,3,FALSE)</f>
        <v>#N/A</v>
      </c>
      <c r="N4556" s="48"/>
    </row>
    <row r="4557" spans="1:14" ht="13.5" customHeight="1" x14ac:dyDescent="0.15">
      <c r="A4557">
        <v>4554</v>
      </c>
      <c r="B4557" s="81"/>
      <c r="C4557" s="96"/>
      <c r="D4557" s="50"/>
      <c r="E4557" s="45"/>
      <c r="F4557" s="45"/>
      <c r="G4557" s="144"/>
      <c r="H4557" s="144"/>
      <c r="I4557" s="65"/>
      <c r="J4557" s="56"/>
      <c r="K4557" s="56"/>
      <c r="L4557" s="96" t="e">
        <f>VLOOKUP($C4556,在庫一覧!$B$4:$D$138,2,FALSE)</f>
        <v>#N/A</v>
      </c>
      <c r="M4557" s="42" t="e">
        <f>VLOOKUP($C4557,詳細!$A$3:$C$100,3,FALSE)</f>
        <v>#N/A</v>
      </c>
      <c r="N4557" s="48"/>
    </row>
    <row r="4558" spans="1:14" ht="13.5" customHeight="1" x14ac:dyDescent="0.15">
      <c r="A4558">
        <v>4555</v>
      </c>
      <c r="B4558" s="81"/>
      <c r="C4558" s="96"/>
      <c r="D4558" s="50"/>
      <c r="E4558" s="45"/>
      <c r="F4558" s="45"/>
      <c r="G4558" s="144"/>
      <c r="H4558" s="144"/>
      <c r="I4558" s="65"/>
      <c r="J4558" s="56"/>
      <c r="K4558" s="56"/>
      <c r="L4558" s="96" t="e">
        <f>VLOOKUP($C4557,在庫一覧!$B$4:$D$138,2,FALSE)</f>
        <v>#N/A</v>
      </c>
      <c r="M4558" s="42" t="e">
        <f>VLOOKUP($C4558,詳細!$A$3:$C$100,3,FALSE)</f>
        <v>#N/A</v>
      </c>
      <c r="N4558" s="48"/>
    </row>
    <row r="4559" spans="1:14" ht="13.5" customHeight="1" x14ac:dyDescent="0.15">
      <c r="A4559">
        <v>4556</v>
      </c>
      <c r="B4559" s="81"/>
      <c r="C4559" s="96"/>
      <c r="D4559" s="50"/>
      <c r="E4559" s="45"/>
      <c r="F4559" s="45"/>
      <c r="G4559" s="144"/>
      <c r="H4559" s="144"/>
      <c r="I4559" s="66"/>
      <c r="J4559" s="56"/>
      <c r="K4559" s="56"/>
      <c r="L4559" s="96" t="e">
        <f>VLOOKUP($C4558,在庫一覧!$B$4:$D$138,2,FALSE)</f>
        <v>#N/A</v>
      </c>
      <c r="M4559" s="42" t="e">
        <f>VLOOKUP($C4559,詳細!$A$3:$C$100,3,FALSE)</f>
        <v>#N/A</v>
      </c>
      <c r="N4559" s="48"/>
    </row>
    <row r="4560" spans="1:14" ht="13.5" customHeight="1" x14ac:dyDescent="0.15">
      <c r="A4560">
        <v>4557</v>
      </c>
      <c r="B4560" s="81"/>
      <c r="C4560" s="96"/>
      <c r="D4560" s="50"/>
      <c r="E4560" s="45"/>
      <c r="F4560" s="45"/>
      <c r="G4560" s="144"/>
      <c r="H4560" s="144"/>
      <c r="I4560" s="65"/>
      <c r="J4560" s="56"/>
      <c r="K4560" s="56"/>
      <c r="L4560" s="96" t="e">
        <f>VLOOKUP($C4559,在庫一覧!$B$4:$D$138,2,FALSE)</f>
        <v>#N/A</v>
      </c>
      <c r="M4560" s="42" t="e">
        <f>VLOOKUP($C4560,詳細!$A$3:$C$100,3,FALSE)</f>
        <v>#N/A</v>
      </c>
      <c r="N4560" s="48"/>
    </row>
    <row r="4561" spans="1:14" ht="13.5" customHeight="1" x14ac:dyDescent="0.15">
      <c r="A4561">
        <v>4558</v>
      </c>
      <c r="B4561" s="81"/>
      <c r="C4561" s="96"/>
      <c r="D4561" s="50"/>
      <c r="E4561" s="45"/>
      <c r="F4561" s="45"/>
      <c r="G4561" s="144"/>
      <c r="H4561" s="144"/>
      <c r="I4561" s="65"/>
      <c r="J4561" s="56"/>
      <c r="K4561" s="56"/>
      <c r="L4561" s="96" t="e">
        <f>VLOOKUP($C4560,在庫一覧!$B$4:$D$138,2,FALSE)</f>
        <v>#N/A</v>
      </c>
      <c r="M4561" s="42" t="e">
        <f>VLOOKUP($C4561,詳細!$A$3:$C$100,3,FALSE)</f>
        <v>#N/A</v>
      </c>
      <c r="N4561" s="48"/>
    </row>
    <row r="4562" spans="1:14" ht="13.5" customHeight="1" x14ac:dyDescent="0.15">
      <c r="A4562">
        <v>4559</v>
      </c>
      <c r="B4562" s="81"/>
      <c r="C4562" s="96"/>
      <c r="D4562" s="50"/>
      <c r="E4562" s="45"/>
      <c r="F4562" s="45"/>
      <c r="G4562" s="144"/>
      <c r="H4562" s="144"/>
      <c r="I4562" s="65"/>
      <c r="J4562" s="56"/>
      <c r="K4562" s="56"/>
      <c r="L4562" s="96" t="e">
        <f>VLOOKUP($C4561,在庫一覧!$B$4:$D$138,2,FALSE)</f>
        <v>#N/A</v>
      </c>
      <c r="M4562" s="42" t="e">
        <f>VLOOKUP($C4562,詳細!$A$3:$C$100,3,FALSE)</f>
        <v>#N/A</v>
      </c>
      <c r="N4562" s="48"/>
    </row>
    <row r="4563" spans="1:14" ht="13.5" customHeight="1" x14ac:dyDescent="0.15">
      <c r="A4563">
        <v>4560</v>
      </c>
      <c r="B4563" s="81"/>
      <c r="C4563" s="96"/>
      <c r="D4563" s="50"/>
      <c r="E4563" s="45"/>
      <c r="F4563" s="45"/>
      <c r="G4563" s="144"/>
      <c r="H4563" s="144"/>
      <c r="I4563" s="65"/>
      <c r="J4563" s="56"/>
      <c r="K4563" s="56"/>
      <c r="L4563" s="96" t="e">
        <f>VLOOKUP($C4562,在庫一覧!$B$4:$D$138,2,FALSE)</f>
        <v>#N/A</v>
      </c>
      <c r="M4563" s="42" t="e">
        <f>VLOOKUP($C4563,詳細!$A$3:$C$100,3,FALSE)</f>
        <v>#N/A</v>
      </c>
      <c r="N4563" s="48"/>
    </row>
    <row r="4564" spans="1:14" ht="13.5" customHeight="1" x14ac:dyDescent="0.15">
      <c r="A4564">
        <v>4561</v>
      </c>
      <c r="B4564" s="81"/>
      <c r="C4564" s="96"/>
      <c r="D4564" s="50"/>
      <c r="E4564" s="45"/>
      <c r="F4564" s="45"/>
      <c r="G4564" s="144"/>
      <c r="H4564" s="144"/>
      <c r="I4564" s="65"/>
      <c r="J4564" s="56"/>
      <c r="K4564" s="56"/>
      <c r="L4564" s="96" t="e">
        <f>VLOOKUP($C4563,在庫一覧!$B$4:$D$138,2,FALSE)</f>
        <v>#N/A</v>
      </c>
      <c r="M4564" s="42" t="e">
        <f>VLOOKUP($C4564,詳細!$A$3:$C$100,3,FALSE)</f>
        <v>#N/A</v>
      </c>
      <c r="N4564" s="48"/>
    </row>
    <row r="4565" spans="1:14" ht="13.5" customHeight="1" x14ac:dyDescent="0.15">
      <c r="A4565">
        <v>4562</v>
      </c>
      <c r="B4565" s="81"/>
      <c r="C4565" s="96"/>
      <c r="D4565" s="50"/>
      <c r="E4565" s="45"/>
      <c r="F4565" s="45"/>
      <c r="G4565" s="144"/>
      <c r="H4565" s="144"/>
      <c r="I4565" s="65"/>
      <c r="J4565" s="56"/>
      <c r="K4565" s="56"/>
      <c r="L4565" s="96" t="e">
        <f>VLOOKUP($C4564,在庫一覧!$B$4:$D$138,2,FALSE)</f>
        <v>#N/A</v>
      </c>
      <c r="M4565" s="42" t="e">
        <f>VLOOKUP($C4565,詳細!$A$3:$C$100,3,FALSE)</f>
        <v>#N/A</v>
      </c>
      <c r="N4565" s="48"/>
    </row>
    <row r="4566" spans="1:14" ht="13.5" customHeight="1" x14ac:dyDescent="0.15">
      <c r="A4566">
        <v>4563</v>
      </c>
      <c r="B4566" s="81"/>
      <c r="C4566" s="96"/>
      <c r="D4566" s="50"/>
      <c r="E4566" s="45"/>
      <c r="F4566" s="45"/>
      <c r="G4566" s="144"/>
      <c r="H4566" s="144"/>
      <c r="I4566" s="65"/>
      <c r="J4566" s="56"/>
      <c r="K4566" s="56"/>
      <c r="L4566" s="96" t="e">
        <f>VLOOKUP($C4565,在庫一覧!$B$4:$D$138,2,FALSE)</f>
        <v>#N/A</v>
      </c>
      <c r="M4566" s="42" t="e">
        <f>VLOOKUP($C4566,詳細!$A$3:$C$100,3,FALSE)</f>
        <v>#N/A</v>
      </c>
      <c r="N4566" s="48"/>
    </row>
    <row r="4567" spans="1:14" ht="13.5" customHeight="1" x14ac:dyDescent="0.15">
      <c r="A4567">
        <v>4564</v>
      </c>
      <c r="B4567" s="81"/>
      <c r="C4567" s="96"/>
      <c r="D4567" s="50"/>
      <c r="E4567" s="45"/>
      <c r="F4567" s="45"/>
      <c r="G4567" s="144"/>
      <c r="H4567" s="144"/>
      <c r="I4567" s="65"/>
      <c r="J4567" s="56"/>
      <c r="K4567" s="56"/>
      <c r="L4567" s="96" t="e">
        <f>VLOOKUP($C4566,在庫一覧!$B$4:$D$138,2,FALSE)</f>
        <v>#N/A</v>
      </c>
      <c r="M4567" s="42" t="e">
        <f>VLOOKUP($C4567,詳細!$A$3:$C$100,3,FALSE)</f>
        <v>#N/A</v>
      </c>
      <c r="N4567" s="48"/>
    </row>
    <row r="4568" spans="1:14" ht="13.5" customHeight="1" x14ac:dyDescent="0.15">
      <c r="A4568">
        <v>4565</v>
      </c>
      <c r="B4568" s="81"/>
      <c r="C4568" s="96"/>
      <c r="D4568" s="50"/>
      <c r="E4568" s="45"/>
      <c r="F4568" s="45"/>
      <c r="G4568" s="144"/>
      <c r="H4568" s="144"/>
      <c r="I4568" s="65"/>
      <c r="J4568" s="56"/>
      <c r="K4568" s="56"/>
      <c r="L4568" s="96" t="e">
        <f>VLOOKUP($C4567,在庫一覧!$B$4:$D$138,2,FALSE)</f>
        <v>#N/A</v>
      </c>
      <c r="M4568" s="42" t="e">
        <f>VLOOKUP($C4568,詳細!$A$3:$C$100,3,FALSE)</f>
        <v>#N/A</v>
      </c>
      <c r="N4568" s="48"/>
    </row>
    <row r="4569" spans="1:14" ht="13.5" customHeight="1" x14ac:dyDescent="0.15">
      <c r="A4569">
        <v>4566</v>
      </c>
      <c r="B4569" s="81"/>
      <c r="C4569" s="96"/>
      <c r="D4569" s="50"/>
      <c r="E4569" s="45"/>
      <c r="F4569" s="45"/>
      <c r="G4569" s="144"/>
      <c r="H4569" s="144"/>
      <c r="I4569" s="65"/>
      <c r="J4569" s="56"/>
      <c r="K4569" s="56"/>
      <c r="L4569" s="96" t="e">
        <f>VLOOKUP($C4568,在庫一覧!$B$4:$D$138,2,FALSE)</f>
        <v>#N/A</v>
      </c>
      <c r="M4569" s="42" t="e">
        <f>VLOOKUP($C4569,詳細!$A$3:$C$100,3,FALSE)</f>
        <v>#N/A</v>
      </c>
      <c r="N4569" s="48"/>
    </row>
    <row r="4570" spans="1:14" ht="13.5" customHeight="1" x14ac:dyDescent="0.15">
      <c r="A4570">
        <v>4567</v>
      </c>
      <c r="B4570" s="81"/>
      <c r="C4570" s="96"/>
      <c r="D4570" s="50"/>
      <c r="E4570" s="45"/>
      <c r="F4570" s="45"/>
      <c r="G4570" s="144"/>
      <c r="H4570" s="144"/>
      <c r="I4570" s="66"/>
      <c r="J4570" s="56"/>
      <c r="K4570" s="56"/>
      <c r="L4570" s="96" t="e">
        <f>VLOOKUP($C4569,在庫一覧!$B$4:$D$138,2,FALSE)</f>
        <v>#N/A</v>
      </c>
      <c r="M4570" s="42" t="e">
        <f>VLOOKUP($C4570,詳細!$A$3:$C$100,3,FALSE)</f>
        <v>#N/A</v>
      </c>
      <c r="N4570" s="48"/>
    </row>
    <row r="4571" spans="1:14" ht="13.5" customHeight="1" x14ac:dyDescent="0.15">
      <c r="A4571">
        <v>4568</v>
      </c>
      <c r="B4571" s="81"/>
      <c r="C4571" s="96"/>
      <c r="D4571" s="50"/>
      <c r="E4571" s="45"/>
      <c r="F4571" s="45"/>
      <c r="G4571" s="144"/>
      <c r="H4571" s="144"/>
      <c r="I4571" s="65"/>
      <c r="J4571" s="56"/>
      <c r="K4571" s="56"/>
      <c r="L4571" s="96" t="e">
        <f>VLOOKUP($C4570,在庫一覧!$B$4:$D$138,2,FALSE)</f>
        <v>#N/A</v>
      </c>
      <c r="M4571" s="42" t="e">
        <f>VLOOKUP($C4571,詳細!$A$3:$C$100,3,FALSE)</f>
        <v>#N/A</v>
      </c>
      <c r="N4571" s="48"/>
    </row>
    <row r="4572" spans="1:14" ht="13.5" customHeight="1" x14ac:dyDescent="0.15">
      <c r="A4572">
        <v>4569</v>
      </c>
      <c r="B4572" s="81"/>
      <c r="C4572" s="96"/>
      <c r="D4572" s="50"/>
      <c r="E4572" s="45"/>
      <c r="F4572" s="45"/>
      <c r="G4572" s="144"/>
      <c r="H4572" s="144"/>
      <c r="I4572" s="65"/>
      <c r="J4572" s="56"/>
      <c r="K4572" s="56"/>
      <c r="L4572" s="96" t="e">
        <f>VLOOKUP($C4571,在庫一覧!$B$4:$D$138,2,FALSE)</f>
        <v>#N/A</v>
      </c>
      <c r="M4572" s="42" t="e">
        <f>VLOOKUP($C4572,詳細!$A$3:$C$100,3,FALSE)</f>
        <v>#N/A</v>
      </c>
      <c r="N4572" s="48"/>
    </row>
    <row r="4573" spans="1:14" ht="13.5" customHeight="1" x14ac:dyDescent="0.15">
      <c r="A4573">
        <v>4570</v>
      </c>
      <c r="B4573" s="81"/>
      <c r="C4573" s="96"/>
      <c r="D4573" s="50"/>
      <c r="E4573" s="45"/>
      <c r="F4573" s="45"/>
      <c r="G4573" s="144"/>
      <c r="H4573" s="144"/>
      <c r="I4573" s="65"/>
      <c r="J4573" s="56"/>
      <c r="K4573" s="56"/>
      <c r="L4573" s="96" t="e">
        <f>VLOOKUP($C4572,在庫一覧!$B$4:$D$138,2,FALSE)</f>
        <v>#N/A</v>
      </c>
      <c r="M4573" s="42" t="e">
        <f>VLOOKUP($C4573,詳細!$A$3:$C$100,3,FALSE)</f>
        <v>#N/A</v>
      </c>
      <c r="N4573" s="48"/>
    </row>
    <row r="4574" spans="1:14" ht="13.5" customHeight="1" x14ac:dyDescent="0.15">
      <c r="A4574">
        <v>4571</v>
      </c>
      <c r="B4574" s="81"/>
      <c r="C4574" s="96"/>
      <c r="D4574" s="50"/>
      <c r="E4574" s="45"/>
      <c r="F4574" s="45"/>
      <c r="G4574" s="144"/>
      <c r="H4574" s="144"/>
      <c r="I4574" s="65"/>
      <c r="J4574" s="56"/>
      <c r="K4574" s="56"/>
      <c r="L4574" s="96" t="e">
        <f>VLOOKUP($C4573,在庫一覧!$B$4:$D$138,2,FALSE)</f>
        <v>#N/A</v>
      </c>
      <c r="M4574" s="42" t="e">
        <f>VLOOKUP($C4574,詳細!$A$3:$C$100,3,FALSE)</f>
        <v>#N/A</v>
      </c>
      <c r="N4574" s="48"/>
    </row>
    <row r="4575" spans="1:14" ht="13.5" customHeight="1" x14ac:dyDescent="0.15">
      <c r="A4575">
        <v>4572</v>
      </c>
      <c r="B4575" s="81"/>
      <c r="C4575" s="96"/>
      <c r="D4575" s="50"/>
      <c r="E4575" s="45"/>
      <c r="F4575" s="45"/>
      <c r="G4575" s="144"/>
      <c r="H4575" s="144"/>
      <c r="I4575" s="65"/>
      <c r="J4575" s="56"/>
      <c r="K4575" s="56"/>
      <c r="L4575" s="96" t="e">
        <f>VLOOKUP($C4574,在庫一覧!$B$4:$D$138,2,FALSE)</f>
        <v>#N/A</v>
      </c>
      <c r="M4575" s="42" t="e">
        <f>VLOOKUP($C4575,詳細!$A$3:$C$100,3,FALSE)</f>
        <v>#N/A</v>
      </c>
      <c r="N4575" s="48"/>
    </row>
    <row r="4576" spans="1:14" ht="13.5" customHeight="1" x14ac:dyDescent="0.15">
      <c r="A4576">
        <v>4573</v>
      </c>
      <c r="B4576" s="81"/>
      <c r="C4576" s="96"/>
      <c r="D4576" s="50"/>
      <c r="E4576" s="45"/>
      <c r="F4576" s="45"/>
      <c r="G4576" s="144"/>
      <c r="H4576" s="144"/>
      <c r="I4576" s="65"/>
      <c r="J4576" s="56"/>
      <c r="K4576" s="56"/>
      <c r="L4576" s="96" t="e">
        <f>VLOOKUP($C4575,在庫一覧!$B$4:$D$138,2,FALSE)</f>
        <v>#N/A</v>
      </c>
      <c r="M4576" s="42" t="e">
        <f>VLOOKUP($C4576,詳細!$A$3:$C$100,3,FALSE)</f>
        <v>#N/A</v>
      </c>
      <c r="N4576" s="48"/>
    </row>
    <row r="4577" spans="1:14" ht="13.5" customHeight="1" x14ac:dyDescent="0.15">
      <c r="A4577">
        <v>4574</v>
      </c>
      <c r="B4577" s="81"/>
      <c r="C4577" s="96"/>
      <c r="D4577" s="50"/>
      <c r="E4577" s="45"/>
      <c r="F4577" s="45"/>
      <c r="G4577" s="144"/>
      <c r="H4577" s="144"/>
      <c r="I4577" s="65"/>
      <c r="J4577" s="56"/>
      <c r="K4577" s="56"/>
      <c r="L4577" s="96" t="e">
        <f>VLOOKUP($C4576,在庫一覧!$B$4:$D$138,2,FALSE)</f>
        <v>#N/A</v>
      </c>
      <c r="M4577" s="42" t="e">
        <f>VLOOKUP($C4577,詳細!$A$3:$C$100,3,FALSE)</f>
        <v>#N/A</v>
      </c>
      <c r="N4577" s="48"/>
    </row>
    <row r="4578" spans="1:14" ht="13.5" customHeight="1" x14ac:dyDescent="0.15">
      <c r="A4578">
        <v>4575</v>
      </c>
      <c r="B4578" s="81"/>
      <c r="C4578" s="96"/>
      <c r="D4578" s="50"/>
      <c r="E4578" s="45"/>
      <c r="F4578" s="45"/>
      <c r="G4578" s="144"/>
      <c r="H4578" s="144"/>
      <c r="I4578" s="65"/>
      <c r="J4578" s="56"/>
      <c r="K4578" s="56"/>
      <c r="L4578" s="96" t="e">
        <f>VLOOKUP($C4577,在庫一覧!$B$4:$D$138,2,FALSE)</f>
        <v>#N/A</v>
      </c>
      <c r="M4578" s="42" t="e">
        <f>VLOOKUP($C4578,詳細!$A$3:$C$100,3,FALSE)</f>
        <v>#N/A</v>
      </c>
      <c r="N4578" s="48"/>
    </row>
    <row r="4579" spans="1:14" ht="13.5" customHeight="1" x14ac:dyDescent="0.15">
      <c r="A4579">
        <v>4576</v>
      </c>
      <c r="B4579" s="81"/>
      <c r="C4579" s="96"/>
      <c r="D4579" s="50"/>
      <c r="E4579" s="45"/>
      <c r="F4579" s="45"/>
      <c r="G4579" s="144"/>
      <c r="H4579" s="144"/>
      <c r="I4579" s="65"/>
      <c r="J4579" s="56"/>
      <c r="K4579" s="56"/>
      <c r="L4579" s="96" t="e">
        <f>VLOOKUP($C4578,在庫一覧!$B$4:$D$138,2,FALSE)</f>
        <v>#N/A</v>
      </c>
      <c r="M4579" s="42" t="e">
        <f>VLOOKUP($C4579,詳細!$A$3:$C$100,3,FALSE)</f>
        <v>#N/A</v>
      </c>
      <c r="N4579" s="48"/>
    </row>
    <row r="4580" spans="1:14" ht="13.5" customHeight="1" x14ac:dyDescent="0.15">
      <c r="A4580">
        <v>4577</v>
      </c>
      <c r="B4580" s="81"/>
      <c r="C4580" s="96"/>
      <c r="D4580" s="50"/>
      <c r="E4580" s="45"/>
      <c r="F4580" s="45"/>
      <c r="G4580" s="144"/>
      <c r="H4580" s="144"/>
      <c r="I4580" s="65"/>
      <c r="J4580" s="56"/>
      <c r="K4580" s="56"/>
      <c r="L4580" s="96" t="e">
        <f>VLOOKUP($C4579,在庫一覧!$B$4:$D$138,2,FALSE)</f>
        <v>#N/A</v>
      </c>
      <c r="M4580" s="42" t="e">
        <f>VLOOKUP($C4580,詳細!$A$3:$C$100,3,FALSE)</f>
        <v>#N/A</v>
      </c>
      <c r="N4580" s="48"/>
    </row>
    <row r="4581" spans="1:14" ht="13.5" customHeight="1" x14ac:dyDescent="0.15">
      <c r="A4581">
        <v>4578</v>
      </c>
      <c r="B4581" s="81"/>
      <c r="C4581" s="96"/>
      <c r="D4581" s="50"/>
      <c r="E4581" s="45"/>
      <c r="F4581" s="45"/>
      <c r="G4581" s="144"/>
      <c r="H4581" s="144"/>
      <c r="I4581" s="65"/>
      <c r="J4581" s="56"/>
      <c r="K4581" s="56"/>
      <c r="L4581" s="96" t="e">
        <f>VLOOKUP($C4580,在庫一覧!$B$4:$D$138,2,FALSE)</f>
        <v>#N/A</v>
      </c>
      <c r="M4581" s="42" t="e">
        <f>VLOOKUP($C4581,詳細!$A$3:$C$100,3,FALSE)</f>
        <v>#N/A</v>
      </c>
      <c r="N4581" s="48"/>
    </row>
    <row r="4582" spans="1:14" ht="13.5" customHeight="1" x14ac:dyDescent="0.15">
      <c r="A4582">
        <v>4579</v>
      </c>
      <c r="B4582" s="81"/>
      <c r="C4582" s="96"/>
      <c r="D4582" s="50"/>
      <c r="E4582" s="45"/>
      <c r="F4582" s="45"/>
      <c r="G4582" s="144"/>
      <c r="H4582" s="144"/>
      <c r="I4582" s="65"/>
      <c r="J4582" s="56"/>
      <c r="K4582" s="56"/>
      <c r="L4582" s="96" t="e">
        <f>VLOOKUP($C4581,在庫一覧!$B$4:$D$138,2,FALSE)</f>
        <v>#N/A</v>
      </c>
      <c r="M4582" s="42" t="e">
        <f>VLOOKUP($C4582,詳細!$A$3:$C$100,3,FALSE)</f>
        <v>#N/A</v>
      </c>
      <c r="N4582" s="48"/>
    </row>
    <row r="4583" spans="1:14" ht="13.5" customHeight="1" x14ac:dyDescent="0.15">
      <c r="A4583">
        <v>4580</v>
      </c>
      <c r="B4583" s="81"/>
      <c r="C4583" s="96"/>
      <c r="D4583" s="50"/>
      <c r="E4583" s="45"/>
      <c r="F4583" s="45"/>
      <c r="G4583" s="144"/>
      <c r="H4583" s="144"/>
      <c r="I4583" s="65"/>
      <c r="J4583" s="56"/>
      <c r="K4583" s="56"/>
      <c r="L4583" s="96" t="e">
        <f>VLOOKUP($C4582,在庫一覧!$B$4:$D$138,2,FALSE)</f>
        <v>#N/A</v>
      </c>
      <c r="M4583" s="42" t="e">
        <f>VLOOKUP($C4583,詳細!$A$3:$C$100,3,FALSE)</f>
        <v>#N/A</v>
      </c>
      <c r="N4583" s="48"/>
    </row>
    <row r="4584" spans="1:14" ht="13.5" customHeight="1" x14ac:dyDescent="0.15">
      <c r="A4584">
        <v>4581</v>
      </c>
      <c r="B4584" s="81"/>
      <c r="C4584" s="96"/>
      <c r="D4584" s="50"/>
      <c r="E4584" s="45"/>
      <c r="F4584" s="45"/>
      <c r="G4584" s="144"/>
      <c r="H4584" s="144"/>
      <c r="I4584" s="65"/>
      <c r="J4584" s="56"/>
      <c r="K4584" s="56"/>
      <c r="L4584" s="96" t="e">
        <f>VLOOKUP($C4583,在庫一覧!$B$4:$D$138,2,FALSE)</f>
        <v>#N/A</v>
      </c>
      <c r="M4584" s="42" t="e">
        <f>VLOOKUP($C4584,詳細!$A$3:$C$100,3,FALSE)</f>
        <v>#N/A</v>
      </c>
      <c r="N4584" s="48"/>
    </row>
    <row r="4585" spans="1:14" ht="13.5" customHeight="1" x14ac:dyDescent="0.15">
      <c r="A4585">
        <v>4582</v>
      </c>
      <c r="B4585" s="81"/>
      <c r="C4585" s="96"/>
      <c r="D4585" s="50"/>
      <c r="E4585" s="45"/>
      <c r="F4585" s="45"/>
      <c r="G4585" s="144"/>
      <c r="H4585" s="144"/>
      <c r="I4585" s="65"/>
      <c r="J4585" s="56"/>
      <c r="K4585" s="56"/>
      <c r="L4585" s="96" t="e">
        <f>VLOOKUP($C4584,在庫一覧!$B$4:$D$138,2,FALSE)</f>
        <v>#N/A</v>
      </c>
      <c r="M4585" s="42" t="e">
        <f>VLOOKUP($C4585,詳細!$A$3:$C$100,3,FALSE)</f>
        <v>#N/A</v>
      </c>
      <c r="N4585" s="48"/>
    </row>
    <row r="4586" spans="1:14" ht="13.5" customHeight="1" x14ac:dyDescent="0.15">
      <c r="A4586">
        <v>4583</v>
      </c>
      <c r="B4586" s="81"/>
      <c r="C4586" s="96"/>
      <c r="D4586" s="50"/>
      <c r="E4586" s="45"/>
      <c r="F4586" s="45"/>
      <c r="G4586" s="144"/>
      <c r="H4586" s="144"/>
      <c r="I4586" s="65"/>
      <c r="J4586" s="56"/>
      <c r="K4586" s="56"/>
      <c r="L4586" s="96" t="e">
        <f>VLOOKUP($C4585,在庫一覧!$B$4:$D$138,2,FALSE)</f>
        <v>#N/A</v>
      </c>
      <c r="M4586" s="42" t="e">
        <f>VLOOKUP($C4586,詳細!$A$3:$C$100,3,FALSE)</f>
        <v>#N/A</v>
      </c>
      <c r="N4586" s="48"/>
    </row>
    <row r="4587" spans="1:14" ht="13.5" customHeight="1" x14ac:dyDescent="0.15">
      <c r="A4587">
        <v>4584</v>
      </c>
      <c r="B4587" s="81"/>
      <c r="C4587" s="96"/>
      <c r="D4587" s="50"/>
      <c r="E4587" s="45"/>
      <c r="F4587" s="45"/>
      <c r="G4587" s="144"/>
      <c r="H4587" s="144"/>
      <c r="I4587" s="65"/>
      <c r="J4587" s="56"/>
      <c r="K4587" s="56"/>
      <c r="L4587" s="96" t="e">
        <f>VLOOKUP($C4586,在庫一覧!$B$4:$D$138,2,FALSE)</f>
        <v>#N/A</v>
      </c>
      <c r="M4587" s="42" t="e">
        <f>VLOOKUP($C4587,詳細!$A$3:$C$100,3,FALSE)</f>
        <v>#N/A</v>
      </c>
      <c r="N4587" s="48"/>
    </row>
    <row r="4588" spans="1:14" ht="13.5" customHeight="1" x14ac:dyDescent="0.15">
      <c r="A4588">
        <v>4585</v>
      </c>
      <c r="B4588" s="81"/>
      <c r="C4588" s="96"/>
      <c r="D4588" s="50"/>
      <c r="E4588" s="45"/>
      <c r="F4588" s="45"/>
      <c r="G4588" s="144"/>
      <c r="H4588" s="144"/>
      <c r="I4588" s="65"/>
      <c r="J4588" s="56"/>
      <c r="K4588" s="56"/>
      <c r="L4588" s="96" t="e">
        <f>VLOOKUP($C4587,在庫一覧!$B$4:$D$138,2,FALSE)</f>
        <v>#N/A</v>
      </c>
      <c r="M4588" s="42" t="e">
        <f>VLOOKUP($C4588,詳細!$A$3:$C$100,3,FALSE)</f>
        <v>#N/A</v>
      </c>
      <c r="N4588" s="48"/>
    </row>
    <row r="4589" spans="1:14" ht="13.5" customHeight="1" x14ac:dyDescent="0.15">
      <c r="A4589">
        <v>4586</v>
      </c>
      <c r="B4589" s="81"/>
      <c r="C4589" s="96"/>
      <c r="D4589" s="50"/>
      <c r="E4589" s="45"/>
      <c r="F4589" s="45"/>
      <c r="G4589" s="144"/>
      <c r="H4589" s="144"/>
      <c r="I4589" s="65"/>
      <c r="J4589" s="56"/>
      <c r="K4589" s="56"/>
      <c r="L4589" s="96" t="e">
        <f>VLOOKUP($C4588,在庫一覧!$B$4:$D$138,2,FALSE)</f>
        <v>#N/A</v>
      </c>
      <c r="M4589" s="42" t="e">
        <f>VLOOKUP($C4589,詳細!$A$3:$C$100,3,FALSE)</f>
        <v>#N/A</v>
      </c>
      <c r="N4589" s="48"/>
    </row>
    <row r="4590" spans="1:14" ht="13.5" customHeight="1" x14ac:dyDescent="0.15">
      <c r="A4590">
        <v>4587</v>
      </c>
      <c r="B4590" s="81"/>
      <c r="C4590" s="96"/>
      <c r="D4590" s="50"/>
      <c r="E4590" s="45"/>
      <c r="F4590" s="45"/>
      <c r="G4590" s="144"/>
      <c r="H4590" s="144"/>
      <c r="I4590" s="65"/>
      <c r="J4590" s="56"/>
      <c r="K4590" s="56"/>
      <c r="L4590" s="96" t="e">
        <f>VLOOKUP($C4589,在庫一覧!$B$4:$D$138,2,FALSE)</f>
        <v>#N/A</v>
      </c>
      <c r="M4590" s="42" t="e">
        <f>VLOOKUP($C4590,詳細!$A$3:$C$100,3,FALSE)</f>
        <v>#N/A</v>
      </c>
      <c r="N4590" s="48"/>
    </row>
    <row r="4591" spans="1:14" ht="13.5" customHeight="1" x14ac:dyDescent="0.15">
      <c r="A4591">
        <v>4588</v>
      </c>
      <c r="B4591" s="81"/>
      <c r="C4591" s="96"/>
      <c r="D4591" s="50"/>
      <c r="E4591" s="45"/>
      <c r="F4591" s="45"/>
      <c r="G4591" s="144"/>
      <c r="H4591" s="144"/>
      <c r="I4591" s="65"/>
      <c r="J4591" s="56"/>
      <c r="K4591" s="56"/>
      <c r="L4591" s="96" t="e">
        <f>VLOOKUP($C4590,在庫一覧!$B$4:$D$138,2,FALSE)</f>
        <v>#N/A</v>
      </c>
      <c r="M4591" s="42" t="e">
        <f>VLOOKUP($C4591,詳細!$A$3:$C$100,3,FALSE)</f>
        <v>#N/A</v>
      </c>
      <c r="N4591" s="48"/>
    </row>
    <row r="4592" spans="1:14" ht="13.5" customHeight="1" x14ac:dyDescent="0.15">
      <c r="A4592">
        <v>4589</v>
      </c>
      <c r="B4592" s="81"/>
      <c r="C4592" s="96"/>
      <c r="D4592" s="50"/>
      <c r="E4592" s="45"/>
      <c r="F4592" s="45"/>
      <c r="G4592" s="144"/>
      <c r="H4592" s="144"/>
      <c r="I4592" s="65"/>
      <c r="J4592" s="56"/>
      <c r="K4592" s="56"/>
      <c r="L4592" s="96" t="e">
        <f>VLOOKUP($C4591,在庫一覧!$B$4:$D$138,2,FALSE)</f>
        <v>#N/A</v>
      </c>
      <c r="M4592" s="42" t="e">
        <f>VLOOKUP($C4592,詳細!$A$3:$C$100,3,FALSE)</f>
        <v>#N/A</v>
      </c>
      <c r="N4592" s="48"/>
    </row>
    <row r="4593" spans="1:14" ht="13.5" customHeight="1" x14ac:dyDescent="0.15">
      <c r="A4593">
        <v>4590</v>
      </c>
      <c r="B4593" s="81"/>
      <c r="C4593" s="96"/>
      <c r="D4593" s="50"/>
      <c r="E4593" s="45"/>
      <c r="F4593" s="45"/>
      <c r="G4593" s="144"/>
      <c r="H4593" s="144"/>
      <c r="I4593" s="65"/>
      <c r="J4593" s="56"/>
      <c r="K4593" s="56"/>
      <c r="L4593" s="96" t="e">
        <f>VLOOKUP($C4592,在庫一覧!$B$4:$D$138,2,FALSE)</f>
        <v>#N/A</v>
      </c>
      <c r="M4593" s="42" t="e">
        <f>VLOOKUP($C4593,詳細!$A$3:$C$100,3,FALSE)</f>
        <v>#N/A</v>
      </c>
      <c r="N4593" s="48"/>
    </row>
    <row r="4594" spans="1:14" ht="13.5" customHeight="1" x14ac:dyDescent="0.15">
      <c r="A4594">
        <v>4591</v>
      </c>
      <c r="B4594" s="81"/>
      <c r="C4594" s="96"/>
      <c r="D4594" s="50"/>
      <c r="E4594" s="45"/>
      <c r="F4594" s="45"/>
      <c r="G4594" s="144"/>
      <c r="H4594" s="144"/>
      <c r="I4594" s="65"/>
      <c r="J4594" s="56"/>
      <c r="K4594" s="56"/>
      <c r="L4594" s="96" t="e">
        <f>VLOOKUP($C4593,在庫一覧!$B$4:$D$138,2,FALSE)</f>
        <v>#N/A</v>
      </c>
      <c r="M4594" s="42" t="e">
        <f>VLOOKUP($C4594,詳細!$A$3:$C$100,3,FALSE)</f>
        <v>#N/A</v>
      </c>
      <c r="N4594" s="48"/>
    </row>
    <row r="4595" spans="1:14" ht="13.5" customHeight="1" x14ac:dyDescent="0.15">
      <c r="A4595">
        <v>4592</v>
      </c>
      <c r="B4595" s="81"/>
      <c r="C4595" s="96"/>
      <c r="D4595" s="50"/>
      <c r="E4595" s="45"/>
      <c r="F4595" s="45"/>
      <c r="G4595" s="144"/>
      <c r="H4595" s="144"/>
      <c r="I4595" s="65"/>
      <c r="J4595" s="56"/>
      <c r="K4595" s="56"/>
      <c r="L4595" s="96" t="e">
        <f>VLOOKUP($C4594,在庫一覧!$B$4:$D$138,2,FALSE)</f>
        <v>#N/A</v>
      </c>
      <c r="M4595" s="42" t="e">
        <f>VLOOKUP($C4595,詳細!$A$3:$C$100,3,FALSE)</f>
        <v>#N/A</v>
      </c>
      <c r="N4595" s="48"/>
    </row>
    <row r="4596" spans="1:14" ht="13.5" customHeight="1" x14ac:dyDescent="0.15">
      <c r="A4596">
        <v>4593</v>
      </c>
      <c r="B4596" s="81"/>
      <c r="C4596" s="96"/>
      <c r="D4596" s="50"/>
      <c r="E4596" s="45"/>
      <c r="F4596" s="45"/>
      <c r="G4596" s="144"/>
      <c r="H4596" s="144"/>
      <c r="I4596" s="65"/>
      <c r="J4596" s="56"/>
      <c r="K4596" s="56"/>
      <c r="L4596" s="96" t="e">
        <f>VLOOKUP($C4595,在庫一覧!$B$4:$D$138,2,FALSE)</f>
        <v>#N/A</v>
      </c>
      <c r="M4596" s="42" t="e">
        <f>VLOOKUP($C4596,詳細!$A$3:$C$100,3,FALSE)</f>
        <v>#N/A</v>
      </c>
      <c r="N4596" s="48"/>
    </row>
    <row r="4597" spans="1:14" ht="13.5" customHeight="1" x14ac:dyDescent="0.15">
      <c r="A4597">
        <v>4594</v>
      </c>
      <c r="B4597" s="81"/>
      <c r="C4597" s="96"/>
      <c r="D4597" s="50"/>
      <c r="E4597" s="45"/>
      <c r="F4597" s="45"/>
      <c r="G4597" s="144"/>
      <c r="H4597" s="144"/>
      <c r="I4597" s="65"/>
      <c r="J4597" s="56"/>
      <c r="K4597" s="56"/>
      <c r="L4597" s="96" t="e">
        <f>VLOOKUP($C4596,在庫一覧!$B$4:$D$138,2,FALSE)</f>
        <v>#N/A</v>
      </c>
      <c r="M4597" s="42" t="e">
        <f>VLOOKUP($C4597,詳細!$A$3:$C$100,3,FALSE)</f>
        <v>#N/A</v>
      </c>
      <c r="N4597" s="48"/>
    </row>
    <row r="4598" spans="1:14" ht="13.5" customHeight="1" x14ac:dyDescent="0.15">
      <c r="A4598">
        <v>4595</v>
      </c>
      <c r="B4598" s="81"/>
      <c r="C4598" s="96"/>
      <c r="D4598" s="50"/>
      <c r="E4598" s="45"/>
      <c r="F4598" s="45"/>
      <c r="G4598" s="144"/>
      <c r="H4598" s="144"/>
      <c r="I4598" s="65"/>
      <c r="J4598" s="56"/>
      <c r="K4598" s="56"/>
      <c r="L4598" s="96" t="e">
        <f>VLOOKUP($C4597,在庫一覧!$B$4:$D$138,2,FALSE)</f>
        <v>#N/A</v>
      </c>
      <c r="M4598" s="42" t="e">
        <f>VLOOKUP($C4598,詳細!$A$3:$C$100,3,FALSE)</f>
        <v>#N/A</v>
      </c>
      <c r="N4598" s="48"/>
    </row>
    <row r="4599" spans="1:14" ht="13.5" customHeight="1" x14ac:dyDescent="0.15">
      <c r="A4599">
        <v>4596</v>
      </c>
      <c r="B4599" s="81"/>
      <c r="C4599" s="96"/>
      <c r="D4599" s="50"/>
      <c r="E4599" s="45"/>
      <c r="F4599" s="45"/>
      <c r="G4599" s="144"/>
      <c r="H4599" s="144"/>
      <c r="I4599" s="65"/>
      <c r="J4599" s="56"/>
      <c r="K4599" s="56"/>
      <c r="L4599" s="96" t="e">
        <f>VLOOKUP($C4598,在庫一覧!$B$4:$D$138,2,FALSE)</f>
        <v>#N/A</v>
      </c>
      <c r="M4599" s="42" t="e">
        <f>VLOOKUP($C4599,詳細!$A$3:$C$100,3,FALSE)</f>
        <v>#N/A</v>
      </c>
      <c r="N4599" s="48"/>
    </row>
    <row r="4600" spans="1:14" ht="13.5" customHeight="1" x14ac:dyDescent="0.15">
      <c r="A4600">
        <v>4597</v>
      </c>
      <c r="B4600" s="81"/>
      <c r="C4600" s="96"/>
      <c r="D4600" s="50"/>
      <c r="E4600" s="45"/>
      <c r="F4600" s="45"/>
      <c r="G4600" s="144"/>
      <c r="H4600" s="144"/>
      <c r="I4600" s="65"/>
      <c r="J4600" s="56"/>
      <c r="K4600" s="56"/>
      <c r="L4600" s="96" t="e">
        <f>VLOOKUP($C4599,在庫一覧!$B$4:$D$138,2,FALSE)</f>
        <v>#N/A</v>
      </c>
      <c r="M4600" s="42" t="e">
        <f>VLOOKUP($C4600,詳細!$A$3:$C$100,3,FALSE)</f>
        <v>#N/A</v>
      </c>
      <c r="N4600" s="48"/>
    </row>
    <row r="4601" spans="1:14" ht="13.5" customHeight="1" x14ac:dyDescent="0.15">
      <c r="A4601">
        <v>4598</v>
      </c>
      <c r="B4601" s="81"/>
      <c r="C4601" s="96"/>
      <c r="D4601" s="50"/>
      <c r="E4601" s="45"/>
      <c r="F4601" s="45"/>
      <c r="G4601" s="144"/>
      <c r="H4601" s="144"/>
      <c r="I4601" s="65"/>
      <c r="J4601" s="56"/>
      <c r="K4601" s="56"/>
      <c r="L4601" s="96" t="e">
        <f>VLOOKUP($C4600,在庫一覧!$B$4:$D$138,2,FALSE)</f>
        <v>#N/A</v>
      </c>
      <c r="M4601" s="42" t="e">
        <f>VLOOKUP($C4601,詳細!$A$3:$C$100,3,FALSE)</f>
        <v>#N/A</v>
      </c>
      <c r="N4601" s="48"/>
    </row>
    <row r="4602" spans="1:14" ht="13.5" customHeight="1" x14ac:dyDescent="0.15">
      <c r="A4602">
        <v>4599</v>
      </c>
      <c r="B4602" s="81"/>
      <c r="C4602" s="96"/>
      <c r="D4602" s="50"/>
      <c r="E4602" s="45"/>
      <c r="F4602" s="45"/>
      <c r="G4602" s="144"/>
      <c r="H4602" s="144"/>
      <c r="I4602" s="65"/>
      <c r="J4602" s="56"/>
      <c r="K4602" s="56"/>
      <c r="L4602" s="96" t="e">
        <f>VLOOKUP($C4601,在庫一覧!$B$4:$D$138,2,FALSE)</f>
        <v>#N/A</v>
      </c>
      <c r="M4602" s="42" t="e">
        <f>VLOOKUP($C4602,詳細!$A$3:$C$100,3,FALSE)</f>
        <v>#N/A</v>
      </c>
      <c r="N4602" s="48"/>
    </row>
    <row r="4603" spans="1:14" ht="13.5" customHeight="1" x14ac:dyDescent="0.15">
      <c r="A4603">
        <v>4600</v>
      </c>
      <c r="B4603" s="81"/>
      <c r="C4603" s="96"/>
      <c r="D4603" s="50"/>
      <c r="E4603" s="45"/>
      <c r="F4603" s="45"/>
      <c r="G4603" s="144"/>
      <c r="H4603" s="144"/>
      <c r="I4603" s="65"/>
      <c r="J4603" s="56"/>
      <c r="K4603" s="56"/>
      <c r="L4603" s="96" t="e">
        <f>VLOOKUP($C4602,在庫一覧!$B$4:$D$138,2,FALSE)</f>
        <v>#N/A</v>
      </c>
      <c r="M4603" s="42" t="e">
        <f>VLOOKUP($C4603,詳細!$A$3:$C$100,3,FALSE)</f>
        <v>#N/A</v>
      </c>
      <c r="N4603" s="48"/>
    </row>
    <row r="4604" spans="1:14" ht="13.5" customHeight="1" x14ac:dyDescent="0.15">
      <c r="A4604">
        <v>4601</v>
      </c>
      <c r="B4604" s="81"/>
      <c r="C4604" s="96"/>
      <c r="D4604" s="50"/>
      <c r="E4604" s="45"/>
      <c r="F4604" s="45"/>
      <c r="G4604" s="144"/>
      <c r="H4604" s="144"/>
      <c r="I4604" s="65"/>
      <c r="J4604" s="56"/>
      <c r="K4604" s="56"/>
      <c r="L4604" s="96" t="e">
        <f>VLOOKUP($C4603,在庫一覧!$B$4:$D$138,2,FALSE)</f>
        <v>#N/A</v>
      </c>
      <c r="M4604" s="42" t="e">
        <f>VLOOKUP($C4604,詳細!$A$3:$C$100,3,FALSE)</f>
        <v>#N/A</v>
      </c>
      <c r="N4604" s="48"/>
    </row>
    <row r="4605" spans="1:14" ht="13.5" customHeight="1" x14ac:dyDescent="0.15">
      <c r="A4605">
        <v>4602</v>
      </c>
      <c r="B4605" s="81"/>
      <c r="C4605" s="96"/>
      <c r="D4605" s="50"/>
      <c r="E4605" s="45"/>
      <c r="F4605" s="45"/>
      <c r="G4605" s="144"/>
      <c r="H4605" s="144"/>
      <c r="I4605" s="65"/>
      <c r="J4605" s="56"/>
      <c r="K4605" s="56"/>
      <c r="L4605" s="96" t="e">
        <f>VLOOKUP($C4604,在庫一覧!$B$4:$D$138,2,FALSE)</f>
        <v>#N/A</v>
      </c>
      <c r="M4605" s="42" t="e">
        <f>VLOOKUP($C4605,詳細!$A$3:$C$100,3,FALSE)</f>
        <v>#N/A</v>
      </c>
      <c r="N4605" s="48"/>
    </row>
    <row r="4606" spans="1:14" ht="13.5" customHeight="1" x14ac:dyDescent="0.15">
      <c r="A4606">
        <v>4603</v>
      </c>
      <c r="B4606" s="81"/>
      <c r="C4606" s="96"/>
      <c r="D4606" s="50"/>
      <c r="E4606" s="45"/>
      <c r="F4606" s="45"/>
      <c r="G4606" s="144"/>
      <c r="H4606" s="144"/>
      <c r="I4606" s="65"/>
      <c r="J4606" s="56"/>
      <c r="K4606" s="56"/>
      <c r="L4606" s="96" t="e">
        <f>VLOOKUP($C4605,在庫一覧!$B$4:$D$138,2,FALSE)</f>
        <v>#N/A</v>
      </c>
      <c r="M4606" s="42" t="e">
        <f>VLOOKUP($C4606,詳細!$A$3:$C$100,3,FALSE)</f>
        <v>#N/A</v>
      </c>
      <c r="N4606" s="48"/>
    </row>
    <row r="4607" spans="1:14" ht="13.5" customHeight="1" x14ac:dyDescent="0.15">
      <c r="A4607">
        <v>4604</v>
      </c>
      <c r="B4607" s="81"/>
      <c r="C4607" s="96"/>
      <c r="D4607" s="50"/>
      <c r="E4607" s="45"/>
      <c r="F4607" s="45"/>
      <c r="G4607" s="144"/>
      <c r="H4607" s="144"/>
      <c r="I4607" s="65"/>
      <c r="J4607" s="56"/>
      <c r="K4607" s="56"/>
      <c r="L4607" s="96" t="e">
        <f>VLOOKUP($C4606,在庫一覧!$B$4:$D$138,2,FALSE)</f>
        <v>#N/A</v>
      </c>
      <c r="M4607" s="42" t="e">
        <f>VLOOKUP($C4607,詳細!$A$3:$C$100,3,FALSE)</f>
        <v>#N/A</v>
      </c>
      <c r="N4607" s="48"/>
    </row>
    <row r="4608" spans="1:14" ht="13.5" customHeight="1" x14ac:dyDescent="0.15">
      <c r="A4608">
        <v>4605</v>
      </c>
      <c r="B4608" s="81"/>
      <c r="C4608" s="96"/>
      <c r="D4608" s="50"/>
      <c r="E4608" s="45"/>
      <c r="F4608" s="45"/>
      <c r="G4608" s="144"/>
      <c r="H4608" s="144"/>
      <c r="I4608" s="65"/>
      <c r="J4608" s="56"/>
      <c r="K4608" s="56"/>
      <c r="L4608" s="96" t="e">
        <f>VLOOKUP($C4607,在庫一覧!$B$4:$D$138,2,FALSE)</f>
        <v>#N/A</v>
      </c>
      <c r="M4608" s="42" t="e">
        <f>VLOOKUP($C4608,詳細!$A$3:$C$100,3,FALSE)</f>
        <v>#N/A</v>
      </c>
      <c r="N4608" s="48"/>
    </row>
    <row r="4609" spans="1:14" ht="13.5" customHeight="1" x14ac:dyDescent="0.15">
      <c r="A4609">
        <v>4606</v>
      </c>
      <c r="B4609" s="81"/>
      <c r="C4609" s="96"/>
      <c r="D4609" s="50"/>
      <c r="E4609" s="45"/>
      <c r="F4609" s="45"/>
      <c r="G4609" s="144"/>
      <c r="H4609" s="144"/>
      <c r="I4609" s="65"/>
      <c r="J4609" s="56"/>
      <c r="K4609" s="56"/>
      <c r="L4609" s="96" t="e">
        <f>VLOOKUP($C4608,在庫一覧!$B$4:$D$138,2,FALSE)</f>
        <v>#N/A</v>
      </c>
      <c r="M4609" s="42" t="e">
        <f>VLOOKUP($C4609,詳細!$A$3:$C$100,3,FALSE)</f>
        <v>#N/A</v>
      </c>
      <c r="N4609" s="48"/>
    </row>
    <row r="4610" spans="1:14" ht="13.5" customHeight="1" x14ac:dyDescent="0.15">
      <c r="A4610">
        <v>4607</v>
      </c>
      <c r="B4610" s="81"/>
      <c r="C4610" s="96"/>
      <c r="D4610" s="50"/>
      <c r="E4610" s="45"/>
      <c r="F4610" s="45"/>
      <c r="G4610" s="144"/>
      <c r="H4610" s="144"/>
      <c r="I4610" s="65"/>
      <c r="J4610" s="56"/>
      <c r="K4610" s="56"/>
      <c r="L4610" s="96" t="e">
        <f>VLOOKUP($C4609,在庫一覧!$B$4:$D$138,2,FALSE)</f>
        <v>#N/A</v>
      </c>
      <c r="M4610" s="42" t="e">
        <f>VLOOKUP($C4610,詳細!$A$3:$C$100,3,FALSE)</f>
        <v>#N/A</v>
      </c>
      <c r="N4610" s="48"/>
    </row>
    <row r="4611" spans="1:14" ht="13.5" customHeight="1" x14ac:dyDescent="0.15">
      <c r="A4611">
        <v>4608</v>
      </c>
      <c r="B4611" s="81"/>
      <c r="C4611" s="96"/>
      <c r="D4611" s="50"/>
      <c r="E4611" s="45"/>
      <c r="F4611" s="45"/>
      <c r="G4611" s="144"/>
      <c r="H4611" s="144"/>
      <c r="I4611" s="65"/>
      <c r="J4611" s="56"/>
      <c r="K4611" s="56"/>
      <c r="L4611" s="96" t="e">
        <f>VLOOKUP($C4610,在庫一覧!$B$4:$D$138,2,FALSE)</f>
        <v>#N/A</v>
      </c>
      <c r="M4611" s="42" t="e">
        <f>VLOOKUP($C4611,詳細!$A$3:$C$100,3,FALSE)</f>
        <v>#N/A</v>
      </c>
      <c r="N4611" s="48"/>
    </row>
    <row r="4612" spans="1:14" ht="13.5" customHeight="1" x14ac:dyDescent="0.15">
      <c r="A4612">
        <v>4609</v>
      </c>
      <c r="B4612" s="81"/>
      <c r="C4612" s="96"/>
      <c r="D4612" s="50"/>
      <c r="E4612" s="45"/>
      <c r="F4612" s="45"/>
      <c r="G4612" s="144"/>
      <c r="H4612" s="144"/>
      <c r="I4612" s="65"/>
      <c r="J4612" s="56"/>
      <c r="K4612" s="56"/>
      <c r="L4612" s="96" t="e">
        <f>VLOOKUP($C4611,在庫一覧!$B$4:$D$138,2,FALSE)</f>
        <v>#N/A</v>
      </c>
      <c r="M4612" s="42" t="e">
        <f>VLOOKUP($C4612,詳細!$A$3:$C$100,3,FALSE)</f>
        <v>#N/A</v>
      </c>
      <c r="N4612" s="48"/>
    </row>
    <row r="4613" spans="1:14" ht="13.5" customHeight="1" x14ac:dyDescent="0.15">
      <c r="A4613">
        <v>4610</v>
      </c>
      <c r="B4613" s="81"/>
      <c r="C4613" s="96"/>
      <c r="D4613" s="50"/>
      <c r="E4613" s="45"/>
      <c r="F4613" s="45"/>
      <c r="G4613" s="144"/>
      <c r="H4613" s="144"/>
      <c r="I4613" s="65"/>
      <c r="J4613" s="56"/>
      <c r="K4613" s="56"/>
      <c r="L4613" s="96" t="e">
        <f>VLOOKUP($C4612,在庫一覧!$B$4:$D$138,2,FALSE)</f>
        <v>#N/A</v>
      </c>
      <c r="M4613" s="42" t="e">
        <f>VLOOKUP($C4613,詳細!$A$3:$C$100,3,FALSE)</f>
        <v>#N/A</v>
      </c>
      <c r="N4613" s="48"/>
    </row>
    <row r="4614" spans="1:14" ht="13.5" customHeight="1" x14ac:dyDescent="0.15">
      <c r="A4614">
        <v>4611</v>
      </c>
      <c r="B4614" s="81"/>
      <c r="C4614" s="96"/>
      <c r="D4614" s="50"/>
      <c r="E4614" s="45"/>
      <c r="F4614" s="45"/>
      <c r="G4614" s="144"/>
      <c r="H4614" s="144"/>
      <c r="I4614" s="65"/>
      <c r="J4614" s="56"/>
      <c r="K4614" s="56"/>
      <c r="L4614" s="96" t="e">
        <f>VLOOKUP($C4613,在庫一覧!$B$4:$D$138,2,FALSE)</f>
        <v>#N/A</v>
      </c>
      <c r="M4614" s="42" t="e">
        <f>VLOOKUP($C4614,詳細!$A$3:$C$100,3,FALSE)</f>
        <v>#N/A</v>
      </c>
      <c r="N4614" s="48"/>
    </row>
    <row r="4615" spans="1:14" ht="13.5" customHeight="1" x14ac:dyDescent="0.15">
      <c r="A4615">
        <v>4612</v>
      </c>
      <c r="B4615" s="81"/>
      <c r="C4615" s="96"/>
      <c r="D4615" s="50"/>
      <c r="E4615" s="45"/>
      <c r="F4615" s="45"/>
      <c r="G4615" s="144"/>
      <c r="H4615" s="144"/>
      <c r="I4615" s="65"/>
      <c r="J4615" s="56"/>
      <c r="K4615" s="56"/>
      <c r="L4615" s="96" t="e">
        <f>VLOOKUP($C4614,在庫一覧!$B$4:$D$138,2,FALSE)</f>
        <v>#N/A</v>
      </c>
      <c r="M4615" s="42" t="e">
        <f>VLOOKUP($C4615,詳細!$A$3:$C$100,3,FALSE)</f>
        <v>#N/A</v>
      </c>
      <c r="N4615" s="48"/>
    </row>
    <row r="4616" spans="1:14" ht="13.5" customHeight="1" x14ac:dyDescent="0.15">
      <c r="A4616">
        <v>4613</v>
      </c>
      <c r="B4616" s="81"/>
      <c r="C4616" s="96"/>
      <c r="D4616" s="50"/>
      <c r="E4616" s="45"/>
      <c r="F4616" s="45"/>
      <c r="G4616" s="144"/>
      <c r="H4616" s="144"/>
      <c r="I4616" s="65"/>
      <c r="J4616" s="56"/>
      <c r="K4616" s="56"/>
      <c r="L4616" s="96" t="e">
        <f>VLOOKUP($C4615,在庫一覧!$B$4:$D$138,2,FALSE)</f>
        <v>#N/A</v>
      </c>
      <c r="M4616" s="42" t="e">
        <f>VLOOKUP($C4616,詳細!$A$3:$C$100,3,FALSE)</f>
        <v>#N/A</v>
      </c>
      <c r="N4616" s="48"/>
    </row>
    <row r="4617" spans="1:14" ht="13.5" customHeight="1" x14ac:dyDescent="0.15">
      <c r="A4617">
        <v>4614</v>
      </c>
      <c r="B4617" s="81"/>
      <c r="C4617" s="96"/>
      <c r="D4617" s="50"/>
      <c r="E4617" s="45"/>
      <c r="F4617" s="45"/>
      <c r="G4617" s="144"/>
      <c r="H4617" s="144"/>
      <c r="I4617" s="65"/>
      <c r="J4617" s="56"/>
      <c r="K4617" s="56"/>
      <c r="L4617" s="96" t="e">
        <f>VLOOKUP($C4616,在庫一覧!$B$4:$D$138,2,FALSE)</f>
        <v>#N/A</v>
      </c>
      <c r="M4617" s="42" t="e">
        <f>VLOOKUP($C4617,詳細!$A$3:$C$100,3,FALSE)</f>
        <v>#N/A</v>
      </c>
      <c r="N4617" s="48"/>
    </row>
    <row r="4618" spans="1:14" ht="13.5" customHeight="1" x14ac:dyDescent="0.15">
      <c r="A4618">
        <v>4615</v>
      </c>
      <c r="B4618" s="81"/>
      <c r="C4618" s="96"/>
      <c r="D4618" s="50"/>
      <c r="E4618" s="45"/>
      <c r="F4618" s="45"/>
      <c r="G4618" s="144"/>
      <c r="H4618" s="144"/>
      <c r="I4618" s="65"/>
      <c r="J4618" s="56"/>
      <c r="K4618" s="56"/>
      <c r="L4618" s="96" t="e">
        <f>VLOOKUP($C4617,在庫一覧!$B$4:$D$138,2,FALSE)</f>
        <v>#N/A</v>
      </c>
      <c r="M4618" s="42" t="e">
        <f>VLOOKUP($C4618,詳細!$A$3:$C$100,3,FALSE)</f>
        <v>#N/A</v>
      </c>
      <c r="N4618" s="48"/>
    </row>
    <row r="4619" spans="1:14" ht="13.5" customHeight="1" x14ac:dyDescent="0.15">
      <c r="A4619">
        <v>4616</v>
      </c>
      <c r="B4619" s="81"/>
      <c r="C4619" s="96"/>
      <c r="D4619" s="50"/>
      <c r="E4619" s="45"/>
      <c r="F4619" s="45"/>
      <c r="G4619" s="144"/>
      <c r="H4619" s="144"/>
      <c r="I4619" s="65"/>
      <c r="J4619" s="56"/>
      <c r="K4619" s="56"/>
      <c r="L4619" s="96" t="e">
        <f>VLOOKUP($C4618,在庫一覧!$B$4:$D$138,2,FALSE)</f>
        <v>#N/A</v>
      </c>
      <c r="M4619" s="42" t="e">
        <f>VLOOKUP($C4619,詳細!$A$3:$C$100,3,FALSE)</f>
        <v>#N/A</v>
      </c>
      <c r="N4619" s="48"/>
    </row>
    <row r="4620" spans="1:14" ht="13.5" customHeight="1" x14ac:dyDescent="0.15">
      <c r="A4620">
        <v>4617</v>
      </c>
      <c r="B4620" s="81"/>
      <c r="C4620" s="96"/>
      <c r="D4620" s="50"/>
      <c r="E4620" s="45"/>
      <c r="F4620" s="45"/>
      <c r="G4620" s="144"/>
      <c r="H4620" s="144"/>
      <c r="I4620" s="65"/>
      <c r="J4620" s="56"/>
      <c r="K4620" s="56"/>
      <c r="L4620" s="96" t="e">
        <f>VLOOKUP($C4619,在庫一覧!$B$4:$D$138,2,FALSE)</f>
        <v>#N/A</v>
      </c>
      <c r="M4620" s="42" t="e">
        <f>VLOOKUP($C4620,詳細!$A$3:$C$100,3,FALSE)</f>
        <v>#N/A</v>
      </c>
      <c r="N4620" s="48"/>
    </row>
    <row r="4621" spans="1:14" ht="13.5" customHeight="1" x14ac:dyDescent="0.15">
      <c r="A4621">
        <v>4618</v>
      </c>
      <c r="B4621" s="81"/>
      <c r="C4621" s="96"/>
      <c r="D4621" s="50"/>
      <c r="E4621" s="45"/>
      <c r="F4621" s="45"/>
      <c r="G4621" s="144"/>
      <c r="H4621" s="144"/>
      <c r="I4621" s="65"/>
      <c r="J4621" s="56"/>
      <c r="K4621" s="56"/>
      <c r="L4621" s="96" t="e">
        <f>VLOOKUP($C4620,在庫一覧!$B$4:$D$138,2,FALSE)</f>
        <v>#N/A</v>
      </c>
      <c r="M4621" s="42" t="e">
        <f>VLOOKUP($C4621,詳細!$A$3:$C$100,3,FALSE)</f>
        <v>#N/A</v>
      </c>
      <c r="N4621" s="48"/>
    </row>
    <row r="4622" spans="1:14" ht="13.5" customHeight="1" x14ac:dyDescent="0.15">
      <c r="A4622">
        <v>4619</v>
      </c>
      <c r="B4622" s="81"/>
      <c r="C4622" s="96"/>
      <c r="D4622" s="50"/>
      <c r="E4622" s="45"/>
      <c r="F4622" s="45"/>
      <c r="G4622" s="144"/>
      <c r="H4622" s="144"/>
      <c r="I4622" s="65"/>
      <c r="J4622" s="56"/>
      <c r="K4622" s="56"/>
      <c r="L4622" s="96" t="e">
        <f>VLOOKUP($C4621,在庫一覧!$B$4:$D$138,2,FALSE)</f>
        <v>#N/A</v>
      </c>
      <c r="M4622" s="42" t="e">
        <f>VLOOKUP($C4622,詳細!$A$3:$C$100,3,FALSE)</f>
        <v>#N/A</v>
      </c>
      <c r="N4622" s="48"/>
    </row>
    <row r="4623" spans="1:14" ht="13.5" customHeight="1" x14ac:dyDescent="0.15">
      <c r="A4623">
        <v>4620</v>
      </c>
      <c r="B4623" s="81"/>
      <c r="C4623" s="96"/>
      <c r="D4623" s="50"/>
      <c r="E4623" s="45"/>
      <c r="F4623" s="45"/>
      <c r="G4623" s="144"/>
      <c r="H4623" s="144"/>
      <c r="I4623" s="65"/>
      <c r="J4623" s="56"/>
      <c r="K4623" s="56"/>
      <c r="L4623" s="96" t="e">
        <f>VLOOKUP($C4622,在庫一覧!$B$4:$D$138,2,FALSE)</f>
        <v>#N/A</v>
      </c>
      <c r="M4623" s="42" t="e">
        <f>VLOOKUP($C4623,詳細!$A$3:$C$100,3,FALSE)</f>
        <v>#N/A</v>
      </c>
      <c r="N4623" s="48"/>
    </row>
    <row r="4624" spans="1:14" ht="13.5" customHeight="1" x14ac:dyDescent="0.15">
      <c r="A4624">
        <v>4621</v>
      </c>
      <c r="B4624" s="81"/>
      <c r="C4624" s="96"/>
      <c r="D4624" s="50"/>
      <c r="E4624" s="45"/>
      <c r="F4624" s="45"/>
      <c r="G4624" s="144"/>
      <c r="H4624" s="144"/>
      <c r="I4624" s="65"/>
      <c r="J4624" s="56"/>
      <c r="K4624" s="56"/>
      <c r="L4624" s="96" t="e">
        <f>VLOOKUP($C4623,在庫一覧!$B$4:$D$138,2,FALSE)</f>
        <v>#N/A</v>
      </c>
      <c r="M4624" s="42" t="e">
        <f>VLOOKUP($C4624,詳細!$A$3:$C$100,3,FALSE)</f>
        <v>#N/A</v>
      </c>
      <c r="N4624" s="48"/>
    </row>
    <row r="4625" spans="1:14" ht="13.5" customHeight="1" x14ac:dyDescent="0.15">
      <c r="A4625">
        <v>4622</v>
      </c>
      <c r="B4625" s="81"/>
      <c r="C4625" s="96"/>
      <c r="D4625" s="50"/>
      <c r="E4625" s="45"/>
      <c r="F4625" s="45"/>
      <c r="G4625" s="144"/>
      <c r="H4625" s="144"/>
      <c r="I4625" s="65"/>
      <c r="J4625" s="56"/>
      <c r="K4625" s="56"/>
      <c r="L4625" s="96" t="e">
        <f>VLOOKUP($C4624,在庫一覧!$B$4:$D$138,2,FALSE)</f>
        <v>#N/A</v>
      </c>
      <c r="M4625" s="42" t="e">
        <f>VLOOKUP($C4625,詳細!$A$3:$C$100,3,FALSE)</f>
        <v>#N/A</v>
      </c>
      <c r="N4625" s="48"/>
    </row>
    <row r="4626" spans="1:14" ht="13.5" customHeight="1" x14ac:dyDescent="0.15">
      <c r="A4626">
        <v>4623</v>
      </c>
      <c r="B4626" s="81"/>
      <c r="C4626" s="96"/>
      <c r="D4626" s="50"/>
      <c r="E4626" s="45"/>
      <c r="F4626" s="45"/>
      <c r="G4626" s="144"/>
      <c r="H4626" s="144"/>
      <c r="I4626" s="65"/>
      <c r="J4626" s="56"/>
      <c r="K4626" s="56"/>
      <c r="L4626" s="96" t="e">
        <f>VLOOKUP($C4625,在庫一覧!$B$4:$D$138,2,FALSE)</f>
        <v>#N/A</v>
      </c>
      <c r="M4626" s="42" t="e">
        <f>VLOOKUP($C4626,詳細!$A$3:$C$100,3,FALSE)</f>
        <v>#N/A</v>
      </c>
      <c r="N4626" s="48"/>
    </row>
    <row r="4627" spans="1:14" ht="13.5" customHeight="1" x14ac:dyDescent="0.15">
      <c r="A4627">
        <v>4624</v>
      </c>
      <c r="B4627" s="81"/>
      <c r="C4627" s="96"/>
      <c r="D4627" s="50"/>
      <c r="E4627" s="45"/>
      <c r="F4627" s="45"/>
      <c r="G4627" s="144"/>
      <c r="H4627" s="144"/>
      <c r="I4627" s="65"/>
      <c r="J4627" s="56"/>
      <c r="K4627" s="56"/>
      <c r="L4627" s="96" t="e">
        <f>VLOOKUP($C4626,在庫一覧!$B$4:$D$138,2,FALSE)</f>
        <v>#N/A</v>
      </c>
      <c r="M4627" s="42" t="e">
        <f>VLOOKUP($C4627,詳細!$A$3:$C$100,3,FALSE)</f>
        <v>#N/A</v>
      </c>
      <c r="N4627" s="48"/>
    </row>
    <row r="4628" spans="1:14" ht="13.5" customHeight="1" x14ac:dyDescent="0.15">
      <c r="A4628">
        <v>4625</v>
      </c>
      <c r="B4628" s="81"/>
      <c r="C4628" s="96"/>
      <c r="D4628" s="50"/>
      <c r="E4628" s="45"/>
      <c r="F4628" s="45"/>
      <c r="G4628" s="144"/>
      <c r="H4628" s="144"/>
      <c r="I4628" s="65"/>
      <c r="J4628" s="56"/>
      <c r="K4628" s="56"/>
      <c r="L4628" s="96" t="e">
        <f>VLOOKUP($C4627,在庫一覧!$B$4:$D$138,2,FALSE)</f>
        <v>#N/A</v>
      </c>
      <c r="M4628" s="42" t="e">
        <f>VLOOKUP($C4628,詳細!$A$3:$C$100,3,FALSE)</f>
        <v>#N/A</v>
      </c>
      <c r="N4628" s="48"/>
    </row>
    <row r="4629" spans="1:14" ht="13.5" customHeight="1" x14ac:dyDescent="0.15">
      <c r="A4629">
        <v>4626</v>
      </c>
      <c r="B4629" s="81"/>
      <c r="C4629" s="96"/>
      <c r="D4629" s="50"/>
      <c r="E4629" s="45"/>
      <c r="F4629" s="45"/>
      <c r="G4629" s="144"/>
      <c r="H4629" s="144"/>
      <c r="I4629" s="65"/>
      <c r="J4629" s="56"/>
      <c r="K4629" s="56"/>
      <c r="L4629" s="96" t="e">
        <f>VLOOKUP($C4628,在庫一覧!$B$4:$D$138,2,FALSE)</f>
        <v>#N/A</v>
      </c>
      <c r="M4629" s="42" t="e">
        <f>VLOOKUP($C4629,詳細!$A$3:$C$100,3,FALSE)</f>
        <v>#N/A</v>
      </c>
      <c r="N4629" s="48"/>
    </row>
    <row r="4630" spans="1:14" ht="13.5" customHeight="1" x14ac:dyDescent="0.15">
      <c r="A4630">
        <v>4627</v>
      </c>
      <c r="B4630" s="81"/>
      <c r="C4630" s="96"/>
      <c r="D4630" s="50"/>
      <c r="E4630" s="45"/>
      <c r="F4630" s="45"/>
      <c r="G4630" s="144"/>
      <c r="H4630" s="144"/>
      <c r="I4630" s="65"/>
      <c r="J4630" s="56"/>
      <c r="K4630" s="56"/>
      <c r="L4630" s="96" t="e">
        <f>VLOOKUP($C4629,在庫一覧!$B$4:$D$138,2,FALSE)</f>
        <v>#N/A</v>
      </c>
      <c r="M4630" s="42" t="e">
        <f>VLOOKUP($C4630,詳細!$A$3:$C$100,3,FALSE)</f>
        <v>#N/A</v>
      </c>
      <c r="N4630" s="48"/>
    </row>
    <row r="4631" spans="1:14" ht="13.5" customHeight="1" x14ac:dyDescent="0.15">
      <c r="A4631">
        <v>4628</v>
      </c>
      <c r="B4631" s="81"/>
      <c r="C4631" s="96"/>
      <c r="D4631" s="50"/>
      <c r="E4631" s="45"/>
      <c r="F4631" s="45"/>
      <c r="G4631" s="144"/>
      <c r="H4631" s="144"/>
      <c r="I4631" s="65"/>
      <c r="J4631" s="56"/>
      <c r="K4631" s="56"/>
      <c r="L4631" s="96" t="e">
        <f>VLOOKUP($C4630,在庫一覧!$B$4:$D$138,2,FALSE)</f>
        <v>#N/A</v>
      </c>
      <c r="M4631" s="42" t="e">
        <f>VLOOKUP($C4631,詳細!$A$3:$C$100,3,FALSE)</f>
        <v>#N/A</v>
      </c>
      <c r="N4631" s="48"/>
    </row>
    <row r="4632" spans="1:14" ht="13.5" customHeight="1" x14ac:dyDescent="0.15">
      <c r="A4632">
        <v>4629</v>
      </c>
      <c r="B4632" s="81"/>
      <c r="C4632" s="96"/>
      <c r="D4632" s="50"/>
      <c r="E4632" s="45"/>
      <c r="F4632" s="45"/>
      <c r="G4632" s="144"/>
      <c r="H4632" s="144"/>
      <c r="I4632" s="65"/>
      <c r="J4632" s="56"/>
      <c r="K4632" s="56"/>
      <c r="L4632" s="96" t="e">
        <f>VLOOKUP($C4631,在庫一覧!$B$4:$D$138,2,FALSE)</f>
        <v>#N/A</v>
      </c>
      <c r="M4632" s="42" t="e">
        <f>VLOOKUP($C4632,詳細!$A$3:$C$100,3,FALSE)</f>
        <v>#N/A</v>
      </c>
      <c r="N4632" s="48"/>
    </row>
    <row r="4633" spans="1:14" ht="13.5" customHeight="1" x14ac:dyDescent="0.15">
      <c r="A4633">
        <v>4630</v>
      </c>
      <c r="B4633" s="81"/>
      <c r="C4633" s="96"/>
      <c r="D4633" s="50"/>
      <c r="E4633" s="45"/>
      <c r="F4633" s="45"/>
      <c r="G4633" s="144"/>
      <c r="H4633" s="144"/>
      <c r="I4633" s="65"/>
      <c r="J4633" s="56"/>
      <c r="K4633" s="56"/>
      <c r="L4633" s="96" t="e">
        <f>VLOOKUP($C4632,在庫一覧!$B$4:$D$138,2,FALSE)</f>
        <v>#N/A</v>
      </c>
      <c r="M4633" s="42" t="e">
        <f>VLOOKUP($C4633,詳細!$A$3:$C$100,3,FALSE)</f>
        <v>#N/A</v>
      </c>
      <c r="N4633" s="48"/>
    </row>
    <row r="4634" spans="1:14" ht="13.5" customHeight="1" x14ac:dyDescent="0.15">
      <c r="A4634">
        <v>4631</v>
      </c>
      <c r="B4634" s="81"/>
      <c r="C4634" s="96"/>
      <c r="D4634" s="50"/>
      <c r="E4634" s="45"/>
      <c r="F4634" s="45"/>
      <c r="G4634" s="144"/>
      <c r="H4634" s="144"/>
      <c r="I4634" s="65"/>
      <c r="J4634" s="56"/>
      <c r="K4634" s="56"/>
      <c r="L4634" s="96" t="e">
        <f>VLOOKUP($C4633,在庫一覧!$B$4:$D$138,2,FALSE)</f>
        <v>#N/A</v>
      </c>
      <c r="M4634" s="42" t="e">
        <f>VLOOKUP($C4634,詳細!$A$3:$C$100,3,FALSE)</f>
        <v>#N/A</v>
      </c>
      <c r="N4634" s="48"/>
    </row>
    <row r="4635" spans="1:14" ht="13.5" customHeight="1" x14ac:dyDescent="0.15">
      <c r="A4635">
        <v>4632</v>
      </c>
      <c r="B4635" s="81"/>
      <c r="C4635" s="96"/>
      <c r="D4635" s="50"/>
      <c r="E4635" s="45"/>
      <c r="F4635" s="45"/>
      <c r="G4635" s="144"/>
      <c r="H4635" s="144"/>
      <c r="I4635" s="65"/>
      <c r="J4635" s="56"/>
      <c r="K4635" s="56"/>
      <c r="L4635" s="96" t="e">
        <f>VLOOKUP($C4634,在庫一覧!$B$4:$D$138,2,FALSE)</f>
        <v>#N/A</v>
      </c>
      <c r="M4635" s="42" t="e">
        <f>VLOOKUP($C4635,詳細!$A$3:$C$100,3,FALSE)</f>
        <v>#N/A</v>
      </c>
      <c r="N4635" s="48"/>
    </row>
    <row r="4636" spans="1:14" ht="13.5" customHeight="1" x14ac:dyDescent="0.15">
      <c r="A4636">
        <v>4633</v>
      </c>
      <c r="B4636" s="81"/>
      <c r="C4636" s="96"/>
      <c r="D4636" s="50"/>
      <c r="E4636" s="45"/>
      <c r="F4636" s="45"/>
      <c r="G4636" s="144"/>
      <c r="H4636" s="144"/>
      <c r="I4636" s="65"/>
      <c r="J4636" s="56"/>
      <c r="K4636" s="56"/>
      <c r="L4636" s="96" t="e">
        <f>VLOOKUP($C4635,在庫一覧!$B$4:$D$138,2,FALSE)</f>
        <v>#N/A</v>
      </c>
      <c r="M4636" s="42" t="e">
        <f>VLOOKUP($C4636,詳細!$A$3:$C$100,3,FALSE)</f>
        <v>#N/A</v>
      </c>
      <c r="N4636" s="48"/>
    </row>
    <row r="4637" spans="1:14" ht="13.5" customHeight="1" x14ac:dyDescent="0.15">
      <c r="A4637">
        <v>4634</v>
      </c>
      <c r="B4637" s="81"/>
      <c r="C4637" s="96"/>
      <c r="D4637" s="50"/>
      <c r="E4637" s="45"/>
      <c r="F4637" s="45"/>
      <c r="G4637" s="144"/>
      <c r="H4637" s="144"/>
      <c r="I4637" s="65"/>
      <c r="J4637" s="56"/>
      <c r="K4637" s="56"/>
      <c r="L4637" s="96" t="e">
        <f>VLOOKUP($C4636,在庫一覧!$B$4:$D$138,2,FALSE)</f>
        <v>#N/A</v>
      </c>
      <c r="M4637" s="42" t="e">
        <f>VLOOKUP($C4637,詳細!$A$3:$C$100,3,FALSE)</f>
        <v>#N/A</v>
      </c>
      <c r="N4637" s="48"/>
    </row>
    <row r="4638" spans="1:14" ht="13.5" customHeight="1" x14ac:dyDescent="0.15">
      <c r="A4638">
        <v>4635</v>
      </c>
      <c r="B4638" s="81"/>
      <c r="C4638" s="96"/>
      <c r="D4638" s="50"/>
      <c r="E4638" s="45"/>
      <c r="F4638" s="45"/>
      <c r="G4638" s="144"/>
      <c r="H4638" s="144"/>
      <c r="I4638" s="65"/>
      <c r="J4638" s="56"/>
      <c r="K4638" s="56"/>
      <c r="L4638" s="96" t="e">
        <f>VLOOKUP($C4637,在庫一覧!$B$4:$D$138,2,FALSE)</f>
        <v>#N/A</v>
      </c>
      <c r="M4638" s="42" t="e">
        <f>VLOOKUP($C4638,詳細!$A$3:$C$100,3,FALSE)</f>
        <v>#N/A</v>
      </c>
      <c r="N4638" s="48"/>
    </row>
    <row r="4639" spans="1:14" ht="13.5" customHeight="1" x14ac:dyDescent="0.15">
      <c r="A4639">
        <v>4636</v>
      </c>
      <c r="B4639" s="81"/>
      <c r="C4639" s="96"/>
      <c r="D4639" s="50"/>
      <c r="E4639" s="45"/>
      <c r="F4639" s="45"/>
      <c r="G4639" s="144"/>
      <c r="H4639" s="144"/>
      <c r="I4639" s="65"/>
      <c r="J4639" s="56"/>
      <c r="K4639" s="56"/>
      <c r="L4639" s="96" t="e">
        <f>VLOOKUP($C4638,在庫一覧!$B$4:$D$138,2,FALSE)</f>
        <v>#N/A</v>
      </c>
      <c r="M4639" s="42" t="e">
        <f>VLOOKUP($C4639,詳細!$A$3:$C$100,3,FALSE)</f>
        <v>#N/A</v>
      </c>
      <c r="N4639" s="48"/>
    </row>
    <row r="4640" spans="1:14" ht="13.5" customHeight="1" x14ac:dyDescent="0.15">
      <c r="A4640">
        <v>4637</v>
      </c>
      <c r="B4640" s="81"/>
      <c r="C4640" s="96"/>
      <c r="D4640" s="50"/>
      <c r="E4640" s="45"/>
      <c r="F4640" s="45"/>
      <c r="G4640" s="144"/>
      <c r="H4640" s="144"/>
      <c r="I4640" s="65"/>
      <c r="J4640" s="56"/>
      <c r="K4640" s="56"/>
      <c r="L4640" s="96" t="e">
        <f>VLOOKUP($C4639,在庫一覧!$B$4:$D$138,2,FALSE)</f>
        <v>#N/A</v>
      </c>
      <c r="M4640" s="42" t="e">
        <f>VLOOKUP($C4640,詳細!$A$3:$C$100,3,FALSE)</f>
        <v>#N/A</v>
      </c>
      <c r="N4640" s="48"/>
    </row>
    <row r="4641" spans="1:14" ht="13.5" customHeight="1" x14ac:dyDescent="0.15">
      <c r="A4641">
        <v>4638</v>
      </c>
      <c r="B4641" s="81"/>
      <c r="C4641" s="96"/>
      <c r="D4641" s="50"/>
      <c r="E4641" s="45"/>
      <c r="F4641" s="45"/>
      <c r="G4641" s="144"/>
      <c r="H4641" s="144"/>
      <c r="I4641" s="65"/>
      <c r="J4641" s="56"/>
      <c r="K4641" s="56"/>
      <c r="L4641" s="96" t="e">
        <f>VLOOKUP($C4640,在庫一覧!$B$4:$D$138,2,FALSE)</f>
        <v>#N/A</v>
      </c>
      <c r="M4641" s="42" t="e">
        <f>VLOOKUP($C4641,詳細!$A$3:$C$100,3,FALSE)</f>
        <v>#N/A</v>
      </c>
      <c r="N4641" s="48"/>
    </row>
    <row r="4642" spans="1:14" ht="13.5" customHeight="1" x14ac:dyDescent="0.15">
      <c r="A4642">
        <v>4639</v>
      </c>
      <c r="B4642" s="81"/>
      <c r="C4642" s="96"/>
      <c r="D4642" s="50"/>
      <c r="E4642" s="45"/>
      <c r="F4642" s="45"/>
      <c r="G4642" s="144"/>
      <c r="H4642" s="144"/>
      <c r="I4642" s="65"/>
      <c r="J4642" s="56"/>
      <c r="K4642" s="56"/>
      <c r="L4642" s="96" t="e">
        <f>VLOOKUP($C4641,在庫一覧!$B$4:$D$138,2,FALSE)</f>
        <v>#N/A</v>
      </c>
      <c r="M4642" s="42" t="e">
        <f>VLOOKUP($C4642,詳細!$A$3:$C$100,3,FALSE)</f>
        <v>#N/A</v>
      </c>
      <c r="N4642" s="48"/>
    </row>
    <row r="4643" spans="1:14" ht="13.5" customHeight="1" x14ac:dyDescent="0.15">
      <c r="A4643">
        <v>4640</v>
      </c>
      <c r="B4643" s="81"/>
      <c r="C4643" s="96"/>
      <c r="D4643" s="50"/>
      <c r="E4643" s="45"/>
      <c r="F4643" s="45"/>
      <c r="G4643" s="144"/>
      <c r="H4643" s="144"/>
      <c r="I4643" s="65"/>
      <c r="J4643" s="56"/>
      <c r="K4643" s="56"/>
      <c r="L4643" s="96" t="e">
        <f>VLOOKUP($C4642,在庫一覧!$B$4:$D$138,2,FALSE)</f>
        <v>#N/A</v>
      </c>
      <c r="M4643" s="42" t="e">
        <f>VLOOKUP($C4643,詳細!$A$3:$C$100,3,FALSE)</f>
        <v>#N/A</v>
      </c>
      <c r="N4643" s="48"/>
    </row>
    <row r="4644" spans="1:14" ht="13.5" customHeight="1" x14ac:dyDescent="0.15">
      <c r="A4644">
        <v>4641</v>
      </c>
      <c r="B4644" s="81"/>
      <c r="C4644" s="96"/>
      <c r="D4644" s="50"/>
      <c r="E4644" s="45"/>
      <c r="F4644" s="45"/>
      <c r="G4644" s="144"/>
      <c r="H4644" s="144"/>
      <c r="I4644" s="65"/>
      <c r="J4644" s="56"/>
      <c r="K4644" s="56"/>
      <c r="L4644" s="96" t="e">
        <f>VLOOKUP($C4643,在庫一覧!$B$4:$D$138,2,FALSE)</f>
        <v>#N/A</v>
      </c>
      <c r="M4644" s="42" t="e">
        <f>VLOOKUP($C4644,詳細!$A$3:$C$100,3,FALSE)</f>
        <v>#N/A</v>
      </c>
      <c r="N4644" s="48"/>
    </row>
    <row r="4645" spans="1:14" ht="13.5" customHeight="1" x14ac:dyDescent="0.15">
      <c r="A4645">
        <v>4642</v>
      </c>
      <c r="B4645" s="81"/>
      <c r="C4645" s="96"/>
      <c r="D4645" s="50"/>
      <c r="E4645" s="45"/>
      <c r="F4645" s="45"/>
      <c r="G4645" s="144"/>
      <c r="H4645" s="144"/>
      <c r="I4645" s="65"/>
      <c r="J4645" s="56"/>
      <c r="K4645" s="56"/>
      <c r="L4645" s="96" t="e">
        <f>VLOOKUP($C4644,在庫一覧!$B$4:$D$138,2,FALSE)</f>
        <v>#N/A</v>
      </c>
      <c r="M4645" s="42" t="e">
        <f>VLOOKUP($C4645,詳細!$A$3:$C$100,3,FALSE)</f>
        <v>#N/A</v>
      </c>
      <c r="N4645" s="48"/>
    </row>
    <row r="4646" spans="1:14" ht="13.5" customHeight="1" x14ac:dyDescent="0.15">
      <c r="A4646">
        <v>4643</v>
      </c>
      <c r="B4646" s="81"/>
      <c r="C4646" s="96"/>
      <c r="D4646" s="50"/>
      <c r="E4646" s="45"/>
      <c r="F4646" s="45"/>
      <c r="G4646" s="144"/>
      <c r="H4646" s="144"/>
      <c r="I4646" s="65"/>
      <c r="J4646" s="56"/>
      <c r="K4646" s="56"/>
      <c r="L4646" s="96" t="e">
        <f>VLOOKUP($C4645,在庫一覧!$B$4:$D$138,2,FALSE)</f>
        <v>#N/A</v>
      </c>
      <c r="M4646" s="42" t="e">
        <f>VLOOKUP($C4646,詳細!$A$3:$C$100,3,FALSE)</f>
        <v>#N/A</v>
      </c>
      <c r="N4646" s="48"/>
    </row>
    <row r="4647" spans="1:14" ht="13.5" customHeight="1" x14ac:dyDescent="0.15">
      <c r="A4647">
        <v>4644</v>
      </c>
      <c r="B4647" s="81"/>
      <c r="C4647" s="96"/>
      <c r="D4647" s="50"/>
      <c r="E4647" s="45"/>
      <c r="F4647" s="45"/>
      <c r="G4647" s="144"/>
      <c r="H4647" s="144"/>
      <c r="I4647" s="65"/>
      <c r="J4647" s="56"/>
      <c r="K4647" s="56"/>
      <c r="L4647" s="96" t="e">
        <f>VLOOKUP($C4646,在庫一覧!$B$4:$D$138,2,FALSE)</f>
        <v>#N/A</v>
      </c>
      <c r="M4647" s="42" t="e">
        <f>VLOOKUP($C4647,詳細!$A$3:$C$100,3,FALSE)</f>
        <v>#N/A</v>
      </c>
      <c r="N4647" s="48"/>
    </row>
    <row r="4648" spans="1:14" ht="13.5" customHeight="1" x14ac:dyDescent="0.15">
      <c r="A4648">
        <v>4645</v>
      </c>
      <c r="B4648" s="81"/>
      <c r="C4648" s="96"/>
      <c r="D4648" s="50"/>
      <c r="E4648" s="45"/>
      <c r="F4648" s="45"/>
      <c r="G4648" s="144"/>
      <c r="H4648" s="144"/>
      <c r="I4648" s="65"/>
      <c r="J4648" s="56"/>
      <c r="K4648" s="56"/>
      <c r="L4648" s="96" t="e">
        <f>VLOOKUP($C4647,在庫一覧!$B$4:$D$138,2,FALSE)</f>
        <v>#N/A</v>
      </c>
      <c r="M4648" s="42" t="e">
        <f>VLOOKUP($C4648,詳細!$A$3:$C$100,3,FALSE)</f>
        <v>#N/A</v>
      </c>
      <c r="N4648" s="48"/>
    </row>
    <row r="4649" spans="1:14" ht="13.5" customHeight="1" x14ac:dyDescent="0.15">
      <c r="A4649">
        <v>4646</v>
      </c>
      <c r="B4649" s="81"/>
      <c r="C4649" s="96"/>
      <c r="D4649" s="50"/>
      <c r="E4649" s="45"/>
      <c r="F4649" s="45"/>
      <c r="G4649" s="144"/>
      <c r="H4649" s="144"/>
      <c r="I4649" s="65"/>
      <c r="J4649" s="56"/>
      <c r="K4649" s="56"/>
      <c r="L4649" s="96" t="e">
        <f>VLOOKUP($C4648,在庫一覧!$B$4:$D$138,2,FALSE)</f>
        <v>#N/A</v>
      </c>
      <c r="M4649" s="42" t="e">
        <f>VLOOKUP($C4649,詳細!$A$3:$C$100,3,FALSE)</f>
        <v>#N/A</v>
      </c>
      <c r="N4649" s="48"/>
    </row>
    <row r="4650" spans="1:14" ht="13.5" customHeight="1" x14ac:dyDescent="0.15">
      <c r="A4650">
        <v>4647</v>
      </c>
      <c r="B4650" s="81"/>
      <c r="C4650" s="96"/>
      <c r="D4650" s="50"/>
      <c r="E4650" s="45"/>
      <c r="F4650" s="45"/>
      <c r="G4650" s="144"/>
      <c r="H4650" s="144"/>
      <c r="I4650" s="65"/>
      <c r="J4650" s="56"/>
      <c r="K4650" s="56"/>
      <c r="L4650" s="96" t="e">
        <f>VLOOKUP($C4649,在庫一覧!$B$4:$D$138,2,FALSE)</f>
        <v>#N/A</v>
      </c>
      <c r="M4650" s="42" t="e">
        <f>VLOOKUP($C4650,詳細!$A$3:$C$100,3,FALSE)</f>
        <v>#N/A</v>
      </c>
      <c r="N4650" s="48"/>
    </row>
    <row r="4651" spans="1:14" ht="13.5" customHeight="1" x14ac:dyDescent="0.15">
      <c r="A4651">
        <v>4648</v>
      </c>
      <c r="B4651" s="81"/>
      <c r="C4651" s="96"/>
      <c r="D4651" s="50"/>
      <c r="E4651" s="45"/>
      <c r="F4651" s="45"/>
      <c r="G4651" s="144"/>
      <c r="H4651" s="144"/>
      <c r="I4651" s="65"/>
      <c r="J4651" s="56"/>
      <c r="K4651" s="56"/>
      <c r="L4651" s="96" t="e">
        <f>VLOOKUP($C4650,在庫一覧!$B$4:$D$138,2,FALSE)</f>
        <v>#N/A</v>
      </c>
      <c r="M4651" s="42" t="e">
        <f>VLOOKUP($C4651,詳細!$A$3:$C$100,3,FALSE)</f>
        <v>#N/A</v>
      </c>
      <c r="N4651" s="48"/>
    </row>
    <row r="4652" spans="1:14" ht="13.5" customHeight="1" x14ac:dyDescent="0.15">
      <c r="A4652">
        <v>4649</v>
      </c>
      <c r="B4652" s="81"/>
      <c r="C4652" s="96"/>
      <c r="D4652" s="50"/>
      <c r="E4652" s="45"/>
      <c r="F4652" s="45"/>
      <c r="G4652" s="144"/>
      <c r="H4652" s="144"/>
      <c r="I4652" s="65"/>
      <c r="J4652" s="56"/>
      <c r="K4652" s="56"/>
      <c r="L4652" s="96" t="e">
        <f>VLOOKUP($C4651,在庫一覧!$B$4:$D$138,2,FALSE)</f>
        <v>#N/A</v>
      </c>
      <c r="M4652" s="42" t="e">
        <f>VLOOKUP($C4652,詳細!$A$3:$C$100,3,FALSE)</f>
        <v>#N/A</v>
      </c>
      <c r="N4652" s="48"/>
    </row>
    <row r="4653" spans="1:14" ht="13.5" customHeight="1" x14ac:dyDescent="0.15">
      <c r="A4653">
        <v>4650</v>
      </c>
      <c r="B4653" s="81"/>
      <c r="C4653" s="96"/>
      <c r="D4653" s="50"/>
      <c r="E4653" s="45"/>
      <c r="F4653" s="45"/>
      <c r="G4653" s="144"/>
      <c r="H4653" s="144"/>
      <c r="I4653" s="65"/>
      <c r="J4653" s="56"/>
      <c r="K4653" s="56"/>
      <c r="L4653" s="96" t="e">
        <f>VLOOKUP($C4652,在庫一覧!$B$4:$D$138,2,FALSE)</f>
        <v>#N/A</v>
      </c>
      <c r="M4653" s="42" t="e">
        <f>VLOOKUP($C4653,詳細!$A$3:$C$100,3,FALSE)</f>
        <v>#N/A</v>
      </c>
      <c r="N4653" s="48"/>
    </row>
    <row r="4654" spans="1:14" ht="13.5" customHeight="1" x14ac:dyDescent="0.15">
      <c r="A4654">
        <v>4651</v>
      </c>
      <c r="B4654" s="81"/>
      <c r="C4654" s="96"/>
      <c r="D4654" s="50"/>
      <c r="E4654" s="45"/>
      <c r="F4654" s="45"/>
      <c r="G4654" s="144"/>
      <c r="H4654" s="144"/>
      <c r="I4654" s="65"/>
      <c r="J4654" s="56"/>
      <c r="K4654" s="56"/>
      <c r="L4654" s="96" t="e">
        <f>VLOOKUP($C4653,在庫一覧!$B$4:$D$138,2,FALSE)</f>
        <v>#N/A</v>
      </c>
      <c r="M4654" s="42" t="e">
        <f>VLOOKUP($C4654,詳細!$A$3:$C$100,3,FALSE)</f>
        <v>#N/A</v>
      </c>
      <c r="N4654" s="48"/>
    </row>
    <row r="4655" spans="1:14" ht="13.5" customHeight="1" x14ac:dyDescent="0.15">
      <c r="A4655">
        <v>4652</v>
      </c>
      <c r="B4655" s="81"/>
      <c r="C4655" s="96"/>
      <c r="D4655" s="50"/>
      <c r="E4655" s="45"/>
      <c r="F4655" s="45"/>
      <c r="G4655" s="144"/>
      <c r="H4655" s="144"/>
      <c r="I4655" s="65"/>
      <c r="J4655" s="56"/>
      <c r="K4655" s="56"/>
      <c r="L4655" s="96" t="e">
        <f>VLOOKUP($C4654,在庫一覧!$B$4:$D$138,2,FALSE)</f>
        <v>#N/A</v>
      </c>
      <c r="M4655" s="42" t="e">
        <f>VLOOKUP($C4655,詳細!$A$3:$C$100,3,FALSE)</f>
        <v>#N/A</v>
      </c>
      <c r="N4655" s="48"/>
    </row>
    <row r="4656" spans="1:14" ht="13.5" customHeight="1" x14ac:dyDescent="0.15">
      <c r="A4656">
        <v>4653</v>
      </c>
      <c r="B4656" s="81"/>
      <c r="C4656" s="96"/>
      <c r="D4656" s="50"/>
      <c r="E4656" s="45"/>
      <c r="F4656" s="45"/>
      <c r="G4656" s="144"/>
      <c r="H4656" s="144"/>
      <c r="I4656" s="65"/>
      <c r="J4656" s="56"/>
      <c r="K4656" s="56"/>
      <c r="L4656" s="96" t="e">
        <f>VLOOKUP($C4655,在庫一覧!$B$4:$D$138,2,FALSE)</f>
        <v>#N/A</v>
      </c>
      <c r="M4656" s="42" t="e">
        <f>VLOOKUP($C4656,詳細!$A$3:$C$100,3,FALSE)</f>
        <v>#N/A</v>
      </c>
      <c r="N4656" s="48"/>
    </row>
    <row r="4657" spans="1:14" ht="13.5" customHeight="1" x14ac:dyDescent="0.15">
      <c r="A4657">
        <v>4654</v>
      </c>
      <c r="B4657" s="81"/>
      <c r="C4657" s="96"/>
      <c r="D4657" s="50"/>
      <c r="E4657" s="45"/>
      <c r="F4657" s="45"/>
      <c r="G4657" s="144"/>
      <c r="H4657" s="144"/>
      <c r="I4657" s="65"/>
      <c r="J4657" s="56"/>
      <c r="K4657" s="56"/>
      <c r="L4657" s="96" t="e">
        <f>VLOOKUP($C4656,在庫一覧!$B$4:$D$138,2,FALSE)</f>
        <v>#N/A</v>
      </c>
      <c r="M4657" s="42" t="e">
        <f>VLOOKUP($C4657,詳細!$A$3:$C$100,3,FALSE)</f>
        <v>#N/A</v>
      </c>
      <c r="N4657" s="48"/>
    </row>
    <row r="4658" spans="1:14" ht="13.5" customHeight="1" x14ac:dyDescent="0.15">
      <c r="A4658">
        <v>4655</v>
      </c>
      <c r="B4658" s="81"/>
      <c r="C4658" s="96"/>
      <c r="D4658" s="50"/>
      <c r="E4658" s="45"/>
      <c r="F4658" s="45"/>
      <c r="G4658" s="144"/>
      <c r="H4658" s="144"/>
      <c r="I4658" s="65"/>
      <c r="J4658" s="56"/>
      <c r="K4658" s="56"/>
      <c r="L4658" s="96" t="e">
        <f>VLOOKUP($C4657,在庫一覧!$B$4:$D$138,2,FALSE)</f>
        <v>#N/A</v>
      </c>
      <c r="M4658" s="42" t="e">
        <f>VLOOKUP($C4658,詳細!$A$3:$C$100,3,FALSE)</f>
        <v>#N/A</v>
      </c>
      <c r="N4658" s="48"/>
    </row>
    <row r="4659" spans="1:14" ht="13.5" customHeight="1" x14ac:dyDescent="0.15">
      <c r="A4659">
        <v>4656</v>
      </c>
      <c r="B4659" s="81"/>
      <c r="C4659" s="96"/>
      <c r="D4659" s="50"/>
      <c r="E4659" s="45"/>
      <c r="F4659" s="45"/>
      <c r="G4659" s="144"/>
      <c r="H4659" s="144"/>
      <c r="I4659" s="65"/>
      <c r="J4659" s="56"/>
      <c r="K4659" s="56"/>
      <c r="L4659" s="96" t="e">
        <f>VLOOKUP($C4658,在庫一覧!$B$4:$D$138,2,FALSE)</f>
        <v>#N/A</v>
      </c>
      <c r="M4659" s="42" t="e">
        <f>VLOOKUP($C4659,詳細!$A$3:$C$100,3,FALSE)</f>
        <v>#N/A</v>
      </c>
      <c r="N4659" s="48"/>
    </row>
    <row r="4660" spans="1:14" ht="13.5" customHeight="1" x14ac:dyDescent="0.15">
      <c r="A4660">
        <v>4657</v>
      </c>
      <c r="B4660" s="81"/>
      <c r="C4660" s="96"/>
      <c r="D4660" s="50"/>
      <c r="E4660" s="45"/>
      <c r="F4660" s="45"/>
      <c r="G4660" s="144"/>
      <c r="H4660" s="144"/>
      <c r="I4660" s="65"/>
      <c r="J4660" s="56"/>
      <c r="K4660" s="56"/>
      <c r="L4660" s="96" t="e">
        <f>VLOOKUP($C4659,在庫一覧!$B$4:$D$138,2,FALSE)</f>
        <v>#N/A</v>
      </c>
      <c r="M4660" s="42" t="e">
        <f>VLOOKUP($C4660,詳細!$A$3:$C$100,3,FALSE)</f>
        <v>#N/A</v>
      </c>
      <c r="N4660" s="48"/>
    </row>
    <row r="4661" spans="1:14" ht="13.5" customHeight="1" x14ac:dyDescent="0.15">
      <c r="A4661">
        <v>4658</v>
      </c>
      <c r="B4661" s="81"/>
      <c r="C4661" s="96"/>
      <c r="D4661" s="50"/>
      <c r="E4661" s="45"/>
      <c r="F4661" s="45"/>
      <c r="G4661" s="144"/>
      <c r="H4661" s="144"/>
      <c r="I4661" s="65"/>
      <c r="J4661" s="56"/>
      <c r="K4661" s="56"/>
      <c r="L4661" s="96" t="e">
        <f>VLOOKUP($C4660,在庫一覧!$B$4:$D$138,2,FALSE)</f>
        <v>#N/A</v>
      </c>
      <c r="M4661" s="42" t="e">
        <f>VLOOKUP($C4661,詳細!$A$3:$C$100,3,FALSE)</f>
        <v>#N/A</v>
      </c>
      <c r="N4661" s="48"/>
    </row>
    <row r="4662" spans="1:14" ht="13.5" customHeight="1" x14ac:dyDescent="0.15">
      <c r="A4662">
        <v>4659</v>
      </c>
      <c r="B4662" s="81"/>
      <c r="C4662" s="96"/>
      <c r="D4662" s="50"/>
      <c r="E4662" s="45"/>
      <c r="F4662" s="45"/>
      <c r="G4662" s="144"/>
      <c r="H4662" s="144"/>
      <c r="I4662" s="65"/>
      <c r="J4662" s="56"/>
      <c r="K4662" s="56"/>
      <c r="L4662" s="96" t="e">
        <f>VLOOKUP($C4661,在庫一覧!$B$4:$D$138,2,FALSE)</f>
        <v>#N/A</v>
      </c>
      <c r="M4662" s="42" t="e">
        <f>VLOOKUP($C4662,詳細!$A$3:$C$100,3,FALSE)</f>
        <v>#N/A</v>
      </c>
      <c r="N4662" s="48"/>
    </row>
    <row r="4663" spans="1:14" ht="13.5" customHeight="1" x14ac:dyDescent="0.15">
      <c r="A4663">
        <v>4660</v>
      </c>
      <c r="B4663" s="81"/>
      <c r="C4663" s="96"/>
      <c r="D4663" s="50"/>
      <c r="E4663" s="45"/>
      <c r="F4663" s="45"/>
      <c r="G4663" s="144"/>
      <c r="H4663" s="144"/>
      <c r="I4663" s="65"/>
      <c r="J4663" s="56"/>
      <c r="K4663" s="56"/>
      <c r="L4663" s="96" t="e">
        <f>VLOOKUP($C4662,在庫一覧!$B$4:$D$138,2,FALSE)</f>
        <v>#N/A</v>
      </c>
      <c r="M4663" s="42" t="e">
        <f>VLOOKUP($C4663,詳細!$A$3:$C$100,3,FALSE)</f>
        <v>#N/A</v>
      </c>
      <c r="N4663" s="48"/>
    </row>
    <row r="4664" spans="1:14" ht="13.5" customHeight="1" x14ac:dyDescent="0.15">
      <c r="A4664">
        <v>4661</v>
      </c>
      <c r="B4664" s="81"/>
      <c r="C4664" s="96"/>
      <c r="D4664" s="50"/>
      <c r="E4664" s="45"/>
      <c r="F4664" s="45"/>
      <c r="G4664" s="144"/>
      <c r="H4664" s="144"/>
      <c r="I4664" s="65"/>
      <c r="J4664" s="56"/>
      <c r="K4664" s="56"/>
      <c r="L4664" s="96" t="e">
        <f>VLOOKUP($C4663,在庫一覧!$B$4:$D$138,2,FALSE)</f>
        <v>#N/A</v>
      </c>
      <c r="M4664" s="42" t="e">
        <f>VLOOKUP($C4664,詳細!$A$3:$C$100,3,FALSE)</f>
        <v>#N/A</v>
      </c>
      <c r="N4664" s="48"/>
    </row>
    <row r="4665" spans="1:14" ht="13.5" customHeight="1" x14ac:dyDescent="0.15">
      <c r="A4665">
        <v>4662</v>
      </c>
      <c r="B4665" s="81"/>
      <c r="C4665" s="96"/>
      <c r="D4665" s="50"/>
      <c r="E4665" s="45"/>
      <c r="F4665" s="45"/>
      <c r="G4665" s="144"/>
      <c r="H4665" s="144"/>
      <c r="I4665" s="65"/>
      <c r="J4665" s="56"/>
      <c r="K4665" s="56"/>
      <c r="L4665" s="96" t="e">
        <f>VLOOKUP($C4664,在庫一覧!$B$4:$D$138,2,FALSE)</f>
        <v>#N/A</v>
      </c>
      <c r="M4665" s="42" t="e">
        <f>VLOOKUP($C4665,詳細!$A$3:$C$100,3,FALSE)</f>
        <v>#N/A</v>
      </c>
      <c r="N4665" s="48"/>
    </row>
    <row r="4666" spans="1:14" ht="13.5" customHeight="1" x14ac:dyDescent="0.15">
      <c r="A4666">
        <v>4663</v>
      </c>
      <c r="B4666" s="81"/>
      <c r="C4666" s="96"/>
      <c r="D4666" s="50"/>
      <c r="E4666" s="45"/>
      <c r="F4666" s="45"/>
      <c r="G4666" s="144"/>
      <c r="H4666" s="144"/>
      <c r="I4666" s="65"/>
      <c r="J4666" s="56"/>
      <c r="K4666" s="56"/>
      <c r="L4666" s="96" t="e">
        <f>VLOOKUP($C4665,在庫一覧!$B$4:$D$138,2,FALSE)</f>
        <v>#N/A</v>
      </c>
      <c r="M4666" s="42" t="e">
        <f>VLOOKUP($C4666,詳細!$A$3:$C$100,3,FALSE)</f>
        <v>#N/A</v>
      </c>
      <c r="N4666" s="48"/>
    </row>
    <row r="4667" spans="1:14" ht="13.5" customHeight="1" x14ac:dyDescent="0.15">
      <c r="A4667">
        <v>4664</v>
      </c>
      <c r="B4667" s="81"/>
      <c r="C4667" s="96"/>
      <c r="D4667" s="50"/>
      <c r="E4667" s="45"/>
      <c r="F4667" s="45"/>
      <c r="G4667" s="144"/>
      <c r="H4667" s="144"/>
      <c r="I4667" s="65"/>
      <c r="J4667" s="56"/>
      <c r="K4667" s="56"/>
      <c r="L4667" s="96" t="e">
        <f>VLOOKUP($C4666,在庫一覧!$B$4:$D$138,2,FALSE)</f>
        <v>#N/A</v>
      </c>
      <c r="M4667" s="42" t="e">
        <f>VLOOKUP($C4667,詳細!$A$3:$C$100,3,FALSE)</f>
        <v>#N/A</v>
      </c>
      <c r="N4667" s="48"/>
    </row>
    <row r="4668" spans="1:14" ht="13.5" customHeight="1" x14ac:dyDescent="0.15">
      <c r="A4668">
        <v>4665</v>
      </c>
      <c r="B4668" s="81"/>
      <c r="C4668" s="96"/>
      <c r="D4668" s="50"/>
      <c r="E4668" s="45"/>
      <c r="F4668" s="45"/>
      <c r="G4668" s="144"/>
      <c r="H4668" s="144"/>
      <c r="I4668" s="65"/>
      <c r="J4668" s="56"/>
      <c r="K4668" s="56"/>
      <c r="L4668" s="96" t="e">
        <f>VLOOKUP($C4667,在庫一覧!$B$4:$D$138,2,FALSE)</f>
        <v>#N/A</v>
      </c>
      <c r="M4668" s="42" t="e">
        <f>VLOOKUP($C4668,詳細!$A$3:$C$100,3,FALSE)</f>
        <v>#N/A</v>
      </c>
      <c r="N4668" s="48"/>
    </row>
    <row r="4669" spans="1:14" ht="13.5" customHeight="1" x14ac:dyDescent="0.15">
      <c r="A4669">
        <v>4666</v>
      </c>
      <c r="B4669" s="81"/>
      <c r="C4669" s="96"/>
      <c r="D4669" s="50"/>
      <c r="E4669" s="45"/>
      <c r="F4669" s="45"/>
      <c r="G4669" s="144"/>
      <c r="H4669" s="144"/>
      <c r="I4669" s="65"/>
      <c r="J4669" s="56"/>
      <c r="K4669" s="56"/>
      <c r="L4669" s="96" t="e">
        <f>VLOOKUP($C4668,在庫一覧!$B$4:$D$138,2,FALSE)</f>
        <v>#N/A</v>
      </c>
      <c r="M4669" s="42" t="e">
        <f>VLOOKUP($C4669,詳細!$A$3:$C$100,3,FALSE)</f>
        <v>#N/A</v>
      </c>
      <c r="N4669" s="48"/>
    </row>
    <row r="4670" spans="1:14" ht="13.5" customHeight="1" x14ac:dyDescent="0.15">
      <c r="A4670">
        <v>4667</v>
      </c>
      <c r="B4670" s="81"/>
      <c r="C4670" s="96"/>
      <c r="D4670" s="50"/>
      <c r="E4670" s="45"/>
      <c r="F4670" s="45"/>
      <c r="G4670" s="144"/>
      <c r="H4670" s="144"/>
      <c r="I4670" s="65"/>
      <c r="J4670" s="56"/>
      <c r="K4670" s="56"/>
      <c r="L4670" s="96" t="e">
        <f>VLOOKUP($C4669,在庫一覧!$B$4:$D$138,2,FALSE)</f>
        <v>#N/A</v>
      </c>
      <c r="M4670" s="42" t="e">
        <f>VLOOKUP($C4670,詳細!$A$3:$C$100,3,FALSE)</f>
        <v>#N/A</v>
      </c>
      <c r="N4670" s="48"/>
    </row>
    <row r="4671" spans="1:14" ht="13.5" customHeight="1" x14ac:dyDescent="0.15">
      <c r="A4671">
        <v>4668</v>
      </c>
      <c r="B4671" s="81"/>
      <c r="C4671" s="96"/>
      <c r="D4671" s="50"/>
      <c r="E4671" s="45"/>
      <c r="F4671" s="45"/>
      <c r="G4671" s="144"/>
      <c r="H4671" s="144"/>
      <c r="I4671" s="65"/>
      <c r="J4671" s="56"/>
      <c r="K4671" s="56"/>
      <c r="L4671" s="96" t="e">
        <f>VLOOKUP($C4670,在庫一覧!$B$4:$D$138,2,FALSE)</f>
        <v>#N/A</v>
      </c>
      <c r="M4671" s="42" t="e">
        <f>VLOOKUP($C4671,詳細!$A$3:$C$100,3,FALSE)</f>
        <v>#N/A</v>
      </c>
      <c r="N4671" s="48"/>
    </row>
    <row r="4672" spans="1:14" ht="13.5" customHeight="1" x14ac:dyDescent="0.15">
      <c r="A4672">
        <v>4669</v>
      </c>
      <c r="B4672" s="81"/>
      <c r="C4672" s="96"/>
      <c r="D4672" s="50"/>
      <c r="E4672" s="45"/>
      <c r="F4672" s="45"/>
      <c r="G4672" s="144"/>
      <c r="H4672" s="144"/>
      <c r="I4672" s="65"/>
      <c r="J4672" s="56"/>
      <c r="K4672" s="56"/>
      <c r="L4672" s="96" t="e">
        <f>VLOOKUP($C4671,在庫一覧!$B$4:$D$138,2,FALSE)</f>
        <v>#N/A</v>
      </c>
      <c r="M4672" s="42" t="e">
        <f>VLOOKUP($C4672,詳細!$A$3:$C$100,3,FALSE)</f>
        <v>#N/A</v>
      </c>
      <c r="N4672" s="48"/>
    </row>
    <row r="4673" spans="1:14" ht="13.5" customHeight="1" x14ac:dyDescent="0.15">
      <c r="A4673">
        <v>4670</v>
      </c>
      <c r="B4673" s="81"/>
      <c r="C4673" s="96"/>
      <c r="D4673" s="50"/>
      <c r="E4673" s="45"/>
      <c r="F4673" s="45"/>
      <c r="G4673" s="144"/>
      <c r="H4673" s="144"/>
      <c r="I4673" s="65"/>
      <c r="J4673" s="56"/>
      <c r="K4673" s="56"/>
      <c r="L4673" s="96" t="e">
        <f>VLOOKUP($C4672,在庫一覧!$B$4:$D$138,2,FALSE)</f>
        <v>#N/A</v>
      </c>
      <c r="M4673" s="42" t="e">
        <f>VLOOKUP($C4673,詳細!$A$3:$C$100,3,FALSE)</f>
        <v>#N/A</v>
      </c>
      <c r="N4673" s="48"/>
    </row>
    <row r="4674" spans="1:14" ht="13.5" customHeight="1" x14ac:dyDescent="0.15">
      <c r="A4674">
        <v>4671</v>
      </c>
      <c r="B4674" s="81"/>
      <c r="C4674" s="96"/>
      <c r="D4674" s="50"/>
      <c r="E4674" s="45"/>
      <c r="F4674" s="45"/>
      <c r="G4674" s="144"/>
      <c r="H4674" s="144"/>
      <c r="I4674" s="65"/>
      <c r="J4674" s="56"/>
      <c r="K4674" s="56"/>
      <c r="L4674" s="96" t="e">
        <f>VLOOKUP($C4673,在庫一覧!$B$4:$D$138,2,FALSE)</f>
        <v>#N/A</v>
      </c>
      <c r="M4674" s="42" t="e">
        <f>VLOOKUP($C4674,詳細!$A$3:$C$100,3,FALSE)</f>
        <v>#N/A</v>
      </c>
      <c r="N4674" s="48"/>
    </row>
    <row r="4675" spans="1:14" ht="13.5" customHeight="1" x14ac:dyDescent="0.15">
      <c r="A4675">
        <v>4672</v>
      </c>
      <c r="B4675" s="81"/>
      <c r="C4675" s="96"/>
      <c r="D4675" s="50"/>
      <c r="E4675" s="45"/>
      <c r="F4675" s="45"/>
      <c r="G4675" s="144"/>
      <c r="H4675" s="144"/>
      <c r="I4675" s="65"/>
      <c r="J4675" s="56"/>
      <c r="K4675" s="56"/>
      <c r="L4675" s="96" t="e">
        <f>VLOOKUP($C4674,在庫一覧!$B$4:$D$138,2,FALSE)</f>
        <v>#N/A</v>
      </c>
      <c r="M4675" s="42" t="e">
        <f>VLOOKUP($C4675,詳細!$A$3:$C$100,3,FALSE)</f>
        <v>#N/A</v>
      </c>
      <c r="N4675" s="48"/>
    </row>
    <row r="4676" spans="1:14" ht="13.5" customHeight="1" x14ac:dyDescent="0.15">
      <c r="A4676">
        <v>4673</v>
      </c>
      <c r="B4676" s="81"/>
      <c r="C4676" s="96"/>
      <c r="D4676" s="50"/>
      <c r="E4676" s="45"/>
      <c r="F4676" s="45"/>
      <c r="G4676" s="144"/>
      <c r="H4676" s="144"/>
      <c r="I4676" s="65"/>
      <c r="J4676" s="56"/>
      <c r="K4676" s="56"/>
      <c r="L4676" s="96" t="e">
        <f>VLOOKUP($C4675,在庫一覧!$B$4:$D$138,2,FALSE)</f>
        <v>#N/A</v>
      </c>
      <c r="M4676" s="42" t="e">
        <f>VLOOKUP($C4676,詳細!$A$3:$C$100,3,FALSE)</f>
        <v>#N/A</v>
      </c>
      <c r="N4676" s="48"/>
    </row>
    <row r="4677" spans="1:14" ht="13.5" customHeight="1" x14ac:dyDescent="0.15">
      <c r="A4677">
        <v>4674</v>
      </c>
      <c r="B4677" s="81"/>
      <c r="C4677" s="96"/>
      <c r="D4677" s="50"/>
      <c r="E4677" s="45"/>
      <c r="F4677" s="45"/>
      <c r="G4677" s="144"/>
      <c r="H4677" s="144"/>
      <c r="I4677" s="65"/>
      <c r="J4677" s="56"/>
      <c r="K4677" s="56"/>
      <c r="L4677" s="96" t="e">
        <f>VLOOKUP($C4676,在庫一覧!$B$4:$D$138,2,FALSE)</f>
        <v>#N/A</v>
      </c>
      <c r="M4677" s="42" t="e">
        <f>VLOOKUP($C4677,詳細!$A$3:$C$100,3,FALSE)</f>
        <v>#N/A</v>
      </c>
      <c r="N4677" s="48"/>
    </row>
    <row r="4678" spans="1:14" ht="13.5" customHeight="1" x14ac:dyDescent="0.15">
      <c r="A4678">
        <v>4675</v>
      </c>
      <c r="B4678" s="81"/>
      <c r="C4678" s="96"/>
      <c r="D4678" s="50"/>
      <c r="E4678" s="45"/>
      <c r="F4678" s="45"/>
      <c r="G4678" s="144"/>
      <c r="H4678" s="144"/>
      <c r="I4678" s="65"/>
      <c r="J4678" s="56"/>
      <c r="K4678" s="56"/>
      <c r="L4678" s="96" t="e">
        <f>VLOOKUP($C4677,在庫一覧!$B$4:$D$138,2,FALSE)</f>
        <v>#N/A</v>
      </c>
      <c r="M4678" s="42" t="e">
        <f>VLOOKUP($C4678,詳細!$A$3:$C$100,3,FALSE)</f>
        <v>#N/A</v>
      </c>
      <c r="N4678" s="48"/>
    </row>
    <row r="4679" spans="1:14" ht="13.5" customHeight="1" x14ac:dyDescent="0.15">
      <c r="A4679">
        <v>4676</v>
      </c>
      <c r="B4679" s="81"/>
      <c r="C4679" s="96"/>
      <c r="D4679" s="50"/>
      <c r="E4679" s="45"/>
      <c r="F4679" s="45"/>
      <c r="G4679" s="144"/>
      <c r="H4679" s="144"/>
      <c r="I4679" s="65"/>
      <c r="J4679" s="56"/>
      <c r="K4679" s="56"/>
      <c r="L4679" s="96" t="e">
        <f>VLOOKUP($C4678,在庫一覧!$B$4:$D$138,2,FALSE)</f>
        <v>#N/A</v>
      </c>
      <c r="M4679" s="42" t="e">
        <f>VLOOKUP($C4679,詳細!$A$3:$C$100,3,FALSE)</f>
        <v>#N/A</v>
      </c>
      <c r="N4679" s="48"/>
    </row>
    <row r="4680" spans="1:14" ht="13.5" customHeight="1" x14ac:dyDescent="0.15">
      <c r="A4680">
        <v>4677</v>
      </c>
      <c r="B4680" s="81"/>
      <c r="C4680" s="96"/>
      <c r="D4680" s="50"/>
      <c r="E4680" s="45"/>
      <c r="F4680" s="45"/>
      <c r="G4680" s="144"/>
      <c r="H4680" s="144"/>
      <c r="I4680" s="65"/>
      <c r="J4680" s="56"/>
      <c r="K4680" s="56"/>
      <c r="L4680" s="96" t="e">
        <f>VLOOKUP($C4679,在庫一覧!$B$4:$D$138,2,FALSE)</f>
        <v>#N/A</v>
      </c>
      <c r="M4680" s="42" t="e">
        <f>VLOOKUP($C4680,詳細!$A$3:$C$100,3,FALSE)</f>
        <v>#N/A</v>
      </c>
      <c r="N4680" s="48"/>
    </row>
    <row r="4681" spans="1:14" ht="13.5" customHeight="1" x14ac:dyDescent="0.15">
      <c r="A4681">
        <v>4678</v>
      </c>
      <c r="B4681" s="81"/>
      <c r="C4681" s="96"/>
      <c r="D4681" s="50"/>
      <c r="E4681" s="45"/>
      <c r="F4681" s="45"/>
      <c r="G4681" s="144"/>
      <c r="H4681" s="144"/>
      <c r="I4681" s="65"/>
      <c r="J4681" s="56"/>
      <c r="K4681" s="56"/>
      <c r="L4681" s="96" t="e">
        <f>VLOOKUP($C4680,在庫一覧!$B$4:$D$138,2,FALSE)</f>
        <v>#N/A</v>
      </c>
      <c r="M4681" s="42" t="e">
        <f>VLOOKUP($C4681,詳細!$A$3:$C$100,3,FALSE)</f>
        <v>#N/A</v>
      </c>
      <c r="N4681" s="48"/>
    </row>
    <row r="4682" spans="1:14" ht="13.5" customHeight="1" x14ac:dyDescent="0.15">
      <c r="A4682">
        <v>4679</v>
      </c>
      <c r="B4682" s="81"/>
      <c r="C4682" s="96"/>
      <c r="D4682" s="50"/>
      <c r="E4682" s="45"/>
      <c r="F4682" s="45"/>
      <c r="G4682" s="144"/>
      <c r="H4682" s="144"/>
      <c r="I4682" s="65"/>
      <c r="J4682" s="56"/>
      <c r="K4682" s="56"/>
      <c r="L4682" s="96" t="e">
        <f>VLOOKUP($C4681,在庫一覧!$B$4:$D$138,2,FALSE)</f>
        <v>#N/A</v>
      </c>
      <c r="M4682" s="42" t="e">
        <f>VLOOKUP($C4682,詳細!$A$3:$C$100,3,FALSE)</f>
        <v>#N/A</v>
      </c>
      <c r="N4682" s="48"/>
    </row>
    <row r="4683" spans="1:14" ht="13.5" customHeight="1" x14ac:dyDescent="0.15">
      <c r="A4683">
        <v>4680</v>
      </c>
      <c r="B4683" s="81"/>
      <c r="C4683" s="96"/>
      <c r="D4683" s="50"/>
      <c r="E4683" s="45"/>
      <c r="F4683" s="45"/>
      <c r="G4683" s="144"/>
      <c r="H4683" s="144"/>
      <c r="I4683" s="65"/>
      <c r="J4683" s="56"/>
      <c r="K4683" s="56"/>
      <c r="L4683" s="96" t="e">
        <f>VLOOKUP($C4682,在庫一覧!$B$4:$D$138,2,FALSE)</f>
        <v>#N/A</v>
      </c>
      <c r="M4683" s="42" t="e">
        <f>VLOOKUP($C4683,詳細!$A$3:$C$100,3,FALSE)</f>
        <v>#N/A</v>
      </c>
      <c r="N4683" s="48"/>
    </row>
    <row r="4684" spans="1:14" ht="13.5" customHeight="1" x14ac:dyDescent="0.15">
      <c r="A4684">
        <v>4681</v>
      </c>
      <c r="B4684" s="81"/>
      <c r="C4684" s="96"/>
      <c r="D4684" s="50"/>
      <c r="E4684" s="45"/>
      <c r="F4684" s="45"/>
      <c r="G4684" s="144"/>
      <c r="H4684" s="144"/>
      <c r="I4684" s="65"/>
      <c r="J4684" s="56"/>
      <c r="K4684" s="56"/>
      <c r="L4684" s="96" t="e">
        <f>VLOOKUP($C4683,在庫一覧!$B$4:$D$138,2,FALSE)</f>
        <v>#N/A</v>
      </c>
      <c r="M4684" s="42" t="e">
        <f>VLOOKUP($C4684,詳細!$A$3:$C$100,3,FALSE)</f>
        <v>#N/A</v>
      </c>
      <c r="N4684" s="48"/>
    </row>
    <row r="4685" spans="1:14" ht="13.5" customHeight="1" x14ac:dyDescent="0.15">
      <c r="A4685">
        <v>4682</v>
      </c>
      <c r="B4685" s="81"/>
      <c r="C4685" s="96"/>
      <c r="D4685" s="50"/>
      <c r="E4685" s="45"/>
      <c r="F4685" s="45"/>
      <c r="G4685" s="144"/>
      <c r="H4685" s="144"/>
      <c r="I4685" s="65"/>
      <c r="J4685" s="56"/>
      <c r="K4685" s="56"/>
      <c r="L4685" s="96" t="e">
        <f>VLOOKUP($C4684,在庫一覧!$B$4:$D$138,2,FALSE)</f>
        <v>#N/A</v>
      </c>
      <c r="M4685" s="42" t="e">
        <f>VLOOKUP($C4685,詳細!$A$3:$C$100,3,FALSE)</f>
        <v>#N/A</v>
      </c>
      <c r="N4685" s="48"/>
    </row>
    <row r="4686" spans="1:14" ht="13.5" customHeight="1" x14ac:dyDescent="0.15">
      <c r="A4686">
        <v>4683</v>
      </c>
      <c r="B4686" s="81"/>
      <c r="C4686" s="96"/>
      <c r="D4686" s="50"/>
      <c r="E4686" s="45"/>
      <c r="F4686" s="45"/>
      <c r="G4686" s="144"/>
      <c r="H4686" s="144"/>
      <c r="I4686" s="65"/>
      <c r="J4686" s="56"/>
      <c r="K4686" s="56"/>
      <c r="L4686" s="96" t="e">
        <f>VLOOKUP($C4685,在庫一覧!$B$4:$D$138,2,FALSE)</f>
        <v>#N/A</v>
      </c>
      <c r="M4686" s="42" t="e">
        <f>VLOOKUP($C4686,詳細!$A$3:$C$100,3,FALSE)</f>
        <v>#N/A</v>
      </c>
      <c r="N4686" s="48"/>
    </row>
    <row r="4687" spans="1:14" ht="13.5" customHeight="1" x14ac:dyDescent="0.15">
      <c r="A4687">
        <v>4684</v>
      </c>
      <c r="B4687" s="81"/>
      <c r="C4687" s="96"/>
      <c r="D4687" s="50"/>
      <c r="E4687" s="45"/>
      <c r="F4687" s="45"/>
      <c r="G4687" s="144"/>
      <c r="H4687" s="144"/>
      <c r="I4687" s="65"/>
      <c r="J4687" s="56"/>
      <c r="K4687" s="56"/>
      <c r="L4687" s="96" t="e">
        <f>VLOOKUP($C4686,在庫一覧!$B$4:$D$138,2,FALSE)</f>
        <v>#N/A</v>
      </c>
      <c r="M4687" s="42" t="e">
        <f>VLOOKUP($C4687,詳細!$A$3:$C$100,3,FALSE)</f>
        <v>#N/A</v>
      </c>
      <c r="N4687" s="48"/>
    </row>
    <row r="4688" spans="1:14" ht="13.5" customHeight="1" x14ac:dyDescent="0.15">
      <c r="A4688">
        <v>4685</v>
      </c>
      <c r="B4688" s="81"/>
      <c r="C4688" s="96"/>
      <c r="D4688" s="50"/>
      <c r="E4688" s="45"/>
      <c r="F4688" s="45"/>
      <c r="G4688" s="144"/>
      <c r="H4688" s="144"/>
      <c r="I4688" s="65"/>
      <c r="J4688" s="56"/>
      <c r="K4688" s="56"/>
      <c r="L4688" s="96" t="e">
        <f>VLOOKUP($C4687,在庫一覧!$B$4:$D$138,2,FALSE)</f>
        <v>#N/A</v>
      </c>
      <c r="M4688" s="42" t="e">
        <f>VLOOKUP($C4688,詳細!$A$3:$C$100,3,FALSE)</f>
        <v>#N/A</v>
      </c>
      <c r="N4688" s="48"/>
    </row>
    <row r="4689" spans="1:14" ht="13.5" customHeight="1" x14ac:dyDescent="0.15">
      <c r="A4689">
        <v>4686</v>
      </c>
      <c r="B4689" s="81"/>
      <c r="C4689" s="96"/>
      <c r="D4689" s="50"/>
      <c r="E4689" s="45"/>
      <c r="F4689" s="45"/>
      <c r="G4689" s="144"/>
      <c r="H4689" s="144"/>
      <c r="I4689" s="65"/>
      <c r="J4689" s="56"/>
      <c r="K4689" s="56"/>
      <c r="L4689" s="96" t="e">
        <f>VLOOKUP($C4688,在庫一覧!$B$4:$D$138,2,FALSE)</f>
        <v>#N/A</v>
      </c>
      <c r="M4689" s="42" t="e">
        <f>VLOOKUP($C4689,詳細!$A$3:$C$100,3,FALSE)</f>
        <v>#N/A</v>
      </c>
      <c r="N4689" s="48"/>
    </row>
    <row r="4690" spans="1:14" ht="13.5" customHeight="1" x14ac:dyDescent="0.15">
      <c r="A4690">
        <v>4687</v>
      </c>
      <c r="B4690" s="81"/>
      <c r="C4690" s="96"/>
      <c r="D4690" s="50"/>
      <c r="E4690" s="45"/>
      <c r="F4690" s="45"/>
      <c r="G4690" s="144"/>
      <c r="H4690" s="144"/>
      <c r="I4690" s="65"/>
      <c r="J4690" s="56"/>
      <c r="K4690" s="56"/>
      <c r="L4690" s="96" t="e">
        <f>VLOOKUP($C4689,在庫一覧!$B$4:$D$138,2,FALSE)</f>
        <v>#N/A</v>
      </c>
      <c r="M4690" s="42" t="e">
        <f>VLOOKUP($C4690,詳細!$A$3:$C$100,3,FALSE)</f>
        <v>#N/A</v>
      </c>
      <c r="N4690" s="48"/>
    </row>
    <row r="4691" spans="1:14" ht="13.5" customHeight="1" x14ac:dyDescent="0.15">
      <c r="A4691">
        <v>4688</v>
      </c>
      <c r="B4691" s="81"/>
      <c r="C4691" s="96"/>
      <c r="D4691" s="50"/>
      <c r="E4691" s="45"/>
      <c r="F4691" s="45"/>
      <c r="G4691" s="144"/>
      <c r="H4691" s="144"/>
      <c r="I4691" s="65"/>
      <c r="J4691" s="56"/>
      <c r="K4691" s="56"/>
      <c r="L4691" s="96" t="e">
        <f>VLOOKUP($C4690,在庫一覧!$B$4:$D$138,2,FALSE)</f>
        <v>#N/A</v>
      </c>
      <c r="M4691" s="42" t="e">
        <f>VLOOKUP($C4691,詳細!$A$3:$C$100,3,FALSE)</f>
        <v>#N/A</v>
      </c>
      <c r="N4691" s="48"/>
    </row>
    <row r="4692" spans="1:14" ht="13.5" customHeight="1" x14ac:dyDescent="0.15">
      <c r="A4692">
        <v>4689</v>
      </c>
      <c r="B4692" s="81"/>
      <c r="C4692" s="96"/>
      <c r="D4692" s="50"/>
      <c r="E4692" s="45"/>
      <c r="F4692" s="45"/>
      <c r="G4692" s="144"/>
      <c r="H4692" s="144"/>
      <c r="I4692" s="65"/>
      <c r="J4692" s="56"/>
      <c r="K4692" s="56"/>
      <c r="L4692" s="96" t="e">
        <f>VLOOKUP($C4691,在庫一覧!$B$4:$D$138,2,FALSE)</f>
        <v>#N/A</v>
      </c>
      <c r="M4692" s="42" t="e">
        <f>VLOOKUP($C4692,詳細!$A$3:$C$100,3,FALSE)</f>
        <v>#N/A</v>
      </c>
      <c r="N4692" s="48"/>
    </row>
    <row r="4693" spans="1:14" ht="13.5" customHeight="1" x14ac:dyDescent="0.15">
      <c r="A4693">
        <v>4690</v>
      </c>
      <c r="B4693" s="81"/>
      <c r="C4693" s="96"/>
      <c r="D4693" s="50"/>
      <c r="E4693" s="45"/>
      <c r="F4693" s="45"/>
      <c r="G4693" s="144"/>
      <c r="H4693" s="144"/>
      <c r="I4693" s="65"/>
      <c r="J4693" s="56"/>
      <c r="K4693" s="56"/>
      <c r="L4693" s="96" t="e">
        <f>VLOOKUP($C4692,在庫一覧!$B$4:$D$138,2,FALSE)</f>
        <v>#N/A</v>
      </c>
      <c r="M4693" s="42" t="e">
        <f>VLOOKUP($C4693,詳細!$A$3:$C$100,3,FALSE)</f>
        <v>#N/A</v>
      </c>
      <c r="N4693" s="48"/>
    </row>
    <row r="4694" spans="1:14" ht="13.5" customHeight="1" x14ac:dyDescent="0.15">
      <c r="A4694">
        <v>4691</v>
      </c>
      <c r="B4694" s="81"/>
      <c r="C4694" s="96"/>
      <c r="D4694" s="50"/>
      <c r="E4694" s="45"/>
      <c r="F4694" s="45"/>
      <c r="G4694" s="144"/>
      <c r="H4694" s="144"/>
      <c r="I4694" s="65"/>
      <c r="J4694" s="56"/>
      <c r="K4694" s="56"/>
      <c r="L4694" s="96" t="e">
        <f>VLOOKUP($C4693,在庫一覧!$B$4:$D$138,2,FALSE)</f>
        <v>#N/A</v>
      </c>
      <c r="M4694" s="42" t="e">
        <f>VLOOKUP($C4694,詳細!$A$3:$C$100,3,FALSE)</f>
        <v>#N/A</v>
      </c>
      <c r="N4694" s="48"/>
    </row>
    <row r="4695" spans="1:14" ht="13.5" customHeight="1" x14ac:dyDescent="0.15">
      <c r="A4695">
        <v>4692</v>
      </c>
      <c r="B4695" s="81"/>
      <c r="C4695" s="96"/>
      <c r="D4695" s="50"/>
      <c r="E4695" s="45"/>
      <c r="F4695" s="45"/>
      <c r="G4695" s="144"/>
      <c r="H4695" s="144"/>
      <c r="I4695" s="65"/>
      <c r="J4695" s="56"/>
      <c r="K4695" s="56"/>
      <c r="L4695" s="96" t="e">
        <f>VLOOKUP($C4694,在庫一覧!$B$4:$D$138,2,FALSE)</f>
        <v>#N/A</v>
      </c>
      <c r="M4695" s="42" t="e">
        <f>VLOOKUP($C4695,詳細!$A$3:$C$100,3,FALSE)</f>
        <v>#N/A</v>
      </c>
      <c r="N4695" s="48"/>
    </row>
    <row r="4696" spans="1:14" ht="13.5" customHeight="1" x14ac:dyDescent="0.15">
      <c r="A4696">
        <v>4693</v>
      </c>
      <c r="B4696" s="81"/>
      <c r="C4696" s="96"/>
      <c r="D4696" s="50"/>
      <c r="E4696" s="45"/>
      <c r="F4696" s="45"/>
      <c r="G4696" s="144"/>
      <c r="H4696" s="144"/>
      <c r="I4696" s="65"/>
      <c r="J4696" s="56"/>
      <c r="K4696" s="56"/>
      <c r="L4696" s="96" t="e">
        <f>VLOOKUP($C4695,在庫一覧!$B$4:$D$138,2,FALSE)</f>
        <v>#N/A</v>
      </c>
      <c r="M4696" s="42" t="e">
        <f>VLOOKUP($C4696,詳細!$A$3:$C$100,3,FALSE)</f>
        <v>#N/A</v>
      </c>
      <c r="N4696" s="48"/>
    </row>
    <row r="4697" spans="1:14" ht="13.5" customHeight="1" x14ac:dyDescent="0.15">
      <c r="A4697">
        <v>4694</v>
      </c>
      <c r="B4697" s="81"/>
      <c r="C4697" s="96"/>
      <c r="D4697" s="50"/>
      <c r="E4697" s="45"/>
      <c r="F4697" s="45"/>
      <c r="G4697" s="144"/>
      <c r="H4697" s="144"/>
      <c r="I4697" s="65"/>
      <c r="J4697" s="56"/>
      <c r="K4697" s="56"/>
      <c r="L4697" s="96" t="e">
        <f>VLOOKUP($C4696,在庫一覧!$B$4:$D$138,2,FALSE)</f>
        <v>#N/A</v>
      </c>
      <c r="M4697" s="42" t="e">
        <f>VLOOKUP($C4697,詳細!$A$3:$C$100,3,FALSE)</f>
        <v>#N/A</v>
      </c>
      <c r="N4697" s="48"/>
    </row>
    <row r="4698" spans="1:14" ht="13.5" customHeight="1" x14ac:dyDescent="0.15">
      <c r="A4698">
        <v>4695</v>
      </c>
      <c r="B4698" s="81"/>
      <c r="C4698" s="96"/>
      <c r="D4698" s="50"/>
      <c r="E4698" s="45"/>
      <c r="F4698" s="45"/>
      <c r="G4698" s="144"/>
      <c r="H4698" s="144"/>
      <c r="I4698" s="65"/>
      <c r="J4698" s="56"/>
      <c r="K4698" s="56"/>
      <c r="L4698" s="96" t="e">
        <f>VLOOKUP($C4697,在庫一覧!$B$4:$D$138,2,FALSE)</f>
        <v>#N/A</v>
      </c>
      <c r="M4698" s="42" t="e">
        <f>VLOOKUP($C4698,詳細!$A$3:$C$100,3,FALSE)</f>
        <v>#N/A</v>
      </c>
      <c r="N4698" s="48"/>
    </row>
    <row r="4699" spans="1:14" ht="13.5" customHeight="1" x14ac:dyDescent="0.15">
      <c r="A4699">
        <v>4696</v>
      </c>
      <c r="B4699" s="81"/>
      <c r="C4699" s="96"/>
      <c r="D4699" s="50"/>
      <c r="E4699" s="45"/>
      <c r="F4699" s="45"/>
      <c r="G4699" s="144"/>
      <c r="H4699" s="144"/>
      <c r="I4699" s="65"/>
      <c r="J4699" s="56"/>
      <c r="K4699" s="56"/>
      <c r="L4699" s="96" t="e">
        <f>VLOOKUP($C4698,在庫一覧!$B$4:$D$138,2,FALSE)</f>
        <v>#N/A</v>
      </c>
      <c r="M4699" s="42" t="e">
        <f>VLOOKUP($C4699,詳細!$A$3:$C$100,3,FALSE)</f>
        <v>#N/A</v>
      </c>
      <c r="N4699" s="48"/>
    </row>
    <row r="4700" spans="1:14" ht="13.5" customHeight="1" x14ac:dyDescent="0.15">
      <c r="A4700">
        <v>4697</v>
      </c>
      <c r="B4700" s="81"/>
      <c r="C4700" s="96"/>
      <c r="D4700" s="50"/>
      <c r="E4700" s="45"/>
      <c r="F4700" s="45"/>
      <c r="G4700" s="144"/>
      <c r="H4700" s="144"/>
      <c r="I4700" s="65"/>
      <c r="J4700" s="56"/>
      <c r="K4700" s="56"/>
      <c r="L4700" s="96" t="e">
        <f>VLOOKUP($C4699,在庫一覧!$B$4:$D$138,2,FALSE)</f>
        <v>#N/A</v>
      </c>
      <c r="M4700" s="42" t="e">
        <f>VLOOKUP($C4700,詳細!$A$3:$C$100,3,FALSE)</f>
        <v>#N/A</v>
      </c>
      <c r="N4700" s="48"/>
    </row>
    <row r="4701" spans="1:14" ht="13.5" customHeight="1" x14ac:dyDescent="0.15">
      <c r="A4701">
        <v>4698</v>
      </c>
      <c r="B4701" s="81"/>
      <c r="C4701" s="96"/>
      <c r="D4701" s="50"/>
      <c r="E4701" s="45"/>
      <c r="F4701" s="45"/>
      <c r="G4701" s="144"/>
      <c r="H4701" s="144"/>
      <c r="I4701" s="65"/>
      <c r="J4701" s="56"/>
      <c r="K4701" s="56"/>
      <c r="L4701" s="96" t="e">
        <f>VLOOKUP($C4700,在庫一覧!$B$4:$D$138,2,FALSE)</f>
        <v>#N/A</v>
      </c>
      <c r="M4701" s="42" t="e">
        <f>VLOOKUP($C4701,詳細!$A$3:$C$100,3,FALSE)</f>
        <v>#N/A</v>
      </c>
      <c r="N4701" s="48"/>
    </row>
    <row r="4702" spans="1:14" ht="13.5" customHeight="1" x14ac:dyDescent="0.15">
      <c r="A4702">
        <v>4699</v>
      </c>
      <c r="B4702" s="81"/>
      <c r="C4702" s="96"/>
      <c r="D4702" s="50"/>
      <c r="E4702" s="45"/>
      <c r="F4702" s="45"/>
      <c r="G4702" s="144"/>
      <c r="H4702" s="144"/>
      <c r="I4702" s="65"/>
      <c r="J4702" s="56"/>
      <c r="K4702" s="56"/>
      <c r="L4702" s="96" t="e">
        <f>VLOOKUP($C4701,在庫一覧!$B$4:$D$138,2,FALSE)</f>
        <v>#N/A</v>
      </c>
      <c r="M4702" s="42" t="e">
        <f>VLOOKUP($C4702,詳細!$A$3:$C$100,3,FALSE)</f>
        <v>#N/A</v>
      </c>
      <c r="N4702" s="48"/>
    </row>
    <row r="4703" spans="1:14" ht="13.5" customHeight="1" x14ac:dyDescent="0.15">
      <c r="A4703">
        <v>4700</v>
      </c>
      <c r="B4703" s="81"/>
      <c r="C4703" s="96"/>
      <c r="D4703" s="50"/>
      <c r="E4703" s="45"/>
      <c r="F4703" s="45"/>
      <c r="G4703" s="144"/>
      <c r="H4703" s="144"/>
      <c r="I4703" s="65"/>
      <c r="J4703" s="56"/>
      <c r="K4703" s="56"/>
      <c r="L4703" s="96" t="e">
        <f>VLOOKUP($C4702,在庫一覧!$B$4:$D$138,2,FALSE)</f>
        <v>#N/A</v>
      </c>
      <c r="M4703" s="42" t="e">
        <f>VLOOKUP($C4703,詳細!$A$3:$C$100,3,FALSE)</f>
        <v>#N/A</v>
      </c>
      <c r="N4703" s="48"/>
    </row>
    <row r="4704" spans="1:14" ht="13.5" customHeight="1" x14ac:dyDescent="0.15">
      <c r="A4704">
        <v>4701</v>
      </c>
      <c r="B4704" s="81"/>
      <c r="C4704" s="96"/>
      <c r="D4704" s="50"/>
      <c r="E4704" s="45"/>
      <c r="F4704" s="45"/>
      <c r="G4704" s="144"/>
      <c r="H4704" s="144"/>
      <c r="I4704" s="65"/>
      <c r="J4704" s="56"/>
      <c r="K4704" s="56"/>
      <c r="L4704" s="96" t="e">
        <f>VLOOKUP($C4703,在庫一覧!$B$4:$D$138,2,FALSE)</f>
        <v>#N/A</v>
      </c>
      <c r="M4704" s="42" t="e">
        <f>VLOOKUP($C4704,詳細!$A$3:$C$100,3,FALSE)</f>
        <v>#N/A</v>
      </c>
      <c r="N4704" s="48"/>
    </row>
    <row r="4705" spans="1:14" ht="13.5" customHeight="1" x14ac:dyDescent="0.15">
      <c r="A4705">
        <v>4702</v>
      </c>
      <c r="B4705" s="81"/>
      <c r="C4705" s="96"/>
      <c r="D4705" s="50"/>
      <c r="E4705" s="45"/>
      <c r="F4705" s="45"/>
      <c r="G4705" s="144"/>
      <c r="H4705" s="144"/>
      <c r="I4705" s="65"/>
      <c r="J4705" s="56"/>
      <c r="K4705" s="56"/>
      <c r="L4705" s="96" t="e">
        <f>VLOOKUP($C4704,在庫一覧!$B$4:$D$138,2,FALSE)</f>
        <v>#N/A</v>
      </c>
      <c r="M4705" s="42" t="e">
        <f>VLOOKUP($C4705,詳細!$A$3:$C$100,3,FALSE)</f>
        <v>#N/A</v>
      </c>
      <c r="N4705" s="48"/>
    </row>
    <row r="4706" spans="1:14" ht="13.5" customHeight="1" x14ac:dyDescent="0.15">
      <c r="A4706">
        <v>4703</v>
      </c>
      <c r="B4706" s="81"/>
      <c r="C4706" s="96"/>
      <c r="D4706" s="50"/>
      <c r="E4706" s="45"/>
      <c r="F4706" s="45"/>
      <c r="G4706" s="144"/>
      <c r="H4706" s="144"/>
      <c r="I4706" s="65"/>
      <c r="J4706" s="56"/>
      <c r="K4706" s="56"/>
      <c r="L4706" s="96" t="e">
        <f>VLOOKUP($C4705,在庫一覧!$B$4:$D$138,2,FALSE)</f>
        <v>#N/A</v>
      </c>
      <c r="M4706" s="42" t="e">
        <f>VLOOKUP($C4706,詳細!$A$3:$C$100,3,FALSE)</f>
        <v>#N/A</v>
      </c>
      <c r="N4706" s="48"/>
    </row>
    <row r="4707" spans="1:14" ht="13.5" customHeight="1" x14ac:dyDescent="0.15">
      <c r="A4707">
        <v>4704</v>
      </c>
      <c r="B4707" s="81"/>
      <c r="C4707" s="96"/>
      <c r="D4707" s="50"/>
      <c r="E4707" s="45"/>
      <c r="F4707" s="45"/>
      <c r="G4707" s="144"/>
      <c r="H4707" s="144"/>
      <c r="I4707" s="65"/>
      <c r="J4707" s="56"/>
      <c r="K4707" s="56"/>
      <c r="L4707" s="96" t="e">
        <f>VLOOKUP($C4706,在庫一覧!$B$4:$D$138,2,FALSE)</f>
        <v>#N/A</v>
      </c>
      <c r="M4707" s="42" t="e">
        <f>VLOOKUP($C4707,詳細!$A$3:$C$100,3,FALSE)</f>
        <v>#N/A</v>
      </c>
      <c r="N4707" s="48"/>
    </row>
    <row r="4708" spans="1:14" ht="13.5" customHeight="1" x14ac:dyDescent="0.15">
      <c r="A4708">
        <v>4705</v>
      </c>
      <c r="B4708" s="81"/>
      <c r="C4708" s="96"/>
      <c r="D4708" s="50"/>
      <c r="E4708" s="45"/>
      <c r="F4708" s="45"/>
      <c r="G4708" s="144"/>
      <c r="H4708" s="144"/>
      <c r="I4708" s="65"/>
      <c r="J4708" s="56"/>
      <c r="K4708" s="56"/>
      <c r="L4708" s="96" t="e">
        <f>VLOOKUP($C4707,在庫一覧!$B$4:$D$138,2,FALSE)</f>
        <v>#N/A</v>
      </c>
      <c r="M4708" s="42" t="e">
        <f>VLOOKUP($C4708,詳細!$A$3:$C$100,3,FALSE)</f>
        <v>#N/A</v>
      </c>
      <c r="N4708" s="48"/>
    </row>
    <row r="4709" spans="1:14" ht="13.5" customHeight="1" x14ac:dyDescent="0.15">
      <c r="A4709">
        <v>4706</v>
      </c>
      <c r="B4709" s="81"/>
      <c r="C4709" s="96"/>
      <c r="D4709" s="50"/>
      <c r="E4709" s="45"/>
      <c r="F4709" s="45"/>
      <c r="G4709" s="144"/>
      <c r="H4709" s="144"/>
      <c r="I4709" s="65"/>
      <c r="J4709" s="56"/>
      <c r="K4709" s="56"/>
      <c r="L4709" s="96" t="e">
        <f>VLOOKUP($C4708,在庫一覧!$B$4:$D$138,2,FALSE)</f>
        <v>#N/A</v>
      </c>
      <c r="M4709" s="42" t="e">
        <f>VLOOKUP($C4709,詳細!$A$3:$C$100,3,FALSE)</f>
        <v>#N/A</v>
      </c>
      <c r="N4709" s="48"/>
    </row>
    <row r="4710" spans="1:14" ht="13.5" customHeight="1" x14ac:dyDescent="0.15">
      <c r="A4710">
        <v>4707</v>
      </c>
      <c r="B4710" s="81"/>
      <c r="C4710" s="96"/>
      <c r="D4710" s="50"/>
      <c r="E4710" s="45"/>
      <c r="F4710" s="45"/>
      <c r="G4710" s="144"/>
      <c r="H4710" s="144"/>
      <c r="I4710" s="65"/>
      <c r="J4710" s="56"/>
      <c r="K4710" s="56"/>
      <c r="L4710" s="96" t="e">
        <f>VLOOKUP($C4709,在庫一覧!$B$4:$D$138,2,FALSE)</f>
        <v>#N/A</v>
      </c>
      <c r="M4710" s="42" t="e">
        <f>VLOOKUP($C4710,詳細!$A$3:$C$100,3,FALSE)</f>
        <v>#N/A</v>
      </c>
      <c r="N4710" s="48"/>
    </row>
    <row r="4711" spans="1:14" ht="13.5" customHeight="1" x14ac:dyDescent="0.15">
      <c r="A4711">
        <v>4708</v>
      </c>
      <c r="B4711" s="81"/>
      <c r="C4711" s="96"/>
      <c r="D4711" s="50"/>
      <c r="E4711" s="45"/>
      <c r="F4711" s="45"/>
      <c r="G4711" s="144"/>
      <c r="H4711" s="144"/>
      <c r="I4711" s="65"/>
      <c r="J4711" s="56"/>
      <c r="K4711" s="56"/>
      <c r="L4711" s="96" t="e">
        <f>VLOOKUP($C4710,在庫一覧!$B$4:$D$138,2,FALSE)</f>
        <v>#N/A</v>
      </c>
      <c r="M4711" s="42" t="e">
        <f>VLOOKUP($C4711,詳細!$A$3:$C$100,3,FALSE)</f>
        <v>#N/A</v>
      </c>
      <c r="N4711" s="48"/>
    </row>
    <row r="4712" spans="1:14" ht="13.5" customHeight="1" x14ac:dyDescent="0.15">
      <c r="A4712">
        <v>4709</v>
      </c>
      <c r="B4712" s="81"/>
      <c r="C4712" s="96"/>
      <c r="D4712" s="50"/>
      <c r="E4712" s="45"/>
      <c r="F4712" s="45"/>
      <c r="G4712" s="144"/>
      <c r="H4712" s="144"/>
      <c r="I4712" s="65"/>
      <c r="J4712" s="56"/>
      <c r="K4712" s="56"/>
      <c r="L4712" s="96" t="e">
        <f>VLOOKUP($C4711,在庫一覧!$B$4:$D$138,2,FALSE)</f>
        <v>#N/A</v>
      </c>
      <c r="M4712" s="42" t="e">
        <f>VLOOKUP($C4712,詳細!$A$3:$C$100,3,FALSE)</f>
        <v>#N/A</v>
      </c>
      <c r="N4712" s="48"/>
    </row>
    <row r="4713" spans="1:14" ht="13.5" customHeight="1" x14ac:dyDescent="0.15">
      <c r="A4713">
        <v>4710</v>
      </c>
      <c r="B4713" s="81"/>
      <c r="C4713" s="96"/>
      <c r="D4713" s="50"/>
      <c r="E4713" s="45"/>
      <c r="F4713" s="45"/>
      <c r="G4713" s="144"/>
      <c r="H4713" s="144"/>
      <c r="I4713" s="65"/>
      <c r="J4713" s="56"/>
      <c r="K4713" s="56"/>
      <c r="L4713" s="96" t="e">
        <f>VLOOKUP($C4712,在庫一覧!$B$4:$D$138,2,FALSE)</f>
        <v>#N/A</v>
      </c>
      <c r="M4713" s="42" t="e">
        <f>VLOOKUP($C4713,詳細!$A$3:$C$100,3,FALSE)</f>
        <v>#N/A</v>
      </c>
      <c r="N4713" s="48"/>
    </row>
    <row r="4714" spans="1:14" ht="13.5" customHeight="1" x14ac:dyDescent="0.15">
      <c r="A4714">
        <v>4711</v>
      </c>
      <c r="B4714" s="81"/>
      <c r="C4714" s="96"/>
      <c r="D4714" s="50"/>
      <c r="E4714" s="45"/>
      <c r="F4714" s="45"/>
      <c r="G4714" s="144"/>
      <c r="H4714" s="144"/>
      <c r="I4714" s="65"/>
      <c r="J4714" s="56"/>
      <c r="K4714" s="56"/>
      <c r="L4714" s="96" t="e">
        <f>VLOOKUP($C4713,在庫一覧!$B$4:$D$138,2,FALSE)</f>
        <v>#N/A</v>
      </c>
      <c r="M4714" s="42" t="e">
        <f>VLOOKUP($C4714,詳細!$A$3:$C$100,3,FALSE)</f>
        <v>#N/A</v>
      </c>
      <c r="N4714" s="48"/>
    </row>
    <row r="4715" spans="1:14" ht="13.5" customHeight="1" x14ac:dyDescent="0.15">
      <c r="A4715">
        <v>4712</v>
      </c>
      <c r="B4715" s="81"/>
      <c r="C4715" s="96"/>
      <c r="D4715" s="50"/>
      <c r="E4715" s="45"/>
      <c r="F4715" s="45"/>
      <c r="G4715" s="144"/>
      <c r="H4715" s="144"/>
      <c r="I4715" s="65"/>
      <c r="J4715" s="56"/>
      <c r="K4715" s="56"/>
      <c r="L4715" s="96" t="e">
        <f>VLOOKUP($C4714,在庫一覧!$B$4:$D$138,2,FALSE)</f>
        <v>#N/A</v>
      </c>
      <c r="M4715" s="42" t="e">
        <f>VLOOKUP($C4715,詳細!$A$3:$C$100,3,FALSE)</f>
        <v>#N/A</v>
      </c>
      <c r="N4715" s="48"/>
    </row>
    <row r="4716" spans="1:14" ht="13.5" customHeight="1" x14ac:dyDescent="0.15">
      <c r="A4716">
        <v>4713</v>
      </c>
      <c r="B4716" s="81"/>
      <c r="C4716" s="96"/>
      <c r="D4716" s="50"/>
      <c r="E4716" s="45"/>
      <c r="F4716" s="45"/>
      <c r="G4716" s="144"/>
      <c r="H4716" s="144"/>
      <c r="I4716" s="65"/>
      <c r="J4716" s="56"/>
      <c r="K4716" s="56"/>
      <c r="L4716" s="96" t="e">
        <f>VLOOKUP($C4715,在庫一覧!$B$4:$D$138,2,FALSE)</f>
        <v>#N/A</v>
      </c>
      <c r="M4716" s="42" t="e">
        <f>VLOOKUP($C4716,詳細!$A$3:$C$100,3,FALSE)</f>
        <v>#N/A</v>
      </c>
      <c r="N4716" s="48"/>
    </row>
    <row r="4717" spans="1:14" ht="13.5" customHeight="1" x14ac:dyDescent="0.15">
      <c r="A4717">
        <v>4714</v>
      </c>
      <c r="B4717" s="81"/>
      <c r="C4717" s="96"/>
      <c r="D4717" s="50"/>
      <c r="E4717" s="45"/>
      <c r="F4717" s="45"/>
      <c r="G4717" s="144"/>
      <c r="H4717" s="144"/>
      <c r="I4717" s="65"/>
      <c r="J4717" s="56"/>
      <c r="K4717" s="56"/>
      <c r="L4717" s="96" t="e">
        <f>VLOOKUP($C4716,在庫一覧!$B$4:$D$138,2,FALSE)</f>
        <v>#N/A</v>
      </c>
      <c r="M4717" s="42" t="e">
        <f>VLOOKUP($C4717,詳細!$A$3:$C$100,3,FALSE)</f>
        <v>#N/A</v>
      </c>
      <c r="N4717" s="48"/>
    </row>
    <row r="4718" spans="1:14" ht="13.5" customHeight="1" x14ac:dyDescent="0.15">
      <c r="A4718">
        <v>4715</v>
      </c>
      <c r="B4718" s="81"/>
      <c r="C4718" s="96"/>
      <c r="D4718" s="50"/>
      <c r="E4718" s="45"/>
      <c r="F4718" s="45"/>
      <c r="G4718" s="144"/>
      <c r="H4718" s="144"/>
      <c r="I4718" s="65"/>
      <c r="J4718" s="56"/>
      <c r="K4718" s="56"/>
      <c r="L4718" s="96" t="e">
        <f>VLOOKUP($C4717,在庫一覧!$B$4:$D$138,2,FALSE)</f>
        <v>#N/A</v>
      </c>
      <c r="M4718" s="42" t="e">
        <f>VLOOKUP($C4718,詳細!$A$3:$C$100,3,FALSE)</f>
        <v>#N/A</v>
      </c>
      <c r="N4718" s="48"/>
    </row>
    <row r="4719" spans="1:14" ht="13.5" customHeight="1" x14ac:dyDescent="0.15">
      <c r="A4719">
        <v>4716</v>
      </c>
      <c r="B4719" s="81"/>
      <c r="C4719" s="96"/>
      <c r="D4719" s="50"/>
      <c r="E4719" s="45"/>
      <c r="F4719" s="45"/>
      <c r="G4719" s="144"/>
      <c r="H4719" s="144"/>
      <c r="I4719" s="65"/>
      <c r="J4719" s="56"/>
      <c r="K4719" s="56"/>
      <c r="L4719" s="96" t="e">
        <f>VLOOKUP($C4718,在庫一覧!$B$4:$D$138,2,FALSE)</f>
        <v>#N/A</v>
      </c>
      <c r="M4719" s="42" t="e">
        <f>VLOOKUP($C4719,詳細!$A$3:$C$100,3,FALSE)</f>
        <v>#N/A</v>
      </c>
      <c r="N4719" s="48"/>
    </row>
    <row r="4720" spans="1:14" ht="13.5" customHeight="1" x14ac:dyDescent="0.15">
      <c r="A4720">
        <v>4717</v>
      </c>
      <c r="B4720" s="81"/>
      <c r="C4720" s="96"/>
      <c r="D4720" s="50"/>
      <c r="E4720" s="45"/>
      <c r="F4720" s="45"/>
      <c r="G4720" s="144"/>
      <c r="H4720" s="144"/>
      <c r="I4720" s="65"/>
      <c r="J4720" s="56"/>
      <c r="K4720" s="56"/>
      <c r="L4720" s="96" t="e">
        <f>VLOOKUP($C4719,在庫一覧!$B$4:$D$138,2,FALSE)</f>
        <v>#N/A</v>
      </c>
      <c r="M4720" s="42" t="e">
        <f>VLOOKUP($C4720,詳細!$A$3:$C$100,3,FALSE)</f>
        <v>#N/A</v>
      </c>
      <c r="N4720" s="48"/>
    </row>
    <row r="4721" spans="1:14" ht="13.5" customHeight="1" x14ac:dyDescent="0.15">
      <c r="A4721">
        <v>4718</v>
      </c>
      <c r="B4721" s="81"/>
      <c r="C4721" s="96"/>
      <c r="D4721" s="50"/>
      <c r="E4721" s="45"/>
      <c r="F4721" s="45"/>
      <c r="G4721" s="144"/>
      <c r="H4721" s="144"/>
      <c r="I4721" s="65"/>
      <c r="J4721" s="56"/>
      <c r="K4721" s="56"/>
      <c r="L4721" s="96" t="e">
        <f>VLOOKUP($C4720,在庫一覧!$B$4:$D$138,2,FALSE)</f>
        <v>#N/A</v>
      </c>
      <c r="M4721" s="42" t="e">
        <f>VLOOKUP($C4721,詳細!$A$3:$C$100,3,FALSE)</f>
        <v>#N/A</v>
      </c>
      <c r="N4721" s="48"/>
    </row>
    <row r="4722" spans="1:14" ht="13.5" customHeight="1" x14ac:dyDescent="0.15">
      <c r="A4722">
        <v>4719</v>
      </c>
      <c r="B4722" s="81"/>
      <c r="C4722" s="96"/>
      <c r="D4722" s="50"/>
      <c r="E4722" s="45"/>
      <c r="F4722" s="45"/>
      <c r="G4722" s="144"/>
      <c r="H4722" s="144"/>
      <c r="I4722" s="65"/>
      <c r="J4722" s="56"/>
      <c r="K4722" s="56"/>
      <c r="L4722" s="96" t="e">
        <f>VLOOKUP($C4721,在庫一覧!$B$4:$D$138,2,FALSE)</f>
        <v>#N/A</v>
      </c>
      <c r="M4722" s="42" t="e">
        <f>VLOOKUP($C4722,詳細!$A$3:$C$100,3,FALSE)</f>
        <v>#N/A</v>
      </c>
      <c r="N4722" s="48"/>
    </row>
    <row r="4723" spans="1:14" ht="13.5" customHeight="1" x14ac:dyDescent="0.15">
      <c r="A4723">
        <v>4720</v>
      </c>
      <c r="B4723" s="81"/>
      <c r="C4723" s="96"/>
      <c r="D4723" s="50"/>
      <c r="E4723" s="45"/>
      <c r="F4723" s="45"/>
      <c r="G4723" s="144"/>
      <c r="H4723" s="144"/>
      <c r="I4723" s="65"/>
      <c r="J4723" s="56"/>
      <c r="K4723" s="56"/>
      <c r="L4723" s="96" t="e">
        <f>VLOOKUP($C4722,在庫一覧!$B$4:$D$138,2,FALSE)</f>
        <v>#N/A</v>
      </c>
      <c r="M4723" s="42" t="e">
        <f>VLOOKUP($C4723,詳細!$A$3:$C$100,3,FALSE)</f>
        <v>#N/A</v>
      </c>
      <c r="N4723" s="48"/>
    </row>
    <row r="4724" spans="1:14" ht="13.5" customHeight="1" x14ac:dyDescent="0.15">
      <c r="A4724">
        <v>4721</v>
      </c>
      <c r="B4724" s="81"/>
      <c r="C4724" s="96"/>
      <c r="D4724" s="50"/>
      <c r="E4724" s="45"/>
      <c r="F4724" s="45"/>
      <c r="G4724" s="144"/>
      <c r="H4724" s="144"/>
      <c r="I4724" s="65"/>
      <c r="J4724" s="56"/>
      <c r="K4724" s="56"/>
      <c r="L4724" s="96" t="e">
        <f>VLOOKUP($C4723,在庫一覧!$B$4:$D$138,2,FALSE)</f>
        <v>#N/A</v>
      </c>
      <c r="M4724" s="42" t="e">
        <f>VLOOKUP($C4724,詳細!$A$3:$C$100,3,FALSE)</f>
        <v>#N/A</v>
      </c>
      <c r="N4724" s="48"/>
    </row>
    <row r="4725" spans="1:14" ht="13.5" customHeight="1" x14ac:dyDescent="0.15">
      <c r="A4725">
        <v>4722</v>
      </c>
      <c r="B4725" s="81"/>
      <c r="C4725" s="96"/>
      <c r="D4725" s="50"/>
      <c r="E4725" s="45"/>
      <c r="F4725" s="45"/>
      <c r="G4725" s="144"/>
      <c r="H4725" s="144"/>
      <c r="I4725" s="65"/>
      <c r="J4725" s="56"/>
      <c r="K4725" s="56"/>
      <c r="L4725" s="96" t="e">
        <f>VLOOKUP($C4724,在庫一覧!$B$4:$D$138,2,FALSE)</f>
        <v>#N/A</v>
      </c>
      <c r="M4725" s="42" t="e">
        <f>VLOOKUP($C4725,詳細!$A$3:$C$100,3,FALSE)</f>
        <v>#N/A</v>
      </c>
      <c r="N4725" s="48"/>
    </row>
    <row r="4726" spans="1:14" ht="13.5" customHeight="1" x14ac:dyDescent="0.15">
      <c r="A4726">
        <v>4723</v>
      </c>
      <c r="B4726" s="81"/>
      <c r="C4726" s="96"/>
      <c r="D4726" s="50"/>
      <c r="E4726" s="45"/>
      <c r="F4726" s="45"/>
      <c r="G4726" s="144"/>
      <c r="H4726" s="144"/>
      <c r="I4726" s="65"/>
      <c r="J4726" s="56"/>
      <c r="K4726" s="56"/>
      <c r="L4726" s="96" t="e">
        <f>VLOOKUP($C4725,在庫一覧!$B$4:$D$138,2,FALSE)</f>
        <v>#N/A</v>
      </c>
      <c r="M4726" s="42" t="e">
        <f>VLOOKUP($C4726,詳細!$A$3:$C$100,3,FALSE)</f>
        <v>#N/A</v>
      </c>
      <c r="N4726" s="48"/>
    </row>
    <row r="4727" spans="1:14" ht="13.5" customHeight="1" x14ac:dyDescent="0.15">
      <c r="A4727">
        <v>4724</v>
      </c>
      <c r="B4727" s="81"/>
      <c r="C4727" s="96"/>
      <c r="D4727" s="50"/>
      <c r="E4727" s="45"/>
      <c r="F4727" s="45"/>
      <c r="G4727" s="144"/>
      <c r="H4727" s="144"/>
      <c r="I4727" s="65"/>
      <c r="J4727" s="56"/>
      <c r="K4727" s="56"/>
      <c r="L4727" s="96" t="e">
        <f>VLOOKUP($C4726,在庫一覧!$B$4:$D$138,2,FALSE)</f>
        <v>#N/A</v>
      </c>
      <c r="M4727" s="42" t="e">
        <f>VLOOKUP($C4727,詳細!$A$3:$C$100,3,FALSE)</f>
        <v>#N/A</v>
      </c>
      <c r="N4727" s="48"/>
    </row>
    <row r="4728" spans="1:14" ht="13.5" customHeight="1" x14ac:dyDescent="0.15">
      <c r="A4728">
        <v>4725</v>
      </c>
      <c r="B4728" s="81"/>
      <c r="C4728" s="96"/>
      <c r="D4728" s="50"/>
      <c r="E4728" s="45"/>
      <c r="F4728" s="45"/>
      <c r="G4728" s="144"/>
      <c r="H4728" s="144"/>
      <c r="I4728" s="65"/>
      <c r="J4728" s="56"/>
      <c r="K4728" s="56"/>
      <c r="L4728" s="96" t="e">
        <f>VLOOKUP($C4727,在庫一覧!$B$4:$D$138,2,FALSE)</f>
        <v>#N/A</v>
      </c>
      <c r="M4728" s="42" t="e">
        <f>VLOOKUP($C4728,詳細!$A$3:$C$100,3,FALSE)</f>
        <v>#N/A</v>
      </c>
      <c r="N4728" s="48"/>
    </row>
    <row r="4729" spans="1:14" ht="13.5" customHeight="1" x14ac:dyDescent="0.15">
      <c r="A4729">
        <v>4726</v>
      </c>
      <c r="B4729" s="81"/>
      <c r="C4729" s="96"/>
      <c r="D4729" s="50"/>
      <c r="E4729" s="45"/>
      <c r="F4729" s="45"/>
      <c r="G4729" s="144"/>
      <c r="H4729" s="144"/>
      <c r="I4729" s="65"/>
      <c r="J4729" s="56"/>
      <c r="K4729" s="56"/>
      <c r="L4729" s="96" t="e">
        <f>VLOOKUP($C4728,在庫一覧!$B$4:$D$138,2,FALSE)</f>
        <v>#N/A</v>
      </c>
      <c r="M4729" s="42" t="e">
        <f>VLOOKUP($C4729,詳細!$A$3:$C$100,3,FALSE)</f>
        <v>#N/A</v>
      </c>
      <c r="N4729" s="48"/>
    </row>
    <row r="4730" spans="1:14" ht="13.5" customHeight="1" x14ac:dyDescent="0.15">
      <c r="A4730">
        <v>4727</v>
      </c>
      <c r="B4730" s="81"/>
      <c r="C4730" s="96"/>
      <c r="D4730" s="50"/>
      <c r="E4730" s="45"/>
      <c r="F4730" s="45"/>
      <c r="G4730" s="144"/>
      <c r="H4730" s="144"/>
      <c r="I4730" s="65"/>
      <c r="J4730" s="56"/>
      <c r="K4730" s="56"/>
      <c r="L4730" s="96" t="e">
        <f>VLOOKUP($C4729,在庫一覧!$B$4:$D$138,2,FALSE)</f>
        <v>#N/A</v>
      </c>
      <c r="M4730" s="42" t="e">
        <f>VLOOKUP($C4730,詳細!$A$3:$C$100,3,FALSE)</f>
        <v>#N/A</v>
      </c>
      <c r="N4730" s="48"/>
    </row>
    <row r="4731" spans="1:14" ht="13.5" customHeight="1" x14ac:dyDescent="0.15">
      <c r="A4731">
        <v>4728</v>
      </c>
      <c r="B4731" s="81"/>
      <c r="C4731" s="96"/>
      <c r="D4731" s="50"/>
      <c r="E4731" s="45"/>
      <c r="F4731" s="45"/>
      <c r="G4731" s="144"/>
      <c r="H4731" s="144"/>
      <c r="I4731" s="65"/>
      <c r="J4731" s="56"/>
      <c r="K4731" s="56"/>
      <c r="L4731" s="96" t="e">
        <f>VLOOKUP($C4730,在庫一覧!$B$4:$D$138,2,FALSE)</f>
        <v>#N/A</v>
      </c>
      <c r="M4731" s="42" t="e">
        <f>VLOOKUP($C4731,詳細!$A$3:$C$100,3,FALSE)</f>
        <v>#N/A</v>
      </c>
      <c r="N4731" s="48"/>
    </row>
    <row r="4732" spans="1:14" ht="13.5" customHeight="1" x14ac:dyDescent="0.15">
      <c r="A4732">
        <v>4729</v>
      </c>
      <c r="B4732" s="81"/>
      <c r="C4732" s="96"/>
      <c r="D4732" s="50"/>
      <c r="E4732" s="45"/>
      <c r="F4732" s="45"/>
      <c r="G4732" s="144"/>
      <c r="H4732" s="144"/>
      <c r="I4732" s="65"/>
      <c r="J4732" s="56"/>
      <c r="K4732" s="56"/>
      <c r="L4732" s="96" t="e">
        <f>VLOOKUP($C4731,在庫一覧!$B$4:$D$138,2,FALSE)</f>
        <v>#N/A</v>
      </c>
      <c r="M4732" s="42" t="e">
        <f>VLOOKUP($C4732,詳細!$A$3:$C$100,3,FALSE)</f>
        <v>#N/A</v>
      </c>
      <c r="N4732" s="48"/>
    </row>
    <row r="4733" spans="1:14" ht="13.5" customHeight="1" x14ac:dyDescent="0.15">
      <c r="A4733">
        <v>4730</v>
      </c>
      <c r="B4733" s="81"/>
      <c r="C4733" s="96"/>
      <c r="D4733" s="50"/>
      <c r="E4733" s="45"/>
      <c r="F4733" s="45"/>
      <c r="G4733" s="144"/>
      <c r="H4733" s="144"/>
      <c r="I4733" s="65"/>
      <c r="J4733" s="56"/>
      <c r="K4733" s="56"/>
      <c r="L4733" s="96" t="e">
        <f>VLOOKUP($C4732,在庫一覧!$B$4:$D$138,2,FALSE)</f>
        <v>#N/A</v>
      </c>
      <c r="M4733" s="42" t="e">
        <f>VLOOKUP($C4733,詳細!$A$3:$C$100,3,FALSE)</f>
        <v>#N/A</v>
      </c>
      <c r="N4733" s="48"/>
    </row>
    <row r="4734" spans="1:14" ht="13.5" customHeight="1" x14ac:dyDescent="0.15">
      <c r="A4734">
        <v>4731</v>
      </c>
      <c r="B4734" s="81"/>
      <c r="C4734" s="96"/>
      <c r="D4734" s="50"/>
      <c r="E4734" s="45"/>
      <c r="F4734" s="45"/>
      <c r="G4734" s="144"/>
      <c r="H4734" s="144"/>
      <c r="I4734" s="65"/>
      <c r="J4734" s="56"/>
      <c r="K4734" s="56"/>
      <c r="L4734" s="96" t="e">
        <f>VLOOKUP($C4733,在庫一覧!$B$4:$D$138,2,FALSE)</f>
        <v>#N/A</v>
      </c>
      <c r="M4734" s="42" t="e">
        <f>VLOOKUP($C4734,詳細!$A$3:$C$100,3,FALSE)</f>
        <v>#N/A</v>
      </c>
      <c r="N4734" s="48"/>
    </row>
    <row r="4735" spans="1:14" ht="13.5" customHeight="1" x14ac:dyDescent="0.15">
      <c r="A4735">
        <v>4732</v>
      </c>
      <c r="B4735" s="81"/>
      <c r="C4735" s="96"/>
      <c r="D4735" s="50"/>
      <c r="E4735" s="45"/>
      <c r="F4735" s="45"/>
      <c r="G4735" s="144"/>
      <c r="H4735" s="144"/>
      <c r="I4735" s="65"/>
      <c r="J4735" s="56"/>
      <c r="K4735" s="56"/>
      <c r="L4735" s="96" t="e">
        <f>VLOOKUP($C4734,在庫一覧!$B$4:$D$138,2,FALSE)</f>
        <v>#N/A</v>
      </c>
      <c r="M4735" s="42" t="e">
        <f>VLOOKUP($C4735,詳細!$A$3:$C$100,3,FALSE)</f>
        <v>#N/A</v>
      </c>
      <c r="N4735" s="48"/>
    </row>
    <row r="4736" spans="1:14" ht="13.5" customHeight="1" x14ac:dyDescent="0.15">
      <c r="A4736">
        <v>4733</v>
      </c>
      <c r="B4736" s="81"/>
      <c r="C4736" s="96"/>
      <c r="D4736" s="50"/>
      <c r="E4736" s="45"/>
      <c r="F4736" s="45"/>
      <c r="G4736" s="144"/>
      <c r="H4736" s="144"/>
      <c r="I4736" s="65"/>
      <c r="J4736" s="56"/>
      <c r="K4736" s="56"/>
      <c r="L4736" s="96" t="e">
        <f>VLOOKUP($C4735,在庫一覧!$B$4:$D$138,2,FALSE)</f>
        <v>#N/A</v>
      </c>
      <c r="M4736" s="42" t="e">
        <f>VLOOKUP($C4736,詳細!$A$3:$C$100,3,FALSE)</f>
        <v>#N/A</v>
      </c>
      <c r="N4736" s="48"/>
    </row>
    <row r="4737" spans="1:14" ht="13.5" customHeight="1" x14ac:dyDescent="0.15">
      <c r="A4737">
        <v>4734</v>
      </c>
      <c r="B4737" s="81"/>
      <c r="C4737" s="96"/>
      <c r="D4737" s="50"/>
      <c r="E4737" s="45"/>
      <c r="F4737" s="45"/>
      <c r="G4737" s="144"/>
      <c r="H4737" s="144"/>
      <c r="I4737" s="65"/>
      <c r="J4737" s="56"/>
      <c r="K4737" s="56"/>
      <c r="L4737" s="96" t="e">
        <f>VLOOKUP($C4736,在庫一覧!$B$4:$D$138,2,FALSE)</f>
        <v>#N/A</v>
      </c>
      <c r="M4737" s="42" t="e">
        <f>VLOOKUP($C4737,詳細!$A$3:$C$100,3,FALSE)</f>
        <v>#N/A</v>
      </c>
      <c r="N4737" s="48"/>
    </row>
    <row r="4738" spans="1:14" ht="13.5" customHeight="1" x14ac:dyDescent="0.15">
      <c r="A4738">
        <v>4735</v>
      </c>
      <c r="B4738" s="81"/>
      <c r="C4738" s="96"/>
      <c r="D4738" s="50"/>
      <c r="E4738" s="45"/>
      <c r="F4738" s="45"/>
      <c r="G4738" s="144"/>
      <c r="H4738" s="144"/>
      <c r="I4738" s="65"/>
      <c r="J4738" s="56"/>
      <c r="K4738" s="56"/>
      <c r="L4738" s="96" t="e">
        <f>VLOOKUP($C4737,在庫一覧!$B$4:$D$138,2,FALSE)</f>
        <v>#N/A</v>
      </c>
      <c r="M4738" s="42" t="e">
        <f>VLOOKUP($C4738,詳細!$A$3:$C$100,3,FALSE)</f>
        <v>#N/A</v>
      </c>
      <c r="N4738" s="48"/>
    </row>
    <row r="4739" spans="1:14" ht="13.5" customHeight="1" x14ac:dyDescent="0.15">
      <c r="A4739">
        <v>4736</v>
      </c>
      <c r="B4739" s="81"/>
      <c r="C4739" s="96"/>
      <c r="D4739" s="50"/>
      <c r="E4739" s="45"/>
      <c r="F4739" s="45"/>
      <c r="G4739" s="144"/>
      <c r="H4739" s="144"/>
      <c r="I4739" s="65"/>
      <c r="J4739" s="56"/>
      <c r="K4739" s="56"/>
      <c r="L4739" s="96" t="e">
        <f>VLOOKUP($C4738,在庫一覧!$B$4:$D$138,2,FALSE)</f>
        <v>#N/A</v>
      </c>
      <c r="M4739" s="42" t="e">
        <f>VLOOKUP($C4739,詳細!$A$3:$C$100,3,FALSE)</f>
        <v>#N/A</v>
      </c>
      <c r="N4739" s="48"/>
    </row>
    <row r="4740" spans="1:14" ht="13.5" customHeight="1" x14ac:dyDescent="0.15">
      <c r="A4740">
        <v>4737</v>
      </c>
      <c r="B4740" s="81"/>
      <c r="C4740" s="96"/>
      <c r="D4740" s="50"/>
      <c r="E4740" s="45"/>
      <c r="F4740" s="45"/>
      <c r="G4740" s="144"/>
      <c r="H4740" s="144"/>
      <c r="I4740" s="65"/>
      <c r="J4740" s="56"/>
      <c r="K4740" s="56"/>
      <c r="L4740" s="96" t="e">
        <f>VLOOKUP($C4739,在庫一覧!$B$4:$D$138,2,FALSE)</f>
        <v>#N/A</v>
      </c>
      <c r="M4740" s="42" t="e">
        <f>VLOOKUP($C4740,詳細!$A$3:$C$100,3,FALSE)</f>
        <v>#N/A</v>
      </c>
      <c r="N4740" s="48"/>
    </row>
    <row r="4741" spans="1:14" ht="13.5" customHeight="1" x14ac:dyDescent="0.15">
      <c r="A4741">
        <v>4738</v>
      </c>
      <c r="B4741" s="81"/>
      <c r="C4741" s="96"/>
      <c r="D4741" s="50"/>
      <c r="E4741" s="45"/>
      <c r="F4741" s="45"/>
      <c r="G4741" s="144"/>
      <c r="H4741" s="144"/>
      <c r="I4741" s="65"/>
      <c r="J4741" s="56"/>
      <c r="K4741" s="56"/>
      <c r="L4741" s="96" t="e">
        <f>VLOOKUP($C4740,在庫一覧!$B$4:$D$138,2,FALSE)</f>
        <v>#N/A</v>
      </c>
      <c r="M4741" s="42" t="e">
        <f>VLOOKUP($C4741,詳細!$A$3:$C$100,3,FALSE)</f>
        <v>#N/A</v>
      </c>
      <c r="N4741" s="48"/>
    </row>
    <row r="4742" spans="1:14" ht="13.5" customHeight="1" x14ac:dyDescent="0.15">
      <c r="A4742">
        <v>4739</v>
      </c>
      <c r="B4742" s="81"/>
      <c r="C4742" s="96"/>
      <c r="D4742" s="50"/>
      <c r="E4742" s="45"/>
      <c r="F4742" s="45"/>
      <c r="G4742" s="144"/>
      <c r="H4742" s="144"/>
      <c r="I4742" s="65"/>
      <c r="J4742" s="56"/>
      <c r="K4742" s="56"/>
      <c r="L4742" s="96" t="e">
        <f>VLOOKUP($C4741,在庫一覧!$B$4:$D$138,2,FALSE)</f>
        <v>#N/A</v>
      </c>
      <c r="M4742" s="42" t="e">
        <f>VLOOKUP($C4742,詳細!$A$3:$C$100,3,FALSE)</f>
        <v>#N/A</v>
      </c>
      <c r="N4742" s="48"/>
    </row>
    <row r="4743" spans="1:14" ht="13.5" customHeight="1" x14ac:dyDescent="0.15">
      <c r="A4743">
        <v>4740</v>
      </c>
      <c r="B4743" s="81"/>
      <c r="C4743" s="96"/>
      <c r="D4743" s="50"/>
      <c r="E4743" s="45"/>
      <c r="F4743" s="45"/>
      <c r="G4743" s="144"/>
      <c r="H4743" s="144"/>
      <c r="I4743" s="65"/>
      <c r="J4743" s="56"/>
      <c r="K4743" s="56"/>
      <c r="L4743" s="96" t="e">
        <f>VLOOKUP($C4742,在庫一覧!$B$4:$D$138,2,FALSE)</f>
        <v>#N/A</v>
      </c>
      <c r="M4743" s="42" t="e">
        <f>VLOOKUP($C4743,詳細!$A$3:$C$100,3,FALSE)</f>
        <v>#N/A</v>
      </c>
      <c r="N4743" s="48"/>
    </row>
    <row r="4744" spans="1:14" ht="13.5" customHeight="1" x14ac:dyDescent="0.15">
      <c r="A4744">
        <v>4741</v>
      </c>
      <c r="B4744" s="81"/>
      <c r="C4744" s="96"/>
      <c r="D4744" s="50"/>
      <c r="E4744" s="45"/>
      <c r="F4744" s="45"/>
      <c r="G4744" s="144"/>
      <c r="H4744" s="144"/>
      <c r="I4744" s="65"/>
      <c r="J4744" s="56"/>
      <c r="K4744" s="56"/>
      <c r="L4744" s="96" t="e">
        <f>VLOOKUP($C4743,在庫一覧!$B$4:$D$138,2,FALSE)</f>
        <v>#N/A</v>
      </c>
      <c r="M4744" s="42" t="e">
        <f>VLOOKUP($C4744,詳細!$A$3:$C$100,3,FALSE)</f>
        <v>#N/A</v>
      </c>
      <c r="N4744" s="48"/>
    </row>
    <row r="4745" spans="1:14" ht="13.5" customHeight="1" x14ac:dyDescent="0.15">
      <c r="A4745">
        <v>4742</v>
      </c>
      <c r="B4745" s="81"/>
      <c r="C4745" s="96"/>
      <c r="D4745" s="50"/>
      <c r="E4745" s="45"/>
      <c r="F4745" s="45"/>
      <c r="G4745" s="144"/>
      <c r="H4745" s="144"/>
      <c r="I4745" s="65"/>
      <c r="J4745" s="56"/>
      <c r="K4745" s="56"/>
      <c r="L4745" s="96" t="e">
        <f>VLOOKUP($C4744,在庫一覧!$B$4:$D$138,2,FALSE)</f>
        <v>#N/A</v>
      </c>
      <c r="M4745" s="42" t="e">
        <f>VLOOKUP($C4745,詳細!$A$3:$C$100,3,FALSE)</f>
        <v>#N/A</v>
      </c>
      <c r="N4745" s="48"/>
    </row>
    <row r="4746" spans="1:14" ht="13.5" customHeight="1" x14ac:dyDescent="0.15">
      <c r="A4746">
        <v>4743</v>
      </c>
      <c r="B4746" s="81"/>
      <c r="C4746" s="96"/>
      <c r="D4746" s="50"/>
      <c r="E4746" s="45"/>
      <c r="F4746" s="45"/>
      <c r="G4746" s="144"/>
      <c r="H4746" s="144"/>
      <c r="I4746" s="65"/>
      <c r="J4746" s="56"/>
      <c r="K4746" s="56"/>
      <c r="L4746" s="96" t="e">
        <f>VLOOKUP($C4745,在庫一覧!$B$4:$D$138,2,FALSE)</f>
        <v>#N/A</v>
      </c>
      <c r="M4746" s="42" t="e">
        <f>VLOOKUP($C4746,詳細!$A$3:$C$100,3,FALSE)</f>
        <v>#N/A</v>
      </c>
      <c r="N4746" s="48"/>
    </row>
    <row r="4747" spans="1:14" ht="13.5" customHeight="1" x14ac:dyDescent="0.15">
      <c r="A4747">
        <v>4744</v>
      </c>
      <c r="B4747" s="81"/>
      <c r="C4747" s="96"/>
      <c r="D4747" s="50"/>
      <c r="E4747" s="45"/>
      <c r="F4747" s="45"/>
      <c r="G4747" s="144"/>
      <c r="H4747" s="144"/>
      <c r="I4747" s="65"/>
      <c r="J4747" s="56"/>
      <c r="K4747" s="56"/>
      <c r="L4747" s="96" t="e">
        <f>VLOOKUP($C4746,在庫一覧!$B$4:$D$138,2,FALSE)</f>
        <v>#N/A</v>
      </c>
      <c r="M4747" s="42" t="e">
        <f>VLOOKUP($C4747,詳細!$A$3:$C$100,3,FALSE)</f>
        <v>#N/A</v>
      </c>
      <c r="N4747" s="48"/>
    </row>
    <row r="4748" spans="1:14" ht="13.5" customHeight="1" x14ac:dyDescent="0.15">
      <c r="A4748">
        <v>4745</v>
      </c>
      <c r="B4748" s="81"/>
      <c r="C4748" s="96"/>
      <c r="D4748" s="50"/>
      <c r="E4748" s="45"/>
      <c r="F4748" s="45"/>
      <c r="G4748" s="144"/>
      <c r="H4748" s="144"/>
      <c r="I4748" s="65"/>
      <c r="J4748" s="56"/>
      <c r="K4748" s="56"/>
      <c r="L4748" s="96" t="e">
        <f>VLOOKUP($C4747,在庫一覧!$B$4:$D$138,2,FALSE)</f>
        <v>#N/A</v>
      </c>
      <c r="M4748" s="42" t="e">
        <f>VLOOKUP($C4748,詳細!$A$3:$C$100,3,FALSE)</f>
        <v>#N/A</v>
      </c>
      <c r="N4748" s="48"/>
    </row>
    <row r="4749" spans="1:14" ht="13.5" customHeight="1" x14ac:dyDescent="0.15">
      <c r="A4749">
        <v>4746</v>
      </c>
      <c r="B4749" s="81"/>
      <c r="C4749" s="96"/>
      <c r="D4749" s="50"/>
      <c r="E4749" s="45"/>
      <c r="F4749" s="45"/>
      <c r="G4749" s="144"/>
      <c r="H4749" s="144"/>
      <c r="I4749" s="65"/>
      <c r="J4749" s="56"/>
      <c r="K4749" s="56"/>
      <c r="L4749" s="96" t="e">
        <f>VLOOKUP($C4748,在庫一覧!$B$4:$D$138,2,FALSE)</f>
        <v>#N/A</v>
      </c>
      <c r="M4749" s="42" t="e">
        <f>VLOOKUP($C4749,詳細!$A$3:$C$100,3,FALSE)</f>
        <v>#N/A</v>
      </c>
      <c r="N4749" s="48"/>
    </row>
    <row r="4750" spans="1:14" ht="13.5" customHeight="1" x14ac:dyDescent="0.15">
      <c r="A4750">
        <v>4747</v>
      </c>
      <c r="B4750" s="81"/>
      <c r="C4750" s="96"/>
      <c r="D4750" s="50"/>
      <c r="E4750" s="45"/>
      <c r="F4750" s="45"/>
      <c r="G4750" s="144"/>
      <c r="H4750" s="144"/>
      <c r="I4750" s="65"/>
      <c r="J4750" s="56"/>
      <c r="K4750" s="56"/>
      <c r="L4750" s="96" t="e">
        <f>VLOOKUP($C4749,在庫一覧!$B$4:$D$138,2,FALSE)</f>
        <v>#N/A</v>
      </c>
      <c r="M4750" s="42" t="e">
        <f>VLOOKUP($C4750,詳細!$A$3:$C$100,3,FALSE)</f>
        <v>#N/A</v>
      </c>
      <c r="N4750" s="48"/>
    </row>
    <row r="4751" spans="1:14" ht="13.5" customHeight="1" x14ac:dyDescent="0.15">
      <c r="A4751">
        <v>4748</v>
      </c>
      <c r="B4751" s="81"/>
      <c r="C4751" s="96"/>
      <c r="D4751" s="50"/>
      <c r="E4751" s="45"/>
      <c r="F4751" s="45"/>
      <c r="G4751" s="144"/>
      <c r="H4751" s="144"/>
      <c r="I4751" s="65"/>
      <c r="J4751" s="56"/>
      <c r="K4751" s="56"/>
      <c r="L4751" s="96" t="e">
        <f>VLOOKUP($C4750,在庫一覧!$B$4:$D$138,2,FALSE)</f>
        <v>#N/A</v>
      </c>
      <c r="M4751" s="42" t="e">
        <f>VLOOKUP($C4751,詳細!$A$3:$C$100,3,FALSE)</f>
        <v>#N/A</v>
      </c>
      <c r="N4751" s="48"/>
    </row>
    <row r="4752" spans="1:14" ht="13.5" customHeight="1" x14ac:dyDescent="0.15">
      <c r="A4752">
        <v>4749</v>
      </c>
      <c r="B4752" s="81"/>
      <c r="C4752" s="96"/>
      <c r="D4752" s="50"/>
      <c r="E4752" s="45"/>
      <c r="F4752" s="45"/>
      <c r="G4752" s="144"/>
      <c r="H4752" s="144"/>
      <c r="I4752" s="65"/>
      <c r="J4752" s="56"/>
      <c r="K4752" s="56"/>
      <c r="L4752" s="96" t="e">
        <f>VLOOKUP($C4751,在庫一覧!$B$4:$D$138,2,FALSE)</f>
        <v>#N/A</v>
      </c>
      <c r="M4752" s="42" t="e">
        <f>VLOOKUP($C4752,詳細!$A$3:$C$100,3,FALSE)</f>
        <v>#N/A</v>
      </c>
      <c r="N4752" s="48"/>
    </row>
    <row r="4753" spans="1:14" ht="13.5" customHeight="1" x14ac:dyDescent="0.15">
      <c r="A4753">
        <v>4750</v>
      </c>
      <c r="B4753" s="81"/>
      <c r="C4753" s="96"/>
      <c r="D4753" s="50"/>
      <c r="E4753" s="45"/>
      <c r="F4753" s="45"/>
      <c r="G4753" s="144"/>
      <c r="H4753" s="144"/>
      <c r="I4753" s="65"/>
      <c r="J4753" s="56"/>
      <c r="K4753" s="56"/>
      <c r="L4753" s="96" t="e">
        <f>VLOOKUP($C4752,在庫一覧!$B$4:$D$138,2,FALSE)</f>
        <v>#N/A</v>
      </c>
      <c r="M4753" s="42" t="e">
        <f>VLOOKUP($C4753,詳細!$A$3:$C$100,3,FALSE)</f>
        <v>#N/A</v>
      </c>
      <c r="N4753" s="48"/>
    </row>
    <row r="4754" spans="1:14" ht="13.5" customHeight="1" x14ac:dyDescent="0.15">
      <c r="A4754">
        <v>4751</v>
      </c>
      <c r="B4754" s="81"/>
      <c r="C4754" s="96"/>
      <c r="D4754" s="50"/>
      <c r="E4754" s="45"/>
      <c r="F4754" s="45"/>
      <c r="G4754" s="144"/>
      <c r="H4754" s="144"/>
      <c r="I4754" s="65"/>
      <c r="J4754" s="56"/>
      <c r="K4754" s="56"/>
      <c r="L4754" s="96" t="e">
        <f>VLOOKUP($C4753,在庫一覧!$B$4:$D$138,2,FALSE)</f>
        <v>#N/A</v>
      </c>
      <c r="M4754" s="42" t="e">
        <f>VLOOKUP($C4754,詳細!$A$3:$C$100,3,FALSE)</f>
        <v>#N/A</v>
      </c>
      <c r="N4754" s="48"/>
    </row>
    <row r="4755" spans="1:14" ht="13.5" customHeight="1" x14ac:dyDescent="0.15">
      <c r="A4755">
        <v>4752</v>
      </c>
      <c r="B4755" s="81"/>
      <c r="C4755" s="96"/>
      <c r="D4755" s="50"/>
      <c r="E4755" s="45"/>
      <c r="F4755" s="45"/>
      <c r="G4755" s="144"/>
      <c r="H4755" s="144"/>
      <c r="I4755" s="65"/>
      <c r="J4755" s="56"/>
      <c r="K4755" s="56"/>
      <c r="L4755" s="96" t="e">
        <f>VLOOKUP($C4754,在庫一覧!$B$4:$D$138,2,FALSE)</f>
        <v>#N/A</v>
      </c>
      <c r="M4755" s="42" t="e">
        <f>VLOOKUP($C4755,詳細!$A$3:$C$100,3,FALSE)</f>
        <v>#N/A</v>
      </c>
      <c r="N4755" s="48"/>
    </row>
    <row r="4756" spans="1:14" ht="13.5" customHeight="1" x14ac:dyDescent="0.15">
      <c r="A4756">
        <v>4753</v>
      </c>
      <c r="B4756" s="81"/>
      <c r="C4756" s="96"/>
      <c r="D4756" s="50"/>
      <c r="E4756" s="45"/>
      <c r="F4756" s="45"/>
      <c r="G4756" s="144"/>
      <c r="H4756" s="144"/>
      <c r="I4756" s="65"/>
      <c r="J4756" s="56"/>
      <c r="K4756" s="56"/>
      <c r="L4756" s="96" t="e">
        <f>VLOOKUP($C4755,在庫一覧!$B$4:$D$138,2,FALSE)</f>
        <v>#N/A</v>
      </c>
      <c r="M4756" s="42" t="e">
        <f>VLOOKUP($C4756,詳細!$A$3:$C$100,3,FALSE)</f>
        <v>#N/A</v>
      </c>
      <c r="N4756" s="48"/>
    </row>
    <row r="4757" spans="1:14" ht="13.5" customHeight="1" x14ac:dyDescent="0.15">
      <c r="A4757">
        <v>4754</v>
      </c>
      <c r="B4757" s="81"/>
      <c r="C4757" s="96"/>
      <c r="D4757" s="50"/>
      <c r="E4757" s="45"/>
      <c r="F4757" s="45"/>
      <c r="G4757" s="144"/>
      <c r="H4757" s="144"/>
      <c r="I4757" s="65"/>
      <c r="J4757" s="56"/>
      <c r="K4757" s="56"/>
      <c r="L4757" s="96" t="e">
        <f>VLOOKUP($C4756,在庫一覧!$B$4:$D$138,2,FALSE)</f>
        <v>#N/A</v>
      </c>
      <c r="M4757" s="42" t="e">
        <f>VLOOKUP($C4757,詳細!$A$3:$C$100,3,FALSE)</f>
        <v>#N/A</v>
      </c>
      <c r="N4757" s="48"/>
    </row>
    <row r="4758" spans="1:14" ht="13.5" customHeight="1" x14ac:dyDescent="0.15">
      <c r="A4758">
        <v>4755</v>
      </c>
      <c r="B4758" s="81"/>
      <c r="C4758" s="96"/>
      <c r="D4758" s="50"/>
      <c r="E4758" s="45"/>
      <c r="F4758" s="45"/>
      <c r="G4758" s="144"/>
      <c r="H4758" s="144"/>
      <c r="I4758" s="65"/>
      <c r="J4758" s="56"/>
      <c r="K4758" s="56"/>
      <c r="L4758" s="96" t="e">
        <f>VLOOKUP($C4757,在庫一覧!$B$4:$D$138,2,FALSE)</f>
        <v>#N/A</v>
      </c>
      <c r="M4758" s="42" t="e">
        <f>VLOOKUP($C4758,詳細!$A$3:$C$100,3,FALSE)</f>
        <v>#N/A</v>
      </c>
      <c r="N4758" s="48"/>
    </row>
    <row r="4759" spans="1:14" ht="13.5" customHeight="1" x14ac:dyDescent="0.15">
      <c r="A4759">
        <v>4756</v>
      </c>
      <c r="B4759" s="81"/>
      <c r="C4759" s="96"/>
      <c r="D4759" s="50"/>
      <c r="E4759" s="45"/>
      <c r="F4759" s="45"/>
      <c r="G4759" s="144"/>
      <c r="H4759" s="144"/>
      <c r="I4759" s="65"/>
      <c r="J4759" s="56"/>
      <c r="K4759" s="56"/>
      <c r="L4759" s="96" t="e">
        <f>VLOOKUP($C4758,在庫一覧!$B$4:$D$138,2,FALSE)</f>
        <v>#N/A</v>
      </c>
      <c r="M4759" s="42" t="e">
        <f>VLOOKUP($C4759,詳細!$A$3:$C$100,3,FALSE)</f>
        <v>#N/A</v>
      </c>
      <c r="N4759" s="48"/>
    </row>
    <row r="4760" spans="1:14" ht="13.5" customHeight="1" x14ac:dyDescent="0.15">
      <c r="A4760">
        <v>4757</v>
      </c>
      <c r="B4760" s="81"/>
      <c r="C4760" s="96"/>
      <c r="D4760" s="50"/>
      <c r="E4760" s="45"/>
      <c r="F4760" s="45"/>
      <c r="G4760" s="144"/>
      <c r="H4760" s="144"/>
      <c r="I4760" s="65"/>
      <c r="J4760" s="56"/>
      <c r="K4760" s="56"/>
      <c r="L4760" s="96" t="e">
        <f>VLOOKUP($C4759,在庫一覧!$B$4:$D$138,2,FALSE)</f>
        <v>#N/A</v>
      </c>
      <c r="M4760" s="42" t="e">
        <f>VLOOKUP($C4760,詳細!$A$3:$C$100,3,FALSE)</f>
        <v>#N/A</v>
      </c>
      <c r="N4760" s="48"/>
    </row>
    <row r="4761" spans="1:14" ht="13.5" customHeight="1" x14ac:dyDescent="0.15">
      <c r="A4761">
        <v>4758</v>
      </c>
      <c r="B4761" s="81"/>
      <c r="C4761" s="96"/>
      <c r="D4761" s="50"/>
      <c r="E4761" s="45"/>
      <c r="F4761" s="45"/>
      <c r="G4761" s="144"/>
      <c r="H4761" s="144"/>
      <c r="I4761" s="65"/>
      <c r="J4761" s="56"/>
      <c r="K4761" s="56"/>
      <c r="L4761" s="96" t="e">
        <f>VLOOKUP($C4760,在庫一覧!$B$4:$D$138,2,FALSE)</f>
        <v>#N/A</v>
      </c>
      <c r="M4761" s="42" t="e">
        <f>VLOOKUP($C4761,詳細!$A$3:$C$100,3,FALSE)</f>
        <v>#N/A</v>
      </c>
      <c r="N4761" s="48"/>
    </row>
    <row r="4762" spans="1:14" ht="13.5" customHeight="1" x14ac:dyDescent="0.15">
      <c r="A4762">
        <v>4759</v>
      </c>
      <c r="B4762" s="81"/>
      <c r="C4762" s="96"/>
      <c r="D4762" s="50"/>
      <c r="E4762" s="45"/>
      <c r="F4762" s="45"/>
      <c r="G4762" s="144"/>
      <c r="H4762" s="144"/>
      <c r="I4762" s="65"/>
      <c r="J4762" s="56"/>
      <c r="K4762" s="56"/>
      <c r="L4762" s="96" t="e">
        <f>VLOOKUP($C4761,在庫一覧!$B$4:$D$138,2,FALSE)</f>
        <v>#N/A</v>
      </c>
      <c r="M4762" s="42" t="e">
        <f>VLOOKUP($C4762,詳細!$A$3:$C$100,3,FALSE)</f>
        <v>#N/A</v>
      </c>
      <c r="N4762" s="48"/>
    </row>
    <row r="4763" spans="1:14" ht="13.5" customHeight="1" x14ac:dyDescent="0.15">
      <c r="A4763">
        <v>4760</v>
      </c>
      <c r="B4763" s="81"/>
      <c r="C4763" s="96"/>
      <c r="D4763" s="50"/>
      <c r="E4763" s="45"/>
      <c r="F4763" s="45"/>
      <c r="G4763" s="144"/>
      <c r="H4763" s="144"/>
      <c r="I4763" s="65"/>
      <c r="J4763" s="56"/>
      <c r="K4763" s="56"/>
      <c r="L4763" s="96" t="e">
        <f>VLOOKUP($C4762,在庫一覧!$B$4:$D$138,2,FALSE)</f>
        <v>#N/A</v>
      </c>
      <c r="M4763" s="42" t="e">
        <f>VLOOKUP($C4763,詳細!$A$3:$C$100,3,FALSE)</f>
        <v>#N/A</v>
      </c>
      <c r="N4763" s="48"/>
    </row>
    <row r="4764" spans="1:14" ht="13.5" customHeight="1" x14ac:dyDescent="0.15">
      <c r="A4764">
        <v>4761</v>
      </c>
      <c r="B4764" s="81"/>
      <c r="C4764" s="96"/>
      <c r="D4764" s="50"/>
      <c r="E4764" s="45"/>
      <c r="F4764" s="45"/>
      <c r="G4764" s="144"/>
      <c r="H4764" s="144"/>
      <c r="I4764" s="65"/>
      <c r="J4764" s="56"/>
      <c r="K4764" s="56"/>
      <c r="L4764" s="96" t="e">
        <f>VLOOKUP($C4763,在庫一覧!$B$4:$D$138,2,FALSE)</f>
        <v>#N/A</v>
      </c>
      <c r="M4764" s="42" t="e">
        <f>VLOOKUP($C4764,詳細!$A$3:$C$100,3,FALSE)</f>
        <v>#N/A</v>
      </c>
      <c r="N4764" s="48"/>
    </row>
    <row r="4765" spans="1:14" ht="13.5" customHeight="1" x14ac:dyDescent="0.15">
      <c r="A4765">
        <v>4762</v>
      </c>
      <c r="B4765" s="81"/>
      <c r="C4765" s="96"/>
      <c r="D4765" s="50"/>
      <c r="E4765" s="45"/>
      <c r="F4765" s="45"/>
      <c r="G4765" s="144"/>
      <c r="H4765" s="144"/>
      <c r="I4765" s="65"/>
      <c r="J4765" s="56"/>
      <c r="K4765" s="56"/>
      <c r="L4765" s="96" t="e">
        <f>VLOOKUP($C4764,在庫一覧!$B$4:$D$138,2,FALSE)</f>
        <v>#N/A</v>
      </c>
      <c r="M4765" s="42" t="e">
        <f>VLOOKUP($C4765,詳細!$A$3:$C$100,3,FALSE)</f>
        <v>#N/A</v>
      </c>
      <c r="N4765" s="48"/>
    </row>
    <row r="4766" spans="1:14" ht="13.5" customHeight="1" x14ac:dyDescent="0.15">
      <c r="A4766">
        <v>4763</v>
      </c>
      <c r="B4766" s="81"/>
      <c r="C4766" s="96"/>
      <c r="D4766" s="50"/>
      <c r="E4766" s="45"/>
      <c r="F4766" s="45"/>
      <c r="G4766" s="144"/>
      <c r="H4766" s="144"/>
      <c r="I4766" s="65"/>
      <c r="J4766" s="56"/>
      <c r="K4766" s="56"/>
      <c r="L4766" s="96" t="e">
        <f>VLOOKUP($C4765,在庫一覧!$B$4:$D$138,2,FALSE)</f>
        <v>#N/A</v>
      </c>
      <c r="M4766" s="42" t="e">
        <f>VLOOKUP($C4766,詳細!$A$3:$C$100,3,FALSE)</f>
        <v>#N/A</v>
      </c>
      <c r="N4766" s="48"/>
    </row>
    <row r="4767" spans="1:14" ht="13.5" customHeight="1" x14ac:dyDescent="0.15">
      <c r="A4767">
        <v>4764</v>
      </c>
      <c r="B4767" s="81"/>
      <c r="C4767" s="96"/>
      <c r="D4767" s="50"/>
      <c r="E4767" s="45"/>
      <c r="F4767" s="45"/>
      <c r="G4767" s="144"/>
      <c r="H4767" s="144"/>
      <c r="I4767" s="65"/>
      <c r="J4767" s="56"/>
      <c r="K4767" s="56"/>
      <c r="L4767" s="96" t="e">
        <f>VLOOKUP($C4766,在庫一覧!$B$4:$D$138,2,FALSE)</f>
        <v>#N/A</v>
      </c>
      <c r="M4767" s="42" t="e">
        <f>VLOOKUP($C4767,詳細!$A$3:$C$100,3,FALSE)</f>
        <v>#N/A</v>
      </c>
      <c r="N4767" s="48"/>
    </row>
    <row r="4768" spans="1:14" ht="13.5" customHeight="1" x14ac:dyDescent="0.15">
      <c r="A4768">
        <v>4765</v>
      </c>
      <c r="B4768" s="81"/>
      <c r="C4768" s="96"/>
      <c r="D4768" s="50"/>
      <c r="E4768" s="45"/>
      <c r="F4768" s="45"/>
      <c r="G4768" s="144"/>
      <c r="H4768" s="144"/>
      <c r="I4768" s="65"/>
      <c r="J4768" s="56"/>
      <c r="K4768" s="56"/>
      <c r="L4768" s="96" t="e">
        <f>VLOOKUP($C4767,在庫一覧!$B$4:$D$138,2,FALSE)</f>
        <v>#N/A</v>
      </c>
      <c r="M4768" s="42" t="e">
        <f>VLOOKUP($C4768,詳細!$A$3:$C$100,3,FALSE)</f>
        <v>#N/A</v>
      </c>
      <c r="N4768" s="48"/>
    </row>
    <row r="4769" spans="1:14" ht="13.5" customHeight="1" x14ac:dyDescent="0.15">
      <c r="A4769">
        <v>4766</v>
      </c>
      <c r="B4769" s="81"/>
      <c r="C4769" s="96"/>
      <c r="D4769" s="50"/>
      <c r="E4769" s="45"/>
      <c r="F4769" s="45"/>
      <c r="G4769" s="144"/>
      <c r="H4769" s="144"/>
      <c r="I4769" s="65"/>
      <c r="J4769" s="56"/>
      <c r="K4769" s="56"/>
      <c r="L4769" s="96" t="e">
        <f>VLOOKUP($C4768,在庫一覧!$B$4:$D$138,2,FALSE)</f>
        <v>#N/A</v>
      </c>
      <c r="M4769" s="42" t="e">
        <f>VLOOKUP($C4769,詳細!$A$3:$C$100,3,FALSE)</f>
        <v>#N/A</v>
      </c>
      <c r="N4769" s="48"/>
    </row>
    <row r="4770" spans="1:14" ht="13.5" customHeight="1" x14ac:dyDescent="0.15">
      <c r="A4770">
        <v>4767</v>
      </c>
      <c r="B4770" s="81"/>
      <c r="C4770" s="96"/>
      <c r="D4770" s="50"/>
      <c r="E4770" s="45"/>
      <c r="F4770" s="45"/>
      <c r="G4770" s="144"/>
      <c r="H4770" s="144"/>
      <c r="I4770" s="65"/>
      <c r="J4770" s="56"/>
      <c r="K4770" s="56"/>
      <c r="L4770" s="96" t="e">
        <f>VLOOKUP($C4769,在庫一覧!$B$4:$D$138,2,FALSE)</f>
        <v>#N/A</v>
      </c>
      <c r="M4770" s="42" t="e">
        <f>VLOOKUP($C4770,詳細!$A$3:$C$100,3,FALSE)</f>
        <v>#N/A</v>
      </c>
      <c r="N4770" s="48"/>
    </row>
    <row r="4771" spans="1:14" ht="13.5" customHeight="1" x14ac:dyDescent="0.15">
      <c r="A4771">
        <v>4768</v>
      </c>
      <c r="B4771" s="81"/>
      <c r="C4771" s="96"/>
      <c r="D4771" s="50"/>
      <c r="E4771" s="45"/>
      <c r="F4771" s="45"/>
      <c r="G4771" s="144"/>
      <c r="H4771" s="144"/>
      <c r="I4771" s="65"/>
      <c r="J4771" s="56"/>
      <c r="K4771" s="56"/>
      <c r="L4771" s="96" t="e">
        <f>VLOOKUP($C4770,在庫一覧!$B$4:$D$138,2,FALSE)</f>
        <v>#N/A</v>
      </c>
      <c r="M4771" s="42" t="e">
        <f>VLOOKUP($C4771,詳細!$A$3:$C$100,3,FALSE)</f>
        <v>#N/A</v>
      </c>
      <c r="N4771" s="48"/>
    </row>
    <row r="4772" spans="1:14" ht="13.5" customHeight="1" x14ac:dyDescent="0.15">
      <c r="A4772">
        <v>4769</v>
      </c>
      <c r="B4772" s="81"/>
      <c r="C4772" s="96"/>
      <c r="D4772" s="50"/>
      <c r="E4772" s="45"/>
      <c r="F4772" s="45"/>
      <c r="G4772" s="144"/>
      <c r="H4772" s="144"/>
      <c r="I4772" s="65"/>
      <c r="J4772" s="56"/>
      <c r="K4772" s="56"/>
      <c r="L4772" s="96" t="e">
        <f>VLOOKUP($C4771,在庫一覧!$B$4:$D$138,2,FALSE)</f>
        <v>#N/A</v>
      </c>
      <c r="M4772" s="42" t="e">
        <f>VLOOKUP($C4772,詳細!$A$3:$C$100,3,FALSE)</f>
        <v>#N/A</v>
      </c>
      <c r="N4772" s="48"/>
    </row>
    <row r="4773" spans="1:14" ht="13.5" customHeight="1" x14ac:dyDescent="0.15">
      <c r="A4773">
        <v>4770</v>
      </c>
      <c r="B4773" s="81"/>
      <c r="C4773" s="96"/>
      <c r="D4773" s="50"/>
      <c r="E4773" s="45"/>
      <c r="F4773" s="45"/>
      <c r="G4773" s="144"/>
      <c r="H4773" s="144"/>
      <c r="I4773" s="65"/>
      <c r="J4773" s="56"/>
      <c r="K4773" s="56"/>
      <c r="L4773" s="96" t="e">
        <f>VLOOKUP($C4772,在庫一覧!$B$4:$D$138,2,FALSE)</f>
        <v>#N/A</v>
      </c>
      <c r="M4773" s="42" t="e">
        <f>VLOOKUP($C4773,詳細!$A$3:$C$100,3,FALSE)</f>
        <v>#N/A</v>
      </c>
      <c r="N4773" s="48"/>
    </row>
    <row r="4774" spans="1:14" ht="13.5" customHeight="1" x14ac:dyDescent="0.15">
      <c r="A4774">
        <v>4771</v>
      </c>
      <c r="B4774" s="81"/>
      <c r="C4774" s="96"/>
      <c r="D4774" s="50"/>
      <c r="E4774" s="45"/>
      <c r="F4774" s="45"/>
      <c r="G4774" s="144"/>
      <c r="H4774" s="144"/>
      <c r="I4774" s="65"/>
      <c r="J4774" s="56"/>
      <c r="K4774" s="56"/>
      <c r="L4774" s="96" t="e">
        <f>VLOOKUP($C4773,在庫一覧!$B$4:$D$138,2,FALSE)</f>
        <v>#N/A</v>
      </c>
      <c r="M4774" s="42" t="e">
        <f>VLOOKUP($C4774,詳細!$A$3:$C$100,3,FALSE)</f>
        <v>#N/A</v>
      </c>
      <c r="N4774" s="48"/>
    </row>
    <row r="4775" spans="1:14" ht="13.5" customHeight="1" x14ac:dyDescent="0.15">
      <c r="A4775">
        <v>4772</v>
      </c>
      <c r="B4775" s="81"/>
      <c r="C4775" s="96"/>
      <c r="D4775" s="50"/>
      <c r="E4775" s="45"/>
      <c r="F4775" s="45"/>
      <c r="G4775" s="144"/>
      <c r="H4775" s="144"/>
      <c r="I4775" s="65"/>
      <c r="J4775" s="56"/>
      <c r="K4775" s="56"/>
      <c r="L4775" s="96" t="e">
        <f>VLOOKUP($C4774,在庫一覧!$B$4:$D$138,2,FALSE)</f>
        <v>#N/A</v>
      </c>
      <c r="M4775" s="42" t="e">
        <f>VLOOKUP($C4775,詳細!$A$3:$C$100,3,FALSE)</f>
        <v>#N/A</v>
      </c>
      <c r="N4775" s="48"/>
    </row>
    <row r="4776" spans="1:14" ht="13.5" customHeight="1" x14ac:dyDescent="0.15">
      <c r="A4776">
        <v>4773</v>
      </c>
      <c r="B4776" s="81"/>
      <c r="C4776" s="96"/>
      <c r="D4776" s="50"/>
      <c r="E4776" s="45"/>
      <c r="F4776" s="45"/>
      <c r="G4776" s="144"/>
      <c r="H4776" s="144"/>
      <c r="I4776" s="65"/>
      <c r="J4776" s="56"/>
      <c r="K4776" s="56"/>
      <c r="L4776" s="96" t="e">
        <f>VLOOKUP($C4775,在庫一覧!$B$4:$D$138,2,FALSE)</f>
        <v>#N/A</v>
      </c>
      <c r="M4776" s="42" t="e">
        <f>VLOOKUP($C4776,詳細!$A$3:$C$100,3,FALSE)</f>
        <v>#N/A</v>
      </c>
      <c r="N4776" s="48"/>
    </row>
    <row r="4777" spans="1:14" ht="13.5" customHeight="1" x14ac:dyDescent="0.15">
      <c r="A4777">
        <v>4774</v>
      </c>
      <c r="B4777" s="81"/>
      <c r="C4777" s="96"/>
      <c r="D4777" s="50"/>
      <c r="E4777" s="45"/>
      <c r="F4777" s="45"/>
      <c r="G4777" s="144"/>
      <c r="H4777" s="144"/>
      <c r="I4777" s="65"/>
      <c r="J4777" s="56"/>
      <c r="K4777" s="56"/>
      <c r="L4777" s="96" t="e">
        <f>VLOOKUP($C4776,在庫一覧!$B$4:$D$138,2,FALSE)</f>
        <v>#N/A</v>
      </c>
      <c r="M4777" s="42" t="e">
        <f>VLOOKUP($C4777,詳細!$A$3:$C$100,3,FALSE)</f>
        <v>#N/A</v>
      </c>
      <c r="N4777" s="48"/>
    </row>
    <row r="4778" spans="1:14" ht="13.5" customHeight="1" x14ac:dyDescent="0.15">
      <c r="A4778">
        <v>4775</v>
      </c>
      <c r="B4778" s="81"/>
      <c r="C4778" s="96"/>
      <c r="D4778" s="50"/>
      <c r="E4778" s="45"/>
      <c r="F4778" s="45"/>
      <c r="G4778" s="144"/>
      <c r="H4778" s="144"/>
      <c r="I4778" s="65"/>
      <c r="J4778" s="56"/>
      <c r="K4778" s="56"/>
      <c r="L4778" s="96" t="e">
        <f>VLOOKUP($C4777,在庫一覧!$B$4:$D$138,2,FALSE)</f>
        <v>#N/A</v>
      </c>
      <c r="M4778" s="42" t="e">
        <f>VLOOKUP($C4778,詳細!$A$3:$C$100,3,FALSE)</f>
        <v>#N/A</v>
      </c>
      <c r="N4778" s="48"/>
    </row>
    <row r="4779" spans="1:14" ht="13.5" customHeight="1" x14ac:dyDescent="0.15">
      <c r="A4779">
        <v>4776</v>
      </c>
      <c r="B4779" s="81"/>
      <c r="C4779" s="96"/>
      <c r="D4779" s="50"/>
      <c r="E4779" s="45"/>
      <c r="F4779" s="45"/>
      <c r="G4779" s="144"/>
      <c r="H4779" s="144"/>
      <c r="I4779" s="65"/>
      <c r="J4779" s="56"/>
      <c r="K4779" s="56"/>
      <c r="L4779" s="96" t="e">
        <f>VLOOKUP($C4778,在庫一覧!$B$4:$D$138,2,FALSE)</f>
        <v>#N/A</v>
      </c>
      <c r="M4779" s="42" t="e">
        <f>VLOOKUP($C4779,詳細!$A$3:$C$100,3,FALSE)</f>
        <v>#N/A</v>
      </c>
      <c r="N4779" s="48"/>
    </row>
    <row r="4780" spans="1:14" ht="13.5" customHeight="1" x14ac:dyDescent="0.15">
      <c r="A4780">
        <v>4777</v>
      </c>
      <c r="B4780" s="81"/>
      <c r="C4780" s="96"/>
      <c r="D4780" s="50"/>
      <c r="E4780" s="45"/>
      <c r="F4780" s="45"/>
      <c r="G4780" s="144"/>
      <c r="H4780" s="144"/>
      <c r="I4780" s="65"/>
      <c r="J4780" s="56"/>
      <c r="K4780" s="56"/>
      <c r="L4780" s="96" t="e">
        <f>VLOOKUP($C4779,在庫一覧!$B$4:$D$138,2,FALSE)</f>
        <v>#N/A</v>
      </c>
      <c r="M4780" s="42" t="e">
        <f>VLOOKUP($C4780,詳細!$A$3:$C$100,3,FALSE)</f>
        <v>#N/A</v>
      </c>
      <c r="N4780" s="48"/>
    </row>
    <row r="4781" spans="1:14" ht="13.5" customHeight="1" x14ac:dyDescent="0.15">
      <c r="A4781">
        <v>4778</v>
      </c>
      <c r="B4781" s="81"/>
      <c r="C4781" s="96"/>
      <c r="D4781" s="50"/>
      <c r="E4781" s="45"/>
      <c r="F4781" s="45"/>
      <c r="G4781" s="144"/>
      <c r="H4781" s="144"/>
      <c r="I4781" s="65"/>
      <c r="J4781" s="56"/>
      <c r="K4781" s="56"/>
      <c r="L4781" s="96" t="e">
        <f>VLOOKUP($C4780,在庫一覧!$B$4:$D$138,2,FALSE)</f>
        <v>#N/A</v>
      </c>
      <c r="M4781" s="42" t="e">
        <f>VLOOKUP($C4781,詳細!$A$3:$C$100,3,FALSE)</f>
        <v>#N/A</v>
      </c>
      <c r="N4781" s="48"/>
    </row>
    <row r="4782" spans="1:14" ht="13.5" customHeight="1" x14ac:dyDescent="0.15">
      <c r="A4782">
        <v>4779</v>
      </c>
      <c r="B4782" s="81"/>
      <c r="C4782" s="96"/>
      <c r="D4782" s="50"/>
      <c r="E4782" s="45"/>
      <c r="F4782" s="45"/>
      <c r="G4782" s="144"/>
      <c r="H4782" s="144"/>
      <c r="I4782" s="65"/>
      <c r="J4782" s="56"/>
      <c r="K4782" s="56"/>
      <c r="L4782" s="96" t="e">
        <f>VLOOKUP($C4781,在庫一覧!$B$4:$D$138,2,FALSE)</f>
        <v>#N/A</v>
      </c>
      <c r="M4782" s="42" t="e">
        <f>VLOOKUP($C4782,詳細!$A$3:$C$100,3,FALSE)</f>
        <v>#N/A</v>
      </c>
      <c r="N4782" s="48"/>
    </row>
    <row r="4783" spans="1:14" ht="13.5" customHeight="1" x14ac:dyDescent="0.15">
      <c r="A4783">
        <v>4780</v>
      </c>
      <c r="B4783" s="81"/>
      <c r="C4783" s="96"/>
      <c r="D4783" s="50"/>
      <c r="E4783" s="45"/>
      <c r="F4783" s="45"/>
      <c r="G4783" s="144"/>
      <c r="H4783" s="144"/>
      <c r="I4783" s="65"/>
      <c r="J4783" s="56"/>
      <c r="K4783" s="56"/>
      <c r="L4783" s="96" t="e">
        <f>VLOOKUP($C4782,在庫一覧!$B$4:$D$138,2,FALSE)</f>
        <v>#N/A</v>
      </c>
      <c r="M4783" s="42" t="e">
        <f>VLOOKUP($C4783,詳細!$A$3:$C$100,3,FALSE)</f>
        <v>#N/A</v>
      </c>
      <c r="N4783" s="48"/>
    </row>
    <row r="4784" spans="1:14" ht="13.5" customHeight="1" x14ac:dyDescent="0.15">
      <c r="A4784">
        <v>4781</v>
      </c>
      <c r="B4784" s="81"/>
      <c r="C4784" s="96"/>
      <c r="D4784" s="50"/>
      <c r="E4784" s="45"/>
      <c r="F4784" s="45"/>
      <c r="G4784" s="144"/>
      <c r="H4784" s="144"/>
      <c r="I4784" s="65"/>
      <c r="J4784" s="56"/>
      <c r="K4784" s="56"/>
      <c r="L4784" s="96" t="e">
        <f>VLOOKUP($C4783,在庫一覧!$B$4:$D$138,2,FALSE)</f>
        <v>#N/A</v>
      </c>
      <c r="M4784" s="42" t="e">
        <f>VLOOKUP($C4784,詳細!$A$3:$C$100,3,FALSE)</f>
        <v>#N/A</v>
      </c>
      <c r="N4784" s="48"/>
    </row>
    <row r="4785" spans="1:14" ht="13.5" customHeight="1" x14ac:dyDescent="0.15">
      <c r="A4785">
        <v>4782</v>
      </c>
      <c r="B4785" s="81"/>
      <c r="C4785" s="96"/>
      <c r="D4785" s="50"/>
      <c r="E4785" s="45"/>
      <c r="F4785" s="45"/>
      <c r="G4785" s="144"/>
      <c r="H4785" s="144"/>
      <c r="I4785" s="65"/>
      <c r="J4785" s="56"/>
      <c r="K4785" s="56"/>
      <c r="L4785" s="96" t="e">
        <f>VLOOKUP($C4784,在庫一覧!$B$4:$D$138,2,FALSE)</f>
        <v>#N/A</v>
      </c>
      <c r="M4785" s="42" t="e">
        <f>VLOOKUP($C4785,詳細!$A$3:$C$100,3,FALSE)</f>
        <v>#N/A</v>
      </c>
      <c r="N4785" s="48"/>
    </row>
    <row r="4786" spans="1:14" ht="13.5" customHeight="1" x14ac:dyDescent="0.15">
      <c r="A4786">
        <v>4783</v>
      </c>
      <c r="B4786" s="81"/>
      <c r="C4786" s="96"/>
      <c r="D4786" s="50"/>
      <c r="E4786" s="45"/>
      <c r="F4786" s="45"/>
      <c r="G4786" s="144"/>
      <c r="H4786" s="144"/>
      <c r="I4786" s="65"/>
      <c r="J4786" s="56"/>
      <c r="K4786" s="56"/>
      <c r="L4786" s="96" t="e">
        <f>VLOOKUP($C4785,在庫一覧!$B$4:$D$138,2,FALSE)</f>
        <v>#N/A</v>
      </c>
      <c r="M4786" s="42" t="e">
        <f>VLOOKUP($C4786,詳細!$A$3:$C$100,3,FALSE)</f>
        <v>#N/A</v>
      </c>
      <c r="N4786" s="48"/>
    </row>
    <row r="4787" spans="1:14" ht="13.5" customHeight="1" x14ac:dyDescent="0.15">
      <c r="A4787">
        <v>4784</v>
      </c>
      <c r="B4787" s="81"/>
      <c r="C4787" s="96"/>
      <c r="D4787" s="50"/>
      <c r="E4787" s="45"/>
      <c r="F4787" s="45"/>
      <c r="G4787" s="144"/>
      <c r="H4787" s="144"/>
      <c r="I4787" s="65"/>
      <c r="J4787" s="56"/>
      <c r="K4787" s="56"/>
      <c r="L4787" s="96" t="e">
        <f>VLOOKUP($C4786,在庫一覧!$B$4:$D$138,2,FALSE)</f>
        <v>#N/A</v>
      </c>
      <c r="M4787" s="42" t="e">
        <f>VLOOKUP($C4787,詳細!$A$3:$C$100,3,FALSE)</f>
        <v>#N/A</v>
      </c>
      <c r="N4787" s="48"/>
    </row>
    <row r="4788" spans="1:14" ht="13.5" customHeight="1" x14ac:dyDescent="0.15">
      <c r="A4788">
        <v>4785</v>
      </c>
      <c r="B4788" s="81"/>
      <c r="C4788" s="96"/>
      <c r="D4788" s="50"/>
      <c r="E4788" s="45"/>
      <c r="F4788" s="45"/>
      <c r="G4788" s="144"/>
      <c r="H4788" s="144"/>
      <c r="I4788" s="65"/>
      <c r="J4788" s="56"/>
      <c r="K4788" s="56"/>
      <c r="L4788" s="96" t="e">
        <f>VLOOKUP($C4787,在庫一覧!$B$4:$D$138,2,FALSE)</f>
        <v>#N/A</v>
      </c>
      <c r="M4788" s="42" t="e">
        <f>VLOOKUP($C4788,詳細!$A$3:$C$100,3,FALSE)</f>
        <v>#N/A</v>
      </c>
      <c r="N4788" s="48"/>
    </row>
    <row r="4789" spans="1:14" ht="13.5" customHeight="1" x14ac:dyDescent="0.15">
      <c r="A4789">
        <v>4786</v>
      </c>
      <c r="B4789" s="81"/>
      <c r="C4789" s="96"/>
      <c r="D4789" s="50"/>
      <c r="E4789" s="45"/>
      <c r="F4789" s="45"/>
      <c r="G4789" s="144"/>
      <c r="H4789" s="144"/>
      <c r="I4789" s="65"/>
      <c r="J4789" s="56"/>
      <c r="K4789" s="56"/>
      <c r="L4789" s="96" t="e">
        <f>VLOOKUP($C4788,在庫一覧!$B$4:$D$138,2,FALSE)</f>
        <v>#N/A</v>
      </c>
      <c r="M4789" s="42" t="e">
        <f>VLOOKUP($C4789,詳細!$A$3:$C$100,3,FALSE)</f>
        <v>#N/A</v>
      </c>
      <c r="N4789" s="48"/>
    </row>
    <row r="4790" spans="1:14" ht="13.5" customHeight="1" x14ac:dyDescent="0.15">
      <c r="A4790">
        <v>4787</v>
      </c>
      <c r="B4790" s="81"/>
      <c r="C4790" s="96"/>
      <c r="D4790" s="50"/>
      <c r="E4790" s="45"/>
      <c r="F4790" s="45"/>
      <c r="G4790" s="144"/>
      <c r="H4790" s="144"/>
      <c r="I4790" s="65"/>
      <c r="J4790" s="56"/>
      <c r="K4790" s="56"/>
      <c r="L4790" s="96" t="e">
        <f>VLOOKUP($C4789,在庫一覧!$B$4:$D$138,2,FALSE)</f>
        <v>#N/A</v>
      </c>
      <c r="M4790" s="42" t="e">
        <f>VLOOKUP($C4790,詳細!$A$3:$C$100,3,FALSE)</f>
        <v>#N/A</v>
      </c>
      <c r="N4790" s="48"/>
    </row>
    <row r="4791" spans="1:14" ht="13.5" customHeight="1" x14ac:dyDescent="0.15">
      <c r="A4791">
        <v>4788</v>
      </c>
      <c r="B4791" s="81"/>
      <c r="C4791" s="96"/>
      <c r="D4791" s="50"/>
      <c r="E4791" s="45"/>
      <c r="F4791" s="45"/>
      <c r="G4791" s="144"/>
      <c r="H4791" s="144"/>
      <c r="I4791" s="65"/>
      <c r="J4791" s="56"/>
      <c r="K4791" s="56"/>
      <c r="L4791" s="96" t="e">
        <f>VLOOKUP($C4790,在庫一覧!$B$4:$D$138,2,FALSE)</f>
        <v>#N/A</v>
      </c>
      <c r="M4791" s="42" t="e">
        <f>VLOOKUP($C4791,詳細!$A$3:$C$100,3,FALSE)</f>
        <v>#N/A</v>
      </c>
      <c r="N4791" s="48"/>
    </row>
    <row r="4792" spans="1:14" ht="13.5" customHeight="1" x14ac:dyDescent="0.15">
      <c r="A4792">
        <v>4789</v>
      </c>
      <c r="B4792" s="81"/>
      <c r="C4792" s="96"/>
      <c r="D4792" s="50"/>
      <c r="E4792" s="45"/>
      <c r="F4792" s="45"/>
      <c r="G4792" s="144"/>
      <c r="H4792" s="144"/>
      <c r="I4792" s="65"/>
      <c r="J4792" s="56"/>
      <c r="K4792" s="56"/>
      <c r="L4792" s="96" t="e">
        <f>VLOOKUP($C4791,在庫一覧!$B$4:$D$138,2,FALSE)</f>
        <v>#N/A</v>
      </c>
      <c r="M4792" s="42" t="e">
        <f>VLOOKUP($C4792,詳細!$A$3:$C$100,3,FALSE)</f>
        <v>#N/A</v>
      </c>
      <c r="N4792" s="48"/>
    </row>
    <row r="4793" spans="1:14" ht="13.5" customHeight="1" x14ac:dyDescent="0.15">
      <c r="A4793">
        <v>4790</v>
      </c>
      <c r="B4793" s="81"/>
      <c r="C4793" s="96"/>
      <c r="D4793" s="50"/>
      <c r="E4793" s="45"/>
      <c r="F4793" s="45"/>
      <c r="G4793" s="144"/>
      <c r="H4793" s="144"/>
      <c r="I4793" s="65"/>
      <c r="J4793" s="56"/>
      <c r="K4793" s="56"/>
      <c r="L4793" s="96" t="e">
        <f>VLOOKUP($C4792,在庫一覧!$B$4:$D$138,2,FALSE)</f>
        <v>#N/A</v>
      </c>
      <c r="M4793" s="42" t="e">
        <f>VLOOKUP($C4793,詳細!$A$3:$C$100,3,FALSE)</f>
        <v>#N/A</v>
      </c>
      <c r="N4793" s="48"/>
    </row>
    <row r="4794" spans="1:14" ht="13.5" customHeight="1" x14ac:dyDescent="0.15">
      <c r="A4794">
        <v>4791</v>
      </c>
      <c r="B4794" s="81"/>
      <c r="C4794" s="96"/>
      <c r="D4794" s="50"/>
      <c r="E4794" s="45"/>
      <c r="F4794" s="45"/>
      <c r="G4794" s="144"/>
      <c r="H4794" s="144"/>
      <c r="I4794" s="65"/>
      <c r="J4794" s="56"/>
      <c r="K4794" s="56"/>
      <c r="L4794" s="96" t="e">
        <f>VLOOKUP($C4793,在庫一覧!$B$4:$D$138,2,FALSE)</f>
        <v>#N/A</v>
      </c>
      <c r="M4794" s="42" t="e">
        <f>VLOOKUP($C4794,詳細!$A$3:$C$100,3,FALSE)</f>
        <v>#N/A</v>
      </c>
      <c r="N4794" s="48"/>
    </row>
    <row r="4795" spans="1:14" ht="13.5" customHeight="1" x14ac:dyDescent="0.15">
      <c r="A4795">
        <v>4792</v>
      </c>
      <c r="B4795" s="81"/>
      <c r="C4795" s="96"/>
      <c r="D4795" s="50"/>
      <c r="E4795" s="45"/>
      <c r="F4795" s="45"/>
      <c r="G4795" s="144"/>
      <c r="H4795" s="144"/>
      <c r="I4795" s="65"/>
      <c r="J4795" s="56"/>
      <c r="K4795" s="56"/>
      <c r="L4795" s="96" t="e">
        <f>VLOOKUP($C4794,在庫一覧!$B$4:$D$138,2,FALSE)</f>
        <v>#N/A</v>
      </c>
      <c r="M4795" s="42" t="e">
        <f>VLOOKUP($C4795,詳細!$A$3:$C$100,3,FALSE)</f>
        <v>#N/A</v>
      </c>
      <c r="N4795" s="48"/>
    </row>
    <row r="4796" spans="1:14" ht="13.5" customHeight="1" x14ac:dyDescent="0.15">
      <c r="A4796">
        <v>4793</v>
      </c>
      <c r="B4796" s="81"/>
      <c r="C4796" s="96"/>
      <c r="D4796" s="50"/>
      <c r="E4796" s="45"/>
      <c r="F4796" s="45"/>
      <c r="G4796" s="144"/>
      <c r="H4796" s="144"/>
      <c r="I4796" s="65"/>
      <c r="J4796" s="56"/>
      <c r="K4796" s="56"/>
      <c r="L4796" s="96" t="e">
        <f>VLOOKUP($C4795,在庫一覧!$B$4:$D$138,2,FALSE)</f>
        <v>#N/A</v>
      </c>
      <c r="M4796" s="42" t="e">
        <f>VLOOKUP($C4796,詳細!$A$3:$C$100,3,FALSE)</f>
        <v>#N/A</v>
      </c>
      <c r="N4796" s="48"/>
    </row>
    <row r="4797" spans="1:14" ht="13.5" customHeight="1" x14ac:dyDescent="0.15">
      <c r="A4797">
        <v>4794</v>
      </c>
      <c r="B4797" s="81"/>
      <c r="C4797" s="96"/>
      <c r="D4797" s="50"/>
      <c r="E4797" s="45"/>
      <c r="F4797" s="45"/>
      <c r="G4797" s="144"/>
      <c r="H4797" s="144"/>
      <c r="I4797" s="65"/>
      <c r="J4797" s="56"/>
      <c r="K4797" s="56"/>
      <c r="L4797" s="96" t="e">
        <f>VLOOKUP($C4796,在庫一覧!$B$4:$D$138,2,FALSE)</f>
        <v>#N/A</v>
      </c>
      <c r="M4797" s="42" t="e">
        <f>VLOOKUP($C4797,詳細!$A$3:$C$100,3,FALSE)</f>
        <v>#N/A</v>
      </c>
      <c r="N4797" s="48"/>
    </row>
    <row r="4798" spans="1:14" ht="13.5" customHeight="1" x14ac:dyDescent="0.15">
      <c r="A4798">
        <v>4795</v>
      </c>
      <c r="B4798" s="81"/>
      <c r="C4798" s="96"/>
      <c r="D4798" s="50"/>
      <c r="E4798" s="45"/>
      <c r="F4798" s="45"/>
      <c r="G4798" s="144"/>
      <c r="H4798" s="144"/>
      <c r="I4798" s="65"/>
      <c r="J4798" s="56"/>
      <c r="K4798" s="56"/>
      <c r="L4798" s="96" t="e">
        <f>VLOOKUP($C4797,在庫一覧!$B$4:$D$138,2,FALSE)</f>
        <v>#N/A</v>
      </c>
      <c r="M4798" s="42" t="e">
        <f>VLOOKUP($C4798,詳細!$A$3:$C$100,3,FALSE)</f>
        <v>#N/A</v>
      </c>
      <c r="N4798" s="48"/>
    </row>
    <row r="4799" spans="1:14" ht="13.5" customHeight="1" x14ac:dyDescent="0.15">
      <c r="A4799">
        <v>4796</v>
      </c>
      <c r="B4799" s="81"/>
      <c r="C4799" s="96"/>
      <c r="D4799" s="50"/>
      <c r="E4799" s="45"/>
      <c r="F4799" s="45"/>
      <c r="G4799" s="144"/>
      <c r="H4799" s="144"/>
      <c r="I4799" s="65"/>
      <c r="J4799" s="56"/>
      <c r="K4799" s="56"/>
      <c r="L4799" s="96" t="e">
        <f>VLOOKUP($C4798,在庫一覧!$B$4:$D$138,2,FALSE)</f>
        <v>#N/A</v>
      </c>
      <c r="M4799" s="42" t="e">
        <f>VLOOKUP($C4799,詳細!$A$3:$C$100,3,FALSE)</f>
        <v>#N/A</v>
      </c>
      <c r="N4799" s="48"/>
    </row>
    <row r="4800" spans="1:14" ht="13.5" customHeight="1" x14ac:dyDescent="0.15">
      <c r="A4800">
        <v>4797</v>
      </c>
      <c r="B4800" s="81"/>
      <c r="C4800" s="96"/>
      <c r="D4800" s="50"/>
      <c r="E4800" s="45"/>
      <c r="F4800" s="45"/>
      <c r="G4800" s="144"/>
      <c r="H4800" s="144"/>
      <c r="I4800" s="65"/>
      <c r="J4800" s="56"/>
      <c r="K4800" s="56"/>
      <c r="L4800" s="96" t="e">
        <f>VLOOKUP($C4799,在庫一覧!$B$4:$D$138,2,FALSE)</f>
        <v>#N/A</v>
      </c>
      <c r="M4800" s="42" t="e">
        <f>VLOOKUP($C4800,詳細!$A$3:$C$100,3,FALSE)</f>
        <v>#N/A</v>
      </c>
      <c r="N4800" s="48"/>
    </row>
    <row r="4801" spans="1:14" ht="13.5" customHeight="1" x14ac:dyDescent="0.15">
      <c r="A4801">
        <v>4798</v>
      </c>
      <c r="B4801" s="81"/>
      <c r="C4801" s="96"/>
      <c r="D4801" s="50"/>
      <c r="E4801" s="45"/>
      <c r="F4801" s="45"/>
      <c r="G4801" s="144"/>
      <c r="H4801" s="144"/>
      <c r="I4801" s="65"/>
      <c r="J4801" s="56"/>
      <c r="K4801" s="56"/>
      <c r="L4801" s="96" t="e">
        <f>VLOOKUP($C4800,在庫一覧!$B$4:$D$138,2,FALSE)</f>
        <v>#N/A</v>
      </c>
      <c r="M4801" s="42" t="e">
        <f>VLOOKUP($C4801,詳細!$A$3:$C$100,3,FALSE)</f>
        <v>#N/A</v>
      </c>
      <c r="N4801" s="48"/>
    </row>
    <row r="4802" spans="1:14" ht="13.5" customHeight="1" x14ac:dyDescent="0.15">
      <c r="A4802">
        <v>4799</v>
      </c>
      <c r="B4802" s="81"/>
      <c r="C4802" s="96"/>
      <c r="D4802" s="50"/>
      <c r="E4802" s="45"/>
      <c r="F4802" s="45"/>
      <c r="G4802" s="144"/>
      <c r="H4802" s="144"/>
      <c r="I4802" s="65"/>
      <c r="J4802" s="56"/>
      <c r="K4802" s="56"/>
      <c r="L4802" s="96" t="e">
        <f>VLOOKUP($C4801,在庫一覧!$B$4:$D$138,2,FALSE)</f>
        <v>#N/A</v>
      </c>
      <c r="M4802" s="42" t="e">
        <f>VLOOKUP($C4802,詳細!$A$3:$C$100,3,FALSE)</f>
        <v>#N/A</v>
      </c>
      <c r="N4802" s="48"/>
    </row>
    <row r="4803" spans="1:14" ht="13.5" customHeight="1" x14ac:dyDescent="0.15">
      <c r="A4803">
        <v>4800</v>
      </c>
      <c r="B4803" s="81"/>
      <c r="C4803" s="96"/>
      <c r="D4803" s="50"/>
      <c r="E4803" s="45"/>
      <c r="F4803" s="45"/>
      <c r="G4803" s="144"/>
      <c r="H4803" s="144"/>
      <c r="I4803" s="65"/>
      <c r="J4803" s="56"/>
      <c r="K4803" s="56"/>
      <c r="L4803" s="96" t="e">
        <f>VLOOKUP($C4802,在庫一覧!$B$4:$D$138,2,FALSE)</f>
        <v>#N/A</v>
      </c>
      <c r="M4803" s="42" t="e">
        <f>VLOOKUP($C4803,詳細!$A$3:$C$100,3,FALSE)</f>
        <v>#N/A</v>
      </c>
      <c r="N4803" s="48"/>
    </row>
    <row r="4804" spans="1:14" ht="13.5" customHeight="1" x14ac:dyDescent="0.15">
      <c r="A4804">
        <v>4801</v>
      </c>
      <c r="B4804" s="81"/>
      <c r="C4804" s="96"/>
      <c r="D4804" s="50"/>
      <c r="E4804" s="45"/>
      <c r="F4804" s="45"/>
      <c r="G4804" s="144"/>
      <c r="H4804" s="144"/>
      <c r="I4804" s="65"/>
      <c r="J4804" s="56"/>
      <c r="K4804" s="56"/>
      <c r="L4804" s="96" t="e">
        <f>VLOOKUP($C4803,在庫一覧!$B$4:$D$138,2,FALSE)</f>
        <v>#N/A</v>
      </c>
      <c r="M4804" s="42" t="e">
        <f>VLOOKUP($C4804,詳細!$A$3:$C$100,3,FALSE)</f>
        <v>#N/A</v>
      </c>
      <c r="N4804" s="48"/>
    </row>
    <row r="4805" spans="1:14" ht="13.5" customHeight="1" x14ac:dyDescent="0.15">
      <c r="A4805">
        <v>4802</v>
      </c>
      <c r="B4805" s="81"/>
      <c r="C4805" s="96"/>
      <c r="D4805" s="50"/>
      <c r="E4805" s="45"/>
      <c r="F4805" s="45"/>
      <c r="G4805" s="144"/>
      <c r="H4805" s="144"/>
      <c r="I4805" s="65"/>
      <c r="J4805" s="56"/>
      <c r="K4805" s="56"/>
      <c r="L4805" s="96" t="e">
        <f>VLOOKUP($C4804,在庫一覧!$B$4:$D$138,2,FALSE)</f>
        <v>#N/A</v>
      </c>
      <c r="M4805" s="42" t="e">
        <f>VLOOKUP($C4805,詳細!$A$3:$C$100,3,FALSE)</f>
        <v>#N/A</v>
      </c>
      <c r="N4805" s="48"/>
    </row>
    <row r="4806" spans="1:14" ht="13.5" customHeight="1" x14ac:dyDescent="0.15">
      <c r="A4806">
        <v>4803</v>
      </c>
      <c r="B4806" s="81"/>
      <c r="C4806" s="96"/>
      <c r="D4806" s="50"/>
      <c r="E4806" s="45"/>
      <c r="F4806" s="45"/>
      <c r="G4806" s="144"/>
      <c r="H4806" s="144"/>
      <c r="I4806" s="65"/>
      <c r="J4806" s="56"/>
      <c r="K4806" s="56"/>
      <c r="L4806" s="96" t="e">
        <f>VLOOKUP($C4805,在庫一覧!$B$4:$D$138,2,FALSE)</f>
        <v>#N/A</v>
      </c>
      <c r="M4806" s="42" t="e">
        <f>VLOOKUP($C4806,詳細!$A$3:$C$100,3,FALSE)</f>
        <v>#N/A</v>
      </c>
      <c r="N4806" s="48"/>
    </row>
    <row r="4807" spans="1:14" ht="13.5" customHeight="1" x14ac:dyDescent="0.15">
      <c r="A4807">
        <v>4804</v>
      </c>
      <c r="B4807" s="81"/>
      <c r="C4807" s="96"/>
      <c r="D4807" s="50"/>
      <c r="E4807" s="45"/>
      <c r="F4807" s="45"/>
      <c r="G4807" s="144"/>
      <c r="H4807" s="144"/>
      <c r="I4807" s="65"/>
      <c r="J4807" s="56"/>
      <c r="K4807" s="56"/>
      <c r="L4807" s="96" t="e">
        <f>VLOOKUP($C4806,在庫一覧!$B$4:$D$138,2,FALSE)</f>
        <v>#N/A</v>
      </c>
      <c r="M4807" s="42" t="e">
        <f>VLOOKUP($C4807,詳細!$A$3:$C$100,3,FALSE)</f>
        <v>#N/A</v>
      </c>
      <c r="N4807" s="48"/>
    </row>
    <row r="4808" spans="1:14" ht="13.5" customHeight="1" x14ac:dyDescent="0.15">
      <c r="A4808">
        <v>4805</v>
      </c>
      <c r="B4808" s="81"/>
      <c r="C4808" s="96"/>
      <c r="D4808" s="50"/>
      <c r="E4808" s="45"/>
      <c r="F4808" s="45"/>
      <c r="G4808" s="144"/>
      <c r="H4808" s="144"/>
      <c r="I4808" s="65"/>
      <c r="J4808" s="56"/>
      <c r="K4808" s="56"/>
      <c r="L4808" s="96" t="e">
        <f>VLOOKUP($C4807,在庫一覧!$B$4:$D$138,2,FALSE)</f>
        <v>#N/A</v>
      </c>
      <c r="M4808" s="42" t="e">
        <f>VLOOKUP($C4808,詳細!$A$3:$C$100,3,FALSE)</f>
        <v>#N/A</v>
      </c>
      <c r="N4808" s="48"/>
    </row>
    <row r="4809" spans="1:14" ht="13.5" customHeight="1" x14ac:dyDescent="0.15">
      <c r="A4809">
        <v>4806</v>
      </c>
      <c r="B4809" s="81"/>
      <c r="C4809" s="96"/>
      <c r="D4809" s="50"/>
      <c r="E4809" s="45"/>
      <c r="F4809" s="45"/>
      <c r="G4809" s="144"/>
      <c r="H4809" s="144"/>
      <c r="I4809" s="65"/>
      <c r="J4809" s="56"/>
      <c r="K4809" s="56"/>
      <c r="L4809" s="96" t="e">
        <f>VLOOKUP($C4808,在庫一覧!$B$4:$D$138,2,FALSE)</f>
        <v>#N/A</v>
      </c>
      <c r="M4809" s="42" t="e">
        <f>VLOOKUP($C4809,詳細!$A$3:$C$100,3,FALSE)</f>
        <v>#N/A</v>
      </c>
      <c r="N4809" s="48"/>
    </row>
    <row r="4810" spans="1:14" ht="13.5" customHeight="1" x14ac:dyDescent="0.15">
      <c r="A4810">
        <v>4807</v>
      </c>
      <c r="B4810" s="81"/>
      <c r="C4810" s="96"/>
      <c r="D4810" s="50"/>
      <c r="E4810" s="45"/>
      <c r="F4810" s="45"/>
      <c r="G4810" s="144"/>
      <c r="H4810" s="144"/>
      <c r="I4810" s="65"/>
      <c r="J4810" s="56"/>
      <c r="K4810" s="56"/>
      <c r="L4810" s="96" t="e">
        <f>VLOOKUP($C4809,在庫一覧!$B$4:$D$138,2,FALSE)</f>
        <v>#N/A</v>
      </c>
      <c r="M4810" s="42" t="e">
        <f>VLOOKUP($C4810,詳細!$A$3:$C$100,3,FALSE)</f>
        <v>#N/A</v>
      </c>
      <c r="N4810" s="48"/>
    </row>
    <row r="4811" spans="1:14" ht="13.5" customHeight="1" x14ac:dyDescent="0.15">
      <c r="A4811">
        <v>4808</v>
      </c>
      <c r="B4811" s="81"/>
      <c r="C4811" s="96"/>
      <c r="D4811" s="50"/>
      <c r="E4811" s="45"/>
      <c r="F4811" s="45"/>
      <c r="G4811" s="144"/>
      <c r="H4811" s="144"/>
      <c r="I4811" s="65"/>
      <c r="J4811" s="56"/>
      <c r="K4811" s="56"/>
      <c r="L4811" s="96" t="e">
        <f>VLOOKUP($C4810,在庫一覧!$B$4:$D$138,2,FALSE)</f>
        <v>#N/A</v>
      </c>
      <c r="M4811" s="42" t="e">
        <f>VLOOKUP($C4811,詳細!$A$3:$C$100,3,FALSE)</f>
        <v>#N/A</v>
      </c>
      <c r="N4811" s="48"/>
    </row>
    <row r="4812" spans="1:14" ht="13.5" customHeight="1" x14ac:dyDescent="0.15">
      <c r="A4812">
        <v>4809</v>
      </c>
      <c r="B4812" s="81"/>
      <c r="C4812" s="96"/>
      <c r="D4812" s="50"/>
      <c r="E4812" s="45"/>
      <c r="F4812" s="45"/>
      <c r="G4812" s="144"/>
      <c r="H4812" s="144"/>
      <c r="I4812" s="65"/>
      <c r="J4812" s="56"/>
      <c r="K4812" s="56"/>
      <c r="L4812" s="96" t="e">
        <f>VLOOKUP($C4811,在庫一覧!$B$4:$D$138,2,FALSE)</f>
        <v>#N/A</v>
      </c>
      <c r="M4812" s="42" t="e">
        <f>VLOOKUP($C4812,詳細!$A$3:$C$100,3,FALSE)</f>
        <v>#N/A</v>
      </c>
      <c r="N4812" s="48"/>
    </row>
    <row r="4813" spans="1:14" ht="13.5" customHeight="1" x14ac:dyDescent="0.15">
      <c r="A4813">
        <v>4810</v>
      </c>
      <c r="B4813" s="81"/>
      <c r="C4813" s="96"/>
      <c r="D4813" s="50"/>
      <c r="E4813" s="45"/>
      <c r="F4813" s="45"/>
      <c r="G4813" s="144"/>
      <c r="H4813" s="144"/>
      <c r="I4813" s="65"/>
      <c r="J4813" s="56"/>
      <c r="K4813" s="56"/>
      <c r="L4813" s="96" t="e">
        <f>VLOOKUP($C4812,在庫一覧!$B$4:$D$138,2,FALSE)</f>
        <v>#N/A</v>
      </c>
      <c r="M4813" s="42" t="e">
        <f>VLOOKUP($C4813,詳細!$A$3:$C$100,3,FALSE)</f>
        <v>#N/A</v>
      </c>
      <c r="N4813" s="48"/>
    </row>
    <row r="4814" spans="1:14" ht="13.5" customHeight="1" x14ac:dyDescent="0.15">
      <c r="A4814">
        <v>4811</v>
      </c>
      <c r="B4814" s="81"/>
      <c r="C4814" s="96"/>
      <c r="D4814" s="50"/>
      <c r="E4814" s="45"/>
      <c r="F4814" s="45"/>
      <c r="G4814" s="144"/>
      <c r="H4814" s="144"/>
      <c r="I4814" s="65"/>
      <c r="J4814" s="56"/>
      <c r="K4814" s="56"/>
      <c r="L4814" s="96" t="e">
        <f>VLOOKUP($C4813,在庫一覧!$B$4:$D$138,2,FALSE)</f>
        <v>#N/A</v>
      </c>
      <c r="M4814" s="42" t="e">
        <f>VLOOKUP($C4814,詳細!$A$3:$C$100,3,FALSE)</f>
        <v>#N/A</v>
      </c>
      <c r="N4814" s="48"/>
    </row>
    <row r="4815" spans="1:14" ht="13.5" customHeight="1" x14ac:dyDescent="0.15">
      <c r="A4815">
        <v>4812</v>
      </c>
      <c r="B4815" s="81"/>
      <c r="C4815" s="96"/>
      <c r="D4815" s="50"/>
      <c r="E4815" s="45"/>
      <c r="F4815" s="45"/>
      <c r="G4815" s="144"/>
      <c r="H4815" s="144"/>
      <c r="I4815" s="65"/>
      <c r="J4815" s="56"/>
      <c r="K4815" s="56"/>
      <c r="L4815" s="96" t="e">
        <f>VLOOKUP($C4814,在庫一覧!$B$4:$D$138,2,FALSE)</f>
        <v>#N/A</v>
      </c>
      <c r="M4815" s="42" t="e">
        <f>VLOOKUP($C4815,詳細!$A$3:$C$100,3,FALSE)</f>
        <v>#N/A</v>
      </c>
      <c r="N4815" s="48"/>
    </row>
    <row r="4816" spans="1:14" ht="13.5" customHeight="1" x14ac:dyDescent="0.15">
      <c r="A4816">
        <v>4813</v>
      </c>
      <c r="B4816" s="81"/>
      <c r="C4816" s="96"/>
      <c r="D4816" s="50"/>
      <c r="E4816" s="45"/>
      <c r="F4816" s="45"/>
      <c r="G4816" s="144"/>
      <c r="H4816" s="144"/>
      <c r="I4816" s="65"/>
      <c r="J4816" s="56"/>
      <c r="K4816" s="56"/>
      <c r="L4816" s="96" t="e">
        <f>VLOOKUP($C4815,在庫一覧!$B$4:$D$138,2,FALSE)</f>
        <v>#N/A</v>
      </c>
      <c r="M4816" s="42" t="e">
        <f>VLOOKUP($C4816,詳細!$A$3:$C$100,3,FALSE)</f>
        <v>#N/A</v>
      </c>
      <c r="N4816" s="48"/>
    </row>
    <row r="4817" spans="1:14" ht="13.5" customHeight="1" x14ac:dyDescent="0.15">
      <c r="A4817">
        <v>4814</v>
      </c>
      <c r="B4817" s="81"/>
      <c r="C4817" s="96"/>
      <c r="D4817" s="50"/>
      <c r="E4817" s="45"/>
      <c r="F4817" s="45"/>
      <c r="G4817" s="144"/>
      <c r="H4817" s="144"/>
      <c r="I4817" s="65"/>
      <c r="J4817" s="56"/>
      <c r="K4817" s="56"/>
      <c r="L4817" s="96" t="e">
        <f>VLOOKUP($C4816,在庫一覧!$B$4:$D$138,2,FALSE)</f>
        <v>#N/A</v>
      </c>
      <c r="M4817" s="42" t="e">
        <f>VLOOKUP($C4817,詳細!$A$3:$C$100,3,FALSE)</f>
        <v>#N/A</v>
      </c>
      <c r="N4817" s="48"/>
    </row>
    <row r="4818" spans="1:14" ht="13.5" customHeight="1" x14ac:dyDescent="0.15">
      <c r="A4818">
        <v>4815</v>
      </c>
      <c r="B4818" s="81"/>
      <c r="C4818" s="96"/>
      <c r="D4818" s="50"/>
      <c r="E4818" s="45"/>
      <c r="F4818" s="45"/>
      <c r="G4818" s="144"/>
      <c r="H4818" s="144"/>
      <c r="I4818" s="65"/>
      <c r="J4818" s="56"/>
      <c r="K4818" s="56"/>
      <c r="L4818" s="96" t="e">
        <f>VLOOKUP($C4817,在庫一覧!$B$4:$D$138,2,FALSE)</f>
        <v>#N/A</v>
      </c>
      <c r="M4818" s="42" t="e">
        <f>VLOOKUP($C4818,詳細!$A$3:$C$100,3,FALSE)</f>
        <v>#N/A</v>
      </c>
      <c r="N4818" s="48"/>
    </row>
    <row r="4819" spans="1:14" ht="13.5" customHeight="1" x14ac:dyDescent="0.15">
      <c r="A4819">
        <v>4816</v>
      </c>
      <c r="B4819" s="81"/>
      <c r="C4819" s="96"/>
      <c r="D4819" s="50"/>
      <c r="E4819" s="45"/>
      <c r="F4819" s="45"/>
      <c r="G4819" s="144"/>
      <c r="H4819" s="144"/>
      <c r="I4819" s="65"/>
      <c r="J4819" s="56"/>
      <c r="K4819" s="56"/>
      <c r="L4819" s="96" t="e">
        <f>VLOOKUP($C4818,在庫一覧!$B$4:$D$138,2,FALSE)</f>
        <v>#N/A</v>
      </c>
      <c r="M4819" s="42" t="e">
        <f>VLOOKUP($C4819,詳細!$A$3:$C$100,3,FALSE)</f>
        <v>#N/A</v>
      </c>
      <c r="N4819" s="48"/>
    </row>
    <row r="4820" spans="1:14" ht="13.5" customHeight="1" x14ac:dyDescent="0.15">
      <c r="A4820">
        <v>4817</v>
      </c>
      <c r="B4820" s="81"/>
      <c r="C4820" s="96"/>
      <c r="D4820" s="50"/>
      <c r="E4820" s="45"/>
      <c r="F4820" s="45"/>
      <c r="G4820" s="144"/>
      <c r="H4820" s="144"/>
      <c r="I4820" s="65"/>
      <c r="J4820" s="56"/>
      <c r="K4820" s="56"/>
      <c r="L4820" s="96" t="e">
        <f>VLOOKUP($C4819,在庫一覧!$B$4:$D$138,2,FALSE)</f>
        <v>#N/A</v>
      </c>
      <c r="M4820" s="42" t="e">
        <f>VLOOKUP($C4820,詳細!$A$3:$C$100,3,FALSE)</f>
        <v>#N/A</v>
      </c>
      <c r="N4820" s="48"/>
    </row>
    <row r="4821" spans="1:14" ht="13.5" customHeight="1" x14ac:dyDescent="0.15">
      <c r="A4821">
        <v>4818</v>
      </c>
      <c r="B4821" s="81"/>
      <c r="C4821" s="96"/>
      <c r="D4821" s="50"/>
      <c r="E4821" s="45"/>
      <c r="F4821" s="45"/>
      <c r="G4821" s="144"/>
      <c r="H4821" s="144"/>
      <c r="I4821" s="65"/>
      <c r="J4821" s="56"/>
      <c r="K4821" s="56"/>
      <c r="L4821" s="96" t="e">
        <f>VLOOKUP($C4820,在庫一覧!$B$4:$D$138,2,FALSE)</f>
        <v>#N/A</v>
      </c>
      <c r="M4821" s="42" t="e">
        <f>VLOOKUP($C4821,詳細!$A$3:$C$100,3,FALSE)</f>
        <v>#N/A</v>
      </c>
      <c r="N4821" s="48"/>
    </row>
    <row r="4822" spans="1:14" ht="13.5" customHeight="1" x14ac:dyDescent="0.15">
      <c r="A4822">
        <v>4819</v>
      </c>
      <c r="B4822" s="81"/>
      <c r="C4822" s="96"/>
      <c r="D4822" s="50"/>
      <c r="E4822" s="45"/>
      <c r="F4822" s="45"/>
      <c r="G4822" s="144"/>
      <c r="H4822" s="144"/>
      <c r="I4822" s="65"/>
      <c r="J4822" s="56"/>
      <c r="K4822" s="56"/>
      <c r="L4822" s="96" t="e">
        <f>VLOOKUP($C4821,在庫一覧!$B$4:$D$138,2,FALSE)</f>
        <v>#N/A</v>
      </c>
      <c r="M4822" s="42" t="e">
        <f>VLOOKUP($C4822,詳細!$A$3:$C$100,3,FALSE)</f>
        <v>#N/A</v>
      </c>
      <c r="N4822" s="48"/>
    </row>
    <row r="4823" spans="1:14" ht="13.5" customHeight="1" x14ac:dyDescent="0.15">
      <c r="A4823">
        <v>4820</v>
      </c>
      <c r="B4823" s="81"/>
      <c r="C4823" s="96"/>
      <c r="D4823" s="50"/>
      <c r="E4823" s="45"/>
      <c r="F4823" s="45"/>
      <c r="G4823" s="144"/>
      <c r="H4823" s="144"/>
      <c r="I4823" s="65"/>
      <c r="J4823" s="56"/>
      <c r="K4823" s="56"/>
      <c r="L4823" s="96" t="e">
        <f>VLOOKUP($C4822,在庫一覧!$B$4:$D$138,2,FALSE)</f>
        <v>#N/A</v>
      </c>
      <c r="M4823" s="42" t="e">
        <f>VLOOKUP($C4823,詳細!$A$3:$C$100,3,FALSE)</f>
        <v>#N/A</v>
      </c>
      <c r="N4823" s="48"/>
    </row>
    <row r="4824" spans="1:14" ht="13.5" customHeight="1" x14ac:dyDescent="0.15">
      <c r="A4824">
        <v>4821</v>
      </c>
      <c r="B4824" s="81"/>
      <c r="C4824" s="96"/>
      <c r="D4824" s="50"/>
      <c r="E4824" s="45"/>
      <c r="F4824" s="45"/>
      <c r="G4824" s="144"/>
      <c r="H4824" s="144"/>
      <c r="I4824" s="65"/>
      <c r="J4824" s="56"/>
      <c r="K4824" s="56"/>
      <c r="L4824" s="96" t="e">
        <f>VLOOKUP($C4823,在庫一覧!$B$4:$D$138,2,FALSE)</f>
        <v>#N/A</v>
      </c>
      <c r="M4824" s="42" t="e">
        <f>VLOOKUP($C4824,詳細!$A$3:$C$100,3,FALSE)</f>
        <v>#N/A</v>
      </c>
      <c r="N4824" s="48"/>
    </row>
    <row r="4825" spans="1:14" ht="13.5" customHeight="1" x14ac:dyDescent="0.15">
      <c r="A4825">
        <v>4822</v>
      </c>
      <c r="B4825" s="81"/>
      <c r="C4825" s="96"/>
      <c r="D4825" s="50"/>
      <c r="E4825" s="45"/>
      <c r="F4825" s="45"/>
      <c r="G4825" s="144"/>
      <c r="H4825" s="144"/>
      <c r="I4825" s="65"/>
      <c r="J4825" s="56"/>
      <c r="K4825" s="56"/>
      <c r="L4825" s="96" t="e">
        <f>VLOOKUP($C4824,在庫一覧!$B$4:$D$138,2,FALSE)</f>
        <v>#N/A</v>
      </c>
      <c r="M4825" s="42" t="e">
        <f>VLOOKUP($C4825,詳細!$A$3:$C$100,3,FALSE)</f>
        <v>#N/A</v>
      </c>
      <c r="N4825" s="48"/>
    </row>
    <row r="4826" spans="1:14" ht="13.5" customHeight="1" x14ac:dyDescent="0.15">
      <c r="A4826">
        <v>4823</v>
      </c>
      <c r="B4826" s="81"/>
      <c r="C4826" s="96"/>
      <c r="D4826" s="50"/>
      <c r="E4826" s="45"/>
      <c r="F4826" s="45"/>
      <c r="G4826" s="144"/>
      <c r="H4826" s="144"/>
      <c r="I4826" s="65"/>
      <c r="J4826" s="56"/>
      <c r="K4826" s="56"/>
      <c r="L4826" s="96" t="e">
        <f>VLOOKUP($C4825,在庫一覧!$B$4:$D$138,2,FALSE)</f>
        <v>#N/A</v>
      </c>
      <c r="M4826" s="42" t="e">
        <f>VLOOKUP($C4826,詳細!$A$3:$C$100,3,FALSE)</f>
        <v>#N/A</v>
      </c>
      <c r="N4826" s="48"/>
    </row>
    <row r="4827" spans="1:14" ht="13.5" customHeight="1" x14ac:dyDescent="0.15">
      <c r="A4827">
        <v>4824</v>
      </c>
      <c r="B4827" s="81"/>
      <c r="C4827" s="96"/>
      <c r="D4827" s="50"/>
      <c r="E4827" s="45"/>
      <c r="F4827" s="45"/>
      <c r="G4827" s="144"/>
      <c r="H4827" s="144"/>
      <c r="I4827" s="65"/>
      <c r="J4827" s="56"/>
      <c r="K4827" s="56"/>
      <c r="L4827" s="96" t="e">
        <f>VLOOKUP($C4826,在庫一覧!$B$4:$D$138,2,FALSE)</f>
        <v>#N/A</v>
      </c>
      <c r="M4827" s="42" t="e">
        <f>VLOOKUP($C4827,詳細!$A$3:$C$100,3,FALSE)</f>
        <v>#N/A</v>
      </c>
      <c r="N4827" s="48"/>
    </row>
    <row r="4828" spans="1:14" ht="13.5" customHeight="1" x14ac:dyDescent="0.15">
      <c r="A4828">
        <v>4825</v>
      </c>
      <c r="B4828" s="81"/>
      <c r="C4828" s="96"/>
      <c r="D4828" s="50"/>
      <c r="E4828" s="45"/>
      <c r="F4828" s="45"/>
      <c r="G4828" s="144"/>
      <c r="H4828" s="144"/>
      <c r="I4828" s="65"/>
      <c r="J4828" s="56"/>
      <c r="K4828" s="56"/>
      <c r="L4828" s="96" t="e">
        <f>VLOOKUP($C4827,在庫一覧!$B$4:$D$138,2,FALSE)</f>
        <v>#N/A</v>
      </c>
      <c r="M4828" s="42" t="e">
        <f>VLOOKUP($C4828,詳細!$A$3:$C$100,3,FALSE)</f>
        <v>#N/A</v>
      </c>
      <c r="N4828" s="48"/>
    </row>
    <row r="4829" spans="1:14" ht="13.5" customHeight="1" x14ac:dyDescent="0.15">
      <c r="A4829">
        <v>4826</v>
      </c>
      <c r="B4829" s="81"/>
      <c r="C4829" s="96"/>
      <c r="D4829" s="50"/>
      <c r="E4829" s="45"/>
      <c r="F4829" s="45"/>
      <c r="G4829" s="144"/>
      <c r="H4829" s="144"/>
      <c r="I4829" s="65"/>
      <c r="J4829" s="56"/>
      <c r="K4829" s="56"/>
      <c r="L4829" s="96" t="e">
        <f>VLOOKUP($C4828,在庫一覧!$B$4:$D$138,2,FALSE)</f>
        <v>#N/A</v>
      </c>
      <c r="M4829" s="42" t="e">
        <f>VLOOKUP($C4829,詳細!$A$3:$C$100,3,FALSE)</f>
        <v>#N/A</v>
      </c>
      <c r="N4829" s="48"/>
    </row>
    <row r="4830" spans="1:14" ht="13.5" customHeight="1" x14ac:dyDescent="0.15">
      <c r="A4830">
        <v>4827</v>
      </c>
      <c r="B4830" s="81"/>
      <c r="C4830" s="96"/>
      <c r="D4830" s="50"/>
      <c r="E4830" s="45"/>
      <c r="F4830" s="45"/>
      <c r="G4830" s="144"/>
      <c r="H4830" s="144"/>
      <c r="I4830" s="65"/>
      <c r="J4830" s="56"/>
      <c r="K4830" s="56"/>
      <c r="L4830" s="96" t="e">
        <f>VLOOKUP($C4829,在庫一覧!$B$4:$D$138,2,FALSE)</f>
        <v>#N/A</v>
      </c>
      <c r="M4830" s="42" t="e">
        <f>VLOOKUP($C4830,詳細!$A$3:$C$100,3,FALSE)</f>
        <v>#N/A</v>
      </c>
      <c r="N4830" s="48"/>
    </row>
    <row r="4831" spans="1:14" ht="13.5" customHeight="1" x14ac:dyDescent="0.15">
      <c r="A4831">
        <v>4828</v>
      </c>
      <c r="B4831" s="81"/>
      <c r="C4831" s="96"/>
      <c r="D4831" s="50"/>
      <c r="E4831" s="45"/>
      <c r="F4831" s="45"/>
      <c r="G4831" s="144"/>
      <c r="H4831" s="144"/>
      <c r="I4831" s="65"/>
      <c r="J4831" s="56"/>
      <c r="K4831" s="56"/>
      <c r="L4831" s="96" t="e">
        <f>VLOOKUP($C4830,在庫一覧!$B$4:$D$138,2,FALSE)</f>
        <v>#N/A</v>
      </c>
      <c r="M4831" s="42" t="e">
        <f>VLOOKUP($C4831,詳細!$A$3:$C$100,3,FALSE)</f>
        <v>#N/A</v>
      </c>
      <c r="N4831" s="48"/>
    </row>
    <row r="4832" spans="1:14" ht="13.5" customHeight="1" x14ac:dyDescent="0.15">
      <c r="A4832">
        <v>4829</v>
      </c>
      <c r="B4832" s="81"/>
      <c r="C4832" s="96"/>
      <c r="D4832" s="50"/>
      <c r="E4832" s="45"/>
      <c r="F4832" s="45"/>
      <c r="G4832" s="144"/>
      <c r="H4832" s="144"/>
      <c r="I4832" s="65"/>
      <c r="J4832" s="56"/>
      <c r="K4832" s="56"/>
      <c r="L4832" s="96" t="e">
        <f>VLOOKUP($C4831,在庫一覧!$B$4:$D$138,2,FALSE)</f>
        <v>#N/A</v>
      </c>
      <c r="M4832" s="42" t="e">
        <f>VLOOKUP($C4832,詳細!$A$3:$C$100,3,FALSE)</f>
        <v>#N/A</v>
      </c>
      <c r="N4832" s="48"/>
    </row>
    <row r="4833" spans="1:14" ht="13.5" customHeight="1" x14ac:dyDescent="0.15">
      <c r="A4833">
        <v>4830</v>
      </c>
      <c r="B4833" s="81"/>
      <c r="C4833" s="96"/>
      <c r="D4833" s="50"/>
      <c r="E4833" s="45"/>
      <c r="F4833" s="45"/>
      <c r="G4833" s="144"/>
      <c r="H4833" s="144"/>
      <c r="I4833" s="65"/>
      <c r="J4833" s="56"/>
      <c r="K4833" s="56"/>
      <c r="L4833" s="96" t="e">
        <f>VLOOKUP($C4832,在庫一覧!$B$4:$D$138,2,FALSE)</f>
        <v>#N/A</v>
      </c>
      <c r="M4833" s="42" t="e">
        <f>VLOOKUP($C4833,詳細!$A$3:$C$100,3,FALSE)</f>
        <v>#N/A</v>
      </c>
      <c r="N4833" s="48"/>
    </row>
    <row r="4834" spans="1:14" ht="13.5" customHeight="1" x14ac:dyDescent="0.15">
      <c r="A4834">
        <v>4831</v>
      </c>
      <c r="B4834" s="81"/>
      <c r="C4834" s="96"/>
      <c r="D4834" s="50"/>
      <c r="E4834" s="45"/>
      <c r="F4834" s="45"/>
      <c r="G4834" s="144"/>
      <c r="H4834" s="144"/>
      <c r="I4834" s="65"/>
      <c r="J4834" s="56"/>
      <c r="K4834" s="56"/>
      <c r="L4834" s="96" t="e">
        <f>VLOOKUP($C4833,在庫一覧!$B$4:$D$138,2,FALSE)</f>
        <v>#N/A</v>
      </c>
      <c r="M4834" s="42" t="e">
        <f>VLOOKUP($C4834,詳細!$A$3:$C$100,3,FALSE)</f>
        <v>#N/A</v>
      </c>
      <c r="N4834" s="48"/>
    </row>
    <row r="4835" spans="1:14" ht="13.5" customHeight="1" x14ac:dyDescent="0.15">
      <c r="B4835" s="81"/>
      <c r="C4835" s="96"/>
      <c r="D4835" s="50"/>
      <c r="E4835" s="45"/>
      <c r="F4835" s="45"/>
      <c r="G4835" s="144"/>
      <c r="H4835" s="144"/>
      <c r="I4835" s="65"/>
      <c r="J4835" s="56"/>
      <c r="K4835" s="56"/>
      <c r="L4835" s="96" t="e">
        <f>VLOOKUP($C4834,在庫一覧!$B$4:$D$138,2,FALSE)</f>
        <v>#N/A</v>
      </c>
      <c r="M4835" s="42" t="e">
        <f>VLOOKUP($C4835,詳細!$A$3:$C$100,3,FALSE)</f>
        <v>#N/A</v>
      </c>
      <c r="N4835" s="48"/>
    </row>
    <row r="4836" spans="1:14" ht="13.5" customHeight="1" x14ac:dyDescent="0.15">
      <c r="B4836" s="81"/>
      <c r="C4836" s="96"/>
      <c r="D4836" s="50"/>
      <c r="E4836" s="45"/>
      <c r="F4836" s="45"/>
      <c r="G4836" s="144"/>
      <c r="H4836" s="144"/>
      <c r="I4836" s="65"/>
      <c r="J4836" s="56"/>
      <c r="K4836" s="56"/>
      <c r="L4836" s="96" t="e">
        <f>VLOOKUP($C4835,在庫一覧!$B$4:$D$138,2,FALSE)</f>
        <v>#N/A</v>
      </c>
      <c r="M4836" s="42" t="e">
        <f>VLOOKUP($C4836,詳細!$A$3:$C$100,3,FALSE)</f>
        <v>#N/A</v>
      </c>
      <c r="N4836" s="48"/>
    </row>
    <row r="4837" spans="1:14" ht="13.5" customHeight="1" x14ac:dyDescent="0.15">
      <c r="B4837" s="81"/>
      <c r="C4837" s="96"/>
      <c r="D4837" s="50"/>
      <c r="E4837" s="45"/>
      <c r="F4837" s="45"/>
      <c r="G4837" s="144"/>
      <c r="H4837" s="144"/>
      <c r="I4837" s="65"/>
      <c r="J4837" s="56"/>
      <c r="K4837" s="56"/>
      <c r="L4837" s="96" t="e">
        <f>VLOOKUP($C4836,在庫一覧!$B$4:$D$138,2,FALSE)</f>
        <v>#N/A</v>
      </c>
      <c r="M4837" s="42" t="e">
        <f>VLOOKUP($C4837,詳細!$A$3:$C$100,3,FALSE)</f>
        <v>#N/A</v>
      </c>
      <c r="N4837" s="48"/>
    </row>
    <row r="4838" spans="1:14" ht="13.5" customHeight="1" x14ac:dyDescent="0.15">
      <c r="B4838" s="81"/>
      <c r="C4838" s="96"/>
      <c r="D4838" s="50"/>
      <c r="E4838" s="45"/>
      <c r="F4838" s="45"/>
      <c r="G4838" s="144"/>
      <c r="H4838" s="144"/>
      <c r="I4838" s="65"/>
      <c r="J4838" s="56"/>
      <c r="K4838" s="56"/>
      <c r="L4838" s="96" t="e">
        <f>VLOOKUP($C4837,在庫一覧!$B$4:$D$138,2,FALSE)</f>
        <v>#N/A</v>
      </c>
      <c r="M4838" s="42" t="e">
        <f>VLOOKUP($C4838,詳細!$A$3:$C$100,3,FALSE)</f>
        <v>#N/A</v>
      </c>
      <c r="N4838" s="48"/>
    </row>
    <row r="4839" spans="1:14" ht="13.5" customHeight="1" x14ac:dyDescent="0.15">
      <c r="B4839" s="81"/>
      <c r="C4839" s="96"/>
      <c r="D4839" s="50"/>
      <c r="E4839" s="45"/>
      <c r="F4839" s="45"/>
      <c r="G4839" s="144"/>
      <c r="H4839" s="144"/>
      <c r="I4839" s="65"/>
      <c r="J4839" s="56"/>
      <c r="K4839" s="56"/>
      <c r="L4839" s="96" t="e">
        <f>VLOOKUP($C4838,在庫一覧!$B$4:$D$138,2,FALSE)</f>
        <v>#N/A</v>
      </c>
      <c r="M4839" s="42" t="e">
        <f>VLOOKUP($C4839,詳細!$A$3:$C$100,3,FALSE)</f>
        <v>#N/A</v>
      </c>
      <c r="N4839" s="48"/>
    </row>
    <row r="4840" spans="1:14" ht="13.5" customHeight="1" x14ac:dyDescent="0.15">
      <c r="B4840" s="81"/>
      <c r="C4840" s="96"/>
      <c r="D4840" s="50"/>
      <c r="E4840" s="45"/>
      <c r="F4840" s="45"/>
      <c r="G4840" s="144"/>
      <c r="H4840" s="144"/>
      <c r="I4840" s="65"/>
      <c r="J4840" s="56"/>
      <c r="K4840" s="56"/>
      <c r="L4840" s="96" t="e">
        <f>VLOOKUP($C4839,在庫一覧!$B$4:$D$138,2,FALSE)</f>
        <v>#N/A</v>
      </c>
      <c r="M4840" s="42" t="e">
        <f>VLOOKUP($C4840,詳細!$A$3:$C$100,3,FALSE)</f>
        <v>#N/A</v>
      </c>
      <c r="N4840" s="48"/>
    </row>
    <row r="4841" spans="1:14" ht="13.5" customHeight="1" x14ac:dyDescent="0.15">
      <c r="B4841" s="81"/>
      <c r="C4841" s="96"/>
      <c r="D4841" s="50"/>
      <c r="E4841" s="45"/>
      <c r="F4841" s="45"/>
      <c r="G4841" s="144"/>
      <c r="H4841" s="144"/>
      <c r="I4841" s="65"/>
      <c r="J4841" s="56"/>
      <c r="K4841" s="56"/>
      <c r="L4841" s="96" t="e">
        <f>VLOOKUP($C4840,在庫一覧!$B$4:$D$138,2,FALSE)</f>
        <v>#N/A</v>
      </c>
      <c r="M4841" s="42" t="e">
        <f>VLOOKUP($C4841,詳細!$A$3:$C$100,3,FALSE)</f>
        <v>#N/A</v>
      </c>
      <c r="N4841" s="48"/>
    </row>
    <row r="4842" spans="1:14" ht="13.5" customHeight="1" x14ac:dyDescent="0.15">
      <c r="B4842" s="81"/>
      <c r="C4842" s="96"/>
      <c r="D4842" s="50"/>
      <c r="E4842" s="45"/>
      <c r="F4842" s="45"/>
      <c r="G4842" s="144"/>
      <c r="H4842" s="144"/>
      <c r="I4842" s="65"/>
      <c r="J4842" s="56"/>
      <c r="K4842" s="56"/>
      <c r="L4842" s="96" t="e">
        <f>VLOOKUP($C4841,在庫一覧!$B$4:$D$138,2,FALSE)</f>
        <v>#N/A</v>
      </c>
      <c r="M4842" s="42" t="e">
        <f>VLOOKUP($C4842,詳細!$A$3:$C$100,3,FALSE)</f>
        <v>#N/A</v>
      </c>
      <c r="N4842" s="48"/>
    </row>
    <row r="4843" spans="1:14" ht="13.5" customHeight="1" x14ac:dyDescent="0.15">
      <c r="B4843" s="81"/>
      <c r="C4843" s="96"/>
      <c r="D4843" s="50"/>
      <c r="E4843" s="45"/>
      <c r="F4843" s="45"/>
      <c r="G4843" s="144"/>
      <c r="H4843" s="144"/>
      <c r="I4843" s="65"/>
      <c r="J4843" s="56"/>
      <c r="K4843" s="56"/>
      <c r="L4843" s="96" t="e">
        <f>VLOOKUP($C4842,在庫一覧!$B$4:$D$138,2,FALSE)</f>
        <v>#N/A</v>
      </c>
      <c r="M4843" s="42" t="e">
        <f>VLOOKUP($C4843,詳細!$A$3:$C$100,3,FALSE)</f>
        <v>#N/A</v>
      </c>
      <c r="N4843" s="48"/>
    </row>
    <row r="4844" spans="1:14" ht="13.5" customHeight="1" x14ac:dyDescent="0.15">
      <c r="B4844" s="81"/>
      <c r="C4844" s="96"/>
      <c r="D4844" s="50"/>
      <c r="E4844" s="45"/>
      <c r="F4844" s="45"/>
      <c r="G4844" s="144"/>
      <c r="H4844" s="144"/>
      <c r="I4844" s="65"/>
      <c r="J4844" s="56"/>
      <c r="K4844" s="56"/>
      <c r="L4844" s="96" t="e">
        <f>VLOOKUP($C4843,在庫一覧!$B$4:$D$138,2,FALSE)</f>
        <v>#N/A</v>
      </c>
      <c r="M4844" s="42" t="e">
        <f>VLOOKUP($C4844,詳細!$A$3:$C$100,3,FALSE)</f>
        <v>#N/A</v>
      </c>
      <c r="N4844" s="48"/>
    </row>
    <row r="4845" spans="1:14" ht="13.5" customHeight="1" x14ac:dyDescent="0.15">
      <c r="B4845" s="81"/>
      <c r="C4845" s="96"/>
      <c r="D4845" s="50"/>
      <c r="E4845" s="45"/>
      <c r="F4845" s="45"/>
      <c r="G4845" s="144"/>
      <c r="H4845" s="144"/>
      <c r="I4845" s="65"/>
      <c r="J4845" s="56"/>
      <c r="K4845" s="56"/>
      <c r="L4845" s="96" t="e">
        <f>VLOOKUP($C4844,在庫一覧!$B$4:$D$138,2,FALSE)</f>
        <v>#N/A</v>
      </c>
      <c r="M4845" s="42" t="e">
        <f>VLOOKUP($C4845,詳細!$A$3:$C$100,3,FALSE)</f>
        <v>#N/A</v>
      </c>
      <c r="N4845" s="48"/>
    </row>
    <row r="4846" spans="1:14" ht="13.5" customHeight="1" x14ac:dyDescent="0.15">
      <c r="B4846" s="81"/>
      <c r="C4846" s="96"/>
      <c r="D4846" s="50"/>
      <c r="E4846" s="45"/>
      <c r="F4846" s="45"/>
      <c r="G4846" s="144"/>
      <c r="H4846" s="144"/>
      <c r="I4846" s="65"/>
      <c r="J4846" s="56"/>
      <c r="K4846" s="56"/>
      <c r="L4846" s="96" t="e">
        <f>VLOOKUP($C4845,在庫一覧!$B$4:$D$138,2,FALSE)</f>
        <v>#N/A</v>
      </c>
      <c r="M4846" s="42" t="e">
        <f>VLOOKUP($C4846,詳細!$A$3:$C$100,3,FALSE)</f>
        <v>#N/A</v>
      </c>
      <c r="N4846" s="48"/>
    </row>
    <row r="4847" spans="1:14" ht="13.5" customHeight="1" x14ac:dyDescent="0.15">
      <c r="B4847" s="81"/>
      <c r="C4847" s="96"/>
      <c r="D4847" s="50"/>
      <c r="E4847" s="45"/>
      <c r="F4847" s="45"/>
      <c r="G4847" s="144"/>
      <c r="H4847" s="144"/>
      <c r="I4847" s="65"/>
      <c r="J4847" s="56"/>
      <c r="K4847" s="56"/>
      <c r="L4847" s="96" t="e">
        <f>VLOOKUP($C4846,在庫一覧!$B$4:$D$138,2,FALSE)</f>
        <v>#N/A</v>
      </c>
      <c r="M4847" s="42" t="e">
        <f>VLOOKUP($C4847,詳細!$A$3:$C$100,3,FALSE)</f>
        <v>#N/A</v>
      </c>
      <c r="N4847" s="48"/>
    </row>
    <row r="4848" spans="1:14" ht="13.5" customHeight="1" x14ac:dyDescent="0.15">
      <c r="B4848" s="81"/>
      <c r="C4848" s="96"/>
      <c r="D4848" s="50"/>
      <c r="E4848" s="45"/>
      <c r="F4848" s="45"/>
      <c r="G4848" s="144"/>
      <c r="H4848" s="144"/>
      <c r="I4848" s="65"/>
      <c r="J4848" s="56"/>
      <c r="K4848" s="56"/>
      <c r="L4848" s="96" t="e">
        <f>VLOOKUP($C4847,在庫一覧!$B$4:$D$138,2,FALSE)</f>
        <v>#N/A</v>
      </c>
      <c r="M4848" s="42" t="e">
        <f>VLOOKUP($C4848,詳細!$A$3:$C$100,3,FALSE)</f>
        <v>#N/A</v>
      </c>
      <c r="N4848" s="48"/>
    </row>
    <row r="4849" spans="2:14" ht="13.5" customHeight="1" x14ac:dyDescent="0.15">
      <c r="B4849" s="81"/>
      <c r="C4849" s="96"/>
      <c r="D4849" s="50"/>
      <c r="E4849" s="45"/>
      <c r="F4849" s="45"/>
      <c r="G4849" s="144"/>
      <c r="H4849" s="144"/>
      <c r="I4849" s="65"/>
      <c r="J4849" s="56"/>
      <c r="K4849" s="56"/>
      <c r="L4849" s="96" t="e">
        <f>VLOOKUP($C4848,在庫一覧!$B$4:$D$138,2,FALSE)</f>
        <v>#N/A</v>
      </c>
      <c r="M4849" s="42" t="e">
        <f>VLOOKUP($C4849,詳細!$A$3:$C$100,3,FALSE)</f>
        <v>#N/A</v>
      </c>
      <c r="N4849" s="48"/>
    </row>
    <row r="4850" spans="2:14" ht="13.5" customHeight="1" x14ac:dyDescent="0.15">
      <c r="B4850" s="81"/>
      <c r="C4850" s="96"/>
      <c r="D4850" s="50"/>
      <c r="E4850" s="45"/>
      <c r="F4850" s="45"/>
      <c r="G4850" s="144"/>
      <c r="H4850" s="144"/>
      <c r="I4850" s="65"/>
      <c r="J4850" s="56"/>
      <c r="K4850" s="56"/>
      <c r="L4850" s="96" t="e">
        <f>VLOOKUP($C4849,在庫一覧!$B$4:$D$138,2,FALSE)</f>
        <v>#N/A</v>
      </c>
      <c r="M4850" s="42" t="e">
        <f>VLOOKUP($C4850,詳細!$A$3:$C$100,3,FALSE)</f>
        <v>#N/A</v>
      </c>
      <c r="N4850" s="48"/>
    </row>
    <row r="4851" spans="2:14" ht="13.5" customHeight="1" x14ac:dyDescent="0.15">
      <c r="B4851" s="81"/>
      <c r="C4851" s="96"/>
      <c r="D4851" s="50"/>
      <c r="E4851" s="45"/>
      <c r="F4851" s="45"/>
      <c r="G4851" s="144"/>
      <c r="H4851" s="144"/>
      <c r="I4851" s="65"/>
      <c r="J4851" s="56"/>
      <c r="K4851" s="56"/>
      <c r="L4851" s="96" t="e">
        <f>VLOOKUP($C4850,在庫一覧!$B$4:$D$138,2,FALSE)</f>
        <v>#N/A</v>
      </c>
      <c r="M4851" s="42" t="e">
        <f>VLOOKUP($C4851,詳細!$A$3:$C$100,3,FALSE)</f>
        <v>#N/A</v>
      </c>
      <c r="N4851" s="48"/>
    </row>
    <row r="4852" spans="2:14" ht="13.5" customHeight="1" x14ac:dyDescent="0.15">
      <c r="B4852" s="81"/>
      <c r="C4852" s="96"/>
      <c r="D4852" s="50"/>
      <c r="E4852" s="45"/>
      <c r="F4852" s="45"/>
      <c r="G4852" s="144"/>
      <c r="H4852" s="144"/>
      <c r="I4852" s="65"/>
      <c r="J4852" s="56"/>
      <c r="K4852" s="56"/>
      <c r="L4852" s="96" t="e">
        <f>VLOOKUP($C4851,在庫一覧!$B$4:$D$138,2,FALSE)</f>
        <v>#N/A</v>
      </c>
      <c r="M4852" s="42" t="e">
        <f>VLOOKUP($C4852,詳細!$A$3:$C$100,3,FALSE)</f>
        <v>#N/A</v>
      </c>
      <c r="N4852" s="48"/>
    </row>
    <row r="4853" spans="2:14" ht="13.5" customHeight="1" x14ac:dyDescent="0.15">
      <c r="B4853" s="81"/>
      <c r="C4853" s="96"/>
      <c r="D4853" s="50"/>
      <c r="E4853" s="45"/>
      <c r="F4853" s="45"/>
      <c r="G4853" s="144"/>
      <c r="H4853" s="144"/>
      <c r="I4853" s="65"/>
      <c r="J4853" s="56"/>
      <c r="K4853" s="56"/>
      <c r="L4853" s="96" t="e">
        <f>VLOOKUP($C4852,在庫一覧!$B$4:$D$138,2,FALSE)</f>
        <v>#N/A</v>
      </c>
      <c r="M4853" s="42" t="e">
        <f>VLOOKUP($C4853,詳細!$A$3:$C$100,3,FALSE)</f>
        <v>#N/A</v>
      </c>
      <c r="N4853" s="48"/>
    </row>
    <row r="4854" spans="2:14" ht="13.5" customHeight="1" x14ac:dyDescent="0.15">
      <c r="B4854" s="81"/>
      <c r="E4854" s="27"/>
      <c r="F4854" s="27"/>
      <c r="J4854" s="56"/>
      <c r="K4854" s="56"/>
      <c r="L4854" s="96" t="e">
        <f>VLOOKUP($C4853,在庫一覧!$B$4:$D$138,2,FALSE)</f>
        <v>#N/A</v>
      </c>
      <c r="M4854" s="42" t="e">
        <f>VLOOKUP($C4854,詳細!$A$3:$C$100,3,FALSE)</f>
        <v>#N/A</v>
      </c>
    </row>
    <row r="4855" spans="2:14" ht="13.5" customHeight="1" x14ac:dyDescent="0.15">
      <c r="B4855"/>
      <c r="E4855" s="27"/>
      <c r="F4855" s="27"/>
      <c r="M4855" s="42" t="e">
        <f>VLOOKUP($C4855,詳細!$A$3:$C$100,3,FALSE)</f>
        <v>#N/A</v>
      </c>
    </row>
    <row r="4856" spans="2:14" ht="13.5" customHeight="1" x14ac:dyDescent="0.15">
      <c r="E4856" s="27"/>
      <c r="F4856" s="27"/>
      <c r="M4856" s="42" t="e">
        <f>VLOOKUP($C4856,詳細!$A$3:$C$100,3,FALSE)</f>
        <v>#N/A</v>
      </c>
    </row>
    <row r="4857" spans="2:14" ht="13.5" customHeight="1" x14ac:dyDescent="0.15">
      <c r="E4857" s="27"/>
      <c r="F4857" s="27"/>
      <c r="M4857" s="42" t="e">
        <f>VLOOKUP($C4857,詳細!$A$3:$C$100,3,FALSE)</f>
        <v>#N/A</v>
      </c>
    </row>
    <row r="4858" spans="2:14" ht="13.5" customHeight="1" x14ac:dyDescent="0.15">
      <c r="E4858" s="27"/>
      <c r="F4858" s="27"/>
    </row>
    <row r="4859" spans="2:14" ht="13.5" customHeight="1" x14ac:dyDescent="0.15">
      <c r="E4859" s="27"/>
      <c r="F4859" s="27"/>
    </row>
    <row r="4860" spans="2:14" ht="13.5" customHeight="1" x14ac:dyDescent="0.15">
      <c r="B4860"/>
      <c r="C4860"/>
      <c r="E4860"/>
      <c r="F4860"/>
      <c r="G4860"/>
      <c r="L4860"/>
    </row>
    <row r="4861" spans="2:14" ht="13.5" customHeight="1" x14ac:dyDescent="0.15">
      <c r="B4861"/>
      <c r="C4861"/>
      <c r="D4861"/>
      <c r="E4861"/>
      <c r="F4861"/>
      <c r="G4861"/>
      <c r="L4861"/>
    </row>
    <row r="4862" spans="2:14" ht="13.5" customHeight="1" x14ac:dyDescent="0.15">
      <c r="B4862"/>
      <c r="C4862"/>
      <c r="D4862"/>
      <c r="E4862"/>
      <c r="F4862"/>
      <c r="G4862"/>
      <c r="L4862"/>
    </row>
    <row r="4863" spans="2:14" ht="13.5" customHeight="1" x14ac:dyDescent="0.15">
      <c r="B4863"/>
      <c r="C4863"/>
      <c r="D4863"/>
      <c r="E4863"/>
      <c r="F4863"/>
      <c r="G4863"/>
      <c r="L4863"/>
    </row>
    <row r="4864" spans="2:14" ht="13.5" customHeight="1" x14ac:dyDescent="0.15">
      <c r="B4864"/>
      <c r="C4864"/>
      <c r="D4864"/>
      <c r="E4864"/>
      <c r="F4864"/>
      <c r="G4864"/>
      <c r="L4864"/>
    </row>
    <row r="4865" spans="2:12" ht="13.5" customHeight="1" x14ac:dyDescent="0.15">
      <c r="B4865"/>
      <c r="C4865"/>
      <c r="D4865"/>
      <c r="E4865"/>
      <c r="F4865"/>
      <c r="G4865"/>
      <c r="L4865"/>
    </row>
    <row r="4866" spans="2:12" ht="13.5" customHeight="1" x14ac:dyDescent="0.15">
      <c r="B4866"/>
      <c r="C4866"/>
      <c r="D4866"/>
      <c r="E4866"/>
      <c r="F4866"/>
      <c r="G4866"/>
      <c r="L4866"/>
    </row>
    <row r="4867" spans="2:12" ht="13.5" customHeight="1" x14ac:dyDescent="0.15">
      <c r="B4867"/>
      <c r="C4867"/>
      <c r="D4867"/>
      <c r="E4867"/>
      <c r="F4867"/>
      <c r="G4867"/>
      <c r="L4867"/>
    </row>
    <row r="4868" spans="2:12" ht="13.5" customHeight="1" x14ac:dyDescent="0.15">
      <c r="B4868"/>
      <c r="C4868"/>
      <c r="D4868"/>
      <c r="E4868"/>
      <c r="F4868"/>
      <c r="G4868"/>
      <c r="L4868"/>
    </row>
    <row r="4869" spans="2:12" ht="13.5" customHeight="1" x14ac:dyDescent="0.15">
      <c r="B4869"/>
      <c r="C4869"/>
      <c r="D4869"/>
      <c r="E4869"/>
      <c r="F4869"/>
      <c r="G4869"/>
      <c r="L4869"/>
    </row>
    <row r="4870" spans="2:12" ht="13.5" customHeight="1" x14ac:dyDescent="0.15">
      <c r="B4870"/>
      <c r="C4870"/>
      <c r="D4870"/>
      <c r="E4870"/>
      <c r="F4870"/>
      <c r="G4870"/>
      <c r="L4870"/>
    </row>
    <row r="4871" spans="2:12" ht="13.5" customHeight="1" x14ac:dyDescent="0.15">
      <c r="B4871"/>
      <c r="C4871"/>
      <c r="D4871"/>
      <c r="E4871"/>
      <c r="F4871"/>
      <c r="G4871"/>
      <c r="L4871"/>
    </row>
    <row r="4872" spans="2:12" ht="13.5" customHeight="1" x14ac:dyDescent="0.15">
      <c r="B4872"/>
      <c r="C4872"/>
      <c r="D4872"/>
      <c r="E4872"/>
      <c r="F4872"/>
      <c r="G4872"/>
      <c r="L4872"/>
    </row>
    <row r="4873" spans="2:12" ht="13.5" customHeight="1" x14ac:dyDescent="0.15">
      <c r="B4873"/>
      <c r="C4873"/>
      <c r="D4873"/>
      <c r="E4873"/>
      <c r="F4873"/>
      <c r="G4873"/>
      <c r="L4873"/>
    </row>
    <row r="4874" spans="2:12" ht="13.5" customHeight="1" x14ac:dyDescent="0.15">
      <c r="B4874"/>
      <c r="C4874"/>
      <c r="D4874"/>
      <c r="E4874"/>
      <c r="F4874"/>
      <c r="G4874"/>
      <c r="L4874"/>
    </row>
    <row r="4875" spans="2:12" ht="13.5" customHeight="1" x14ac:dyDescent="0.15">
      <c r="B4875"/>
      <c r="C4875"/>
      <c r="D4875"/>
      <c r="E4875"/>
      <c r="F4875"/>
      <c r="G4875"/>
      <c r="L4875"/>
    </row>
    <row r="4876" spans="2:12" ht="13.5" customHeight="1" x14ac:dyDescent="0.15">
      <c r="B4876"/>
      <c r="C4876"/>
      <c r="D4876"/>
      <c r="E4876"/>
      <c r="F4876"/>
      <c r="G4876"/>
      <c r="L4876"/>
    </row>
    <row r="4877" spans="2:12" x14ac:dyDescent="0.15">
      <c r="B4877"/>
      <c r="C4877"/>
      <c r="D4877"/>
      <c r="E4877"/>
      <c r="F4877"/>
      <c r="G4877"/>
      <c r="L4877"/>
    </row>
    <row r="4878" spans="2:12" x14ac:dyDescent="0.15">
      <c r="B4878"/>
      <c r="C4878"/>
      <c r="D4878"/>
      <c r="E4878"/>
      <c r="F4878"/>
      <c r="G4878"/>
      <c r="L4878"/>
    </row>
    <row r="4879" spans="2:12" x14ac:dyDescent="0.15">
      <c r="B4879"/>
      <c r="C4879"/>
      <c r="D4879"/>
      <c r="E4879"/>
      <c r="F4879"/>
      <c r="G4879"/>
      <c r="L4879"/>
    </row>
    <row r="4880" spans="2:12" x14ac:dyDescent="0.15">
      <c r="B4880"/>
      <c r="C4880"/>
      <c r="D4880"/>
      <c r="E4880"/>
      <c r="F4880"/>
      <c r="G4880"/>
      <c r="L4880"/>
    </row>
    <row r="4881" spans="2:12" x14ac:dyDescent="0.15">
      <c r="B4881"/>
      <c r="C4881"/>
      <c r="D4881"/>
      <c r="E4881"/>
      <c r="F4881"/>
      <c r="G4881"/>
      <c r="L4881"/>
    </row>
    <row r="4882" spans="2:12" x14ac:dyDescent="0.15">
      <c r="B4882"/>
      <c r="C4882"/>
      <c r="D4882"/>
      <c r="E4882"/>
      <c r="F4882"/>
      <c r="G4882"/>
      <c r="L4882"/>
    </row>
    <row r="4883" spans="2:12" x14ac:dyDescent="0.15">
      <c r="B4883"/>
      <c r="C4883"/>
      <c r="D4883"/>
      <c r="E4883"/>
      <c r="F4883"/>
      <c r="G4883"/>
      <c r="L4883"/>
    </row>
    <row r="4884" spans="2:12" x14ac:dyDescent="0.15">
      <c r="B4884"/>
      <c r="C4884"/>
      <c r="D4884"/>
      <c r="E4884"/>
      <c r="F4884"/>
      <c r="G4884"/>
      <c r="L4884"/>
    </row>
    <row r="4885" spans="2:12" x14ac:dyDescent="0.15">
      <c r="B4885"/>
      <c r="C4885"/>
      <c r="D4885"/>
      <c r="E4885"/>
      <c r="F4885"/>
      <c r="G4885"/>
      <c r="L4885"/>
    </row>
    <row r="4886" spans="2:12" x14ac:dyDescent="0.15">
      <c r="B4886"/>
      <c r="C4886"/>
      <c r="D4886"/>
      <c r="E4886"/>
      <c r="F4886"/>
      <c r="G4886"/>
      <c r="L4886"/>
    </row>
    <row r="4887" spans="2:12" x14ac:dyDescent="0.15">
      <c r="B4887"/>
      <c r="C4887"/>
      <c r="D4887"/>
      <c r="E4887"/>
      <c r="F4887"/>
      <c r="G4887"/>
      <c r="L4887"/>
    </row>
    <row r="4888" spans="2:12" x14ac:dyDescent="0.15">
      <c r="B4888"/>
      <c r="C4888"/>
      <c r="D4888"/>
      <c r="E4888"/>
      <c r="F4888"/>
      <c r="G4888"/>
      <c r="L4888"/>
    </row>
    <row r="4889" spans="2:12" x14ac:dyDescent="0.15">
      <c r="B4889"/>
      <c r="C4889"/>
      <c r="D4889"/>
      <c r="E4889"/>
      <c r="F4889"/>
      <c r="G4889"/>
      <c r="L4889"/>
    </row>
    <row r="4890" spans="2:12" x14ac:dyDescent="0.15">
      <c r="B4890"/>
      <c r="C4890"/>
      <c r="D4890"/>
      <c r="E4890"/>
      <c r="F4890"/>
      <c r="G4890"/>
      <c r="L4890"/>
    </row>
    <row r="4891" spans="2:12" x14ac:dyDescent="0.15">
      <c r="B4891"/>
      <c r="C4891"/>
      <c r="D4891"/>
      <c r="E4891"/>
      <c r="F4891"/>
      <c r="G4891"/>
      <c r="L4891"/>
    </row>
    <row r="4892" spans="2:12" x14ac:dyDescent="0.15">
      <c r="B4892"/>
      <c r="C4892"/>
      <c r="D4892"/>
      <c r="E4892"/>
      <c r="F4892"/>
      <c r="G4892"/>
      <c r="L4892"/>
    </row>
    <row r="4893" spans="2:12" x14ac:dyDescent="0.15">
      <c r="B4893"/>
      <c r="C4893"/>
      <c r="D4893"/>
      <c r="E4893"/>
      <c r="F4893"/>
      <c r="G4893"/>
      <c r="L4893"/>
    </row>
    <row r="4894" spans="2:12" x14ac:dyDescent="0.15">
      <c r="B4894"/>
      <c r="C4894"/>
      <c r="D4894"/>
      <c r="E4894"/>
      <c r="F4894"/>
      <c r="G4894"/>
      <c r="L4894"/>
    </row>
    <row r="4895" spans="2:12" x14ac:dyDescent="0.15">
      <c r="B4895"/>
      <c r="C4895"/>
      <c r="D4895"/>
      <c r="E4895"/>
      <c r="F4895"/>
      <c r="G4895"/>
      <c r="L4895"/>
    </row>
    <row r="4896" spans="2:12" x14ac:dyDescent="0.15">
      <c r="B4896"/>
      <c r="C4896"/>
      <c r="D4896"/>
      <c r="E4896"/>
      <c r="F4896"/>
      <c r="G4896"/>
      <c r="L4896"/>
    </row>
    <row r="4897" spans="2:12" x14ac:dyDescent="0.15">
      <c r="B4897"/>
      <c r="C4897"/>
      <c r="D4897"/>
      <c r="E4897"/>
      <c r="F4897"/>
      <c r="G4897"/>
      <c r="L4897"/>
    </row>
    <row r="4898" spans="2:12" x14ac:dyDescent="0.15">
      <c r="B4898"/>
      <c r="C4898"/>
      <c r="D4898"/>
      <c r="E4898"/>
      <c r="F4898"/>
      <c r="G4898"/>
      <c r="L4898"/>
    </row>
    <row r="4899" spans="2:12" x14ac:dyDescent="0.15">
      <c r="B4899"/>
      <c r="C4899"/>
      <c r="D4899"/>
      <c r="E4899"/>
      <c r="F4899"/>
      <c r="G4899"/>
      <c r="L4899"/>
    </row>
    <row r="4900" spans="2:12" x14ac:dyDescent="0.15">
      <c r="B4900"/>
      <c r="C4900"/>
      <c r="D4900"/>
      <c r="E4900"/>
      <c r="F4900"/>
      <c r="G4900"/>
      <c r="L4900"/>
    </row>
    <row r="4901" spans="2:12" x14ac:dyDescent="0.15">
      <c r="B4901"/>
      <c r="C4901"/>
      <c r="D4901"/>
      <c r="E4901"/>
      <c r="F4901"/>
      <c r="G4901"/>
      <c r="L4901"/>
    </row>
    <row r="4902" spans="2:12" x14ac:dyDescent="0.15">
      <c r="B4902"/>
      <c r="C4902"/>
      <c r="D4902"/>
      <c r="E4902"/>
      <c r="F4902"/>
      <c r="G4902"/>
      <c r="L4902"/>
    </row>
    <row r="4903" spans="2:12" x14ac:dyDescent="0.15">
      <c r="B4903"/>
      <c r="C4903"/>
      <c r="D4903"/>
      <c r="E4903"/>
      <c r="F4903"/>
      <c r="G4903"/>
      <c r="L4903"/>
    </row>
    <row r="4904" spans="2:12" x14ac:dyDescent="0.15">
      <c r="B4904"/>
      <c r="C4904"/>
      <c r="D4904"/>
      <c r="E4904"/>
      <c r="F4904"/>
      <c r="G4904"/>
      <c r="L4904"/>
    </row>
    <row r="4905" spans="2:12" x14ac:dyDescent="0.15">
      <c r="B4905"/>
      <c r="C4905"/>
      <c r="D4905"/>
      <c r="E4905"/>
      <c r="F4905"/>
      <c r="G4905"/>
      <c r="L4905"/>
    </row>
    <row r="4906" spans="2:12" x14ac:dyDescent="0.15">
      <c r="B4906"/>
      <c r="C4906"/>
      <c r="D4906"/>
      <c r="E4906"/>
      <c r="F4906"/>
      <c r="G4906"/>
      <c r="L4906"/>
    </row>
    <row r="4907" spans="2:12" x14ac:dyDescent="0.15">
      <c r="B4907"/>
      <c r="C4907"/>
      <c r="D4907"/>
      <c r="E4907"/>
      <c r="F4907"/>
      <c r="G4907"/>
      <c r="L4907"/>
    </row>
    <row r="4908" spans="2:12" x14ac:dyDescent="0.15">
      <c r="B4908"/>
      <c r="C4908"/>
      <c r="D4908"/>
      <c r="E4908"/>
      <c r="F4908"/>
      <c r="G4908"/>
      <c r="L4908"/>
    </row>
    <row r="4909" spans="2:12" x14ac:dyDescent="0.15">
      <c r="B4909"/>
      <c r="C4909"/>
      <c r="D4909"/>
      <c r="E4909"/>
      <c r="F4909"/>
      <c r="G4909"/>
      <c r="L4909"/>
    </row>
    <row r="4910" spans="2:12" x14ac:dyDescent="0.15">
      <c r="B4910"/>
      <c r="C4910"/>
      <c r="D4910"/>
      <c r="E4910"/>
      <c r="F4910"/>
      <c r="G4910"/>
      <c r="L4910"/>
    </row>
    <row r="4911" spans="2:12" x14ac:dyDescent="0.15">
      <c r="B4911"/>
      <c r="C4911"/>
      <c r="D4911"/>
      <c r="E4911"/>
      <c r="F4911"/>
      <c r="G4911"/>
      <c r="L4911"/>
    </row>
    <row r="4912" spans="2:12" x14ac:dyDescent="0.15">
      <c r="B4912"/>
      <c r="C4912"/>
      <c r="D4912"/>
      <c r="E4912"/>
      <c r="F4912"/>
      <c r="G4912"/>
      <c r="L4912"/>
    </row>
    <row r="4913" spans="2:12" x14ac:dyDescent="0.15">
      <c r="B4913"/>
      <c r="C4913"/>
      <c r="D4913"/>
      <c r="E4913"/>
      <c r="F4913"/>
      <c r="G4913"/>
      <c r="L4913"/>
    </row>
    <row r="4914" spans="2:12" x14ac:dyDescent="0.15">
      <c r="B4914"/>
      <c r="C4914"/>
      <c r="D4914"/>
      <c r="E4914"/>
      <c r="F4914"/>
      <c r="G4914"/>
      <c r="L4914"/>
    </row>
    <row r="4915" spans="2:12" x14ac:dyDescent="0.15">
      <c r="B4915"/>
      <c r="C4915"/>
      <c r="D4915"/>
      <c r="E4915"/>
      <c r="F4915"/>
      <c r="G4915"/>
      <c r="L4915"/>
    </row>
    <row r="4916" spans="2:12" x14ac:dyDescent="0.15">
      <c r="B4916"/>
      <c r="C4916"/>
      <c r="D4916"/>
      <c r="E4916"/>
      <c r="F4916"/>
      <c r="G4916"/>
      <c r="L4916"/>
    </row>
    <row r="4917" spans="2:12" x14ac:dyDescent="0.15">
      <c r="B4917"/>
      <c r="C4917"/>
      <c r="D4917"/>
      <c r="E4917"/>
      <c r="F4917"/>
      <c r="G4917"/>
      <c r="L4917"/>
    </row>
    <row r="4918" spans="2:12" x14ac:dyDescent="0.15">
      <c r="B4918"/>
      <c r="C4918"/>
      <c r="D4918"/>
      <c r="E4918"/>
      <c r="F4918"/>
      <c r="G4918"/>
      <c r="L4918"/>
    </row>
    <row r="4919" spans="2:12" x14ac:dyDescent="0.15">
      <c r="E4919" s="27"/>
      <c r="F4919" s="27"/>
    </row>
    <row r="4920" spans="2:12" x14ac:dyDescent="0.15">
      <c r="E4920" s="27"/>
      <c r="F4920" s="27"/>
    </row>
    <row r="4921" spans="2:12" x14ac:dyDescent="0.15">
      <c r="E4921" s="27"/>
      <c r="F4921" s="27"/>
    </row>
    <row r="4922" spans="2:12" x14ac:dyDescent="0.15">
      <c r="E4922" s="27"/>
      <c r="F4922" s="27"/>
    </row>
    <row r="4923" spans="2:12" x14ac:dyDescent="0.15">
      <c r="E4923" s="27"/>
      <c r="F4923" s="27"/>
    </row>
    <row r="4924" spans="2:12" x14ac:dyDescent="0.15">
      <c r="E4924" s="27"/>
      <c r="F4924" s="27"/>
    </row>
    <row r="4925" spans="2:12" x14ac:dyDescent="0.15">
      <c r="E4925" s="27"/>
      <c r="F4925" s="27"/>
    </row>
    <row r="4926" spans="2:12" x14ac:dyDescent="0.15">
      <c r="E4926" s="27"/>
      <c r="F4926" s="27"/>
    </row>
    <row r="4927" spans="2:12" x14ac:dyDescent="0.15">
      <c r="E4927" s="27"/>
      <c r="F4927" s="27"/>
    </row>
    <row r="4928" spans="2:12" x14ac:dyDescent="0.15">
      <c r="E4928" s="27"/>
      <c r="F4928" s="27"/>
    </row>
    <row r="4929" spans="5:6" x14ac:dyDescent="0.15">
      <c r="E4929" s="27"/>
      <c r="F4929" s="27"/>
    </row>
    <row r="4930" spans="5:6" x14ac:dyDescent="0.15">
      <c r="E4930" s="27"/>
      <c r="F4930" s="27"/>
    </row>
    <row r="4931" spans="5:6" x14ac:dyDescent="0.15">
      <c r="E4931" s="27"/>
      <c r="F4931" s="27"/>
    </row>
    <row r="4932" spans="5:6" x14ac:dyDescent="0.15">
      <c r="E4932" s="27"/>
      <c r="F4932" s="27"/>
    </row>
    <row r="4933" spans="5:6" x14ac:dyDescent="0.15">
      <c r="E4933" s="27"/>
      <c r="F4933" s="27"/>
    </row>
    <row r="4934" spans="5:6" x14ac:dyDescent="0.15">
      <c r="E4934" s="27"/>
      <c r="F4934" s="27"/>
    </row>
    <row r="4935" spans="5:6" x14ac:dyDescent="0.15">
      <c r="E4935" s="27"/>
      <c r="F4935" s="27"/>
    </row>
    <row r="4936" spans="5:6" x14ac:dyDescent="0.15">
      <c r="E4936" s="27"/>
      <c r="F4936" s="27"/>
    </row>
    <row r="4937" spans="5:6" x14ac:dyDescent="0.15">
      <c r="E4937" s="27"/>
      <c r="F4937" s="27"/>
    </row>
    <row r="4938" spans="5:6" x14ac:dyDescent="0.15">
      <c r="E4938" s="27"/>
      <c r="F4938" s="27"/>
    </row>
    <row r="4939" spans="5:6" x14ac:dyDescent="0.15">
      <c r="E4939" s="27"/>
      <c r="F4939" s="27"/>
    </row>
    <row r="4940" spans="5:6" x14ac:dyDescent="0.15">
      <c r="E4940" s="27"/>
      <c r="F4940" s="27"/>
    </row>
    <row r="4941" spans="5:6" x14ac:dyDescent="0.15">
      <c r="E4941" s="27"/>
      <c r="F4941" s="27"/>
    </row>
    <row r="4942" spans="5:6" x14ac:dyDescent="0.15">
      <c r="E4942" s="27"/>
      <c r="F4942" s="27"/>
    </row>
    <row r="4943" spans="5:6" x14ac:dyDescent="0.15">
      <c r="E4943" s="27"/>
      <c r="F4943" s="27"/>
    </row>
    <row r="4944" spans="5:6" x14ac:dyDescent="0.15">
      <c r="E4944" s="27"/>
      <c r="F4944" s="27"/>
    </row>
    <row r="4945" spans="5:6" x14ac:dyDescent="0.15">
      <c r="E4945" s="27"/>
      <c r="F4945" s="27"/>
    </row>
    <row r="4946" spans="5:6" x14ac:dyDescent="0.15">
      <c r="E4946" s="27"/>
      <c r="F4946" s="27"/>
    </row>
    <row r="4947" spans="5:6" x14ac:dyDescent="0.15">
      <c r="E4947" s="27"/>
      <c r="F4947" s="27"/>
    </row>
    <row r="4948" spans="5:6" x14ac:dyDescent="0.15">
      <c r="E4948" s="27"/>
      <c r="F4948" s="27"/>
    </row>
    <row r="4949" spans="5:6" x14ac:dyDescent="0.15">
      <c r="E4949" s="27"/>
      <c r="F4949" s="27"/>
    </row>
    <row r="4950" spans="5:6" x14ac:dyDescent="0.15">
      <c r="E4950" s="27"/>
      <c r="F4950" s="27"/>
    </row>
    <row r="4951" spans="5:6" x14ac:dyDescent="0.15">
      <c r="E4951" s="27"/>
      <c r="F4951" s="27"/>
    </row>
    <row r="4952" spans="5:6" x14ac:dyDescent="0.15">
      <c r="E4952" s="27"/>
      <c r="F4952" s="27"/>
    </row>
    <row r="4953" spans="5:6" x14ac:dyDescent="0.15">
      <c r="E4953" s="27"/>
      <c r="F4953" s="27"/>
    </row>
    <row r="4954" spans="5:6" x14ac:dyDescent="0.15">
      <c r="E4954" s="27"/>
      <c r="F4954" s="27"/>
    </row>
    <row r="4955" spans="5:6" x14ac:dyDescent="0.15">
      <c r="E4955" s="27"/>
      <c r="F4955" s="27"/>
    </row>
    <row r="4956" spans="5:6" x14ac:dyDescent="0.15">
      <c r="E4956" s="27"/>
      <c r="F4956" s="27"/>
    </row>
    <row r="4957" spans="5:6" x14ac:dyDescent="0.15">
      <c r="E4957" s="27"/>
      <c r="F4957" s="27"/>
    </row>
    <row r="4958" spans="5:6" x14ac:dyDescent="0.15">
      <c r="E4958" s="27"/>
      <c r="F4958" s="27"/>
    </row>
    <row r="4959" spans="5:6" x14ac:dyDescent="0.15">
      <c r="E4959" s="27"/>
      <c r="F4959" s="27"/>
    </row>
    <row r="4960" spans="5:6" x14ac:dyDescent="0.15">
      <c r="E4960" s="27"/>
      <c r="F4960" s="27"/>
    </row>
    <row r="4961" spans="5:6" x14ac:dyDescent="0.15">
      <c r="E4961" s="27"/>
      <c r="F4961" s="27"/>
    </row>
    <row r="4962" spans="5:6" x14ac:dyDescent="0.15">
      <c r="E4962" s="27"/>
      <c r="F4962" s="27"/>
    </row>
    <row r="4963" spans="5:6" x14ac:dyDescent="0.15">
      <c r="E4963" s="27"/>
      <c r="F4963" s="27"/>
    </row>
    <row r="4964" spans="5:6" x14ac:dyDescent="0.15">
      <c r="E4964" s="27"/>
      <c r="F4964" s="27"/>
    </row>
    <row r="4965" spans="5:6" x14ac:dyDescent="0.15">
      <c r="E4965" s="27"/>
      <c r="F4965" s="27"/>
    </row>
    <row r="4966" spans="5:6" x14ac:dyDescent="0.15">
      <c r="E4966" s="27"/>
      <c r="F4966" s="27"/>
    </row>
    <row r="4967" spans="5:6" x14ac:dyDescent="0.15">
      <c r="E4967" s="27"/>
      <c r="F4967" s="27"/>
    </row>
    <row r="4968" spans="5:6" x14ac:dyDescent="0.15">
      <c r="E4968" s="27"/>
      <c r="F4968" s="27"/>
    </row>
    <row r="4969" spans="5:6" x14ac:dyDescent="0.15">
      <c r="E4969" s="27"/>
      <c r="F4969" s="27"/>
    </row>
    <row r="4970" spans="5:6" x14ac:dyDescent="0.15">
      <c r="E4970" s="27"/>
      <c r="F4970" s="27"/>
    </row>
    <row r="4971" spans="5:6" x14ac:dyDescent="0.15">
      <c r="E4971" s="27"/>
      <c r="F4971" s="27"/>
    </row>
    <row r="4972" spans="5:6" x14ac:dyDescent="0.15">
      <c r="E4972" s="27"/>
      <c r="F4972" s="27"/>
    </row>
    <row r="4973" spans="5:6" x14ac:dyDescent="0.15">
      <c r="E4973" s="27"/>
      <c r="F4973" s="27"/>
    </row>
    <row r="4974" spans="5:6" x14ac:dyDescent="0.15">
      <c r="E4974" s="27"/>
      <c r="F4974" s="27"/>
    </row>
    <row r="4975" spans="5:6" x14ac:dyDescent="0.15">
      <c r="E4975" s="27"/>
      <c r="F4975" s="27"/>
    </row>
    <row r="4976" spans="5:6" x14ac:dyDescent="0.15">
      <c r="E4976" s="27"/>
      <c r="F4976" s="27"/>
    </row>
    <row r="4977" spans="5:6" x14ac:dyDescent="0.15">
      <c r="E4977" s="27"/>
      <c r="F4977" s="27"/>
    </row>
    <row r="4978" spans="5:6" x14ac:dyDescent="0.15">
      <c r="E4978" s="27"/>
      <c r="F4978" s="27"/>
    </row>
    <row r="4979" spans="5:6" x14ac:dyDescent="0.15">
      <c r="E4979" s="27"/>
      <c r="F4979" s="27"/>
    </row>
    <row r="4980" spans="5:6" x14ac:dyDescent="0.15">
      <c r="E4980" s="27"/>
      <c r="F4980" s="27"/>
    </row>
    <row r="4981" spans="5:6" x14ac:dyDescent="0.15">
      <c r="E4981" s="27"/>
      <c r="F4981" s="27"/>
    </row>
    <row r="4982" spans="5:6" x14ac:dyDescent="0.15">
      <c r="E4982" s="27"/>
      <c r="F4982" s="27"/>
    </row>
    <row r="4983" spans="5:6" x14ac:dyDescent="0.15">
      <c r="E4983" s="27"/>
      <c r="F4983" s="27"/>
    </row>
    <row r="4984" spans="5:6" x14ac:dyDescent="0.15">
      <c r="E4984" s="27"/>
      <c r="F4984" s="27"/>
    </row>
    <row r="4985" spans="5:6" x14ac:dyDescent="0.15">
      <c r="E4985" s="27"/>
      <c r="F4985" s="27"/>
    </row>
    <row r="4986" spans="5:6" x14ac:dyDescent="0.15">
      <c r="E4986" s="27"/>
      <c r="F4986" s="27"/>
    </row>
    <row r="4987" spans="5:6" x14ac:dyDescent="0.15">
      <c r="E4987" s="27"/>
      <c r="F4987" s="27"/>
    </row>
    <row r="4988" spans="5:6" x14ac:dyDescent="0.15">
      <c r="E4988" s="27"/>
      <c r="F4988" s="27"/>
    </row>
    <row r="4989" spans="5:6" x14ac:dyDescent="0.15">
      <c r="E4989" s="27"/>
      <c r="F4989" s="27"/>
    </row>
    <row r="4990" spans="5:6" x14ac:dyDescent="0.15">
      <c r="E4990" s="27"/>
      <c r="F4990" s="27"/>
    </row>
    <row r="4991" spans="5:6" x14ac:dyDescent="0.15">
      <c r="E4991" s="27"/>
      <c r="F4991" s="27"/>
    </row>
    <row r="4992" spans="5:6" x14ac:dyDescent="0.15">
      <c r="E4992" s="27"/>
      <c r="F4992" s="27"/>
    </row>
    <row r="4993" spans="5:6" x14ac:dyDescent="0.15">
      <c r="E4993" s="27"/>
      <c r="F4993" s="27"/>
    </row>
    <row r="4994" spans="5:6" x14ac:dyDescent="0.15">
      <c r="E4994" s="27"/>
      <c r="F4994" s="27"/>
    </row>
    <row r="4995" spans="5:6" x14ac:dyDescent="0.15">
      <c r="E4995" s="27"/>
      <c r="F4995" s="27"/>
    </row>
    <row r="4996" spans="5:6" x14ac:dyDescent="0.15">
      <c r="E4996" s="27"/>
      <c r="F4996" s="27"/>
    </row>
    <row r="4997" spans="5:6" x14ac:dyDescent="0.15">
      <c r="E4997" s="27"/>
      <c r="F4997" s="27"/>
    </row>
    <row r="4998" spans="5:6" x14ac:dyDescent="0.15">
      <c r="E4998" s="27"/>
      <c r="F4998" s="27"/>
    </row>
    <row r="4999" spans="5:6" x14ac:dyDescent="0.15">
      <c r="E4999" s="27"/>
      <c r="F4999" s="27"/>
    </row>
    <row r="5000" spans="5:6" x14ac:dyDescent="0.15">
      <c r="E5000" s="27"/>
      <c r="F5000" s="27"/>
    </row>
    <row r="5001" spans="5:6" x14ac:dyDescent="0.15">
      <c r="E5001" s="27"/>
      <c r="F5001" s="27"/>
    </row>
    <row r="5002" spans="5:6" x14ac:dyDescent="0.15">
      <c r="E5002" s="27"/>
      <c r="F5002" s="27"/>
    </row>
    <row r="5003" spans="5:6" x14ac:dyDescent="0.15">
      <c r="E5003" s="27"/>
      <c r="F5003" s="27"/>
    </row>
    <row r="5004" spans="5:6" x14ac:dyDescent="0.15">
      <c r="E5004" s="27"/>
      <c r="F5004" s="27"/>
    </row>
    <row r="5005" spans="5:6" x14ac:dyDescent="0.15">
      <c r="E5005" s="27"/>
      <c r="F5005" s="27"/>
    </row>
    <row r="5006" spans="5:6" x14ac:dyDescent="0.15">
      <c r="E5006" s="27"/>
      <c r="F5006" s="27"/>
    </row>
    <row r="5007" spans="5:6" x14ac:dyDescent="0.15">
      <c r="E5007" s="27"/>
      <c r="F5007" s="27"/>
    </row>
    <row r="5008" spans="5:6" x14ac:dyDescent="0.15">
      <c r="E5008" s="27"/>
      <c r="F5008" s="27"/>
    </row>
    <row r="5009" spans="5:6" x14ac:dyDescent="0.15">
      <c r="E5009" s="27"/>
      <c r="F5009" s="27"/>
    </row>
    <row r="5010" spans="5:6" x14ac:dyDescent="0.15">
      <c r="E5010" s="27"/>
      <c r="F5010" s="27"/>
    </row>
    <row r="5011" spans="5:6" x14ac:dyDescent="0.15">
      <c r="E5011" s="27"/>
      <c r="F5011" s="27"/>
    </row>
    <row r="5012" spans="5:6" x14ac:dyDescent="0.15">
      <c r="E5012" s="27"/>
      <c r="F5012" s="27"/>
    </row>
    <row r="5013" spans="5:6" x14ac:dyDescent="0.15">
      <c r="E5013" s="27"/>
      <c r="F5013" s="27"/>
    </row>
    <row r="5014" spans="5:6" x14ac:dyDescent="0.15">
      <c r="E5014" s="27"/>
      <c r="F5014" s="27"/>
    </row>
    <row r="5015" spans="5:6" x14ac:dyDescent="0.15">
      <c r="E5015" s="27"/>
      <c r="F5015" s="27"/>
    </row>
    <row r="5016" spans="5:6" x14ac:dyDescent="0.15">
      <c r="E5016" s="27"/>
      <c r="F5016" s="27"/>
    </row>
    <row r="5017" spans="5:6" x14ac:dyDescent="0.15">
      <c r="E5017" s="27"/>
      <c r="F5017" s="27"/>
    </row>
    <row r="5018" spans="5:6" x14ac:dyDescent="0.15">
      <c r="E5018" s="27"/>
      <c r="F5018" s="27"/>
    </row>
    <row r="5019" spans="5:6" x14ac:dyDescent="0.15">
      <c r="E5019" s="27"/>
      <c r="F5019" s="27"/>
    </row>
    <row r="5020" spans="5:6" x14ac:dyDescent="0.15">
      <c r="E5020" s="27"/>
      <c r="F5020" s="27"/>
    </row>
    <row r="5021" spans="5:6" x14ac:dyDescent="0.15">
      <c r="E5021" s="27"/>
      <c r="F5021" s="27"/>
    </row>
    <row r="5022" spans="5:6" x14ac:dyDescent="0.15">
      <c r="E5022" s="27"/>
      <c r="F5022" s="27"/>
    </row>
    <row r="5023" spans="5:6" x14ac:dyDescent="0.15">
      <c r="E5023" s="27"/>
      <c r="F5023" s="27"/>
    </row>
    <row r="5024" spans="5:6" x14ac:dyDescent="0.15">
      <c r="E5024" s="27"/>
      <c r="F5024" s="27"/>
    </row>
    <row r="5025" spans="5:6" x14ac:dyDescent="0.15">
      <c r="E5025" s="27"/>
      <c r="F5025" s="27"/>
    </row>
    <row r="5026" spans="5:6" x14ac:dyDescent="0.15">
      <c r="E5026" s="27"/>
      <c r="F5026" s="27"/>
    </row>
    <row r="5027" spans="5:6" x14ac:dyDescent="0.15">
      <c r="E5027" s="27"/>
      <c r="F5027" s="27"/>
    </row>
    <row r="5028" spans="5:6" x14ac:dyDescent="0.15">
      <c r="E5028" s="27"/>
      <c r="F5028" s="27"/>
    </row>
    <row r="5029" spans="5:6" x14ac:dyDescent="0.15">
      <c r="E5029" s="27"/>
      <c r="F5029" s="27"/>
    </row>
    <row r="5030" spans="5:6" x14ac:dyDescent="0.15">
      <c r="E5030" s="27"/>
      <c r="F5030" s="27"/>
    </row>
    <row r="5031" spans="5:6" x14ac:dyDescent="0.15">
      <c r="E5031" s="27"/>
      <c r="F5031" s="27"/>
    </row>
    <row r="5032" spans="5:6" x14ac:dyDescent="0.15">
      <c r="E5032" s="27"/>
      <c r="F5032" s="27"/>
    </row>
    <row r="5033" spans="5:6" x14ac:dyDescent="0.15">
      <c r="E5033" s="27"/>
      <c r="F5033" s="27"/>
    </row>
    <row r="5034" spans="5:6" x14ac:dyDescent="0.15">
      <c r="E5034" s="27"/>
      <c r="F5034" s="27"/>
    </row>
    <row r="5035" spans="5:6" x14ac:dyDescent="0.15">
      <c r="E5035" s="27"/>
      <c r="F5035" s="27"/>
    </row>
    <row r="5036" spans="5:6" x14ac:dyDescent="0.15">
      <c r="E5036" s="27"/>
      <c r="F5036" s="27"/>
    </row>
    <row r="5037" spans="5:6" x14ac:dyDescent="0.15">
      <c r="E5037" s="27"/>
      <c r="F5037" s="27"/>
    </row>
    <row r="5038" spans="5:6" x14ac:dyDescent="0.15">
      <c r="E5038" s="27"/>
      <c r="F5038" s="27"/>
    </row>
    <row r="5039" spans="5:6" x14ac:dyDescent="0.15">
      <c r="E5039" s="27"/>
      <c r="F5039" s="27"/>
    </row>
    <row r="5040" spans="5:6" x14ac:dyDescent="0.15">
      <c r="E5040" s="27"/>
      <c r="F5040" s="27"/>
    </row>
    <row r="5041" spans="5:6" x14ac:dyDescent="0.15">
      <c r="E5041" s="27"/>
      <c r="F5041" s="27"/>
    </row>
    <row r="5042" spans="5:6" x14ac:dyDescent="0.15">
      <c r="E5042" s="27"/>
      <c r="F5042" s="27"/>
    </row>
    <row r="5043" spans="5:6" x14ac:dyDescent="0.15">
      <c r="E5043" s="27"/>
      <c r="F5043" s="27"/>
    </row>
    <row r="5044" spans="5:6" x14ac:dyDescent="0.15">
      <c r="E5044" s="27"/>
      <c r="F5044" s="27"/>
    </row>
    <row r="5045" spans="5:6" x14ac:dyDescent="0.15">
      <c r="E5045" s="27"/>
      <c r="F5045" s="27"/>
    </row>
    <row r="5046" spans="5:6" x14ac:dyDescent="0.15">
      <c r="E5046" s="27"/>
      <c r="F5046" s="27"/>
    </row>
    <row r="5047" spans="5:6" x14ac:dyDescent="0.15">
      <c r="E5047" s="27"/>
      <c r="F5047" s="27"/>
    </row>
    <row r="5048" spans="5:6" x14ac:dyDescent="0.15">
      <c r="E5048" s="27"/>
      <c r="F5048" s="27"/>
    </row>
    <row r="5049" spans="5:6" x14ac:dyDescent="0.15">
      <c r="E5049" s="27"/>
      <c r="F5049" s="27"/>
    </row>
    <row r="5050" spans="5:6" x14ac:dyDescent="0.15">
      <c r="E5050" s="27"/>
      <c r="F5050" s="27"/>
    </row>
    <row r="5051" spans="5:6" x14ac:dyDescent="0.15">
      <c r="E5051" s="27"/>
      <c r="F5051" s="27"/>
    </row>
    <row r="5052" spans="5:6" x14ac:dyDescent="0.15">
      <c r="E5052" s="27"/>
      <c r="F5052" s="27"/>
    </row>
    <row r="5053" spans="5:6" x14ac:dyDescent="0.15">
      <c r="E5053" s="27"/>
      <c r="F5053" s="27"/>
    </row>
    <row r="5054" spans="5:6" x14ac:dyDescent="0.15">
      <c r="E5054" s="27"/>
      <c r="F5054" s="27"/>
    </row>
    <row r="5055" spans="5:6" x14ac:dyDescent="0.15">
      <c r="E5055" s="27"/>
      <c r="F5055" s="27"/>
    </row>
    <row r="5056" spans="5:6" x14ac:dyDescent="0.15">
      <c r="E5056" s="27"/>
      <c r="F5056" s="27"/>
    </row>
    <row r="5057" spans="5:6" x14ac:dyDescent="0.15">
      <c r="E5057" s="27"/>
      <c r="F5057" s="27"/>
    </row>
    <row r="5058" spans="5:6" x14ac:dyDescent="0.15">
      <c r="E5058" s="27"/>
      <c r="F5058" s="27"/>
    </row>
    <row r="5059" spans="5:6" x14ac:dyDescent="0.15">
      <c r="E5059" s="27"/>
      <c r="F5059" s="27"/>
    </row>
    <row r="5060" spans="5:6" x14ac:dyDescent="0.15">
      <c r="E5060" s="27"/>
      <c r="F5060" s="27"/>
    </row>
    <row r="5061" spans="5:6" x14ac:dyDescent="0.15">
      <c r="E5061" s="27"/>
      <c r="F5061" s="27"/>
    </row>
    <row r="5062" spans="5:6" x14ac:dyDescent="0.15">
      <c r="E5062" s="27"/>
      <c r="F5062" s="27"/>
    </row>
    <row r="5063" spans="5:6" x14ac:dyDescent="0.15">
      <c r="E5063" s="27"/>
      <c r="F5063" s="27"/>
    </row>
    <row r="5064" spans="5:6" x14ac:dyDescent="0.15">
      <c r="E5064" s="27"/>
      <c r="F5064" s="27"/>
    </row>
    <row r="5065" spans="5:6" x14ac:dyDescent="0.15">
      <c r="E5065" s="27"/>
      <c r="F5065" s="27"/>
    </row>
    <row r="5066" spans="5:6" x14ac:dyDescent="0.15">
      <c r="E5066" s="27"/>
      <c r="F5066" s="27"/>
    </row>
    <row r="5067" spans="5:6" x14ac:dyDescent="0.15">
      <c r="E5067" s="27"/>
      <c r="F5067" s="27"/>
    </row>
    <row r="5068" spans="5:6" x14ac:dyDescent="0.15">
      <c r="E5068" s="27"/>
      <c r="F5068" s="27"/>
    </row>
    <row r="5069" spans="5:6" x14ac:dyDescent="0.15">
      <c r="E5069" s="27"/>
      <c r="F5069" s="27"/>
    </row>
    <row r="5070" spans="5:6" x14ac:dyDescent="0.15">
      <c r="E5070" s="27"/>
      <c r="F5070" s="27"/>
    </row>
    <row r="5071" spans="5:6" x14ac:dyDescent="0.15">
      <c r="E5071" s="27"/>
      <c r="F5071" s="27"/>
    </row>
    <row r="5072" spans="5:6" x14ac:dyDescent="0.15">
      <c r="E5072" s="27"/>
      <c r="F5072" s="27"/>
    </row>
    <row r="5073" spans="5:6" x14ac:dyDescent="0.15">
      <c r="E5073" s="27"/>
      <c r="F5073" s="27"/>
    </row>
    <row r="5074" spans="5:6" x14ac:dyDescent="0.15">
      <c r="E5074" s="27"/>
      <c r="F5074" s="27"/>
    </row>
    <row r="5075" spans="5:6" x14ac:dyDescent="0.15">
      <c r="E5075" s="27"/>
      <c r="F5075" s="27"/>
    </row>
    <row r="5076" spans="5:6" x14ac:dyDescent="0.15">
      <c r="E5076" s="27"/>
      <c r="F5076" s="27"/>
    </row>
    <row r="5077" spans="5:6" x14ac:dyDescent="0.15">
      <c r="E5077" s="27"/>
      <c r="F5077" s="27"/>
    </row>
    <row r="5078" spans="5:6" x14ac:dyDescent="0.15">
      <c r="E5078" s="27"/>
      <c r="F5078" s="27"/>
    </row>
    <row r="5079" spans="5:6" x14ac:dyDescent="0.15">
      <c r="E5079" s="27"/>
      <c r="F5079" s="27"/>
    </row>
    <row r="5080" spans="5:6" x14ac:dyDescent="0.15">
      <c r="E5080" s="27"/>
      <c r="F5080" s="27"/>
    </row>
    <row r="5081" spans="5:6" x14ac:dyDescent="0.15">
      <c r="E5081" s="27"/>
      <c r="F5081" s="27"/>
    </row>
    <row r="5082" spans="5:6" x14ac:dyDescent="0.15">
      <c r="E5082" s="27"/>
      <c r="F5082" s="27"/>
    </row>
    <row r="5083" spans="5:6" x14ac:dyDescent="0.15">
      <c r="E5083" s="27"/>
      <c r="F5083" s="27"/>
    </row>
    <row r="5084" spans="5:6" x14ac:dyDescent="0.15">
      <c r="E5084" s="27"/>
      <c r="F5084" s="27"/>
    </row>
    <row r="5085" spans="5:6" x14ac:dyDescent="0.15">
      <c r="E5085" s="27"/>
      <c r="F5085" s="27"/>
    </row>
    <row r="5086" spans="5:6" x14ac:dyDescent="0.15">
      <c r="E5086" s="27"/>
      <c r="F5086" s="27"/>
    </row>
    <row r="5087" spans="5:6" x14ac:dyDescent="0.15">
      <c r="E5087" s="27"/>
      <c r="F5087" s="27"/>
    </row>
    <row r="5088" spans="5:6" x14ac:dyDescent="0.15">
      <c r="E5088" s="27"/>
      <c r="F5088" s="27"/>
    </row>
    <row r="5089" spans="5:6" x14ac:dyDescent="0.15">
      <c r="E5089" s="27"/>
      <c r="F5089" s="27"/>
    </row>
    <row r="5090" spans="5:6" x14ac:dyDescent="0.15">
      <c r="E5090" s="27"/>
      <c r="F5090" s="27"/>
    </row>
    <row r="5091" spans="5:6" x14ac:dyDescent="0.15">
      <c r="E5091" s="27"/>
      <c r="F5091" s="27"/>
    </row>
    <row r="5092" spans="5:6" x14ac:dyDescent="0.15">
      <c r="E5092" s="27"/>
      <c r="F5092" s="27"/>
    </row>
    <row r="5093" spans="5:6" x14ac:dyDescent="0.15">
      <c r="E5093" s="27"/>
      <c r="F5093" s="27"/>
    </row>
    <row r="5094" spans="5:6" x14ac:dyDescent="0.15">
      <c r="E5094" s="27"/>
      <c r="F5094" s="27"/>
    </row>
    <row r="5095" spans="5:6" x14ac:dyDescent="0.15">
      <c r="E5095" s="27"/>
      <c r="F5095" s="27"/>
    </row>
    <row r="5096" spans="5:6" x14ac:dyDescent="0.15">
      <c r="E5096" s="27"/>
      <c r="F5096" s="27"/>
    </row>
    <row r="5097" spans="5:6" x14ac:dyDescent="0.15">
      <c r="E5097" s="27"/>
      <c r="F5097" s="27"/>
    </row>
    <row r="5098" spans="5:6" x14ac:dyDescent="0.15">
      <c r="E5098" s="27"/>
      <c r="F5098" s="27"/>
    </row>
    <row r="5099" spans="5:6" x14ac:dyDescent="0.15">
      <c r="E5099" s="27"/>
      <c r="F5099" s="27"/>
    </row>
    <row r="5100" spans="5:6" x14ac:dyDescent="0.15">
      <c r="E5100" s="27"/>
      <c r="F5100" s="27"/>
    </row>
    <row r="5101" spans="5:6" x14ac:dyDescent="0.15">
      <c r="E5101" s="27"/>
      <c r="F5101" s="27"/>
    </row>
    <row r="5102" spans="5:6" x14ac:dyDescent="0.15">
      <c r="E5102" s="27"/>
      <c r="F5102" s="27"/>
    </row>
    <row r="5103" spans="5:6" x14ac:dyDescent="0.15">
      <c r="E5103" s="27"/>
      <c r="F5103" s="27"/>
    </row>
    <row r="5104" spans="5:6" x14ac:dyDescent="0.15">
      <c r="E5104" s="27"/>
      <c r="F5104" s="27"/>
    </row>
    <row r="5105" spans="5:6" x14ac:dyDescent="0.15">
      <c r="E5105" s="27"/>
      <c r="F5105" s="27"/>
    </row>
    <row r="5106" spans="5:6" x14ac:dyDescent="0.15">
      <c r="E5106" s="27"/>
      <c r="F5106" s="27"/>
    </row>
    <row r="5107" spans="5:6" x14ac:dyDescent="0.15">
      <c r="E5107" s="27"/>
      <c r="F5107" s="27"/>
    </row>
    <row r="5108" spans="5:6" x14ac:dyDescent="0.15">
      <c r="E5108" s="27"/>
      <c r="F5108" s="27"/>
    </row>
    <row r="5109" spans="5:6" x14ac:dyDescent="0.15">
      <c r="E5109" s="27"/>
      <c r="F5109" s="27"/>
    </row>
    <row r="5110" spans="5:6" x14ac:dyDescent="0.15">
      <c r="E5110" s="27"/>
      <c r="F5110" s="27"/>
    </row>
    <row r="5111" spans="5:6" x14ac:dyDescent="0.15">
      <c r="E5111" s="27"/>
      <c r="F5111" s="27"/>
    </row>
    <row r="5112" spans="5:6" x14ac:dyDescent="0.15">
      <c r="E5112" s="27"/>
      <c r="F5112" s="27"/>
    </row>
    <row r="5113" spans="5:6" x14ac:dyDescent="0.15">
      <c r="E5113" s="27"/>
      <c r="F5113" s="27"/>
    </row>
    <row r="5114" spans="5:6" x14ac:dyDescent="0.15">
      <c r="E5114" s="27"/>
      <c r="F5114" s="27"/>
    </row>
    <row r="5115" spans="5:6" x14ac:dyDescent="0.15">
      <c r="E5115" s="27"/>
      <c r="F5115" s="27"/>
    </row>
    <row r="5116" spans="5:6" x14ac:dyDescent="0.15">
      <c r="E5116" s="27"/>
      <c r="F5116" s="27"/>
    </row>
    <row r="5117" spans="5:6" x14ac:dyDescent="0.15">
      <c r="E5117" s="27"/>
      <c r="F5117" s="27"/>
    </row>
    <row r="5118" spans="5:6" x14ac:dyDescent="0.15">
      <c r="E5118" s="27"/>
      <c r="F5118" s="27"/>
    </row>
    <row r="5119" spans="5:6" x14ac:dyDescent="0.15">
      <c r="E5119" s="27"/>
      <c r="F5119" s="27"/>
    </row>
    <row r="5120" spans="5:6" x14ac:dyDescent="0.15">
      <c r="E5120" s="27"/>
      <c r="F5120" s="27"/>
    </row>
    <row r="5121" spans="5:6" x14ac:dyDescent="0.15">
      <c r="E5121" s="27"/>
      <c r="F5121" s="27"/>
    </row>
    <row r="5122" spans="5:6" x14ac:dyDescent="0.15">
      <c r="E5122" s="27"/>
      <c r="F5122" s="27"/>
    </row>
    <row r="5123" spans="5:6" x14ac:dyDescent="0.15">
      <c r="E5123" s="27"/>
      <c r="F5123" s="27"/>
    </row>
    <row r="5124" spans="5:6" x14ac:dyDescent="0.15">
      <c r="E5124" s="27"/>
      <c r="F5124" s="27"/>
    </row>
    <row r="5125" spans="5:6" x14ac:dyDescent="0.15">
      <c r="E5125" s="27"/>
      <c r="F5125" s="27"/>
    </row>
    <row r="5126" spans="5:6" x14ac:dyDescent="0.15">
      <c r="E5126" s="27"/>
      <c r="F5126" s="27"/>
    </row>
    <row r="5127" spans="5:6" x14ac:dyDescent="0.15">
      <c r="E5127" s="27"/>
      <c r="F5127" s="27"/>
    </row>
    <row r="5128" spans="5:6" x14ac:dyDescent="0.15">
      <c r="E5128" s="27"/>
      <c r="F5128" s="27"/>
    </row>
    <row r="5129" spans="5:6" x14ac:dyDescent="0.15">
      <c r="E5129" s="27"/>
      <c r="F5129" s="27"/>
    </row>
    <row r="5130" spans="5:6" x14ac:dyDescent="0.15">
      <c r="E5130" s="27"/>
      <c r="F5130" s="27"/>
    </row>
    <row r="5131" spans="5:6" x14ac:dyDescent="0.15">
      <c r="E5131" s="27"/>
      <c r="F5131" s="27"/>
    </row>
    <row r="5132" spans="5:6" x14ac:dyDescent="0.15">
      <c r="E5132" s="27"/>
      <c r="F5132" s="27"/>
    </row>
    <row r="5133" spans="5:6" x14ac:dyDescent="0.15">
      <c r="E5133" s="27"/>
      <c r="F5133" s="27"/>
    </row>
    <row r="5134" spans="5:6" x14ac:dyDescent="0.15">
      <c r="E5134" s="27"/>
      <c r="F5134" s="27"/>
    </row>
    <row r="5135" spans="5:6" x14ac:dyDescent="0.15">
      <c r="E5135" s="27"/>
      <c r="F5135" s="27"/>
    </row>
    <row r="5136" spans="5:6" x14ac:dyDescent="0.15">
      <c r="E5136" s="27"/>
      <c r="F5136" s="27"/>
    </row>
    <row r="5137" spans="5:6" x14ac:dyDescent="0.15">
      <c r="E5137" s="27"/>
      <c r="F5137" s="27"/>
    </row>
    <row r="5138" spans="5:6" x14ac:dyDescent="0.15">
      <c r="E5138" s="27"/>
      <c r="F5138" s="27"/>
    </row>
    <row r="5139" spans="5:6" x14ac:dyDescent="0.15">
      <c r="E5139" s="27"/>
      <c r="F5139" s="27"/>
    </row>
    <row r="5140" spans="5:6" x14ac:dyDescent="0.15">
      <c r="E5140" s="27"/>
      <c r="F5140" s="27"/>
    </row>
    <row r="5141" spans="5:6" x14ac:dyDescent="0.15">
      <c r="E5141" s="27"/>
      <c r="F5141" s="27"/>
    </row>
    <row r="5142" spans="5:6" x14ac:dyDescent="0.15">
      <c r="E5142" s="27"/>
      <c r="F5142" s="27"/>
    </row>
    <row r="5143" spans="5:6" x14ac:dyDescent="0.15">
      <c r="E5143" s="27"/>
      <c r="F5143" s="27"/>
    </row>
    <row r="5144" spans="5:6" x14ac:dyDescent="0.15">
      <c r="E5144" s="27"/>
      <c r="F5144" s="27"/>
    </row>
    <row r="5145" spans="5:6" x14ac:dyDescent="0.15">
      <c r="E5145" s="27"/>
      <c r="F5145" s="27"/>
    </row>
    <row r="5146" spans="5:6" x14ac:dyDescent="0.15">
      <c r="E5146" s="27"/>
      <c r="F5146" s="27"/>
    </row>
    <row r="5147" spans="5:6" x14ac:dyDescent="0.15">
      <c r="E5147" s="27"/>
      <c r="F5147" s="27"/>
    </row>
    <row r="5148" spans="5:6" x14ac:dyDescent="0.15">
      <c r="E5148" s="27"/>
      <c r="F5148" s="27"/>
    </row>
    <row r="5149" spans="5:6" x14ac:dyDescent="0.15">
      <c r="E5149" s="27"/>
      <c r="F5149" s="27"/>
    </row>
    <row r="5150" spans="5:6" x14ac:dyDescent="0.15">
      <c r="E5150" s="27"/>
      <c r="F5150" s="27"/>
    </row>
    <row r="5151" spans="5:6" x14ac:dyDescent="0.15">
      <c r="E5151" s="27"/>
      <c r="F5151" s="27"/>
    </row>
    <row r="5152" spans="5:6" x14ac:dyDescent="0.15">
      <c r="E5152" s="27"/>
      <c r="F5152" s="27"/>
    </row>
    <row r="5153" spans="5:6" x14ac:dyDescent="0.15">
      <c r="E5153" s="27"/>
      <c r="F5153" s="27"/>
    </row>
    <row r="5154" spans="5:6" x14ac:dyDescent="0.15">
      <c r="E5154" s="27"/>
      <c r="F5154" s="27"/>
    </row>
    <row r="5155" spans="5:6" x14ac:dyDescent="0.15">
      <c r="E5155" s="27"/>
      <c r="F5155" s="27"/>
    </row>
    <row r="5156" spans="5:6" x14ac:dyDescent="0.15">
      <c r="E5156" s="27"/>
      <c r="F5156" s="27"/>
    </row>
    <row r="5157" spans="5:6" x14ac:dyDescent="0.15">
      <c r="E5157" s="27"/>
      <c r="F5157" s="27"/>
    </row>
    <row r="5158" spans="5:6" x14ac:dyDescent="0.15">
      <c r="E5158" s="27"/>
      <c r="F5158" s="27"/>
    </row>
    <row r="5159" spans="5:6" x14ac:dyDescent="0.15">
      <c r="E5159" s="27"/>
      <c r="F5159" s="27"/>
    </row>
    <row r="5160" spans="5:6" x14ac:dyDescent="0.15">
      <c r="E5160" s="27"/>
      <c r="F5160" s="27"/>
    </row>
    <row r="5161" spans="5:6" x14ac:dyDescent="0.15">
      <c r="E5161" s="27"/>
      <c r="F5161" s="27"/>
    </row>
    <row r="5162" spans="5:6" x14ac:dyDescent="0.15">
      <c r="E5162" s="27"/>
      <c r="F5162" s="27"/>
    </row>
    <row r="5163" spans="5:6" x14ac:dyDescent="0.15">
      <c r="E5163" s="27"/>
      <c r="F5163" s="27"/>
    </row>
    <row r="5164" spans="5:6" x14ac:dyDescent="0.15">
      <c r="E5164" s="27"/>
      <c r="F5164" s="27"/>
    </row>
    <row r="5165" spans="5:6" x14ac:dyDescent="0.15">
      <c r="E5165" s="27"/>
      <c r="F5165" s="27"/>
    </row>
    <row r="5166" spans="5:6" x14ac:dyDescent="0.15">
      <c r="E5166" s="27"/>
      <c r="F5166" s="27"/>
    </row>
    <row r="5167" spans="5:6" x14ac:dyDescent="0.15">
      <c r="E5167" s="27"/>
      <c r="F5167" s="27"/>
    </row>
    <row r="5168" spans="5:6" x14ac:dyDescent="0.15">
      <c r="E5168" s="27"/>
      <c r="F5168" s="27"/>
    </row>
    <row r="5169" spans="5:6" x14ac:dyDescent="0.15">
      <c r="E5169" s="27"/>
      <c r="F5169" s="27"/>
    </row>
    <row r="5170" spans="5:6" x14ac:dyDescent="0.15">
      <c r="E5170" s="27"/>
      <c r="F5170" s="27"/>
    </row>
    <row r="5171" spans="5:6" x14ac:dyDescent="0.15">
      <c r="E5171" s="27"/>
      <c r="F5171" s="27"/>
    </row>
    <row r="5172" spans="5:6" x14ac:dyDescent="0.15">
      <c r="E5172" s="27"/>
      <c r="F5172" s="27"/>
    </row>
    <row r="5173" spans="5:6" x14ac:dyDescent="0.15">
      <c r="E5173" s="27"/>
      <c r="F5173" s="27"/>
    </row>
    <row r="5174" spans="5:6" x14ac:dyDescent="0.15">
      <c r="E5174" s="27"/>
      <c r="F5174" s="27"/>
    </row>
    <row r="5175" spans="5:6" x14ac:dyDescent="0.15">
      <c r="E5175" s="27"/>
      <c r="F5175" s="27"/>
    </row>
    <row r="5176" spans="5:6" x14ac:dyDescent="0.15">
      <c r="E5176" s="27"/>
      <c r="F5176" s="27"/>
    </row>
    <row r="5177" spans="5:6" x14ac:dyDescent="0.15">
      <c r="E5177" s="27"/>
      <c r="F5177" s="27"/>
    </row>
    <row r="5178" spans="5:6" x14ac:dyDescent="0.15">
      <c r="E5178" s="27"/>
      <c r="F5178" s="27"/>
    </row>
    <row r="5179" spans="5:6" x14ac:dyDescent="0.15">
      <c r="E5179" s="27"/>
      <c r="F5179" s="27"/>
    </row>
    <row r="5180" spans="5:6" x14ac:dyDescent="0.15">
      <c r="E5180" s="27"/>
      <c r="F5180" s="27"/>
    </row>
    <row r="5181" spans="5:6" x14ac:dyDescent="0.15">
      <c r="E5181" s="27"/>
      <c r="F5181" s="27"/>
    </row>
    <row r="5182" spans="5:6" x14ac:dyDescent="0.15">
      <c r="E5182" s="27"/>
      <c r="F5182" s="27"/>
    </row>
    <row r="5183" spans="5:6" x14ac:dyDescent="0.15">
      <c r="E5183" s="27"/>
      <c r="F5183" s="27"/>
    </row>
    <row r="5184" spans="5:6" x14ac:dyDescent="0.15">
      <c r="E5184" s="27"/>
      <c r="F5184" s="27"/>
    </row>
    <row r="5185" spans="5:6" x14ac:dyDescent="0.15">
      <c r="E5185" s="27"/>
      <c r="F5185" s="27"/>
    </row>
    <row r="5186" spans="5:6" x14ac:dyDescent="0.15">
      <c r="E5186" s="27"/>
      <c r="F5186" s="27"/>
    </row>
    <row r="5187" spans="5:6" x14ac:dyDescent="0.15">
      <c r="E5187" s="27"/>
      <c r="F5187" s="27"/>
    </row>
    <row r="5188" spans="5:6" x14ac:dyDescent="0.15">
      <c r="E5188" s="27"/>
      <c r="F5188" s="27"/>
    </row>
    <row r="5189" spans="5:6" x14ac:dyDescent="0.15">
      <c r="E5189" s="27"/>
      <c r="F5189" s="27"/>
    </row>
    <row r="5190" spans="5:6" x14ac:dyDescent="0.15">
      <c r="E5190" s="27"/>
      <c r="F5190" s="27"/>
    </row>
    <row r="5191" spans="5:6" x14ac:dyDescent="0.15">
      <c r="E5191" s="27"/>
      <c r="F5191" s="27"/>
    </row>
    <row r="5192" spans="5:6" x14ac:dyDescent="0.15">
      <c r="E5192" s="27"/>
      <c r="F5192" s="27"/>
    </row>
    <row r="5193" spans="5:6" x14ac:dyDescent="0.15">
      <c r="E5193" s="27"/>
      <c r="F5193" s="27"/>
    </row>
    <row r="5194" spans="5:6" x14ac:dyDescent="0.15">
      <c r="E5194" s="27"/>
      <c r="F5194" s="27"/>
    </row>
    <row r="5195" spans="5:6" x14ac:dyDescent="0.15">
      <c r="E5195" s="27"/>
      <c r="F5195" s="27"/>
    </row>
    <row r="5196" spans="5:6" x14ac:dyDescent="0.15">
      <c r="E5196" s="27"/>
      <c r="F5196" s="27"/>
    </row>
    <row r="5197" spans="5:6" x14ac:dyDescent="0.15">
      <c r="E5197" s="27"/>
      <c r="F5197" s="27"/>
    </row>
    <row r="5198" spans="5:6" x14ac:dyDescent="0.15">
      <c r="E5198" s="27"/>
      <c r="F5198" s="27"/>
    </row>
    <row r="5199" spans="5:6" x14ac:dyDescent="0.15">
      <c r="E5199" s="27"/>
      <c r="F5199" s="27"/>
    </row>
    <row r="5200" spans="5:6" x14ac:dyDescent="0.15">
      <c r="E5200" s="27"/>
      <c r="F5200" s="27"/>
    </row>
    <row r="5201" spans="5:6" x14ac:dyDescent="0.15">
      <c r="E5201" s="27"/>
      <c r="F5201" s="27"/>
    </row>
    <row r="5202" spans="5:6" x14ac:dyDescent="0.15">
      <c r="E5202" s="27"/>
      <c r="F5202" s="27"/>
    </row>
    <row r="5203" spans="5:6" x14ac:dyDescent="0.15">
      <c r="E5203" s="27"/>
      <c r="F5203" s="27"/>
    </row>
    <row r="5204" spans="5:6" x14ac:dyDescent="0.15">
      <c r="E5204" s="27"/>
      <c r="F5204" s="27"/>
    </row>
    <row r="5205" spans="5:6" x14ac:dyDescent="0.15">
      <c r="E5205" s="27"/>
      <c r="F5205" s="27"/>
    </row>
    <row r="5206" spans="5:6" x14ac:dyDescent="0.15">
      <c r="E5206" s="27"/>
      <c r="F5206" s="27"/>
    </row>
    <row r="5207" spans="5:6" x14ac:dyDescent="0.15">
      <c r="E5207" s="27"/>
      <c r="F5207" s="27"/>
    </row>
    <row r="5208" spans="5:6" x14ac:dyDescent="0.15">
      <c r="E5208" s="27"/>
      <c r="F5208" s="27"/>
    </row>
    <row r="5209" spans="5:6" x14ac:dyDescent="0.15">
      <c r="E5209" s="27"/>
      <c r="F5209" s="27"/>
    </row>
    <row r="5210" spans="5:6" x14ac:dyDescent="0.15">
      <c r="E5210" s="27"/>
      <c r="F5210" s="27"/>
    </row>
    <row r="5211" spans="5:6" x14ac:dyDescent="0.15">
      <c r="E5211" s="27"/>
      <c r="F5211" s="27"/>
    </row>
    <row r="5212" spans="5:6" x14ac:dyDescent="0.15">
      <c r="E5212" s="27"/>
      <c r="F5212" s="27"/>
    </row>
    <row r="5213" spans="5:6" x14ac:dyDescent="0.15">
      <c r="E5213" s="27"/>
      <c r="F5213" s="27"/>
    </row>
    <row r="5214" spans="5:6" x14ac:dyDescent="0.15">
      <c r="E5214" s="27"/>
      <c r="F5214" s="27"/>
    </row>
    <row r="5215" spans="5:6" x14ac:dyDescent="0.15">
      <c r="E5215" s="27"/>
      <c r="F5215" s="27"/>
    </row>
    <row r="5216" spans="5:6" x14ac:dyDescent="0.15">
      <c r="E5216" s="27"/>
      <c r="F5216" s="27"/>
    </row>
    <row r="5217" spans="5:6" x14ac:dyDescent="0.15">
      <c r="E5217" s="27"/>
      <c r="F5217" s="27"/>
    </row>
    <row r="5218" spans="5:6" x14ac:dyDescent="0.15">
      <c r="E5218" s="27"/>
      <c r="F5218" s="27"/>
    </row>
    <row r="5219" spans="5:6" x14ac:dyDescent="0.15">
      <c r="E5219" s="27"/>
      <c r="F5219" s="27"/>
    </row>
    <row r="5220" spans="5:6" x14ac:dyDescent="0.15">
      <c r="E5220" s="27"/>
      <c r="F5220" s="27"/>
    </row>
    <row r="5221" spans="5:6" x14ac:dyDescent="0.15">
      <c r="E5221" s="27"/>
      <c r="F5221" s="27"/>
    </row>
    <row r="5222" spans="5:6" x14ac:dyDescent="0.15">
      <c r="E5222" s="27"/>
      <c r="F5222" s="27"/>
    </row>
    <row r="5223" spans="5:6" x14ac:dyDescent="0.15">
      <c r="E5223" s="27"/>
      <c r="F5223" s="27"/>
    </row>
    <row r="5224" spans="5:6" x14ac:dyDescent="0.15">
      <c r="E5224" s="27"/>
      <c r="F5224" s="27"/>
    </row>
    <row r="5225" spans="5:6" x14ac:dyDescent="0.15">
      <c r="E5225" s="27"/>
      <c r="F5225" s="27"/>
    </row>
    <row r="5226" spans="5:6" x14ac:dyDescent="0.15">
      <c r="E5226" s="27"/>
      <c r="F5226" s="27"/>
    </row>
    <row r="5227" spans="5:6" x14ac:dyDescent="0.15">
      <c r="E5227" s="27"/>
      <c r="F5227" s="27"/>
    </row>
    <row r="5228" spans="5:6" x14ac:dyDescent="0.15">
      <c r="E5228" s="27"/>
      <c r="F5228" s="27"/>
    </row>
    <row r="5229" spans="5:6" x14ac:dyDescent="0.15">
      <c r="E5229" s="27"/>
      <c r="F5229" s="27"/>
    </row>
    <row r="5230" spans="5:6" x14ac:dyDescent="0.15">
      <c r="E5230" s="27"/>
      <c r="F5230" s="27"/>
    </row>
    <row r="5231" spans="5:6" x14ac:dyDescent="0.15">
      <c r="E5231" s="27"/>
      <c r="F5231" s="27"/>
    </row>
    <row r="5232" spans="5:6" x14ac:dyDescent="0.15">
      <c r="E5232" s="27"/>
      <c r="F5232" s="27"/>
    </row>
    <row r="5233" spans="5:6" x14ac:dyDescent="0.15">
      <c r="E5233" s="27"/>
      <c r="F5233" s="27"/>
    </row>
    <row r="5234" spans="5:6" x14ac:dyDescent="0.15">
      <c r="E5234" s="27"/>
      <c r="F5234" s="27"/>
    </row>
    <row r="5235" spans="5:6" x14ac:dyDescent="0.15">
      <c r="E5235" s="27"/>
      <c r="F5235" s="27"/>
    </row>
    <row r="5236" spans="5:6" x14ac:dyDescent="0.15">
      <c r="E5236" s="27"/>
      <c r="F5236" s="27"/>
    </row>
    <row r="5237" spans="5:6" x14ac:dyDescent="0.15">
      <c r="E5237" s="27"/>
      <c r="F5237" s="27"/>
    </row>
    <row r="5238" spans="5:6" x14ac:dyDescent="0.15">
      <c r="E5238" s="27"/>
      <c r="F5238" s="27"/>
    </row>
    <row r="5239" spans="5:6" x14ac:dyDescent="0.15">
      <c r="E5239" s="27"/>
      <c r="F5239" s="27"/>
    </row>
    <row r="5240" spans="5:6" x14ac:dyDescent="0.15">
      <c r="E5240" s="27"/>
      <c r="F5240" s="27"/>
    </row>
    <row r="5241" spans="5:6" x14ac:dyDescent="0.15">
      <c r="E5241" s="27"/>
      <c r="F5241" s="27"/>
    </row>
    <row r="5242" spans="5:6" x14ac:dyDescent="0.15">
      <c r="E5242" s="27"/>
      <c r="F5242" s="27"/>
    </row>
    <row r="5243" spans="5:6" x14ac:dyDescent="0.15">
      <c r="E5243" s="27"/>
      <c r="F5243" s="27"/>
    </row>
    <row r="5244" spans="5:6" x14ac:dyDescent="0.15">
      <c r="E5244" s="27"/>
      <c r="F5244" s="27"/>
    </row>
    <row r="5245" spans="5:6" x14ac:dyDescent="0.15">
      <c r="E5245" s="27"/>
      <c r="F5245" s="27"/>
    </row>
    <row r="5246" spans="5:6" x14ac:dyDescent="0.15">
      <c r="E5246" s="27"/>
      <c r="F5246" s="27"/>
    </row>
    <row r="5247" spans="5:6" x14ac:dyDescent="0.15">
      <c r="E5247" s="27"/>
      <c r="F5247" s="27"/>
    </row>
    <row r="5248" spans="5:6" x14ac:dyDescent="0.15">
      <c r="E5248" s="27"/>
      <c r="F5248" s="27"/>
    </row>
    <row r="5249" spans="5:6" x14ac:dyDescent="0.15">
      <c r="E5249" s="27"/>
      <c r="F5249" s="27"/>
    </row>
    <row r="5250" spans="5:6" x14ac:dyDescent="0.15">
      <c r="E5250" s="27"/>
      <c r="F5250" s="27"/>
    </row>
    <row r="5251" spans="5:6" x14ac:dyDescent="0.15">
      <c r="E5251" s="27"/>
      <c r="F5251" s="27"/>
    </row>
    <row r="5252" spans="5:6" x14ac:dyDescent="0.15">
      <c r="E5252" s="27"/>
      <c r="F5252" s="27"/>
    </row>
    <row r="5253" spans="5:6" x14ac:dyDescent="0.15">
      <c r="E5253" s="27"/>
      <c r="F5253" s="27"/>
    </row>
    <row r="5254" spans="5:6" x14ac:dyDescent="0.15">
      <c r="E5254" s="27"/>
      <c r="F5254" s="27"/>
    </row>
    <row r="5255" spans="5:6" x14ac:dyDescent="0.15">
      <c r="E5255" s="27"/>
      <c r="F5255" s="27"/>
    </row>
    <row r="5256" spans="5:6" x14ac:dyDescent="0.15">
      <c r="E5256" s="27"/>
      <c r="F5256" s="27"/>
    </row>
    <row r="5257" spans="5:6" x14ac:dyDescent="0.15">
      <c r="E5257" s="27"/>
      <c r="F5257" s="27"/>
    </row>
    <row r="5258" spans="5:6" x14ac:dyDescent="0.15">
      <c r="E5258" s="27"/>
      <c r="F5258" s="27"/>
    </row>
    <row r="5259" spans="5:6" x14ac:dyDescent="0.15">
      <c r="E5259" s="27"/>
      <c r="F5259" s="27"/>
    </row>
    <row r="5260" spans="5:6" x14ac:dyDescent="0.15">
      <c r="E5260" s="27"/>
      <c r="F5260" s="27"/>
    </row>
    <row r="5261" spans="5:6" x14ac:dyDescent="0.15">
      <c r="E5261" s="27"/>
      <c r="F5261" s="27"/>
    </row>
    <row r="5262" spans="5:6" x14ac:dyDescent="0.15">
      <c r="E5262" s="27"/>
      <c r="F5262" s="27"/>
    </row>
    <row r="5263" spans="5:6" x14ac:dyDescent="0.15">
      <c r="E5263" s="27"/>
      <c r="F5263" s="27"/>
    </row>
    <row r="5264" spans="5:6" x14ac:dyDescent="0.15">
      <c r="E5264" s="27"/>
      <c r="F5264" s="27"/>
    </row>
    <row r="5265" spans="5:6" x14ac:dyDescent="0.15">
      <c r="E5265" s="27"/>
      <c r="F5265" s="27"/>
    </row>
    <row r="5266" spans="5:6" x14ac:dyDescent="0.15">
      <c r="E5266" s="27"/>
      <c r="F5266" s="27"/>
    </row>
    <row r="5267" spans="5:6" x14ac:dyDescent="0.15">
      <c r="E5267" s="27"/>
      <c r="F5267" s="27"/>
    </row>
    <row r="5268" spans="5:6" x14ac:dyDescent="0.15">
      <c r="E5268" s="27"/>
      <c r="F5268" s="27"/>
    </row>
    <row r="5269" spans="5:6" x14ac:dyDescent="0.15">
      <c r="E5269" s="27"/>
      <c r="F5269" s="27"/>
    </row>
    <row r="5270" spans="5:6" x14ac:dyDescent="0.15">
      <c r="E5270" s="27"/>
      <c r="F5270" s="27"/>
    </row>
    <row r="5271" spans="5:6" x14ac:dyDescent="0.15">
      <c r="E5271" s="27"/>
      <c r="F5271" s="27"/>
    </row>
    <row r="5272" spans="5:6" x14ac:dyDescent="0.15">
      <c r="E5272" s="27"/>
      <c r="F5272" s="27"/>
    </row>
    <row r="5273" spans="5:6" x14ac:dyDescent="0.15">
      <c r="E5273" s="27"/>
      <c r="F5273" s="27"/>
    </row>
    <row r="5274" spans="5:6" x14ac:dyDescent="0.15">
      <c r="E5274" s="27"/>
      <c r="F5274" s="27"/>
    </row>
    <row r="5275" spans="5:6" x14ac:dyDescent="0.15">
      <c r="E5275" s="27"/>
      <c r="F5275" s="27"/>
    </row>
    <row r="5276" spans="5:6" x14ac:dyDescent="0.15">
      <c r="E5276" s="27"/>
      <c r="F5276" s="27"/>
    </row>
    <row r="5277" spans="5:6" x14ac:dyDescent="0.15">
      <c r="E5277" s="27"/>
      <c r="F5277" s="27"/>
    </row>
    <row r="5278" spans="5:6" x14ac:dyDescent="0.15">
      <c r="E5278" s="27"/>
      <c r="F5278" s="27"/>
    </row>
    <row r="5279" spans="5:6" x14ac:dyDescent="0.15">
      <c r="E5279" s="27"/>
      <c r="F5279" s="27"/>
    </row>
    <row r="5280" spans="5:6" x14ac:dyDescent="0.15">
      <c r="E5280" s="27"/>
      <c r="F5280" s="27"/>
    </row>
    <row r="5281" spans="5:6" x14ac:dyDescent="0.15">
      <c r="E5281" s="27"/>
      <c r="F5281" s="27"/>
    </row>
    <row r="5282" spans="5:6" x14ac:dyDescent="0.15">
      <c r="E5282" s="27"/>
      <c r="F5282" s="27"/>
    </row>
    <row r="5283" spans="5:6" x14ac:dyDescent="0.15">
      <c r="E5283" s="27"/>
      <c r="F5283" s="27"/>
    </row>
    <row r="5284" spans="5:6" x14ac:dyDescent="0.15">
      <c r="E5284" s="27"/>
      <c r="F5284" s="27"/>
    </row>
    <row r="5285" spans="5:6" x14ac:dyDescent="0.15">
      <c r="E5285" s="27"/>
      <c r="F5285" s="27"/>
    </row>
    <row r="5286" spans="5:6" x14ac:dyDescent="0.15">
      <c r="E5286" s="27"/>
      <c r="F5286" s="27"/>
    </row>
    <row r="5287" spans="5:6" x14ac:dyDescent="0.15">
      <c r="E5287" s="27"/>
      <c r="F5287" s="27"/>
    </row>
    <row r="5288" spans="5:6" x14ac:dyDescent="0.15">
      <c r="E5288" s="27"/>
      <c r="F5288" s="27"/>
    </row>
    <row r="5289" spans="5:6" x14ac:dyDescent="0.15">
      <c r="E5289" s="27"/>
      <c r="F5289" s="27"/>
    </row>
    <row r="5290" spans="5:6" x14ac:dyDescent="0.15">
      <c r="E5290" s="27"/>
      <c r="F5290" s="27"/>
    </row>
    <row r="5291" spans="5:6" x14ac:dyDescent="0.15">
      <c r="E5291" s="27"/>
      <c r="F5291" s="27"/>
    </row>
    <row r="5292" spans="5:6" x14ac:dyDescent="0.15">
      <c r="E5292" s="27"/>
      <c r="F5292" s="27"/>
    </row>
    <row r="5293" spans="5:6" x14ac:dyDescent="0.15">
      <c r="E5293" s="27"/>
      <c r="F5293" s="27"/>
    </row>
    <row r="5294" spans="5:6" x14ac:dyDescent="0.15">
      <c r="E5294" s="27"/>
      <c r="F5294" s="27"/>
    </row>
    <row r="5295" spans="5:6" x14ac:dyDescent="0.15">
      <c r="E5295" s="27"/>
      <c r="F5295" s="27"/>
    </row>
    <row r="5296" spans="5:6" x14ac:dyDescent="0.15">
      <c r="E5296" s="27"/>
      <c r="F5296" s="27"/>
    </row>
    <row r="5297" spans="5:6" x14ac:dyDescent="0.15">
      <c r="E5297" s="27"/>
      <c r="F5297" s="27"/>
    </row>
    <row r="5298" spans="5:6" x14ac:dyDescent="0.15">
      <c r="E5298" s="27"/>
      <c r="F5298" s="27"/>
    </row>
    <row r="5299" spans="5:6" x14ac:dyDescent="0.15">
      <c r="E5299" s="27"/>
      <c r="F5299" s="27"/>
    </row>
    <row r="5300" spans="5:6" x14ac:dyDescent="0.15">
      <c r="E5300" s="27"/>
      <c r="F5300" s="27"/>
    </row>
    <row r="5301" spans="5:6" x14ac:dyDescent="0.15">
      <c r="E5301" s="27"/>
      <c r="F5301" s="27"/>
    </row>
    <row r="5302" spans="5:6" x14ac:dyDescent="0.15">
      <c r="E5302" s="27"/>
      <c r="F5302" s="27"/>
    </row>
    <row r="5303" spans="5:6" x14ac:dyDescent="0.15">
      <c r="E5303" s="27"/>
      <c r="F5303" s="27"/>
    </row>
    <row r="5304" spans="5:6" x14ac:dyDescent="0.15">
      <c r="E5304" s="27"/>
      <c r="F5304" s="27"/>
    </row>
    <row r="5305" spans="5:6" x14ac:dyDescent="0.15">
      <c r="E5305" s="27"/>
      <c r="F5305" s="27"/>
    </row>
    <row r="5306" spans="5:6" x14ac:dyDescent="0.15">
      <c r="E5306" s="27"/>
      <c r="F5306" s="27"/>
    </row>
    <row r="5307" spans="5:6" x14ac:dyDescent="0.15">
      <c r="E5307" s="27"/>
      <c r="F5307" s="27"/>
    </row>
    <row r="5308" spans="5:6" x14ac:dyDescent="0.15">
      <c r="E5308" s="27"/>
      <c r="F5308" s="27"/>
    </row>
    <row r="5309" spans="5:6" x14ac:dyDescent="0.15">
      <c r="E5309" s="27"/>
      <c r="F5309" s="27"/>
    </row>
    <row r="5310" spans="5:6" x14ac:dyDescent="0.15">
      <c r="E5310" s="27"/>
      <c r="F5310" s="27"/>
    </row>
    <row r="5311" spans="5:6" x14ac:dyDescent="0.15">
      <c r="E5311" s="27"/>
      <c r="F5311" s="27"/>
    </row>
    <row r="5312" spans="5:6" x14ac:dyDescent="0.15">
      <c r="E5312" s="27"/>
      <c r="F5312" s="27"/>
    </row>
    <row r="5313" spans="5:6" x14ac:dyDescent="0.15">
      <c r="E5313" s="27"/>
      <c r="F5313" s="27"/>
    </row>
    <row r="5314" spans="5:6" x14ac:dyDescent="0.15">
      <c r="E5314" s="27"/>
      <c r="F5314" s="27"/>
    </row>
    <row r="5315" spans="5:6" x14ac:dyDescent="0.15">
      <c r="E5315" s="27"/>
      <c r="F5315" s="27"/>
    </row>
    <row r="5316" spans="5:6" x14ac:dyDescent="0.15">
      <c r="E5316" s="27"/>
      <c r="F5316" s="27"/>
    </row>
    <row r="5317" spans="5:6" x14ac:dyDescent="0.15">
      <c r="E5317" s="27"/>
      <c r="F5317" s="27"/>
    </row>
    <row r="5318" spans="5:6" x14ac:dyDescent="0.15">
      <c r="E5318" s="27"/>
      <c r="F5318" s="27"/>
    </row>
    <row r="5319" spans="5:6" x14ac:dyDescent="0.15">
      <c r="E5319" s="27"/>
      <c r="F5319" s="27"/>
    </row>
    <row r="5320" spans="5:6" x14ac:dyDescent="0.15">
      <c r="E5320" s="27"/>
      <c r="F5320" s="27"/>
    </row>
    <row r="5321" spans="5:6" x14ac:dyDescent="0.15">
      <c r="E5321" s="27"/>
      <c r="F5321" s="27"/>
    </row>
    <row r="5322" spans="5:6" x14ac:dyDescent="0.15">
      <c r="E5322" s="27"/>
      <c r="F5322" s="27"/>
    </row>
    <row r="5323" spans="5:6" x14ac:dyDescent="0.15">
      <c r="E5323" s="27"/>
      <c r="F5323" s="27"/>
    </row>
    <row r="5324" spans="5:6" x14ac:dyDescent="0.15">
      <c r="E5324" s="27"/>
      <c r="F5324" s="27"/>
    </row>
    <row r="5325" spans="5:6" x14ac:dyDescent="0.15">
      <c r="E5325" s="27"/>
      <c r="F5325" s="27"/>
    </row>
    <row r="5326" spans="5:6" x14ac:dyDescent="0.15">
      <c r="E5326" s="27"/>
      <c r="F5326" s="27"/>
    </row>
    <row r="5327" spans="5:6" x14ac:dyDescent="0.15">
      <c r="E5327" s="27"/>
      <c r="F5327" s="27"/>
    </row>
    <row r="5328" spans="5:6" x14ac:dyDescent="0.15">
      <c r="E5328" s="27"/>
      <c r="F5328" s="27"/>
    </row>
    <row r="5329" spans="5:6" x14ac:dyDescent="0.15">
      <c r="E5329" s="27"/>
      <c r="F5329" s="27"/>
    </row>
    <row r="5330" spans="5:6" x14ac:dyDescent="0.15">
      <c r="E5330" s="27"/>
      <c r="F5330" s="27"/>
    </row>
    <row r="5331" spans="5:6" x14ac:dyDescent="0.15">
      <c r="E5331" s="27"/>
      <c r="F5331" s="27"/>
    </row>
    <row r="5332" spans="5:6" x14ac:dyDescent="0.15">
      <c r="E5332" s="27"/>
      <c r="F5332" s="27"/>
    </row>
    <row r="5333" spans="5:6" x14ac:dyDescent="0.15">
      <c r="E5333" s="27"/>
      <c r="F5333" s="27"/>
    </row>
    <row r="5334" spans="5:6" x14ac:dyDescent="0.15">
      <c r="E5334" s="27"/>
      <c r="F5334" s="27"/>
    </row>
    <row r="5335" spans="5:6" x14ac:dyDescent="0.15">
      <c r="E5335" s="27"/>
      <c r="F5335" s="27"/>
    </row>
    <row r="5336" spans="5:6" x14ac:dyDescent="0.15">
      <c r="E5336" s="27"/>
      <c r="F5336" s="27"/>
    </row>
    <row r="5337" spans="5:6" x14ac:dyDescent="0.15">
      <c r="E5337" s="27"/>
      <c r="F5337" s="27"/>
    </row>
    <row r="5338" spans="5:6" x14ac:dyDescent="0.15">
      <c r="E5338" s="27"/>
      <c r="F5338" s="27"/>
    </row>
    <row r="5339" spans="5:6" x14ac:dyDescent="0.15">
      <c r="E5339" s="27"/>
      <c r="F5339" s="27"/>
    </row>
    <row r="5340" spans="5:6" x14ac:dyDescent="0.15">
      <c r="E5340" s="27"/>
      <c r="F5340" s="27"/>
    </row>
    <row r="5341" spans="5:6" x14ac:dyDescent="0.15">
      <c r="E5341" s="27"/>
      <c r="F5341" s="27"/>
    </row>
    <row r="5342" spans="5:6" x14ac:dyDescent="0.15">
      <c r="E5342" s="27"/>
      <c r="F5342" s="27"/>
    </row>
    <row r="5343" spans="5:6" x14ac:dyDescent="0.15">
      <c r="E5343" s="27"/>
      <c r="F5343" s="27"/>
    </row>
    <row r="5344" spans="5:6" x14ac:dyDescent="0.15">
      <c r="E5344" s="27"/>
      <c r="F5344" s="27"/>
    </row>
    <row r="5345" spans="5:6" x14ac:dyDescent="0.15">
      <c r="E5345" s="27"/>
      <c r="F5345" s="27"/>
    </row>
    <row r="5346" spans="5:6" x14ac:dyDescent="0.15">
      <c r="E5346" s="27"/>
      <c r="F5346" s="27"/>
    </row>
    <row r="5347" spans="5:6" x14ac:dyDescent="0.15">
      <c r="E5347" s="27"/>
      <c r="F5347" s="27"/>
    </row>
    <row r="5348" spans="5:6" x14ac:dyDescent="0.15">
      <c r="E5348" s="27"/>
      <c r="F5348" s="27"/>
    </row>
    <row r="5349" spans="5:6" x14ac:dyDescent="0.15">
      <c r="E5349" s="27"/>
      <c r="F5349" s="27"/>
    </row>
    <row r="5350" spans="5:6" x14ac:dyDescent="0.15">
      <c r="E5350" s="27"/>
      <c r="F5350" s="27"/>
    </row>
    <row r="5351" spans="5:6" x14ac:dyDescent="0.15">
      <c r="E5351" s="27"/>
      <c r="F5351" s="27"/>
    </row>
    <row r="5352" spans="5:6" x14ac:dyDescent="0.15">
      <c r="E5352" s="27"/>
      <c r="F5352" s="27"/>
    </row>
    <row r="5353" spans="5:6" x14ac:dyDescent="0.15">
      <c r="E5353" s="27"/>
      <c r="F5353" s="27"/>
    </row>
    <row r="5354" spans="5:6" x14ac:dyDescent="0.15">
      <c r="E5354" s="27"/>
      <c r="F5354" s="27"/>
    </row>
    <row r="5355" spans="5:6" x14ac:dyDescent="0.15">
      <c r="E5355" s="27"/>
      <c r="F5355" s="27"/>
    </row>
    <row r="5356" spans="5:6" x14ac:dyDescent="0.15">
      <c r="E5356" s="27"/>
      <c r="F5356" s="27"/>
    </row>
    <row r="5357" spans="5:6" x14ac:dyDescent="0.15">
      <c r="E5357" s="27"/>
      <c r="F5357" s="27"/>
    </row>
    <row r="5358" spans="5:6" x14ac:dyDescent="0.15">
      <c r="E5358" s="27"/>
      <c r="F5358" s="27"/>
    </row>
    <row r="5359" spans="5:6" x14ac:dyDescent="0.15">
      <c r="E5359" s="27"/>
      <c r="F5359" s="27"/>
    </row>
    <row r="5360" spans="5:6" x14ac:dyDescent="0.15">
      <c r="E5360" s="27"/>
      <c r="F5360" s="27"/>
    </row>
    <row r="5361" spans="5:6" x14ac:dyDescent="0.15">
      <c r="E5361" s="27"/>
      <c r="F5361" s="27"/>
    </row>
    <row r="5362" spans="5:6" x14ac:dyDescent="0.15">
      <c r="E5362" s="27"/>
      <c r="F5362" s="27"/>
    </row>
    <row r="5363" spans="5:6" x14ac:dyDescent="0.15">
      <c r="E5363" s="27"/>
      <c r="F5363" s="27"/>
    </row>
    <row r="5364" spans="5:6" x14ac:dyDescent="0.15">
      <c r="E5364" s="27"/>
      <c r="F5364" s="27"/>
    </row>
    <row r="5365" spans="5:6" x14ac:dyDescent="0.15">
      <c r="E5365" s="27"/>
      <c r="F5365" s="27"/>
    </row>
    <row r="5366" spans="5:6" x14ac:dyDescent="0.15">
      <c r="E5366" s="27"/>
      <c r="F5366" s="27"/>
    </row>
    <row r="5367" spans="5:6" x14ac:dyDescent="0.15">
      <c r="E5367" s="27"/>
      <c r="F5367" s="27"/>
    </row>
    <row r="5368" spans="5:6" x14ac:dyDescent="0.15">
      <c r="E5368" s="27"/>
      <c r="F5368" s="27"/>
    </row>
    <row r="5369" spans="5:6" x14ac:dyDescent="0.15">
      <c r="E5369" s="27"/>
      <c r="F5369" s="27"/>
    </row>
    <row r="5370" spans="5:6" x14ac:dyDescent="0.15">
      <c r="E5370" s="27"/>
      <c r="F5370" s="27"/>
    </row>
    <row r="5371" spans="5:6" x14ac:dyDescent="0.15">
      <c r="E5371" s="27"/>
      <c r="F5371" s="27"/>
    </row>
    <row r="5372" spans="5:6" x14ac:dyDescent="0.15">
      <c r="E5372" s="27"/>
      <c r="F5372" s="27"/>
    </row>
    <row r="5373" spans="5:6" x14ac:dyDescent="0.15">
      <c r="E5373" s="27"/>
      <c r="F5373" s="27"/>
    </row>
    <row r="5374" spans="5:6" x14ac:dyDescent="0.15">
      <c r="E5374" s="27"/>
      <c r="F5374" s="27"/>
    </row>
    <row r="5375" spans="5:6" x14ac:dyDescent="0.15">
      <c r="E5375" s="27"/>
      <c r="F5375" s="27"/>
    </row>
    <row r="5376" spans="5:6" x14ac:dyDescent="0.15">
      <c r="E5376" s="27"/>
      <c r="F5376" s="27"/>
    </row>
    <row r="5377" spans="5:6" x14ac:dyDescent="0.15">
      <c r="E5377" s="27"/>
      <c r="F5377" s="27"/>
    </row>
    <row r="5378" spans="5:6" x14ac:dyDescent="0.15">
      <c r="E5378" s="27"/>
      <c r="F5378" s="27"/>
    </row>
    <row r="5379" spans="5:6" x14ac:dyDescent="0.15">
      <c r="E5379" s="27"/>
      <c r="F5379" s="27"/>
    </row>
    <row r="5380" spans="5:6" x14ac:dyDescent="0.15">
      <c r="E5380" s="27"/>
      <c r="F5380" s="27"/>
    </row>
    <row r="5381" spans="5:6" x14ac:dyDescent="0.15">
      <c r="E5381" s="27"/>
      <c r="F5381" s="27"/>
    </row>
    <row r="5382" spans="5:6" x14ac:dyDescent="0.15">
      <c r="E5382" s="27"/>
      <c r="F5382" s="27"/>
    </row>
    <row r="5383" spans="5:6" x14ac:dyDescent="0.15">
      <c r="E5383" s="27"/>
      <c r="F5383" s="27"/>
    </row>
    <row r="5384" spans="5:6" x14ac:dyDescent="0.15">
      <c r="E5384" s="27"/>
      <c r="F5384" s="27"/>
    </row>
    <row r="5385" spans="5:6" x14ac:dyDescent="0.15">
      <c r="E5385" s="27"/>
      <c r="F5385" s="27"/>
    </row>
    <row r="5386" spans="5:6" x14ac:dyDescent="0.15">
      <c r="E5386" s="27"/>
      <c r="F5386" s="27"/>
    </row>
    <row r="5387" spans="5:6" x14ac:dyDescent="0.15">
      <c r="E5387" s="27"/>
      <c r="F5387" s="27"/>
    </row>
    <row r="5388" spans="5:6" x14ac:dyDescent="0.15">
      <c r="E5388" s="27"/>
      <c r="F5388" s="27"/>
    </row>
    <row r="5389" spans="5:6" x14ac:dyDescent="0.15">
      <c r="E5389" s="27"/>
      <c r="F5389" s="27"/>
    </row>
    <row r="5390" spans="5:6" x14ac:dyDescent="0.15">
      <c r="E5390" s="27"/>
      <c r="F5390" s="27"/>
    </row>
    <row r="5391" spans="5:6" x14ac:dyDescent="0.15">
      <c r="E5391" s="27"/>
      <c r="F5391" s="27"/>
    </row>
    <row r="5392" spans="5:6" x14ac:dyDescent="0.15">
      <c r="E5392" s="27"/>
      <c r="F5392" s="27"/>
    </row>
    <row r="5393" spans="5:6" x14ac:dyDescent="0.15">
      <c r="E5393" s="27"/>
      <c r="F5393" s="27"/>
    </row>
    <row r="5394" spans="5:6" x14ac:dyDescent="0.15">
      <c r="E5394" s="27"/>
      <c r="F5394" s="27"/>
    </row>
    <row r="5395" spans="5:6" x14ac:dyDescent="0.15">
      <c r="E5395" s="27"/>
      <c r="F5395" s="27"/>
    </row>
    <row r="5396" spans="5:6" x14ac:dyDescent="0.15">
      <c r="E5396" s="27"/>
      <c r="F5396" s="27"/>
    </row>
    <row r="5397" spans="5:6" x14ac:dyDescent="0.15">
      <c r="E5397" s="27"/>
      <c r="F5397" s="27"/>
    </row>
    <row r="5398" spans="5:6" x14ac:dyDescent="0.15">
      <c r="E5398" s="27"/>
      <c r="F5398" s="27"/>
    </row>
    <row r="5399" spans="5:6" x14ac:dyDescent="0.15">
      <c r="E5399" s="27"/>
      <c r="F5399" s="27"/>
    </row>
    <row r="5400" spans="5:6" x14ac:dyDescent="0.15">
      <c r="E5400" s="27"/>
      <c r="F5400" s="27"/>
    </row>
    <row r="5401" spans="5:6" x14ac:dyDescent="0.15">
      <c r="E5401" s="27"/>
      <c r="F5401" s="27"/>
    </row>
    <row r="5402" spans="5:6" x14ac:dyDescent="0.15">
      <c r="E5402" s="27"/>
      <c r="F5402" s="27"/>
    </row>
    <row r="5403" spans="5:6" x14ac:dyDescent="0.15">
      <c r="E5403" s="27"/>
      <c r="F5403" s="27"/>
    </row>
    <row r="5404" spans="5:6" x14ac:dyDescent="0.15">
      <c r="E5404" s="27"/>
      <c r="F5404" s="27"/>
    </row>
    <row r="5405" spans="5:6" x14ac:dyDescent="0.15">
      <c r="E5405" s="27"/>
      <c r="F5405" s="27"/>
    </row>
    <row r="5406" spans="5:6" x14ac:dyDescent="0.15">
      <c r="E5406" s="27"/>
      <c r="F5406" s="27"/>
    </row>
    <row r="5407" spans="5:6" x14ac:dyDescent="0.15">
      <c r="E5407" s="27"/>
      <c r="F5407" s="27"/>
    </row>
    <row r="5408" spans="5:6" x14ac:dyDescent="0.15">
      <c r="E5408" s="27"/>
      <c r="F5408" s="27"/>
    </row>
    <row r="5409" spans="5:6" x14ac:dyDescent="0.15">
      <c r="E5409" s="27"/>
      <c r="F5409" s="27"/>
    </row>
    <row r="5410" spans="5:6" x14ac:dyDescent="0.15">
      <c r="E5410" s="27"/>
      <c r="F5410" s="27"/>
    </row>
    <row r="5411" spans="5:6" x14ac:dyDescent="0.15">
      <c r="E5411" s="27"/>
      <c r="F5411" s="27"/>
    </row>
    <row r="5412" spans="5:6" x14ac:dyDescent="0.15">
      <c r="E5412" s="27"/>
      <c r="F5412" s="27"/>
    </row>
    <row r="5413" spans="5:6" x14ac:dyDescent="0.15">
      <c r="E5413" s="27"/>
      <c r="F5413" s="27"/>
    </row>
    <row r="5414" spans="5:6" x14ac:dyDescent="0.15">
      <c r="E5414" s="27"/>
      <c r="F5414" s="27"/>
    </row>
    <row r="5415" spans="5:6" x14ac:dyDescent="0.15">
      <c r="E5415" s="27"/>
      <c r="F5415" s="27"/>
    </row>
    <row r="5416" spans="5:6" x14ac:dyDescent="0.15">
      <c r="E5416" s="27"/>
      <c r="F5416" s="27"/>
    </row>
    <row r="5417" spans="5:6" x14ac:dyDescent="0.15">
      <c r="E5417" s="27"/>
      <c r="F5417" s="27"/>
    </row>
    <row r="5418" spans="5:6" x14ac:dyDescent="0.15">
      <c r="E5418" s="27"/>
      <c r="F5418" s="27"/>
    </row>
    <row r="5419" spans="5:6" x14ac:dyDescent="0.15">
      <c r="E5419" s="27"/>
      <c r="F5419" s="27"/>
    </row>
    <row r="5420" spans="5:6" x14ac:dyDescent="0.15">
      <c r="E5420" s="27"/>
      <c r="F5420" s="27"/>
    </row>
    <row r="5421" spans="5:6" x14ac:dyDescent="0.15">
      <c r="E5421" s="27"/>
      <c r="F5421" s="27"/>
    </row>
    <row r="5422" spans="5:6" x14ac:dyDescent="0.15">
      <c r="E5422" s="27"/>
      <c r="F5422" s="27"/>
    </row>
    <row r="5423" spans="5:6" x14ac:dyDescent="0.15">
      <c r="E5423" s="27"/>
      <c r="F5423" s="27"/>
    </row>
    <row r="5424" spans="5:6" x14ac:dyDescent="0.15">
      <c r="E5424" s="27"/>
      <c r="F5424" s="27"/>
    </row>
    <row r="5425" spans="5:6" x14ac:dyDescent="0.15">
      <c r="E5425" s="27"/>
      <c r="F5425" s="27"/>
    </row>
    <row r="5426" spans="5:6" x14ac:dyDescent="0.15">
      <c r="E5426" s="27"/>
      <c r="F5426" s="27"/>
    </row>
    <row r="5427" spans="5:6" x14ac:dyDescent="0.15">
      <c r="E5427" s="27"/>
      <c r="F5427" s="27"/>
    </row>
    <row r="5428" spans="5:6" x14ac:dyDescent="0.15">
      <c r="E5428" s="27"/>
      <c r="F5428" s="27"/>
    </row>
    <row r="5429" spans="5:6" x14ac:dyDescent="0.15">
      <c r="E5429" s="27"/>
      <c r="F5429" s="27"/>
    </row>
    <row r="5430" spans="5:6" x14ac:dyDescent="0.15">
      <c r="E5430" s="27"/>
      <c r="F5430" s="27"/>
    </row>
    <row r="5431" spans="5:6" x14ac:dyDescent="0.15">
      <c r="E5431" s="27"/>
      <c r="F5431" s="27"/>
    </row>
    <row r="5432" spans="5:6" x14ac:dyDescent="0.15">
      <c r="E5432" s="27"/>
      <c r="F5432" s="27"/>
    </row>
    <row r="5433" spans="5:6" x14ac:dyDescent="0.15">
      <c r="E5433" s="27"/>
      <c r="F5433" s="27"/>
    </row>
    <row r="5434" spans="5:6" x14ac:dyDescent="0.15">
      <c r="E5434" s="27"/>
      <c r="F5434" s="27"/>
    </row>
    <row r="5435" spans="5:6" x14ac:dyDescent="0.15">
      <c r="E5435" s="27"/>
      <c r="F5435" s="27"/>
    </row>
    <row r="5436" spans="5:6" x14ac:dyDescent="0.15">
      <c r="E5436" s="27"/>
      <c r="F5436" s="27"/>
    </row>
    <row r="5437" spans="5:6" x14ac:dyDescent="0.15">
      <c r="E5437" s="27"/>
      <c r="F5437" s="27"/>
    </row>
    <row r="5438" spans="5:6" x14ac:dyDescent="0.15">
      <c r="E5438" s="27"/>
      <c r="F5438" s="27"/>
    </row>
    <row r="5439" spans="5:6" x14ac:dyDescent="0.15">
      <c r="E5439" s="27"/>
      <c r="F5439" s="27"/>
    </row>
    <row r="5440" spans="5:6" x14ac:dyDescent="0.15">
      <c r="E5440" s="27"/>
      <c r="F5440" s="27"/>
    </row>
    <row r="5441" spans="5:6" x14ac:dyDescent="0.15">
      <c r="E5441" s="27"/>
      <c r="F5441" s="27"/>
    </row>
    <row r="5442" spans="5:6" x14ac:dyDescent="0.15">
      <c r="E5442" s="27"/>
      <c r="F5442" s="27"/>
    </row>
    <row r="5443" spans="5:6" x14ac:dyDescent="0.15">
      <c r="E5443" s="27"/>
      <c r="F5443" s="27"/>
    </row>
    <row r="5444" spans="5:6" x14ac:dyDescent="0.15">
      <c r="E5444" s="27"/>
      <c r="F5444" s="27"/>
    </row>
    <row r="5445" spans="5:6" x14ac:dyDescent="0.15">
      <c r="E5445" s="27"/>
      <c r="F5445" s="27"/>
    </row>
    <row r="5446" spans="5:6" x14ac:dyDescent="0.15">
      <c r="E5446" s="27"/>
      <c r="F5446" s="27"/>
    </row>
    <row r="5447" spans="5:6" x14ac:dyDescent="0.15">
      <c r="E5447" s="27"/>
      <c r="F5447" s="27"/>
    </row>
    <row r="5448" spans="5:6" x14ac:dyDescent="0.15">
      <c r="E5448" s="27"/>
      <c r="F5448" s="27"/>
    </row>
    <row r="5449" spans="5:6" x14ac:dyDescent="0.15">
      <c r="E5449" s="27"/>
      <c r="F5449" s="27"/>
    </row>
    <row r="5450" spans="5:6" x14ac:dyDescent="0.15">
      <c r="E5450" s="27"/>
      <c r="F5450" s="27"/>
    </row>
    <row r="5451" spans="5:6" x14ac:dyDescent="0.15">
      <c r="E5451" s="27"/>
      <c r="F5451" s="27"/>
    </row>
    <row r="5452" spans="5:6" x14ac:dyDescent="0.15">
      <c r="E5452" s="27"/>
      <c r="F5452" s="27"/>
    </row>
    <row r="5453" spans="5:6" x14ac:dyDescent="0.15">
      <c r="E5453" s="27"/>
      <c r="F5453" s="27"/>
    </row>
    <row r="5454" spans="5:6" x14ac:dyDescent="0.15">
      <c r="E5454" s="27"/>
      <c r="F5454" s="27"/>
    </row>
    <row r="5455" spans="5:6" x14ac:dyDescent="0.15">
      <c r="E5455" s="27"/>
      <c r="F5455" s="27"/>
    </row>
    <row r="5456" spans="5:6" x14ac:dyDescent="0.15">
      <c r="E5456" s="27"/>
      <c r="F5456" s="27"/>
    </row>
    <row r="5457" spans="5:6" x14ac:dyDescent="0.15">
      <c r="E5457" s="27"/>
      <c r="F5457" s="27"/>
    </row>
    <row r="5458" spans="5:6" x14ac:dyDescent="0.15">
      <c r="E5458" s="27"/>
      <c r="F5458" s="27"/>
    </row>
    <row r="5459" spans="5:6" x14ac:dyDescent="0.15">
      <c r="E5459" s="27"/>
      <c r="F5459" s="27"/>
    </row>
    <row r="5460" spans="5:6" x14ac:dyDescent="0.15">
      <c r="E5460" s="27"/>
      <c r="F5460" s="27"/>
    </row>
    <row r="5461" spans="5:6" x14ac:dyDescent="0.15">
      <c r="E5461" s="27"/>
      <c r="F5461" s="27"/>
    </row>
    <row r="5462" spans="5:6" x14ac:dyDescent="0.15">
      <c r="E5462" s="27"/>
      <c r="F5462" s="27"/>
    </row>
    <row r="5463" spans="5:6" x14ac:dyDescent="0.15">
      <c r="E5463" s="27"/>
      <c r="F5463" s="27"/>
    </row>
    <row r="5464" spans="5:6" x14ac:dyDescent="0.15">
      <c r="E5464" s="27"/>
      <c r="F5464" s="27"/>
    </row>
    <row r="5465" spans="5:6" x14ac:dyDescent="0.15">
      <c r="E5465" s="27"/>
      <c r="F5465" s="27"/>
    </row>
    <row r="5466" spans="5:6" x14ac:dyDescent="0.15">
      <c r="E5466" s="27"/>
      <c r="F5466" s="27"/>
    </row>
    <row r="5467" spans="5:6" x14ac:dyDescent="0.15">
      <c r="E5467" s="27"/>
      <c r="F5467" s="27"/>
    </row>
    <row r="5468" spans="5:6" x14ac:dyDescent="0.15">
      <c r="E5468" s="27"/>
      <c r="F5468" s="27"/>
    </row>
    <row r="5469" spans="5:6" x14ac:dyDescent="0.15">
      <c r="E5469" s="27"/>
      <c r="F5469" s="27"/>
    </row>
    <row r="5470" spans="5:6" x14ac:dyDescent="0.15">
      <c r="E5470" s="27"/>
      <c r="F5470" s="27"/>
    </row>
    <row r="5471" spans="5:6" x14ac:dyDescent="0.15">
      <c r="E5471" s="27"/>
      <c r="F5471" s="27"/>
    </row>
    <row r="5472" spans="5:6" x14ac:dyDescent="0.15">
      <c r="E5472" s="27"/>
      <c r="F5472" s="27"/>
    </row>
    <row r="5473" spans="5:6" x14ac:dyDescent="0.15">
      <c r="E5473" s="27"/>
      <c r="F5473" s="27"/>
    </row>
    <row r="5474" spans="5:6" x14ac:dyDescent="0.15">
      <c r="E5474" s="27"/>
      <c r="F5474" s="27"/>
    </row>
    <row r="5475" spans="5:6" x14ac:dyDescent="0.15">
      <c r="E5475" s="27"/>
      <c r="F5475" s="27"/>
    </row>
    <row r="5476" spans="5:6" x14ac:dyDescent="0.15">
      <c r="E5476" s="27"/>
      <c r="F5476" s="27"/>
    </row>
    <row r="5477" spans="5:6" x14ac:dyDescent="0.15">
      <c r="E5477" s="27"/>
      <c r="F5477" s="27"/>
    </row>
    <row r="5478" spans="5:6" x14ac:dyDescent="0.15">
      <c r="E5478" s="27"/>
      <c r="F5478" s="27"/>
    </row>
    <row r="5479" spans="5:6" x14ac:dyDescent="0.15">
      <c r="E5479" s="27"/>
      <c r="F5479" s="27"/>
    </row>
    <row r="5480" spans="5:6" x14ac:dyDescent="0.15">
      <c r="E5480" s="27"/>
      <c r="F5480" s="27"/>
    </row>
    <row r="5481" spans="5:6" x14ac:dyDescent="0.15">
      <c r="E5481" s="27"/>
      <c r="F5481" s="27"/>
    </row>
    <row r="5482" spans="5:6" x14ac:dyDescent="0.15">
      <c r="E5482" s="27"/>
      <c r="F5482" s="27"/>
    </row>
    <row r="5483" spans="5:6" x14ac:dyDescent="0.15">
      <c r="E5483" s="27"/>
      <c r="F5483" s="27"/>
    </row>
    <row r="5484" spans="5:6" x14ac:dyDescent="0.15">
      <c r="E5484" s="27"/>
      <c r="F5484" s="27"/>
    </row>
    <row r="5485" spans="5:6" x14ac:dyDescent="0.15">
      <c r="E5485" s="27"/>
      <c r="F5485" s="27"/>
    </row>
    <row r="5486" spans="5:6" x14ac:dyDescent="0.15">
      <c r="E5486" s="27"/>
      <c r="F5486" s="27"/>
    </row>
    <row r="5487" spans="5:6" x14ac:dyDescent="0.15">
      <c r="E5487" s="27"/>
      <c r="F5487" s="27"/>
    </row>
    <row r="5488" spans="5:6" x14ac:dyDescent="0.15">
      <c r="E5488" s="27"/>
      <c r="F5488" s="27"/>
    </row>
    <row r="5489" spans="5:6" x14ac:dyDescent="0.15">
      <c r="E5489" s="27"/>
      <c r="F5489" s="27"/>
    </row>
    <row r="5490" spans="5:6" x14ac:dyDescent="0.15">
      <c r="E5490" s="27"/>
      <c r="F5490" s="27"/>
    </row>
    <row r="5491" spans="5:6" x14ac:dyDescent="0.15">
      <c r="E5491" s="27"/>
      <c r="F5491" s="27"/>
    </row>
    <row r="5492" spans="5:6" x14ac:dyDescent="0.15">
      <c r="E5492" s="27"/>
      <c r="F5492" s="27"/>
    </row>
    <row r="5493" spans="5:6" x14ac:dyDescent="0.15">
      <c r="E5493" s="27"/>
      <c r="F5493" s="27"/>
    </row>
    <row r="5494" spans="5:6" x14ac:dyDescent="0.15">
      <c r="E5494" s="27"/>
      <c r="F5494" s="27"/>
    </row>
    <row r="5495" spans="5:6" x14ac:dyDescent="0.15">
      <c r="E5495" s="27"/>
      <c r="F5495" s="27"/>
    </row>
    <row r="5496" spans="5:6" x14ac:dyDescent="0.15">
      <c r="E5496" s="27"/>
      <c r="F5496" s="27"/>
    </row>
    <row r="5497" spans="5:6" x14ac:dyDescent="0.15">
      <c r="E5497" s="27"/>
      <c r="F5497" s="27"/>
    </row>
    <row r="5498" spans="5:6" x14ac:dyDescent="0.15">
      <c r="E5498" s="27"/>
      <c r="F5498" s="27"/>
    </row>
    <row r="5499" spans="5:6" x14ac:dyDescent="0.15">
      <c r="E5499" s="27"/>
      <c r="F5499" s="27"/>
    </row>
    <row r="5500" spans="5:6" x14ac:dyDescent="0.15">
      <c r="E5500" s="27"/>
      <c r="F5500" s="27"/>
    </row>
    <row r="5501" spans="5:6" x14ac:dyDescent="0.15">
      <c r="E5501" s="27"/>
      <c r="F5501" s="27"/>
    </row>
    <row r="5502" spans="5:6" x14ac:dyDescent="0.15">
      <c r="E5502" s="27"/>
      <c r="F5502" s="27"/>
    </row>
    <row r="5503" spans="5:6" x14ac:dyDescent="0.15">
      <c r="E5503" s="27"/>
      <c r="F5503" s="27"/>
    </row>
    <row r="5504" spans="5:6" x14ac:dyDescent="0.15">
      <c r="E5504" s="27"/>
      <c r="F5504" s="27"/>
    </row>
    <row r="5505" spans="5:6" x14ac:dyDescent="0.15">
      <c r="E5505" s="27"/>
      <c r="F5505" s="27"/>
    </row>
    <row r="5506" spans="5:6" x14ac:dyDescent="0.15">
      <c r="E5506" s="27"/>
      <c r="F5506" s="27"/>
    </row>
    <row r="5507" spans="5:6" x14ac:dyDescent="0.15">
      <c r="E5507" s="27"/>
      <c r="F5507" s="27"/>
    </row>
    <row r="5508" spans="5:6" x14ac:dyDescent="0.15">
      <c r="E5508" s="27"/>
      <c r="F5508" s="27"/>
    </row>
    <row r="5509" spans="5:6" x14ac:dyDescent="0.15">
      <c r="E5509" s="27"/>
      <c r="F5509" s="27"/>
    </row>
    <row r="5510" spans="5:6" x14ac:dyDescent="0.15">
      <c r="E5510" s="27"/>
      <c r="F5510" s="27"/>
    </row>
    <row r="5511" spans="5:6" x14ac:dyDescent="0.15">
      <c r="E5511" s="27"/>
      <c r="F5511" s="27"/>
    </row>
    <row r="5512" spans="5:6" x14ac:dyDescent="0.15">
      <c r="E5512" s="27"/>
      <c r="F5512" s="27"/>
    </row>
    <row r="5513" spans="5:6" x14ac:dyDescent="0.15">
      <c r="E5513" s="27"/>
      <c r="F5513" s="27"/>
    </row>
    <row r="5514" spans="5:6" x14ac:dyDescent="0.15">
      <c r="E5514" s="27"/>
      <c r="F5514" s="27"/>
    </row>
    <row r="5515" spans="5:6" x14ac:dyDescent="0.15">
      <c r="E5515" s="27"/>
      <c r="F5515" s="27"/>
    </row>
    <row r="5516" spans="5:6" x14ac:dyDescent="0.15">
      <c r="E5516" s="27"/>
      <c r="F5516" s="27"/>
    </row>
    <row r="5517" spans="5:6" x14ac:dyDescent="0.15">
      <c r="E5517" s="27"/>
      <c r="F5517" s="27"/>
    </row>
    <row r="5518" spans="5:6" x14ac:dyDescent="0.15">
      <c r="E5518" s="27"/>
      <c r="F5518" s="27"/>
    </row>
    <row r="5519" spans="5:6" x14ac:dyDescent="0.15">
      <c r="E5519" s="27"/>
      <c r="F5519" s="27"/>
    </row>
    <row r="5520" spans="5:6" x14ac:dyDescent="0.15">
      <c r="E5520" s="27"/>
      <c r="F5520" s="27"/>
    </row>
    <row r="5521" spans="5:6" x14ac:dyDescent="0.15">
      <c r="E5521" s="27"/>
      <c r="F5521" s="27"/>
    </row>
    <row r="5522" spans="5:6" x14ac:dyDescent="0.15">
      <c r="E5522" s="27"/>
      <c r="F5522" s="27"/>
    </row>
    <row r="5523" spans="5:6" x14ac:dyDescent="0.15">
      <c r="E5523" s="27"/>
      <c r="F5523" s="27"/>
    </row>
    <row r="5524" spans="5:6" x14ac:dyDescent="0.15">
      <c r="E5524" s="27"/>
      <c r="F5524" s="27"/>
    </row>
    <row r="5525" spans="5:6" x14ac:dyDescent="0.15">
      <c r="E5525" s="27"/>
      <c r="F5525" s="27"/>
    </row>
    <row r="5526" spans="5:6" x14ac:dyDescent="0.15">
      <c r="E5526" s="27"/>
      <c r="F5526" s="27"/>
    </row>
    <row r="5527" spans="5:6" x14ac:dyDescent="0.15">
      <c r="E5527" s="27"/>
      <c r="F5527" s="27"/>
    </row>
    <row r="5528" spans="5:6" x14ac:dyDescent="0.15">
      <c r="E5528" s="27"/>
      <c r="F5528" s="27"/>
    </row>
    <row r="5529" spans="5:6" x14ac:dyDescent="0.15">
      <c r="E5529" s="27"/>
      <c r="F5529" s="27"/>
    </row>
    <row r="5530" spans="5:6" x14ac:dyDescent="0.15">
      <c r="E5530" s="27"/>
      <c r="F5530" s="27"/>
    </row>
    <row r="5531" spans="5:6" x14ac:dyDescent="0.15">
      <c r="E5531" s="27"/>
      <c r="F5531" s="27"/>
    </row>
    <row r="5532" spans="5:6" x14ac:dyDescent="0.15">
      <c r="E5532" s="27"/>
      <c r="F5532" s="27"/>
    </row>
    <row r="5533" spans="5:6" x14ac:dyDescent="0.15">
      <c r="E5533" s="27"/>
      <c r="F5533" s="27"/>
    </row>
    <row r="5534" spans="5:6" x14ac:dyDescent="0.15">
      <c r="E5534" s="27"/>
      <c r="F5534" s="27"/>
    </row>
    <row r="5535" spans="5:6" x14ac:dyDescent="0.15">
      <c r="E5535" s="27"/>
      <c r="F5535" s="27"/>
    </row>
    <row r="5536" spans="5:6" x14ac:dyDescent="0.15">
      <c r="E5536" s="27"/>
      <c r="F5536" s="27"/>
    </row>
    <row r="5537" spans="5:6" x14ac:dyDescent="0.15">
      <c r="E5537" s="27"/>
      <c r="F5537" s="27"/>
    </row>
    <row r="5538" spans="5:6" x14ac:dyDescent="0.15">
      <c r="E5538" s="27"/>
      <c r="F5538" s="27"/>
    </row>
    <row r="5539" spans="5:6" x14ac:dyDescent="0.15">
      <c r="E5539" s="27"/>
      <c r="F5539" s="27"/>
    </row>
    <row r="5540" spans="5:6" x14ac:dyDescent="0.15">
      <c r="E5540" s="27"/>
      <c r="F5540" s="27"/>
    </row>
    <row r="5541" spans="5:6" x14ac:dyDescent="0.15">
      <c r="E5541" s="27"/>
      <c r="F5541" s="27"/>
    </row>
    <row r="5542" spans="5:6" x14ac:dyDescent="0.15">
      <c r="E5542" s="27"/>
      <c r="F5542" s="27"/>
    </row>
    <row r="5543" spans="5:6" x14ac:dyDescent="0.15">
      <c r="E5543" s="27"/>
      <c r="F5543" s="27"/>
    </row>
    <row r="5544" spans="5:6" x14ac:dyDescent="0.15">
      <c r="E5544" s="27"/>
      <c r="F5544" s="27"/>
    </row>
    <row r="5545" spans="5:6" x14ac:dyDescent="0.15">
      <c r="E5545" s="27"/>
      <c r="F5545" s="27"/>
    </row>
    <row r="5546" spans="5:6" x14ac:dyDescent="0.15">
      <c r="E5546" s="27"/>
      <c r="F5546" s="27"/>
    </row>
    <row r="5547" spans="5:6" x14ac:dyDescent="0.15">
      <c r="E5547" s="27"/>
      <c r="F5547" s="27"/>
    </row>
    <row r="5548" spans="5:6" x14ac:dyDescent="0.15">
      <c r="E5548" s="27"/>
      <c r="F5548" s="27"/>
    </row>
    <row r="5549" spans="5:6" x14ac:dyDescent="0.15">
      <c r="E5549" s="27"/>
      <c r="F5549" s="27"/>
    </row>
    <row r="5550" spans="5:6" x14ac:dyDescent="0.15">
      <c r="E5550" s="27"/>
      <c r="F5550" s="27"/>
    </row>
    <row r="5551" spans="5:6" x14ac:dyDescent="0.15">
      <c r="E5551" s="27"/>
      <c r="F5551" s="27"/>
    </row>
    <row r="5552" spans="5:6" x14ac:dyDescent="0.15">
      <c r="E5552" s="27"/>
      <c r="F5552" s="27"/>
    </row>
    <row r="5553" spans="5:6" x14ac:dyDescent="0.15">
      <c r="E5553" s="27"/>
      <c r="F5553" s="27"/>
    </row>
    <row r="5554" spans="5:6" x14ac:dyDescent="0.15">
      <c r="E5554" s="27"/>
      <c r="F5554" s="27"/>
    </row>
    <row r="5555" spans="5:6" x14ac:dyDescent="0.15">
      <c r="E5555" s="27"/>
      <c r="F5555" s="27"/>
    </row>
    <row r="5556" spans="5:6" x14ac:dyDescent="0.15">
      <c r="E5556" s="27"/>
      <c r="F5556" s="27"/>
    </row>
    <row r="5557" spans="5:6" x14ac:dyDescent="0.15">
      <c r="E5557" s="27"/>
      <c r="F5557" s="27"/>
    </row>
    <row r="5558" spans="5:6" x14ac:dyDescent="0.15">
      <c r="E5558" s="27"/>
      <c r="F5558" s="27"/>
    </row>
    <row r="5559" spans="5:6" x14ac:dyDescent="0.15">
      <c r="E5559" s="27"/>
      <c r="F5559" s="27"/>
    </row>
    <row r="5560" spans="5:6" x14ac:dyDescent="0.15">
      <c r="E5560" s="27"/>
      <c r="F5560" s="27"/>
    </row>
    <row r="5561" spans="5:6" x14ac:dyDescent="0.15">
      <c r="E5561" s="27"/>
      <c r="F5561" s="27"/>
    </row>
    <row r="5562" spans="5:6" x14ac:dyDescent="0.15">
      <c r="E5562" s="27"/>
      <c r="F5562" s="27"/>
    </row>
    <row r="5563" spans="5:6" x14ac:dyDescent="0.15">
      <c r="E5563" s="27"/>
      <c r="F5563" s="27"/>
    </row>
    <row r="5564" spans="5:6" x14ac:dyDescent="0.15">
      <c r="E5564" s="27"/>
      <c r="F5564" s="27"/>
    </row>
    <row r="5565" spans="5:6" x14ac:dyDescent="0.15">
      <c r="E5565" s="27"/>
      <c r="F5565" s="27"/>
    </row>
    <row r="5566" spans="5:6" x14ac:dyDescent="0.15">
      <c r="E5566" s="27"/>
      <c r="F5566" s="27"/>
    </row>
    <row r="5567" spans="5:6" x14ac:dyDescent="0.15">
      <c r="E5567" s="27"/>
      <c r="F5567" s="27"/>
    </row>
    <row r="5568" spans="5:6" x14ac:dyDescent="0.15">
      <c r="E5568" s="27"/>
      <c r="F5568" s="27"/>
    </row>
    <row r="5569" spans="5:6" x14ac:dyDescent="0.15">
      <c r="E5569" s="27"/>
      <c r="F5569" s="27"/>
    </row>
    <row r="5570" spans="5:6" x14ac:dyDescent="0.15">
      <c r="E5570" s="27"/>
      <c r="F5570" s="27"/>
    </row>
    <row r="5571" spans="5:6" x14ac:dyDescent="0.15">
      <c r="E5571" s="27"/>
      <c r="F5571" s="27"/>
    </row>
    <row r="5572" spans="5:6" x14ac:dyDescent="0.15">
      <c r="E5572" s="27"/>
      <c r="F5572" s="27"/>
    </row>
    <row r="5573" spans="5:6" x14ac:dyDescent="0.15">
      <c r="E5573" s="27"/>
      <c r="F5573" s="27"/>
    </row>
    <row r="5574" spans="5:6" x14ac:dyDescent="0.15">
      <c r="E5574" s="27"/>
      <c r="F5574" s="27"/>
    </row>
    <row r="5575" spans="5:6" x14ac:dyDescent="0.15">
      <c r="E5575" s="27"/>
      <c r="F5575" s="27"/>
    </row>
    <row r="5576" spans="5:6" x14ac:dyDescent="0.15">
      <c r="E5576" s="27"/>
      <c r="F5576" s="27"/>
    </row>
    <row r="5577" spans="5:6" x14ac:dyDescent="0.15">
      <c r="E5577" s="27"/>
      <c r="F5577" s="27"/>
    </row>
    <row r="5578" spans="5:6" x14ac:dyDescent="0.15">
      <c r="E5578" s="27"/>
      <c r="F5578" s="27"/>
    </row>
    <row r="5579" spans="5:6" x14ac:dyDescent="0.15">
      <c r="E5579" s="27"/>
      <c r="F5579" s="27"/>
    </row>
    <row r="5580" spans="5:6" x14ac:dyDescent="0.15">
      <c r="E5580" s="27"/>
      <c r="F5580" s="27"/>
    </row>
    <row r="5581" spans="5:6" x14ac:dyDescent="0.15">
      <c r="E5581" s="27"/>
      <c r="F5581" s="27"/>
    </row>
    <row r="5582" spans="5:6" x14ac:dyDescent="0.15">
      <c r="E5582" s="27"/>
      <c r="F5582" s="27"/>
    </row>
    <row r="5583" spans="5:6" x14ac:dyDescent="0.15">
      <c r="E5583" s="27"/>
      <c r="F5583" s="27"/>
    </row>
    <row r="5584" spans="5:6" x14ac:dyDescent="0.15">
      <c r="E5584" s="27"/>
      <c r="F5584" s="27"/>
    </row>
    <row r="5585" spans="5:6" x14ac:dyDescent="0.15">
      <c r="E5585" s="27"/>
      <c r="F5585" s="27"/>
    </row>
    <row r="5586" spans="5:6" x14ac:dyDescent="0.15">
      <c r="E5586" s="27"/>
      <c r="F5586" s="27"/>
    </row>
    <row r="5587" spans="5:6" x14ac:dyDescent="0.15">
      <c r="E5587" s="27"/>
      <c r="F5587" s="27"/>
    </row>
    <row r="5588" spans="5:6" x14ac:dyDescent="0.15">
      <c r="E5588" s="27"/>
      <c r="F5588" s="27"/>
    </row>
    <row r="5589" spans="5:6" x14ac:dyDescent="0.15">
      <c r="E5589" s="27"/>
      <c r="F5589" s="27"/>
    </row>
    <row r="5590" spans="5:6" x14ac:dyDescent="0.15">
      <c r="E5590" s="27"/>
      <c r="F5590" s="27"/>
    </row>
    <row r="5591" spans="5:6" x14ac:dyDescent="0.15">
      <c r="E5591" s="27"/>
      <c r="F5591" s="27"/>
    </row>
    <row r="5592" spans="5:6" x14ac:dyDescent="0.15">
      <c r="E5592" s="27"/>
      <c r="F5592" s="27"/>
    </row>
    <row r="5593" spans="5:6" x14ac:dyDescent="0.15">
      <c r="E5593" s="27"/>
      <c r="F5593" s="27"/>
    </row>
    <row r="5594" spans="5:6" x14ac:dyDescent="0.15">
      <c r="E5594" s="27"/>
      <c r="F5594" s="27"/>
    </row>
    <row r="5595" spans="5:6" x14ac:dyDescent="0.15">
      <c r="E5595" s="27"/>
      <c r="F5595" s="27"/>
    </row>
    <row r="5596" spans="5:6" x14ac:dyDescent="0.15">
      <c r="E5596" s="27"/>
      <c r="F5596" s="27"/>
    </row>
    <row r="5597" spans="5:6" x14ac:dyDescent="0.15">
      <c r="E5597" s="27"/>
      <c r="F5597" s="27"/>
    </row>
    <row r="5598" spans="5:6" x14ac:dyDescent="0.15">
      <c r="E5598" s="27"/>
      <c r="F5598" s="27"/>
    </row>
    <row r="5599" spans="5:6" x14ac:dyDescent="0.15">
      <c r="E5599" s="27"/>
      <c r="F5599" s="27"/>
    </row>
    <row r="5600" spans="5:6" x14ac:dyDescent="0.15">
      <c r="E5600" s="27"/>
      <c r="F5600" s="27"/>
    </row>
    <row r="5601" spans="5:6" x14ac:dyDescent="0.15">
      <c r="E5601" s="27"/>
      <c r="F5601" s="27"/>
    </row>
    <row r="5602" spans="5:6" x14ac:dyDescent="0.15">
      <c r="E5602" s="27"/>
      <c r="F5602" s="27"/>
    </row>
    <row r="5603" spans="5:6" x14ac:dyDescent="0.15">
      <c r="E5603" s="27"/>
      <c r="F5603" s="27"/>
    </row>
    <row r="5604" spans="5:6" x14ac:dyDescent="0.15">
      <c r="E5604" s="27"/>
      <c r="F5604" s="27"/>
    </row>
    <row r="5605" spans="5:6" x14ac:dyDescent="0.15">
      <c r="E5605" s="27"/>
      <c r="F5605" s="27"/>
    </row>
    <row r="5606" spans="5:6" x14ac:dyDescent="0.15">
      <c r="E5606" s="27"/>
      <c r="F5606" s="27"/>
    </row>
    <row r="5607" spans="5:6" x14ac:dyDescent="0.15">
      <c r="E5607" s="27"/>
      <c r="F5607" s="27"/>
    </row>
    <row r="5608" spans="5:6" x14ac:dyDescent="0.15">
      <c r="E5608" s="27"/>
      <c r="F5608" s="27"/>
    </row>
    <row r="5609" spans="5:6" x14ac:dyDescent="0.15">
      <c r="E5609" s="27"/>
      <c r="F5609" s="27"/>
    </row>
    <row r="5610" spans="5:6" x14ac:dyDescent="0.15">
      <c r="E5610" s="27"/>
      <c r="F5610" s="27"/>
    </row>
    <row r="5611" spans="5:6" x14ac:dyDescent="0.15">
      <c r="E5611" s="27"/>
      <c r="F5611" s="27"/>
    </row>
    <row r="5612" spans="5:6" x14ac:dyDescent="0.15">
      <c r="E5612" s="27"/>
      <c r="F5612" s="27"/>
    </row>
    <row r="5613" spans="5:6" x14ac:dyDescent="0.15">
      <c r="E5613" s="27"/>
      <c r="F5613" s="27"/>
    </row>
    <row r="5614" spans="5:6" x14ac:dyDescent="0.15">
      <c r="E5614" s="27"/>
      <c r="F5614" s="27"/>
    </row>
    <row r="5615" spans="5:6" x14ac:dyDescent="0.15">
      <c r="E5615" s="27"/>
      <c r="F5615" s="27"/>
    </row>
    <row r="5616" spans="5:6" x14ac:dyDescent="0.15">
      <c r="E5616" s="27"/>
      <c r="F5616" s="27"/>
    </row>
    <row r="5617" spans="5:6" x14ac:dyDescent="0.15">
      <c r="E5617" s="27"/>
      <c r="F5617" s="27"/>
    </row>
    <row r="5618" spans="5:6" x14ac:dyDescent="0.15">
      <c r="E5618" s="27"/>
      <c r="F5618" s="27"/>
    </row>
    <row r="5619" spans="5:6" x14ac:dyDescent="0.15">
      <c r="E5619" s="27"/>
      <c r="F5619" s="27"/>
    </row>
    <row r="5620" spans="5:6" x14ac:dyDescent="0.15">
      <c r="E5620" s="27"/>
      <c r="F5620" s="27"/>
    </row>
    <row r="5621" spans="5:6" x14ac:dyDescent="0.15">
      <c r="E5621" s="27"/>
      <c r="F5621" s="27"/>
    </row>
    <row r="5622" spans="5:6" x14ac:dyDescent="0.15">
      <c r="E5622" s="27"/>
      <c r="F5622" s="27"/>
    </row>
    <row r="5623" spans="5:6" x14ac:dyDescent="0.15">
      <c r="E5623" s="27"/>
      <c r="F5623" s="27"/>
    </row>
    <row r="5624" spans="5:6" x14ac:dyDescent="0.15">
      <c r="E5624" s="27"/>
      <c r="F5624" s="27"/>
    </row>
    <row r="5625" spans="5:6" x14ac:dyDescent="0.15">
      <c r="E5625" s="27"/>
      <c r="F5625" s="27"/>
    </row>
    <row r="5626" spans="5:6" x14ac:dyDescent="0.15">
      <c r="E5626" s="27"/>
      <c r="F5626" s="27"/>
    </row>
    <row r="5627" spans="5:6" x14ac:dyDescent="0.15">
      <c r="E5627" s="27"/>
      <c r="F5627" s="27"/>
    </row>
    <row r="5628" spans="5:6" x14ac:dyDescent="0.15">
      <c r="E5628" s="27"/>
      <c r="F5628" s="27"/>
    </row>
    <row r="5629" spans="5:6" x14ac:dyDescent="0.15">
      <c r="E5629" s="27"/>
      <c r="F5629" s="27"/>
    </row>
    <row r="5630" spans="5:6" x14ac:dyDescent="0.15">
      <c r="E5630" s="27"/>
      <c r="F5630" s="27"/>
    </row>
    <row r="5631" spans="5:6" x14ac:dyDescent="0.15">
      <c r="E5631" s="27"/>
      <c r="F5631" s="27"/>
    </row>
    <row r="5632" spans="5:6" x14ac:dyDescent="0.15">
      <c r="E5632" s="27"/>
      <c r="F5632" s="27"/>
    </row>
    <row r="5633" spans="5:6" x14ac:dyDescent="0.15">
      <c r="E5633" s="27"/>
      <c r="F5633" s="27"/>
    </row>
    <row r="5634" spans="5:6" x14ac:dyDescent="0.15">
      <c r="E5634" s="27"/>
      <c r="F5634" s="27"/>
    </row>
    <row r="5635" spans="5:6" x14ac:dyDescent="0.15">
      <c r="E5635" s="27"/>
      <c r="F5635" s="27"/>
    </row>
    <row r="5636" spans="5:6" x14ac:dyDescent="0.15">
      <c r="E5636" s="27"/>
      <c r="F5636" s="27"/>
    </row>
    <row r="5637" spans="5:6" x14ac:dyDescent="0.15">
      <c r="E5637" s="27"/>
      <c r="F5637" s="27"/>
    </row>
    <row r="5638" spans="5:6" x14ac:dyDescent="0.15">
      <c r="E5638" s="27"/>
      <c r="F5638" s="27"/>
    </row>
    <row r="5639" spans="5:6" x14ac:dyDescent="0.15">
      <c r="E5639" s="27"/>
      <c r="F5639" s="27"/>
    </row>
    <row r="5640" spans="5:6" x14ac:dyDescent="0.15">
      <c r="E5640" s="27"/>
      <c r="F5640" s="27"/>
    </row>
    <row r="5641" spans="5:6" x14ac:dyDescent="0.15">
      <c r="E5641" s="27"/>
      <c r="F5641" s="27"/>
    </row>
    <row r="5642" spans="5:6" x14ac:dyDescent="0.15">
      <c r="E5642" s="27"/>
      <c r="F5642" s="27"/>
    </row>
    <row r="5643" spans="5:6" x14ac:dyDescent="0.15">
      <c r="E5643" s="27"/>
      <c r="F5643" s="27"/>
    </row>
    <row r="5644" spans="5:6" x14ac:dyDescent="0.15">
      <c r="E5644" s="27"/>
      <c r="F5644" s="27"/>
    </row>
    <row r="5645" spans="5:6" x14ac:dyDescent="0.15">
      <c r="E5645" s="27"/>
      <c r="F5645" s="27"/>
    </row>
    <row r="5646" spans="5:6" x14ac:dyDescent="0.15">
      <c r="E5646" s="27"/>
      <c r="F5646" s="27"/>
    </row>
    <row r="5647" spans="5:6" x14ac:dyDescent="0.15">
      <c r="E5647" s="27"/>
      <c r="F5647" s="27"/>
    </row>
    <row r="5648" spans="5:6" x14ac:dyDescent="0.15">
      <c r="E5648" s="27"/>
      <c r="F5648" s="27"/>
    </row>
    <row r="5649" spans="5:6" x14ac:dyDescent="0.15">
      <c r="E5649" s="27"/>
      <c r="F5649" s="27"/>
    </row>
    <row r="5650" spans="5:6" x14ac:dyDescent="0.15">
      <c r="E5650" s="27"/>
      <c r="F5650" s="27"/>
    </row>
    <row r="5651" spans="5:6" x14ac:dyDescent="0.15">
      <c r="E5651" s="27"/>
      <c r="F5651" s="27"/>
    </row>
    <row r="5652" spans="5:6" x14ac:dyDescent="0.15">
      <c r="E5652" s="27"/>
      <c r="F5652" s="27"/>
    </row>
    <row r="5653" spans="5:6" x14ac:dyDescent="0.15">
      <c r="E5653" s="27"/>
      <c r="F5653" s="27"/>
    </row>
    <row r="5654" spans="5:6" x14ac:dyDescent="0.15">
      <c r="E5654" s="27"/>
      <c r="F5654" s="27"/>
    </row>
    <row r="5655" spans="5:6" x14ac:dyDescent="0.15">
      <c r="E5655" s="27"/>
      <c r="F5655" s="27"/>
    </row>
    <row r="5656" spans="5:6" x14ac:dyDescent="0.15">
      <c r="E5656" s="27"/>
      <c r="F5656" s="27"/>
    </row>
    <row r="5657" spans="5:6" x14ac:dyDescent="0.15">
      <c r="E5657" s="27"/>
      <c r="F5657" s="27"/>
    </row>
    <row r="5658" spans="5:6" x14ac:dyDescent="0.15">
      <c r="E5658" s="27"/>
      <c r="F5658" s="27"/>
    </row>
    <row r="5659" spans="5:6" x14ac:dyDescent="0.15">
      <c r="E5659" s="27"/>
      <c r="F5659" s="27"/>
    </row>
    <row r="5660" spans="5:6" x14ac:dyDescent="0.15">
      <c r="E5660" s="27"/>
      <c r="F5660" s="27"/>
    </row>
    <row r="5661" spans="5:6" x14ac:dyDescent="0.15">
      <c r="E5661" s="27"/>
      <c r="F5661" s="27"/>
    </row>
    <row r="5662" spans="5:6" x14ac:dyDescent="0.15">
      <c r="E5662" s="27"/>
      <c r="F5662" s="27"/>
    </row>
    <row r="5663" spans="5:6" x14ac:dyDescent="0.15">
      <c r="E5663" s="27"/>
      <c r="F5663" s="27"/>
    </row>
    <row r="5664" spans="5:6" x14ac:dyDescent="0.15">
      <c r="E5664" s="27"/>
      <c r="F5664" s="27"/>
    </row>
    <row r="5665" spans="5:6" x14ac:dyDescent="0.15">
      <c r="E5665" s="27"/>
      <c r="F5665" s="27"/>
    </row>
    <row r="5666" spans="5:6" x14ac:dyDescent="0.15">
      <c r="E5666" s="27"/>
      <c r="F5666" s="27"/>
    </row>
    <row r="5667" spans="5:6" x14ac:dyDescent="0.15">
      <c r="E5667" s="27"/>
      <c r="F5667" s="27"/>
    </row>
    <row r="5668" spans="5:6" x14ac:dyDescent="0.15">
      <c r="E5668" s="27"/>
      <c r="F5668" s="27"/>
    </row>
    <row r="5669" spans="5:6" x14ac:dyDescent="0.15">
      <c r="E5669" s="27"/>
      <c r="F5669" s="27"/>
    </row>
    <row r="5670" spans="5:6" x14ac:dyDescent="0.15">
      <c r="E5670" s="27"/>
      <c r="F5670" s="27"/>
    </row>
    <row r="5671" spans="5:6" x14ac:dyDescent="0.15">
      <c r="E5671" s="27"/>
      <c r="F5671" s="27"/>
    </row>
    <row r="5672" spans="5:6" x14ac:dyDescent="0.15">
      <c r="E5672" s="27"/>
      <c r="F5672" s="27"/>
    </row>
    <row r="5673" spans="5:6" x14ac:dyDescent="0.15">
      <c r="E5673" s="27"/>
      <c r="F5673" s="27"/>
    </row>
    <row r="5674" spans="5:6" x14ac:dyDescent="0.15">
      <c r="E5674" s="27"/>
      <c r="F5674" s="27"/>
    </row>
    <row r="5675" spans="5:6" x14ac:dyDescent="0.15">
      <c r="E5675" s="27"/>
      <c r="F5675" s="27"/>
    </row>
    <row r="5676" spans="5:6" x14ac:dyDescent="0.15">
      <c r="E5676" s="27"/>
      <c r="F5676" s="27"/>
    </row>
    <row r="5677" spans="5:6" x14ac:dyDescent="0.15">
      <c r="E5677" s="27"/>
      <c r="F5677" s="27"/>
    </row>
    <row r="5678" spans="5:6" x14ac:dyDescent="0.15">
      <c r="E5678" s="27"/>
      <c r="F5678" s="27"/>
    </row>
    <row r="5679" spans="5:6" x14ac:dyDescent="0.15">
      <c r="E5679" s="27"/>
      <c r="F5679" s="27"/>
    </row>
    <row r="5680" spans="5:6" x14ac:dyDescent="0.15">
      <c r="E5680" s="27"/>
      <c r="F5680" s="27"/>
    </row>
    <row r="5681" spans="5:6" x14ac:dyDescent="0.15">
      <c r="E5681" s="27"/>
      <c r="F5681" s="27"/>
    </row>
    <row r="5682" spans="5:6" x14ac:dyDescent="0.15">
      <c r="E5682" s="27"/>
      <c r="F5682" s="27"/>
    </row>
    <row r="5683" spans="5:6" x14ac:dyDescent="0.15">
      <c r="E5683" s="27"/>
      <c r="F5683" s="27"/>
    </row>
    <row r="5684" spans="5:6" x14ac:dyDescent="0.15">
      <c r="E5684" s="27"/>
      <c r="F5684" s="27"/>
    </row>
    <row r="5685" spans="5:6" x14ac:dyDescent="0.15">
      <c r="E5685" s="27"/>
      <c r="F5685" s="27"/>
    </row>
    <row r="5686" spans="5:6" x14ac:dyDescent="0.15">
      <c r="E5686" s="27"/>
      <c r="F5686" s="27"/>
    </row>
    <row r="5687" spans="5:6" x14ac:dyDescent="0.15">
      <c r="E5687" s="27"/>
      <c r="F5687" s="27"/>
    </row>
    <row r="5688" spans="5:6" x14ac:dyDescent="0.15">
      <c r="E5688" s="27"/>
      <c r="F5688" s="27"/>
    </row>
    <row r="5689" spans="5:6" x14ac:dyDescent="0.15">
      <c r="E5689" s="27"/>
      <c r="F5689" s="27"/>
    </row>
    <row r="5690" spans="5:6" x14ac:dyDescent="0.15">
      <c r="E5690" s="27"/>
      <c r="F5690" s="27"/>
    </row>
    <row r="5691" spans="5:6" x14ac:dyDescent="0.15">
      <c r="E5691" s="27"/>
      <c r="F5691" s="27"/>
    </row>
    <row r="5692" spans="5:6" x14ac:dyDescent="0.15">
      <c r="E5692" s="27"/>
      <c r="F5692" s="27"/>
    </row>
    <row r="5693" spans="5:6" x14ac:dyDescent="0.15">
      <c r="E5693" s="27"/>
      <c r="F5693" s="27"/>
    </row>
    <row r="5694" spans="5:6" x14ac:dyDescent="0.15">
      <c r="E5694" s="27"/>
      <c r="F5694" s="27"/>
    </row>
    <row r="5695" spans="5:6" x14ac:dyDescent="0.15">
      <c r="E5695" s="27"/>
      <c r="F5695" s="27"/>
    </row>
    <row r="5696" spans="5:6" x14ac:dyDescent="0.15">
      <c r="E5696" s="27"/>
      <c r="F5696" s="27"/>
    </row>
    <row r="5697" spans="5:6" x14ac:dyDescent="0.15">
      <c r="E5697" s="27"/>
      <c r="F5697" s="27"/>
    </row>
    <row r="5698" spans="5:6" x14ac:dyDescent="0.15">
      <c r="E5698" s="27"/>
      <c r="F5698" s="27"/>
    </row>
    <row r="5699" spans="5:6" x14ac:dyDescent="0.15">
      <c r="E5699" s="27"/>
      <c r="F5699" s="27"/>
    </row>
    <row r="5700" spans="5:6" x14ac:dyDescent="0.15">
      <c r="E5700" s="27"/>
      <c r="F5700" s="27"/>
    </row>
    <row r="5701" spans="5:6" x14ac:dyDescent="0.15">
      <c r="E5701" s="27"/>
      <c r="F5701" s="27"/>
    </row>
    <row r="5702" spans="5:6" x14ac:dyDescent="0.15">
      <c r="E5702" s="27"/>
      <c r="F5702" s="27"/>
    </row>
    <row r="5703" spans="5:6" x14ac:dyDescent="0.15">
      <c r="E5703" s="27"/>
      <c r="F5703" s="27"/>
    </row>
    <row r="5704" spans="5:6" x14ac:dyDescent="0.15">
      <c r="E5704" s="27"/>
      <c r="F5704" s="27"/>
    </row>
    <row r="5705" spans="5:6" x14ac:dyDescent="0.15">
      <c r="E5705" s="27"/>
      <c r="F5705" s="27"/>
    </row>
    <row r="5706" spans="5:6" x14ac:dyDescent="0.15">
      <c r="E5706" s="27"/>
      <c r="F5706" s="27"/>
    </row>
    <row r="5707" spans="5:6" x14ac:dyDescent="0.15">
      <c r="E5707" s="27"/>
      <c r="F5707" s="27"/>
    </row>
    <row r="5708" spans="5:6" x14ac:dyDescent="0.15">
      <c r="E5708" s="27"/>
      <c r="F5708" s="27"/>
    </row>
    <row r="5709" spans="5:6" x14ac:dyDescent="0.15">
      <c r="E5709" s="27"/>
      <c r="F5709" s="27"/>
    </row>
    <row r="5710" spans="5:6" x14ac:dyDescent="0.15">
      <c r="E5710" s="27"/>
      <c r="F5710" s="27"/>
    </row>
    <row r="5711" spans="5:6" x14ac:dyDescent="0.15">
      <c r="E5711" s="27"/>
      <c r="F5711" s="27"/>
    </row>
    <row r="5712" spans="5:6" x14ac:dyDescent="0.15">
      <c r="E5712" s="27"/>
      <c r="F5712" s="27"/>
    </row>
    <row r="5713" spans="5:6" x14ac:dyDescent="0.15">
      <c r="E5713" s="27"/>
      <c r="F5713" s="27"/>
    </row>
    <row r="5714" spans="5:6" x14ac:dyDescent="0.15">
      <c r="E5714" s="27"/>
      <c r="F5714" s="27"/>
    </row>
    <row r="5715" spans="5:6" x14ac:dyDescent="0.15">
      <c r="E5715" s="27"/>
      <c r="F5715" s="27"/>
    </row>
    <row r="5716" spans="5:6" x14ac:dyDescent="0.15">
      <c r="E5716" s="27"/>
      <c r="F5716" s="27"/>
    </row>
    <row r="5717" spans="5:6" x14ac:dyDescent="0.15">
      <c r="E5717" s="27"/>
      <c r="F5717" s="27"/>
    </row>
    <row r="5718" spans="5:6" x14ac:dyDescent="0.15">
      <c r="E5718" s="27"/>
      <c r="F5718" s="27"/>
    </row>
    <row r="5719" spans="5:6" x14ac:dyDescent="0.15">
      <c r="E5719" s="27"/>
      <c r="F5719" s="27"/>
    </row>
    <row r="5720" spans="5:6" x14ac:dyDescent="0.15">
      <c r="E5720" s="27"/>
      <c r="F5720" s="27"/>
    </row>
    <row r="5721" spans="5:6" x14ac:dyDescent="0.15">
      <c r="E5721" s="27"/>
      <c r="F5721" s="27"/>
    </row>
    <row r="5722" spans="5:6" x14ac:dyDescent="0.15">
      <c r="E5722" s="27"/>
      <c r="F5722" s="27"/>
    </row>
    <row r="5723" spans="5:6" x14ac:dyDescent="0.15">
      <c r="E5723" s="27"/>
      <c r="F5723" s="27"/>
    </row>
    <row r="5724" spans="5:6" x14ac:dyDescent="0.15">
      <c r="E5724" s="27"/>
      <c r="F5724" s="27"/>
    </row>
    <row r="5725" spans="5:6" x14ac:dyDescent="0.15">
      <c r="E5725" s="27"/>
      <c r="F5725" s="27"/>
    </row>
    <row r="5726" spans="5:6" x14ac:dyDescent="0.15">
      <c r="E5726" s="27"/>
      <c r="F5726" s="27"/>
    </row>
    <row r="5727" spans="5:6" x14ac:dyDescent="0.15">
      <c r="E5727" s="27"/>
      <c r="F5727" s="27"/>
    </row>
    <row r="5728" spans="5:6" x14ac:dyDescent="0.15">
      <c r="E5728" s="27"/>
      <c r="F5728" s="27"/>
    </row>
    <row r="5729" spans="5:6" x14ac:dyDescent="0.15">
      <c r="E5729" s="27"/>
      <c r="F5729" s="27"/>
    </row>
    <row r="5730" spans="5:6" x14ac:dyDescent="0.15">
      <c r="E5730" s="27"/>
      <c r="F5730" s="27"/>
    </row>
    <row r="5731" spans="5:6" x14ac:dyDescent="0.15">
      <c r="E5731" s="27"/>
      <c r="F5731" s="27"/>
    </row>
    <row r="5732" spans="5:6" x14ac:dyDescent="0.15">
      <c r="E5732" s="27"/>
      <c r="F5732" s="27"/>
    </row>
    <row r="5733" spans="5:6" x14ac:dyDescent="0.15">
      <c r="E5733" s="27"/>
      <c r="F5733" s="27"/>
    </row>
    <row r="5734" spans="5:6" x14ac:dyDescent="0.15">
      <c r="E5734" s="27"/>
      <c r="F5734" s="27"/>
    </row>
    <row r="5735" spans="5:6" x14ac:dyDescent="0.15">
      <c r="E5735" s="27"/>
      <c r="F5735" s="27"/>
    </row>
    <row r="5736" spans="5:6" x14ac:dyDescent="0.15">
      <c r="E5736" s="27"/>
      <c r="F5736" s="27"/>
    </row>
    <row r="5737" spans="5:6" x14ac:dyDescent="0.15">
      <c r="E5737" s="27"/>
      <c r="F5737" s="27"/>
    </row>
    <row r="5738" spans="5:6" x14ac:dyDescent="0.15">
      <c r="E5738" s="27"/>
      <c r="F5738" s="27"/>
    </row>
    <row r="5739" spans="5:6" x14ac:dyDescent="0.15">
      <c r="E5739" s="27"/>
      <c r="F5739" s="27"/>
    </row>
    <row r="5740" spans="5:6" x14ac:dyDescent="0.15">
      <c r="E5740" s="27"/>
      <c r="F5740" s="27"/>
    </row>
    <row r="5741" spans="5:6" x14ac:dyDescent="0.15">
      <c r="E5741" s="27"/>
      <c r="F5741" s="27"/>
    </row>
    <row r="5742" spans="5:6" x14ac:dyDescent="0.15">
      <c r="E5742" s="27"/>
      <c r="F5742" s="27"/>
    </row>
    <row r="5743" spans="5:6" x14ac:dyDescent="0.15">
      <c r="E5743" s="27"/>
      <c r="F5743" s="27"/>
    </row>
    <row r="5744" spans="5:6" x14ac:dyDescent="0.15">
      <c r="E5744" s="27"/>
      <c r="F5744" s="27"/>
    </row>
    <row r="5745" spans="5:6" x14ac:dyDescent="0.15">
      <c r="E5745" s="27"/>
      <c r="F5745" s="27"/>
    </row>
    <row r="5746" spans="5:6" x14ac:dyDescent="0.15">
      <c r="E5746" s="27"/>
      <c r="F5746" s="27"/>
    </row>
    <row r="5747" spans="5:6" x14ac:dyDescent="0.15">
      <c r="E5747" s="27"/>
      <c r="F5747" s="27"/>
    </row>
    <row r="5748" spans="5:6" x14ac:dyDescent="0.15">
      <c r="E5748" s="27"/>
      <c r="F5748" s="27"/>
    </row>
    <row r="5749" spans="5:6" x14ac:dyDescent="0.15">
      <c r="E5749" s="27"/>
      <c r="F5749" s="27"/>
    </row>
    <row r="5750" spans="5:6" x14ac:dyDescent="0.15">
      <c r="E5750" s="27"/>
      <c r="F5750" s="27"/>
    </row>
    <row r="5751" spans="5:6" x14ac:dyDescent="0.15">
      <c r="E5751" s="27"/>
      <c r="F5751" s="27"/>
    </row>
    <row r="5752" spans="5:6" x14ac:dyDescent="0.15">
      <c r="E5752" s="27"/>
      <c r="F5752" s="27"/>
    </row>
    <row r="5753" spans="5:6" x14ac:dyDescent="0.15">
      <c r="E5753" s="27"/>
      <c r="F5753" s="27"/>
    </row>
    <row r="5754" spans="5:6" x14ac:dyDescent="0.15">
      <c r="E5754" s="27"/>
      <c r="F5754" s="27"/>
    </row>
    <row r="5755" spans="5:6" x14ac:dyDescent="0.15">
      <c r="E5755" s="27"/>
      <c r="F5755" s="27"/>
    </row>
    <row r="5756" spans="5:6" x14ac:dyDescent="0.15">
      <c r="E5756" s="27"/>
      <c r="F5756" s="27"/>
    </row>
    <row r="5757" spans="5:6" x14ac:dyDescent="0.15">
      <c r="E5757" s="27"/>
      <c r="F5757" s="27"/>
    </row>
    <row r="5758" spans="5:6" x14ac:dyDescent="0.15">
      <c r="E5758" s="27"/>
      <c r="F5758" s="27"/>
    </row>
    <row r="5759" spans="5:6" x14ac:dyDescent="0.15">
      <c r="E5759" s="27"/>
      <c r="F5759" s="27"/>
    </row>
    <row r="5760" spans="5:6" x14ac:dyDescent="0.15">
      <c r="E5760" s="27"/>
      <c r="F5760" s="27"/>
    </row>
    <row r="5761" spans="5:6" x14ac:dyDescent="0.15">
      <c r="E5761" s="27"/>
      <c r="F5761" s="27"/>
    </row>
    <row r="5762" spans="5:6" x14ac:dyDescent="0.15">
      <c r="E5762" s="27"/>
      <c r="F5762" s="27"/>
    </row>
    <row r="5763" spans="5:6" x14ac:dyDescent="0.15">
      <c r="E5763" s="27"/>
      <c r="F5763" s="27"/>
    </row>
    <row r="5764" spans="5:6" x14ac:dyDescent="0.15">
      <c r="E5764" s="27"/>
      <c r="F5764" s="27"/>
    </row>
    <row r="5765" spans="5:6" x14ac:dyDescent="0.15">
      <c r="E5765" s="27"/>
      <c r="F5765" s="27"/>
    </row>
    <row r="5766" spans="5:6" x14ac:dyDescent="0.15">
      <c r="E5766" s="27"/>
      <c r="F5766" s="27"/>
    </row>
    <row r="5767" spans="5:6" x14ac:dyDescent="0.15">
      <c r="E5767" s="27"/>
      <c r="F5767" s="27"/>
    </row>
    <row r="5768" spans="5:6" x14ac:dyDescent="0.15">
      <c r="E5768" s="27"/>
      <c r="F5768" s="27"/>
    </row>
    <row r="5769" spans="5:6" x14ac:dyDescent="0.15">
      <c r="E5769" s="27"/>
      <c r="F5769" s="27"/>
    </row>
    <row r="5770" spans="5:6" x14ac:dyDescent="0.15">
      <c r="E5770" s="27"/>
      <c r="F5770" s="27"/>
    </row>
    <row r="5771" spans="5:6" x14ac:dyDescent="0.15">
      <c r="E5771" s="27"/>
      <c r="F5771" s="27"/>
    </row>
    <row r="5772" spans="5:6" x14ac:dyDescent="0.15">
      <c r="E5772" s="27"/>
      <c r="F5772" s="27"/>
    </row>
    <row r="5773" spans="5:6" x14ac:dyDescent="0.15">
      <c r="E5773" s="27"/>
      <c r="F5773" s="27"/>
    </row>
    <row r="5774" spans="5:6" x14ac:dyDescent="0.15">
      <c r="E5774" s="27"/>
      <c r="F5774" s="27"/>
    </row>
    <row r="5775" spans="5:6" x14ac:dyDescent="0.15">
      <c r="E5775" s="27"/>
      <c r="F5775" s="27"/>
    </row>
    <row r="5776" spans="5:6" x14ac:dyDescent="0.15">
      <c r="E5776" s="27"/>
      <c r="F5776" s="27"/>
    </row>
    <row r="5777" spans="5:6" x14ac:dyDescent="0.15">
      <c r="E5777" s="27"/>
      <c r="F5777" s="27"/>
    </row>
    <row r="5778" spans="5:6" x14ac:dyDescent="0.15">
      <c r="E5778" s="27"/>
      <c r="F5778" s="27"/>
    </row>
    <row r="5779" spans="5:6" x14ac:dyDescent="0.15">
      <c r="E5779" s="27"/>
      <c r="F5779" s="27"/>
    </row>
    <row r="5780" spans="5:6" x14ac:dyDescent="0.15">
      <c r="E5780" s="27"/>
      <c r="F5780" s="27"/>
    </row>
    <row r="5781" spans="5:6" x14ac:dyDescent="0.15">
      <c r="E5781" s="27"/>
      <c r="F5781" s="27"/>
    </row>
    <row r="5782" spans="5:6" x14ac:dyDescent="0.15">
      <c r="E5782" s="27"/>
      <c r="F5782" s="27"/>
    </row>
    <row r="5783" spans="5:6" x14ac:dyDescent="0.15">
      <c r="E5783" s="27"/>
      <c r="F5783" s="27"/>
    </row>
    <row r="5784" spans="5:6" x14ac:dyDescent="0.15">
      <c r="E5784" s="27"/>
      <c r="F5784" s="27"/>
    </row>
    <row r="5785" spans="5:6" x14ac:dyDescent="0.15">
      <c r="E5785" s="27"/>
      <c r="F5785" s="27"/>
    </row>
    <row r="5786" spans="5:6" x14ac:dyDescent="0.15">
      <c r="E5786" s="27"/>
      <c r="F5786" s="27"/>
    </row>
    <row r="5787" spans="5:6" x14ac:dyDescent="0.15">
      <c r="E5787" s="27"/>
      <c r="F5787" s="27"/>
    </row>
    <row r="5788" spans="5:6" x14ac:dyDescent="0.15">
      <c r="E5788" s="27"/>
      <c r="F5788" s="27"/>
    </row>
    <row r="5789" spans="5:6" x14ac:dyDescent="0.15">
      <c r="E5789" s="27"/>
      <c r="F5789" s="27"/>
    </row>
    <row r="5790" spans="5:6" x14ac:dyDescent="0.15">
      <c r="E5790" s="27"/>
      <c r="F5790" s="27"/>
    </row>
    <row r="5791" spans="5:6" x14ac:dyDescent="0.15">
      <c r="E5791" s="27"/>
      <c r="F5791" s="27"/>
    </row>
    <row r="5792" spans="5:6" x14ac:dyDescent="0.15">
      <c r="E5792" s="27"/>
      <c r="F5792" s="27"/>
    </row>
    <row r="5793" spans="5:6" x14ac:dyDescent="0.15">
      <c r="E5793" s="27"/>
      <c r="F5793" s="27"/>
    </row>
    <row r="5794" spans="5:6" x14ac:dyDescent="0.15">
      <c r="E5794" s="27"/>
      <c r="F5794" s="27"/>
    </row>
    <row r="5795" spans="5:6" x14ac:dyDescent="0.15">
      <c r="E5795" s="27"/>
      <c r="F5795" s="27"/>
    </row>
    <row r="5796" spans="5:6" x14ac:dyDescent="0.15">
      <c r="E5796" s="27"/>
      <c r="F5796" s="27"/>
    </row>
    <row r="5797" spans="5:6" x14ac:dyDescent="0.15">
      <c r="E5797" s="27"/>
      <c r="F5797" s="27"/>
    </row>
    <row r="5798" spans="5:6" x14ac:dyDescent="0.15">
      <c r="E5798" s="27"/>
      <c r="F5798" s="27"/>
    </row>
    <row r="5799" spans="5:6" x14ac:dyDescent="0.15">
      <c r="E5799" s="27"/>
      <c r="F5799" s="27"/>
    </row>
    <row r="5800" spans="5:6" x14ac:dyDescent="0.15">
      <c r="E5800" s="27"/>
      <c r="F5800" s="27"/>
    </row>
    <row r="5801" spans="5:6" x14ac:dyDescent="0.15">
      <c r="E5801" s="27"/>
      <c r="F5801" s="27"/>
    </row>
    <row r="5802" spans="5:6" x14ac:dyDescent="0.15">
      <c r="E5802" s="27"/>
      <c r="F5802" s="27"/>
    </row>
    <row r="5803" spans="5:6" x14ac:dyDescent="0.15">
      <c r="E5803" s="27"/>
      <c r="F5803" s="27"/>
    </row>
    <row r="5804" spans="5:6" x14ac:dyDescent="0.15">
      <c r="E5804" s="27"/>
      <c r="F5804" s="27"/>
    </row>
    <row r="5805" spans="5:6" x14ac:dyDescent="0.15">
      <c r="E5805" s="27"/>
      <c r="F5805" s="27"/>
    </row>
    <row r="5806" spans="5:6" x14ac:dyDescent="0.15">
      <c r="E5806" s="27"/>
      <c r="F5806" s="27"/>
    </row>
    <row r="5807" spans="5:6" x14ac:dyDescent="0.15">
      <c r="E5807" s="27"/>
      <c r="F5807" s="27"/>
    </row>
    <row r="5808" spans="5:6" x14ac:dyDescent="0.15">
      <c r="E5808" s="27"/>
      <c r="F5808" s="27"/>
    </row>
    <row r="5809" spans="5:6" x14ac:dyDescent="0.15">
      <c r="E5809" s="27"/>
      <c r="F5809" s="27"/>
    </row>
    <row r="5810" spans="5:6" x14ac:dyDescent="0.15">
      <c r="E5810" s="27"/>
      <c r="F5810" s="27"/>
    </row>
    <row r="5811" spans="5:6" x14ac:dyDescent="0.15">
      <c r="E5811" s="27"/>
      <c r="F5811" s="27"/>
    </row>
    <row r="5812" spans="5:6" x14ac:dyDescent="0.15">
      <c r="E5812" s="27"/>
      <c r="F5812" s="27"/>
    </row>
    <row r="5813" spans="5:6" x14ac:dyDescent="0.15">
      <c r="E5813" s="27"/>
      <c r="F5813" s="27"/>
    </row>
    <row r="5814" spans="5:6" x14ac:dyDescent="0.15">
      <c r="E5814" s="27"/>
      <c r="F5814" s="27"/>
    </row>
    <row r="5815" spans="5:6" x14ac:dyDescent="0.15">
      <c r="E5815" s="27"/>
      <c r="F5815" s="27"/>
    </row>
    <row r="5816" spans="5:6" x14ac:dyDescent="0.15">
      <c r="E5816" s="27"/>
      <c r="F5816" s="27"/>
    </row>
    <row r="5817" spans="5:6" x14ac:dyDescent="0.15">
      <c r="E5817" s="27"/>
      <c r="F5817" s="27"/>
    </row>
    <row r="5818" spans="5:6" x14ac:dyDescent="0.15">
      <c r="E5818" s="27"/>
      <c r="F5818" s="27"/>
    </row>
    <row r="5819" spans="5:6" x14ac:dyDescent="0.15">
      <c r="E5819" s="27"/>
      <c r="F5819" s="27"/>
    </row>
    <row r="5820" spans="5:6" x14ac:dyDescent="0.15">
      <c r="E5820" s="27"/>
      <c r="F5820" s="27"/>
    </row>
    <row r="5821" spans="5:6" x14ac:dyDescent="0.15">
      <c r="E5821" s="27"/>
      <c r="F5821" s="27"/>
    </row>
    <row r="5822" spans="5:6" x14ac:dyDescent="0.15">
      <c r="E5822" s="27"/>
      <c r="F5822" s="27"/>
    </row>
    <row r="5823" spans="5:6" x14ac:dyDescent="0.15">
      <c r="E5823" s="27"/>
      <c r="F5823" s="27"/>
    </row>
    <row r="5824" spans="5:6" x14ac:dyDescent="0.15">
      <c r="E5824" s="27"/>
      <c r="F5824" s="27"/>
    </row>
    <row r="5825" spans="5:6" x14ac:dyDescent="0.15">
      <c r="E5825" s="27"/>
      <c r="F5825" s="27"/>
    </row>
    <row r="5826" spans="5:6" x14ac:dyDescent="0.15">
      <c r="E5826" s="27"/>
      <c r="F5826" s="27"/>
    </row>
    <row r="5827" spans="5:6" x14ac:dyDescent="0.15">
      <c r="E5827" s="27"/>
      <c r="F5827" s="27"/>
    </row>
    <row r="5828" spans="5:6" x14ac:dyDescent="0.15">
      <c r="E5828" s="27"/>
      <c r="F5828" s="27"/>
    </row>
    <row r="5829" spans="5:6" x14ac:dyDescent="0.15">
      <c r="E5829" s="27"/>
      <c r="F5829" s="27"/>
    </row>
    <row r="5830" spans="5:6" x14ac:dyDescent="0.15">
      <c r="E5830" s="27"/>
      <c r="F5830" s="27"/>
    </row>
    <row r="5831" spans="5:6" x14ac:dyDescent="0.15">
      <c r="E5831" s="27"/>
      <c r="F5831" s="27"/>
    </row>
    <row r="5832" spans="5:6" x14ac:dyDescent="0.15">
      <c r="E5832" s="27"/>
      <c r="F5832" s="27"/>
    </row>
    <row r="5833" spans="5:6" x14ac:dyDescent="0.15">
      <c r="E5833" s="27"/>
      <c r="F5833" s="27"/>
    </row>
    <row r="5834" spans="5:6" x14ac:dyDescent="0.15">
      <c r="E5834" s="27"/>
      <c r="F5834" s="27"/>
    </row>
    <row r="5835" spans="5:6" x14ac:dyDescent="0.15">
      <c r="E5835" s="27"/>
      <c r="F5835" s="27"/>
    </row>
    <row r="5836" spans="5:6" x14ac:dyDescent="0.15">
      <c r="E5836" s="27"/>
      <c r="F5836" s="27"/>
    </row>
    <row r="5837" spans="5:6" x14ac:dyDescent="0.15">
      <c r="E5837" s="27"/>
      <c r="F5837" s="27"/>
    </row>
    <row r="5838" spans="5:6" x14ac:dyDescent="0.15">
      <c r="E5838" s="27"/>
      <c r="F5838" s="27"/>
    </row>
    <row r="5839" spans="5:6" x14ac:dyDescent="0.15">
      <c r="E5839" s="27"/>
      <c r="F5839" s="27"/>
    </row>
    <row r="5840" spans="5:6" x14ac:dyDescent="0.15">
      <c r="E5840" s="27"/>
      <c r="F5840" s="27"/>
    </row>
    <row r="5841" spans="5:6" x14ac:dyDescent="0.15">
      <c r="E5841" s="27"/>
      <c r="F5841" s="27"/>
    </row>
    <row r="5842" spans="5:6" x14ac:dyDescent="0.15">
      <c r="E5842" s="27"/>
      <c r="F5842" s="27"/>
    </row>
    <row r="5843" spans="5:6" x14ac:dyDescent="0.15">
      <c r="E5843" s="27"/>
      <c r="F5843" s="27"/>
    </row>
    <row r="5844" spans="5:6" x14ac:dyDescent="0.15">
      <c r="E5844" s="27"/>
      <c r="F5844" s="27"/>
    </row>
    <row r="5845" spans="5:6" x14ac:dyDescent="0.15">
      <c r="E5845" s="27"/>
      <c r="F5845" s="27"/>
    </row>
    <row r="5846" spans="5:6" x14ac:dyDescent="0.15">
      <c r="E5846" s="27"/>
      <c r="F5846" s="27"/>
    </row>
    <row r="5847" spans="5:6" x14ac:dyDescent="0.15">
      <c r="E5847" s="27"/>
      <c r="F5847" s="27"/>
    </row>
    <row r="5848" spans="5:6" x14ac:dyDescent="0.15">
      <c r="E5848" s="27"/>
      <c r="F5848" s="27"/>
    </row>
    <row r="5849" spans="5:6" x14ac:dyDescent="0.15">
      <c r="E5849" s="27"/>
      <c r="F5849" s="27"/>
    </row>
    <row r="5850" spans="5:6" x14ac:dyDescent="0.15">
      <c r="E5850" s="27"/>
      <c r="F5850" s="27"/>
    </row>
    <row r="5851" spans="5:6" x14ac:dyDescent="0.15">
      <c r="E5851" s="27"/>
      <c r="F5851" s="27"/>
    </row>
    <row r="5852" spans="5:6" x14ac:dyDescent="0.15">
      <c r="E5852" s="27"/>
      <c r="F5852" s="27"/>
    </row>
    <row r="5853" spans="5:6" x14ac:dyDescent="0.15">
      <c r="E5853" s="27"/>
      <c r="F5853" s="27"/>
    </row>
    <row r="5854" spans="5:6" x14ac:dyDescent="0.15">
      <c r="E5854" s="27"/>
      <c r="F5854" s="27"/>
    </row>
    <row r="5855" spans="5:6" x14ac:dyDescent="0.15">
      <c r="E5855" s="27"/>
      <c r="F5855" s="27"/>
    </row>
    <row r="5856" spans="5:6" x14ac:dyDescent="0.15">
      <c r="E5856" s="27"/>
      <c r="F5856" s="27"/>
    </row>
    <row r="5857" spans="5:6" x14ac:dyDescent="0.15">
      <c r="E5857" s="27"/>
      <c r="F5857" s="27"/>
    </row>
    <row r="5858" spans="5:6" x14ac:dyDescent="0.15">
      <c r="E5858" s="27"/>
      <c r="F5858" s="27"/>
    </row>
    <row r="5859" spans="5:6" x14ac:dyDescent="0.15">
      <c r="E5859" s="27"/>
      <c r="F5859" s="27"/>
    </row>
    <row r="5860" spans="5:6" x14ac:dyDescent="0.15">
      <c r="E5860" s="27"/>
      <c r="F5860" s="27"/>
    </row>
    <row r="5861" spans="5:6" x14ac:dyDescent="0.15">
      <c r="E5861" s="27"/>
      <c r="F5861" s="27"/>
    </row>
    <row r="5862" spans="5:6" x14ac:dyDescent="0.15">
      <c r="E5862" s="27"/>
      <c r="F5862" s="27"/>
    </row>
    <row r="5863" spans="5:6" x14ac:dyDescent="0.15">
      <c r="E5863" s="27"/>
      <c r="F5863" s="27"/>
    </row>
    <row r="5864" spans="5:6" x14ac:dyDescent="0.15">
      <c r="E5864" s="27"/>
      <c r="F5864" s="27"/>
    </row>
    <row r="5865" spans="5:6" x14ac:dyDescent="0.15">
      <c r="E5865" s="27"/>
      <c r="F5865" s="27"/>
    </row>
    <row r="5866" spans="5:6" x14ac:dyDescent="0.15">
      <c r="E5866" s="27"/>
      <c r="F5866" s="27"/>
    </row>
    <row r="5867" spans="5:6" x14ac:dyDescent="0.15">
      <c r="E5867" s="27"/>
      <c r="F5867" s="27"/>
    </row>
    <row r="5868" spans="5:6" x14ac:dyDescent="0.15">
      <c r="E5868" s="27"/>
      <c r="F5868" s="27"/>
    </row>
    <row r="5869" spans="5:6" x14ac:dyDescent="0.15">
      <c r="E5869" s="27"/>
      <c r="F5869" s="27"/>
    </row>
    <row r="5870" spans="5:6" x14ac:dyDescent="0.15">
      <c r="E5870" s="27"/>
      <c r="F5870" s="27"/>
    </row>
    <row r="5871" spans="5:6" x14ac:dyDescent="0.15">
      <c r="E5871" s="27"/>
      <c r="F5871" s="27"/>
    </row>
    <row r="5872" spans="5:6" x14ac:dyDescent="0.15">
      <c r="E5872" s="27"/>
      <c r="F5872" s="27"/>
    </row>
    <row r="5873" spans="5:6" x14ac:dyDescent="0.15">
      <c r="E5873" s="27"/>
      <c r="F5873" s="27"/>
    </row>
    <row r="5874" spans="5:6" x14ac:dyDescent="0.15">
      <c r="E5874" s="27"/>
      <c r="F5874" s="27"/>
    </row>
    <row r="5875" spans="5:6" x14ac:dyDescent="0.15">
      <c r="E5875" s="27"/>
      <c r="F5875" s="27"/>
    </row>
    <row r="5876" spans="5:6" x14ac:dyDescent="0.15">
      <c r="E5876" s="27"/>
      <c r="F5876" s="27"/>
    </row>
    <row r="5877" spans="5:6" x14ac:dyDescent="0.15">
      <c r="E5877" s="27"/>
      <c r="F5877" s="27"/>
    </row>
    <row r="5878" spans="5:6" x14ac:dyDescent="0.15">
      <c r="E5878" s="27"/>
      <c r="F5878" s="27"/>
    </row>
    <row r="5879" spans="5:6" x14ac:dyDescent="0.15">
      <c r="E5879" s="27"/>
      <c r="F5879" s="27"/>
    </row>
    <row r="5880" spans="5:6" x14ac:dyDescent="0.15">
      <c r="E5880" s="27"/>
      <c r="F5880" s="27"/>
    </row>
    <row r="5881" spans="5:6" x14ac:dyDescent="0.15">
      <c r="E5881" s="27"/>
      <c r="F5881" s="27"/>
    </row>
    <row r="5882" spans="5:6" x14ac:dyDescent="0.15">
      <c r="E5882" s="27"/>
      <c r="F5882" s="27"/>
    </row>
    <row r="5883" spans="5:6" x14ac:dyDescent="0.15">
      <c r="E5883" s="27"/>
      <c r="F5883" s="27"/>
    </row>
    <row r="5884" spans="5:6" x14ac:dyDescent="0.15">
      <c r="E5884" s="27"/>
      <c r="F5884" s="27"/>
    </row>
    <row r="5885" spans="5:6" x14ac:dyDescent="0.15">
      <c r="E5885" s="27"/>
      <c r="F5885" s="27"/>
    </row>
    <row r="5886" spans="5:6" x14ac:dyDescent="0.15">
      <c r="E5886" s="27"/>
      <c r="F5886" s="27"/>
    </row>
    <row r="5887" spans="5:6" x14ac:dyDescent="0.15">
      <c r="E5887" s="27"/>
      <c r="F5887" s="27"/>
    </row>
    <row r="5888" spans="5:6" x14ac:dyDescent="0.15">
      <c r="E5888" s="27"/>
      <c r="F5888" s="27"/>
    </row>
    <row r="5889" spans="5:6" x14ac:dyDescent="0.15">
      <c r="E5889" s="27"/>
      <c r="F5889" s="27"/>
    </row>
    <row r="5890" spans="5:6" x14ac:dyDescent="0.15">
      <c r="E5890" s="27"/>
      <c r="F5890" s="27"/>
    </row>
    <row r="5891" spans="5:6" x14ac:dyDescent="0.15">
      <c r="E5891" s="27"/>
      <c r="F5891" s="27"/>
    </row>
    <row r="5892" spans="5:6" x14ac:dyDescent="0.15">
      <c r="E5892" s="27"/>
      <c r="F5892" s="27"/>
    </row>
    <row r="5893" spans="5:6" x14ac:dyDescent="0.15">
      <c r="E5893" s="27"/>
      <c r="F5893" s="27"/>
    </row>
    <row r="5894" spans="5:6" x14ac:dyDescent="0.15">
      <c r="E5894" s="27"/>
      <c r="F5894" s="27"/>
    </row>
    <row r="5895" spans="5:6" x14ac:dyDescent="0.15">
      <c r="E5895" s="27"/>
      <c r="F5895" s="27"/>
    </row>
    <row r="5896" spans="5:6" x14ac:dyDescent="0.15">
      <c r="E5896" s="27"/>
      <c r="F5896" s="27"/>
    </row>
    <row r="5897" spans="5:6" x14ac:dyDescent="0.15">
      <c r="E5897" s="27"/>
      <c r="F5897" s="27"/>
    </row>
    <row r="5898" spans="5:6" x14ac:dyDescent="0.15">
      <c r="E5898" s="27"/>
      <c r="F5898" s="27"/>
    </row>
    <row r="5899" spans="5:6" x14ac:dyDescent="0.15">
      <c r="E5899" s="27"/>
      <c r="F5899" s="27"/>
    </row>
    <row r="5900" spans="5:6" x14ac:dyDescent="0.15">
      <c r="E5900" s="27"/>
      <c r="F5900" s="27"/>
    </row>
    <row r="5901" spans="5:6" x14ac:dyDescent="0.15">
      <c r="E5901" s="27"/>
      <c r="F5901" s="27"/>
    </row>
    <row r="5902" spans="5:6" x14ac:dyDescent="0.15">
      <c r="E5902" s="27"/>
      <c r="F5902" s="27"/>
    </row>
    <row r="5903" spans="5:6" x14ac:dyDescent="0.15">
      <c r="E5903" s="27"/>
      <c r="F5903" s="27"/>
    </row>
    <row r="5904" spans="5:6" x14ac:dyDescent="0.15">
      <c r="E5904" s="27"/>
      <c r="F5904" s="27"/>
    </row>
    <row r="5905" spans="5:6" x14ac:dyDescent="0.15">
      <c r="E5905" s="27"/>
      <c r="F5905" s="27"/>
    </row>
    <row r="5906" spans="5:6" x14ac:dyDescent="0.15">
      <c r="E5906" s="27"/>
      <c r="F5906" s="27"/>
    </row>
    <row r="5907" spans="5:6" x14ac:dyDescent="0.15">
      <c r="E5907" s="27"/>
      <c r="F5907" s="27"/>
    </row>
    <row r="5908" spans="5:6" x14ac:dyDescent="0.15">
      <c r="E5908" s="27"/>
      <c r="F5908" s="27"/>
    </row>
    <row r="5909" spans="5:6" x14ac:dyDescent="0.15">
      <c r="E5909" s="27"/>
      <c r="F5909" s="27"/>
    </row>
    <row r="5910" spans="5:6" x14ac:dyDescent="0.15">
      <c r="E5910" s="27"/>
      <c r="F5910" s="27"/>
    </row>
    <row r="5911" spans="5:6" x14ac:dyDescent="0.15">
      <c r="E5911" s="27"/>
      <c r="F5911" s="27"/>
    </row>
    <row r="5912" spans="5:6" x14ac:dyDescent="0.15">
      <c r="E5912" s="27"/>
      <c r="F5912" s="27"/>
    </row>
    <row r="5913" spans="5:6" x14ac:dyDescent="0.15">
      <c r="E5913" s="27"/>
      <c r="F5913" s="27"/>
    </row>
    <row r="5914" spans="5:6" x14ac:dyDescent="0.15">
      <c r="E5914" s="27"/>
      <c r="F5914" s="27"/>
    </row>
    <row r="5915" spans="5:6" x14ac:dyDescent="0.15">
      <c r="E5915" s="27"/>
      <c r="F5915" s="27"/>
    </row>
    <row r="5916" spans="5:6" x14ac:dyDescent="0.15">
      <c r="E5916" s="27"/>
      <c r="F5916" s="27"/>
    </row>
    <row r="5917" spans="5:6" x14ac:dyDescent="0.15">
      <c r="E5917" s="27"/>
      <c r="F5917" s="27"/>
    </row>
    <row r="5918" spans="5:6" x14ac:dyDescent="0.15">
      <c r="E5918" s="27"/>
      <c r="F5918" s="27"/>
    </row>
    <row r="5919" spans="5:6" x14ac:dyDescent="0.15">
      <c r="E5919" s="27"/>
      <c r="F5919" s="27"/>
    </row>
    <row r="5920" spans="5:6" x14ac:dyDescent="0.15">
      <c r="E5920" s="27"/>
      <c r="F5920" s="27"/>
    </row>
    <row r="5921" spans="5:6" x14ac:dyDescent="0.15">
      <c r="E5921" s="27"/>
      <c r="F5921" s="27"/>
    </row>
    <row r="5922" spans="5:6" x14ac:dyDescent="0.15">
      <c r="E5922" s="27"/>
      <c r="F5922" s="27"/>
    </row>
    <row r="5923" spans="5:6" x14ac:dyDescent="0.15">
      <c r="E5923" s="27"/>
      <c r="F5923" s="27"/>
    </row>
    <row r="5924" spans="5:6" x14ac:dyDescent="0.15">
      <c r="E5924" s="27"/>
      <c r="F5924" s="27"/>
    </row>
    <row r="5925" spans="5:6" x14ac:dyDescent="0.15">
      <c r="E5925" s="27"/>
      <c r="F5925" s="27"/>
    </row>
    <row r="5926" spans="5:6" x14ac:dyDescent="0.15">
      <c r="E5926" s="27"/>
      <c r="F5926" s="27"/>
    </row>
    <row r="5927" spans="5:6" x14ac:dyDescent="0.15">
      <c r="E5927" s="27"/>
      <c r="F5927" s="27"/>
    </row>
    <row r="5928" spans="5:6" x14ac:dyDescent="0.15">
      <c r="E5928" s="27"/>
      <c r="F5928" s="27"/>
    </row>
    <row r="5929" spans="5:6" x14ac:dyDescent="0.15">
      <c r="E5929" s="27"/>
      <c r="F5929" s="27"/>
    </row>
    <row r="5930" spans="5:6" x14ac:dyDescent="0.15">
      <c r="E5930" s="27"/>
      <c r="F5930" s="27"/>
    </row>
    <row r="5931" spans="5:6" x14ac:dyDescent="0.15">
      <c r="E5931" s="27"/>
      <c r="F5931" s="27"/>
    </row>
    <row r="5932" spans="5:6" x14ac:dyDescent="0.15">
      <c r="E5932" s="27"/>
      <c r="F5932" s="27"/>
    </row>
    <row r="5933" spans="5:6" x14ac:dyDescent="0.15">
      <c r="E5933" s="27"/>
      <c r="F5933" s="27"/>
    </row>
    <row r="5934" spans="5:6" x14ac:dyDescent="0.15">
      <c r="E5934" s="27"/>
      <c r="F5934" s="27"/>
    </row>
    <row r="5935" spans="5:6" x14ac:dyDescent="0.15">
      <c r="E5935" s="27"/>
      <c r="F5935" s="27"/>
    </row>
    <row r="5936" spans="5:6" x14ac:dyDescent="0.15">
      <c r="E5936" s="27"/>
      <c r="F5936" s="27"/>
    </row>
    <row r="5937" spans="5:6" x14ac:dyDescent="0.15">
      <c r="E5937" s="27"/>
      <c r="F5937" s="27"/>
    </row>
    <row r="5938" spans="5:6" x14ac:dyDescent="0.15">
      <c r="E5938" s="27"/>
      <c r="F5938" s="27"/>
    </row>
    <row r="5939" spans="5:6" x14ac:dyDescent="0.15">
      <c r="E5939" s="27"/>
      <c r="F5939" s="27"/>
    </row>
    <row r="5940" spans="5:6" x14ac:dyDescent="0.15">
      <c r="E5940" s="27"/>
      <c r="F5940" s="27"/>
    </row>
    <row r="5941" spans="5:6" x14ac:dyDescent="0.15">
      <c r="E5941" s="27"/>
      <c r="F5941" s="27"/>
    </row>
    <row r="5942" spans="5:6" x14ac:dyDescent="0.15">
      <c r="E5942" s="27"/>
      <c r="F5942" s="27"/>
    </row>
    <row r="5943" spans="5:6" x14ac:dyDescent="0.15">
      <c r="E5943" s="27"/>
      <c r="F5943" s="27"/>
    </row>
    <row r="5944" spans="5:6" x14ac:dyDescent="0.15">
      <c r="E5944" s="27"/>
      <c r="F5944" s="27"/>
    </row>
    <row r="5945" spans="5:6" x14ac:dyDescent="0.15">
      <c r="E5945" s="27"/>
      <c r="F5945" s="27"/>
    </row>
    <row r="5946" spans="5:6" x14ac:dyDescent="0.15">
      <c r="E5946" s="27"/>
      <c r="F5946" s="27"/>
    </row>
    <row r="5947" spans="5:6" x14ac:dyDescent="0.15">
      <c r="E5947" s="27"/>
      <c r="F5947" s="27"/>
    </row>
    <row r="5948" spans="5:6" x14ac:dyDescent="0.15">
      <c r="E5948" s="27"/>
      <c r="F5948" s="27"/>
    </row>
    <row r="5949" spans="5:6" x14ac:dyDescent="0.15">
      <c r="E5949" s="27"/>
      <c r="F5949" s="27"/>
    </row>
    <row r="5950" spans="5:6" x14ac:dyDescent="0.15">
      <c r="E5950" s="27"/>
      <c r="F5950" s="27"/>
    </row>
    <row r="5951" spans="5:6" x14ac:dyDescent="0.15">
      <c r="E5951" s="27"/>
      <c r="F5951" s="27"/>
    </row>
    <row r="5952" spans="5:6" x14ac:dyDescent="0.15">
      <c r="E5952" s="27"/>
      <c r="F5952" s="27"/>
    </row>
    <row r="5953" spans="5:6" x14ac:dyDescent="0.15">
      <c r="E5953" s="27"/>
      <c r="F5953" s="27"/>
    </row>
    <row r="5954" spans="5:6" x14ac:dyDescent="0.15">
      <c r="E5954" s="27"/>
      <c r="F5954" s="27"/>
    </row>
    <row r="5955" spans="5:6" x14ac:dyDescent="0.15">
      <c r="E5955" s="27"/>
      <c r="F5955" s="27"/>
    </row>
    <row r="5956" spans="5:6" x14ac:dyDescent="0.15">
      <c r="E5956" s="27"/>
      <c r="F5956" s="27"/>
    </row>
    <row r="5957" spans="5:6" x14ac:dyDescent="0.15">
      <c r="E5957" s="27"/>
      <c r="F5957" s="27"/>
    </row>
    <row r="5958" spans="5:6" x14ac:dyDescent="0.15">
      <c r="E5958" s="27"/>
      <c r="F5958" s="27"/>
    </row>
    <row r="5959" spans="5:6" x14ac:dyDescent="0.15">
      <c r="E5959" s="27"/>
      <c r="F5959" s="27"/>
    </row>
    <row r="5960" spans="5:6" x14ac:dyDescent="0.15">
      <c r="E5960" s="27"/>
      <c r="F5960" s="27"/>
    </row>
    <row r="5961" spans="5:6" x14ac:dyDescent="0.15">
      <c r="E5961" s="27"/>
      <c r="F5961" s="27"/>
    </row>
    <row r="5962" spans="5:6" x14ac:dyDescent="0.15">
      <c r="E5962" s="27"/>
      <c r="F5962" s="27"/>
    </row>
    <row r="5963" spans="5:6" x14ac:dyDescent="0.15">
      <c r="E5963" s="27"/>
      <c r="F5963" s="27"/>
    </row>
    <row r="5964" spans="5:6" x14ac:dyDescent="0.15">
      <c r="E5964" s="27"/>
      <c r="F5964" s="27"/>
    </row>
    <row r="5965" spans="5:6" x14ac:dyDescent="0.15">
      <c r="E5965" s="27"/>
      <c r="F5965" s="27"/>
    </row>
    <row r="5966" spans="5:6" x14ac:dyDescent="0.15">
      <c r="E5966" s="27"/>
      <c r="F5966" s="27"/>
    </row>
    <row r="5967" spans="5:6" x14ac:dyDescent="0.15">
      <c r="E5967" s="27"/>
      <c r="F5967" s="27"/>
    </row>
    <row r="5968" spans="5:6" x14ac:dyDescent="0.15">
      <c r="E5968" s="27"/>
      <c r="F5968" s="27"/>
    </row>
    <row r="5969" spans="5:6" x14ac:dyDescent="0.15">
      <c r="E5969" s="27"/>
      <c r="F5969" s="27"/>
    </row>
    <row r="5970" spans="5:6" x14ac:dyDescent="0.15">
      <c r="E5970" s="27"/>
      <c r="F5970" s="27"/>
    </row>
    <row r="5971" spans="5:6" x14ac:dyDescent="0.15">
      <c r="E5971" s="27"/>
      <c r="F5971" s="27"/>
    </row>
    <row r="5972" spans="5:6" x14ac:dyDescent="0.15">
      <c r="E5972" s="27"/>
      <c r="F5972" s="27"/>
    </row>
    <row r="5973" spans="5:6" x14ac:dyDescent="0.15">
      <c r="E5973" s="27"/>
      <c r="F5973" s="27"/>
    </row>
    <row r="5974" spans="5:6" x14ac:dyDescent="0.15">
      <c r="E5974" s="27"/>
      <c r="F5974" s="27"/>
    </row>
    <row r="5975" spans="5:6" x14ac:dyDescent="0.15">
      <c r="E5975" s="27"/>
      <c r="F5975" s="27"/>
    </row>
    <row r="5976" spans="5:6" x14ac:dyDescent="0.15">
      <c r="E5976" s="27"/>
      <c r="F5976" s="27"/>
    </row>
    <row r="5977" spans="5:6" x14ac:dyDescent="0.15">
      <c r="E5977" s="27"/>
      <c r="F5977" s="27"/>
    </row>
    <row r="5978" spans="5:6" x14ac:dyDescent="0.15">
      <c r="E5978" s="27"/>
      <c r="F5978" s="27"/>
    </row>
    <row r="5979" spans="5:6" x14ac:dyDescent="0.15">
      <c r="E5979" s="27"/>
      <c r="F5979" s="27"/>
    </row>
    <row r="5980" spans="5:6" x14ac:dyDescent="0.15">
      <c r="E5980" s="27"/>
      <c r="F5980" s="27"/>
    </row>
    <row r="5981" spans="5:6" x14ac:dyDescent="0.15">
      <c r="E5981" s="27"/>
      <c r="F5981" s="27"/>
    </row>
    <row r="5982" spans="5:6" x14ac:dyDescent="0.15">
      <c r="E5982" s="27"/>
      <c r="F5982" s="27"/>
    </row>
    <row r="5983" spans="5:6" x14ac:dyDescent="0.15">
      <c r="E5983" s="27"/>
      <c r="F5983" s="27"/>
    </row>
    <row r="5984" spans="5:6" x14ac:dyDescent="0.15">
      <c r="E5984" s="27"/>
      <c r="F5984" s="27"/>
    </row>
    <row r="5985" spans="5:6" x14ac:dyDescent="0.15">
      <c r="E5985" s="27"/>
      <c r="F5985" s="27"/>
    </row>
    <row r="5986" spans="5:6" x14ac:dyDescent="0.15">
      <c r="E5986" s="27"/>
      <c r="F5986" s="27"/>
    </row>
    <row r="5987" spans="5:6" x14ac:dyDescent="0.15">
      <c r="E5987" s="27"/>
      <c r="F5987" s="27"/>
    </row>
    <row r="5988" spans="5:6" x14ac:dyDescent="0.15">
      <c r="E5988" s="27"/>
      <c r="F5988" s="27"/>
    </row>
    <row r="5989" spans="5:6" x14ac:dyDescent="0.15">
      <c r="E5989" s="27"/>
      <c r="F5989" s="27"/>
    </row>
    <row r="5990" spans="5:6" x14ac:dyDescent="0.15">
      <c r="E5990" s="27"/>
      <c r="F5990" s="27"/>
    </row>
    <row r="5991" spans="5:6" x14ac:dyDescent="0.15">
      <c r="E5991" s="27"/>
      <c r="F5991" s="27"/>
    </row>
    <row r="5992" spans="5:6" x14ac:dyDescent="0.15">
      <c r="E5992" s="27"/>
      <c r="F5992" s="27"/>
    </row>
    <row r="5993" spans="5:6" x14ac:dyDescent="0.15">
      <c r="E5993" s="27"/>
      <c r="F5993" s="27"/>
    </row>
    <row r="5994" spans="5:6" x14ac:dyDescent="0.15">
      <c r="E5994" s="27"/>
      <c r="F5994" s="27"/>
    </row>
    <row r="5995" spans="5:6" x14ac:dyDescent="0.15">
      <c r="E5995" s="27"/>
      <c r="F5995" s="27"/>
    </row>
    <row r="5996" spans="5:6" x14ac:dyDescent="0.15">
      <c r="E5996" s="27"/>
      <c r="F5996" s="27"/>
    </row>
    <row r="5997" spans="5:6" x14ac:dyDescent="0.15">
      <c r="E5997" s="27"/>
      <c r="F5997" s="27"/>
    </row>
    <row r="5998" spans="5:6" x14ac:dyDescent="0.15">
      <c r="E5998" s="27"/>
      <c r="F5998" s="27"/>
    </row>
    <row r="5999" spans="5:6" x14ac:dyDescent="0.15">
      <c r="E5999" s="27"/>
      <c r="F5999" s="27"/>
    </row>
    <row r="6000" spans="5:6" x14ac:dyDescent="0.15">
      <c r="E6000" s="27"/>
      <c r="F6000" s="27"/>
    </row>
    <row r="6001" spans="5:6" x14ac:dyDescent="0.15">
      <c r="E6001" s="27"/>
      <c r="F6001" s="27"/>
    </row>
    <row r="6002" spans="5:6" x14ac:dyDescent="0.15">
      <c r="E6002" s="27"/>
      <c r="F6002" s="27"/>
    </row>
    <row r="6003" spans="5:6" x14ac:dyDescent="0.15">
      <c r="E6003" s="27"/>
      <c r="F6003" s="27"/>
    </row>
    <row r="6004" spans="5:6" x14ac:dyDescent="0.15">
      <c r="E6004" s="27"/>
      <c r="F6004" s="27"/>
    </row>
    <row r="6005" spans="5:6" x14ac:dyDescent="0.15">
      <c r="E6005" s="27"/>
      <c r="F6005" s="27"/>
    </row>
    <row r="6006" spans="5:6" x14ac:dyDescent="0.15">
      <c r="E6006" s="27"/>
      <c r="F6006" s="27"/>
    </row>
    <row r="6007" spans="5:6" x14ac:dyDescent="0.15">
      <c r="E6007" s="27"/>
      <c r="F6007" s="27"/>
    </row>
    <row r="6008" spans="5:6" x14ac:dyDescent="0.15">
      <c r="E6008" s="27"/>
      <c r="F6008" s="27"/>
    </row>
    <row r="6009" spans="5:6" x14ac:dyDescent="0.15">
      <c r="E6009" s="27"/>
      <c r="F6009" s="27"/>
    </row>
    <row r="6010" spans="5:6" x14ac:dyDescent="0.15">
      <c r="E6010" s="27"/>
      <c r="F6010" s="27"/>
    </row>
    <row r="6011" spans="5:6" x14ac:dyDescent="0.15">
      <c r="E6011" s="27"/>
      <c r="F6011" s="27"/>
    </row>
    <row r="6012" spans="5:6" x14ac:dyDescent="0.15">
      <c r="E6012" s="27"/>
      <c r="F6012" s="27"/>
    </row>
    <row r="6013" spans="5:6" x14ac:dyDescent="0.15">
      <c r="E6013" s="27"/>
      <c r="F6013" s="27"/>
    </row>
    <row r="6014" spans="5:6" x14ac:dyDescent="0.15">
      <c r="E6014" s="27"/>
      <c r="F6014" s="27"/>
    </row>
    <row r="6015" spans="5:6" x14ac:dyDescent="0.15">
      <c r="E6015" s="27"/>
      <c r="F6015" s="27"/>
    </row>
    <row r="6016" spans="5:6" x14ac:dyDescent="0.15">
      <c r="E6016" s="27"/>
      <c r="F6016" s="27"/>
    </row>
    <row r="6017" spans="5:6" x14ac:dyDescent="0.15">
      <c r="E6017" s="27"/>
      <c r="F6017" s="27"/>
    </row>
    <row r="6018" spans="5:6" x14ac:dyDescent="0.15">
      <c r="E6018" s="27"/>
      <c r="F6018" s="27"/>
    </row>
    <row r="6019" spans="5:6" x14ac:dyDescent="0.15">
      <c r="E6019" s="27"/>
      <c r="F6019" s="27"/>
    </row>
    <row r="6020" spans="5:6" x14ac:dyDescent="0.15">
      <c r="E6020" s="27"/>
      <c r="F6020" s="27"/>
    </row>
    <row r="6021" spans="5:6" x14ac:dyDescent="0.15">
      <c r="E6021" s="27"/>
      <c r="F6021" s="27"/>
    </row>
    <row r="6022" spans="5:6" x14ac:dyDescent="0.15">
      <c r="E6022" s="27"/>
      <c r="F6022" s="27"/>
    </row>
    <row r="6023" spans="5:6" x14ac:dyDescent="0.15">
      <c r="E6023" s="27"/>
      <c r="F6023" s="27"/>
    </row>
    <row r="6024" spans="5:6" x14ac:dyDescent="0.15">
      <c r="E6024" s="27"/>
      <c r="F6024" s="27"/>
    </row>
    <row r="6025" spans="5:6" x14ac:dyDescent="0.15">
      <c r="E6025" s="27"/>
      <c r="F6025" s="27"/>
    </row>
    <row r="6026" spans="5:6" x14ac:dyDescent="0.15">
      <c r="E6026" s="27"/>
      <c r="F6026" s="27"/>
    </row>
    <row r="6027" spans="5:6" x14ac:dyDescent="0.15">
      <c r="E6027" s="27"/>
      <c r="F6027" s="27"/>
    </row>
    <row r="6028" spans="5:6" x14ac:dyDescent="0.15">
      <c r="E6028" s="27"/>
      <c r="F6028" s="27"/>
    </row>
    <row r="6029" spans="5:6" x14ac:dyDescent="0.15">
      <c r="E6029" s="27"/>
      <c r="F6029" s="27"/>
    </row>
    <row r="6030" spans="5:6" x14ac:dyDescent="0.15">
      <c r="E6030" s="27"/>
      <c r="F6030" s="27"/>
    </row>
    <row r="6031" spans="5:6" x14ac:dyDescent="0.15">
      <c r="E6031" s="27"/>
      <c r="F6031" s="27"/>
    </row>
    <row r="6032" spans="5:6" x14ac:dyDescent="0.15">
      <c r="E6032" s="27"/>
      <c r="F6032" s="27"/>
    </row>
    <row r="6033" spans="5:6" x14ac:dyDescent="0.15">
      <c r="E6033" s="27"/>
      <c r="F6033" s="27"/>
    </row>
    <row r="6034" spans="5:6" x14ac:dyDescent="0.15">
      <c r="E6034" s="27"/>
      <c r="F6034" s="27"/>
    </row>
    <row r="6035" spans="5:6" x14ac:dyDescent="0.15">
      <c r="E6035" s="27"/>
      <c r="F6035" s="27"/>
    </row>
    <row r="6036" spans="5:6" x14ac:dyDescent="0.15">
      <c r="E6036" s="27"/>
      <c r="F6036" s="27"/>
    </row>
    <row r="6037" spans="5:6" x14ac:dyDescent="0.15">
      <c r="E6037" s="27"/>
      <c r="F6037" s="27"/>
    </row>
    <row r="6038" spans="5:6" x14ac:dyDescent="0.15">
      <c r="E6038" s="27"/>
      <c r="F6038" s="27"/>
    </row>
    <row r="6039" spans="5:6" x14ac:dyDescent="0.15">
      <c r="E6039" s="27"/>
      <c r="F6039" s="27"/>
    </row>
    <row r="6040" spans="5:6" x14ac:dyDescent="0.15">
      <c r="E6040" s="27"/>
      <c r="F6040" s="27"/>
    </row>
    <row r="6041" spans="5:6" x14ac:dyDescent="0.15">
      <c r="E6041" s="27"/>
      <c r="F6041" s="27"/>
    </row>
    <row r="6042" spans="5:6" x14ac:dyDescent="0.15">
      <c r="E6042" s="27"/>
      <c r="F6042" s="27"/>
    </row>
    <row r="6043" spans="5:6" x14ac:dyDescent="0.15">
      <c r="E6043" s="27"/>
      <c r="F6043" s="27"/>
    </row>
    <row r="6044" spans="5:6" x14ac:dyDescent="0.15">
      <c r="E6044" s="27"/>
      <c r="F6044" s="27"/>
    </row>
    <row r="6045" spans="5:6" x14ac:dyDescent="0.15">
      <c r="E6045" s="27"/>
      <c r="F6045" s="27"/>
    </row>
    <row r="6046" spans="5:6" x14ac:dyDescent="0.15">
      <c r="E6046" s="27"/>
      <c r="F6046" s="27"/>
    </row>
    <row r="6047" spans="5:6" x14ac:dyDescent="0.15">
      <c r="E6047" s="27"/>
      <c r="F6047" s="27"/>
    </row>
    <row r="6048" spans="5:6" x14ac:dyDescent="0.15">
      <c r="E6048" s="27"/>
      <c r="F6048" s="27"/>
    </row>
    <row r="6049" spans="5:6" x14ac:dyDescent="0.15">
      <c r="E6049" s="27"/>
      <c r="F6049" s="27"/>
    </row>
    <row r="6050" spans="5:6" x14ac:dyDescent="0.15">
      <c r="E6050" s="27"/>
      <c r="F6050" s="27"/>
    </row>
    <row r="6051" spans="5:6" x14ac:dyDescent="0.15">
      <c r="E6051" s="27"/>
      <c r="F6051" s="27"/>
    </row>
    <row r="6052" spans="5:6" x14ac:dyDescent="0.15">
      <c r="E6052" s="27"/>
      <c r="F6052" s="27"/>
    </row>
    <row r="6053" spans="5:6" x14ac:dyDescent="0.15">
      <c r="E6053" s="27"/>
      <c r="F6053" s="27"/>
    </row>
    <row r="6054" spans="5:6" x14ac:dyDescent="0.15">
      <c r="E6054" s="27"/>
      <c r="F6054" s="27"/>
    </row>
    <row r="6055" spans="5:6" x14ac:dyDescent="0.15">
      <c r="E6055" s="27"/>
      <c r="F6055" s="27"/>
    </row>
    <row r="6056" spans="5:6" x14ac:dyDescent="0.15">
      <c r="E6056" s="27"/>
      <c r="F6056" s="27"/>
    </row>
    <row r="6057" spans="5:6" x14ac:dyDescent="0.15">
      <c r="E6057" s="27"/>
      <c r="F6057" s="27"/>
    </row>
    <row r="6058" spans="5:6" x14ac:dyDescent="0.15">
      <c r="E6058" s="27"/>
      <c r="F6058" s="27"/>
    </row>
    <row r="6059" spans="5:6" x14ac:dyDescent="0.15">
      <c r="E6059" s="27"/>
      <c r="F6059" s="27"/>
    </row>
    <row r="6060" spans="5:6" x14ac:dyDescent="0.15">
      <c r="E6060" s="27"/>
      <c r="F6060" s="27"/>
    </row>
    <row r="6061" spans="5:6" x14ac:dyDescent="0.15">
      <c r="E6061" s="27"/>
      <c r="F6061" s="27"/>
    </row>
    <row r="6062" spans="5:6" x14ac:dyDescent="0.15">
      <c r="E6062" s="27"/>
      <c r="F6062" s="27"/>
    </row>
    <row r="6063" spans="5:6" x14ac:dyDescent="0.15">
      <c r="E6063" s="27"/>
      <c r="F6063" s="27"/>
    </row>
    <row r="6064" spans="5:6" x14ac:dyDescent="0.15">
      <c r="E6064" s="27"/>
      <c r="F6064" s="27"/>
    </row>
    <row r="6065" spans="5:6" x14ac:dyDescent="0.15">
      <c r="E6065" s="27"/>
      <c r="F6065" s="27"/>
    </row>
    <row r="6066" spans="5:6" x14ac:dyDescent="0.15">
      <c r="E6066" s="27"/>
      <c r="F6066" s="27"/>
    </row>
    <row r="6067" spans="5:6" x14ac:dyDescent="0.15">
      <c r="E6067" s="27"/>
      <c r="F6067" s="27"/>
    </row>
    <row r="6068" spans="5:6" x14ac:dyDescent="0.15">
      <c r="E6068" s="27"/>
      <c r="F6068" s="27"/>
    </row>
    <row r="6069" spans="5:6" x14ac:dyDescent="0.15">
      <c r="E6069" s="27"/>
      <c r="F6069" s="27"/>
    </row>
    <row r="6070" spans="5:6" x14ac:dyDescent="0.15">
      <c r="E6070" s="27"/>
      <c r="F6070" s="27"/>
    </row>
    <row r="6071" spans="5:6" x14ac:dyDescent="0.15">
      <c r="E6071" s="27"/>
      <c r="F6071" s="27"/>
    </row>
    <row r="6072" spans="5:6" x14ac:dyDescent="0.15">
      <c r="E6072" s="27"/>
      <c r="F6072" s="27"/>
    </row>
    <row r="6073" spans="5:6" x14ac:dyDescent="0.15">
      <c r="E6073" s="27"/>
      <c r="F6073" s="27"/>
    </row>
    <row r="6074" spans="5:6" x14ac:dyDescent="0.15">
      <c r="E6074" s="27"/>
      <c r="F6074" s="27"/>
    </row>
    <row r="6075" spans="5:6" x14ac:dyDescent="0.15">
      <c r="E6075" s="27"/>
      <c r="F6075" s="27"/>
    </row>
    <row r="6076" spans="5:6" x14ac:dyDescent="0.15">
      <c r="E6076" s="27"/>
      <c r="F6076" s="27"/>
    </row>
    <row r="6077" spans="5:6" x14ac:dyDescent="0.15">
      <c r="E6077" s="27"/>
      <c r="F6077" s="27"/>
    </row>
    <row r="6078" spans="5:6" x14ac:dyDescent="0.15">
      <c r="E6078" s="27"/>
      <c r="F6078" s="27"/>
    </row>
    <row r="6079" spans="5:6" x14ac:dyDescent="0.15">
      <c r="E6079" s="27"/>
      <c r="F6079" s="27"/>
    </row>
    <row r="6080" spans="5:6" x14ac:dyDescent="0.15">
      <c r="E6080" s="27"/>
      <c r="F6080" s="27"/>
    </row>
    <row r="6081" spans="5:6" x14ac:dyDescent="0.15">
      <c r="E6081" s="27"/>
      <c r="F6081" s="27"/>
    </row>
    <row r="6082" spans="5:6" x14ac:dyDescent="0.15">
      <c r="E6082" s="27"/>
      <c r="F6082" s="27"/>
    </row>
    <row r="6083" spans="5:6" x14ac:dyDescent="0.15">
      <c r="E6083" s="27"/>
      <c r="F6083" s="27"/>
    </row>
    <row r="6084" spans="5:6" x14ac:dyDescent="0.15">
      <c r="E6084" s="27"/>
      <c r="F6084" s="27"/>
    </row>
    <row r="6085" spans="5:6" x14ac:dyDescent="0.15">
      <c r="E6085" s="27"/>
      <c r="F6085" s="27"/>
    </row>
    <row r="6086" spans="5:6" x14ac:dyDescent="0.15">
      <c r="E6086" s="27"/>
      <c r="F6086" s="27"/>
    </row>
    <row r="6087" spans="5:6" x14ac:dyDescent="0.15">
      <c r="E6087" s="27"/>
      <c r="F6087" s="27"/>
    </row>
    <row r="6088" spans="5:6" x14ac:dyDescent="0.15">
      <c r="E6088" s="27"/>
      <c r="F6088" s="27"/>
    </row>
    <row r="6089" spans="5:6" x14ac:dyDescent="0.15">
      <c r="E6089" s="27"/>
      <c r="F6089" s="27"/>
    </row>
    <row r="6090" spans="5:6" x14ac:dyDescent="0.15">
      <c r="E6090" s="27"/>
      <c r="F6090" s="27"/>
    </row>
    <row r="6091" spans="5:6" x14ac:dyDescent="0.15">
      <c r="E6091" s="27"/>
      <c r="F6091" s="27"/>
    </row>
    <row r="6092" spans="5:6" x14ac:dyDescent="0.15">
      <c r="E6092" s="27"/>
      <c r="F6092" s="27"/>
    </row>
    <row r="6093" spans="5:6" x14ac:dyDescent="0.15">
      <c r="E6093" s="27"/>
      <c r="F6093" s="27"/>
    </row>
    <row r="6094" spans="5:6" x14ac:dyDescent="0.15">
      <c r="E6094" s="27"/>
      <c r="F6094" s="27"/>
    </row>
    <row r="6095" spans="5:6" x14ac:dyDescent="0.15">
      <c r="E6095" s="27"/>
      <c r="F6095" s="27"/>
    </row>
    <row r="6096" spans="5:6" x14ac:dyDescent="0.15">
      <c r="E6096" s="27"/>
      <c r="F6096" s="27"/>
    </row>
    <row r="6097" spans="5:6" x14ac:dyDescent="0.15">
      <c r="E6097" s="27"/>
      <c r="F6097" s="27"/>
    </row>
    <row r="6098" spans="5:6" x14ac:dyDescent="0.15">
      <c r="E6098" s="27"/>
      <c r="F6098" s="27"/>
    </row>
    <row r="6099" spans="5:6" x14ac:dyDescent="0.15">
      <c r="E6099" s="27"/>
      <c r="F6099" s="27"/>
    </row>
    <row r="6100" spans="5:6" x14ac:dyDescent="0.15">
      <c r="E6100" s="27"/>
      <c r="F6100" s="27"/>
    </row>
    <row r="6101" spans="5:6" x14ac:dyDescent="0.15">
      <c r="E6101" s="27"/>
      <c r="F6101" s="27"/>
    </row>
    <row r="6102" spans="5:6" x14ac:dyDescent="0.15">
      <c r="E6102" s="27"/>
      <c r="F6102" s="27"/>
    </row>
    <row r="6103" spans="5:6" x14ac:dyDescent="0.15">
      <c r="E6103" s="27"/>
      <c r="F6103" s="27"/>
    </row>
    <row r="6104" spans="5:6" x14ac:dyDescent="0.15">
      <c r="E6104" s="27"/>
      <c r="F6104" s="27"/>
    </row>
    <row r="6105" spans="5:6" x14ac:dyDescent="0.15">
      <c r="E6105" s="27"/>
      <c r="F6105" s="27"/>
    </row>
    <row r="6106" spans="5:6" x14ac:dyDescent="0.15">
      <c r="E6106" s="27"/>
      <c r="F6106" s="27"/>
    </row>
    <row r="6107" spans="5:6" x14ac:dyDescent="0.15">
      <c r="E6107" s="27"/>
      <c r="F6107" s="27"/>
    </row>
    <row r="6108" spans="5:6" x14ac:dyDescent="0.15">
      <c r="E6108" s="27"/>
      <c r="F6108" s="27"/>
    </row>
    <row r="6109" spans="5:6" x14ac:dyDescent="0.15">
      <c r="E6109" s="27"/>
      <c r="F6109" s="27"/>
    </row>
    <row r="6110" spans="5:6" x14ac:dyDescent="0.15">
      <c r="E6110" s="27"/>
      <c r="F6110" s="27"/>
    </row>
    <row r="6111" spans="5:6" x14ac:dyDescent="0.15">
      <c r="E6111" s="27"/>
      <c r="F6111" s="27"/>
    </row>
    <row r="6112" spans="5:6" x14ac:dyDescent="0.15">
      <c r="E6112" s="27"/>
      <c r="F6112" s="27"/>
    </row>
    <row r="6113" spans="5:6" x14ac:dyDescent="0.15">
      <c r="E6113" s="27"/>
      <c r="F6113" s="27"/>
    </row>
    <row r="6114" spans="5:6" x14ac:dyDescent="0.15">
      <c r="E6114" s="27"/>
      <c r="F6114" s="27"/>
    </row>
    <row r="6115" spans="5:6" x14ac:dyDescent="0.15">
      <c r="E6115" s="27"/>
      <c r="F6115" s="27"/>
    </row>
    <row r="6116" spans="5:6" x14ac:dyDescent="0.15">
      <c r="E6116" s="27"/>
      <c r="F6116" s="27"/>
    </row>
    <row r="6117" spans="5:6" x14ac:dyDescent="0.15">
      <c r="E6117" s="27"/>
      <c r="F6117" s="27"/>
    </row>
    <row r="6118" spans="5:6" x14ac:dyDescent="0.15">
      <c r="E6118" s="27"/>
      <c r="F6118" s="27"/>
    </row>
    <row r="6119" spans="5:6" x14ac:dyDescent="0.15">
      <c r="E6119" s="27"/>
      <c r="F6119" s="27"/>
    </row>
    <row r="6120" spans="5:6" x14ac:dyDescent="0.15">
      <c r="E6120" s="27"/>
      <c r="F6120" s="27"/>
    </row>
    <row r="6121" spans="5:6" x14ac:dyDescent="0.15">
      <c r="E6121" s="27"/>
      <c r="F6121" s="27"/>
    </row>
    <row r="6122" spans="5:6" x14ac:dyDescent="0.15">
      <c r="E6122" s="27"/>
      <c r="F6122" s="27"/>
    </row>
    <row r="6123" spans="5:6" x14ac:dyDescent="0.15">
      <c r="E6123" s="27"/>
      <c r="F6123" s="27"/>
    </row>
    <row r="6124" spans="5:6" x14ac:dyDescent="0.15">
      <c r="E6124" s="27"/>
      <c r="F6124" s="27"/>
    </row>
    <row r="6125" spans="5:6" x14ac:dyDescent="0.15">
      <c r="E6125" s="27"/>
      <c r="F6125" s="27"/>
    </row>
    <row r="6126" spans="5:6" x14ac:dyDescent="0.15">
      <c r="E6126" s="27"/>
      <c r="F6126" s="27"/>
    </row>
    <row r="6127" spans="5:6" x14ac:dyDescent="0.15">
      <c r="E6127" s="27"/>
      <c r="F6127" s="27"/>
    </row>
    <row r="6128" spans="5:6" x14ac:dyDescent="0.15">
      <c r="E6128" s="27"/>
      <c r="F6128" s="27"/>
    </row>
    <row r="6129" spans="5:6" x14ac:dyDescent="0.15">
      <c r="E6129" s="27"/>
      <c r="F6129" s="27"/>
    </row>
    <row r="6130" spans="5:6" x14ac:dyDescent="0.15">
      <c r="E6130" s="27"/>
      <c r="F6130" s="27"/>
    </row>
    <row r="6131" spans="5:6" x14ac:dyDescent="0.15">
      <c r="E6131" s="27"/>
      <c r="F6131" s="27"/>
    </row>
    <row r="6132" spans="5:6" x14ac:dyDescent="0.15">
      <c r="E6132" s="27"/>
      <c r="F6132" s="27"/>
    </row>
    <row r="6133" spans="5:6" x14ac:dyDescent="0.15">
      <c r="E6133" s="27"/>
      <c r="F6133" s="27"/>
    </row>
    <row r="6134" spans="5:6" x14ac:dyDescent="0.15">
      <c r="E6134" s="27"/>
      <c r="F6134" s="27"/>
    </row>
    <row r="6135" spans="5:6" x14ac:dyDescent="0.15">
      <c r="E6135" s="27"/>
      <c r="F6135" s="27"/>
    </row>
    <row r="6136" spans="5:6" x14ac:dyDescent="0.15">
      <c r="E6136" s="27"/>
      <c r="F6136" s="27"/>
    </row>
    <row r="6137" spans="5:6" x14ac:dyDescent="0.15">
      <c r="E6137" s="27"/>
      <c r="F6137" s="27"/>
    </row>
    <row r="6138" spans="5:6" x14ac:dyDescent="0.15">
      <c r="E6138" s="27"/>
      <c r="F6138" s="27"/>
    </row>
    <row r="6139" spans="5:6" x14ac:dyDescent="0.15">
      <c r="E6139" s="27"/>
      <c r="F6139" s="27"/>
    </row>
    <row r="6140" spans="5:6" x14ac:dyDescent="0.15">
      <c r="E6140" s="27"/>
      <c r="F6140" s="27"/>
    </row>
    <row r="6141" spans="5:6" x14ac:dyDescent="0.15">
      <c r="E6141" s="27"/>
      <c r="F6141" s="27"/>
    </row>
    <row r="6142" spans="5:6" x14ac:dyDescent="0.15">
      <c r="E6142" s="27"/>
      <c r="F6142" s="27"/>
    </row>
    <row r="6143" spans="5:6" x14ac:dyDescent="0.15">
      <c r="E6143" s="27"/>
      <c r="F6143" s="27"/>
    </row>
    <row r="6144" spans="5:6" x14ac:dyDescent="0.15">
      <c r="E6144" s="27"/>
      <c r="F6144" s="27"/>
    </row>
    <row r="6145" spans="5:6" x14ac:dyDescent="0.15">
      <c r="E6145" s="27"/>
      <c r="F6145" s="27"/>
    </row>
    <row r="6146" spans="5:6" x14ac:dyDescent="0.15">
      <c r="E6146" s="27"/>
      <c r="F6146" s="27"/>
    </row>
    <row r="6147" spans="5:6" x14ac:dyDescent="0.15">
      <c r="E6147" s="27"/>
      <c r="F6147" s="27"/>
    </row>
    <row r="6148" spans="5:6" x14ac:dyDescent="0.15">
      <c r="E6148" s="27"/>
      <c r="F6148" s="27"/>
    </row>
    <row r="6149" spans="5:6" x14ac:dyDescent="0.15">
      <c r="E6149" s="27"/>
      <c r="F6149" s="27"/>
    </row>
    <row r="6150" spans="5:6" x14ac:dyDescent="0.15">
      <c r="E6150" s="27"/>
      <c r="F6150" s="27"/>
    </row>
    <row r="6151" spans="5:6" x14ac:dyDescent="0.15">
      <c r="E6151" s="27"/>
      <c r="F6151" s="27"/>
    </row>
    <row r="6152" spans="5:6" x14ac:dyDescent="0.15">
      <c r="E6152" s="27"/>
      <c r="F6152" s="27"/>
    </row>
    <row r="6153" spans="5:6" x14ac:dyDescent="0.15">
      <c r="E6153" s="27"/>
      <c r="F6153" s="27"/>
    </row>
    <row r="6154" spans="5:6" x14ac:dyDescent="0.15">
      <c r="E6154" s="27"/>
      <c r="F6154" s="27"/>
    </row>
    <row r="6155" spans="5:6" x14ac:dyDescent="0.15">
      <c r="E6155" s="27"/>
      <c r="F6155" s="27"/>
    </row>
    <row r="6156" spans="5:6" x14ac:dyDescent="0.15">
      <c r="E6156" s="27"/>
      <c r="F6156" s="27"/>
    </row>
    <row r="6157" spans="5:6" x14ac:dyDescent="0.15">
      <c r="E6157" s="27"/>
      <c r="F6157" s="27"/>
    </row>
    <row r="6158" spans="5:6" x14ac:dyDescent="0.15">
      <c r="E6158" s="27"/>
      <c r="F6158" s="27"/>
    </row>
    <row r="6159" spans="5:6" x14ac:dyDescent="0.15">
      <c r="E6159" s="27"/>
      <c r="F6159" s="27"/>
    </row>
    <row r="6160" spans="5:6" x14ac:dyDescent="0.15">
      <c r="E6160" s="27"/>
      <c r="F6160" s="27"/>
    </row>
    <row r="6161" spans="5:6" x14ac:dyDescent="0.15">
      <c r="E6161" s="27"/>
      <c r="F6161" s="27"/>
    </row>
    <row r="6162" spans="5:6" x14ac:dyDescent="0.15">
      <c r="E6162" s="27"/>
      <c r="F6162" s="27"/>
    </row>
    <row r="6163" spans="5:6" x14ac:dyDescent="0.15">
      <c r="E6163" s="27"/>
      <c r="F6163" s="27"/>
    </row>
    <row r="6164" spans="5:6" x14ac:dyDescent="0.15">
      <c r="E6164" s="27"/>
      <c r="F6164" s="27"/>
    </row>
    <row r="6165" spans="5:6" x14ac:dyDescent="0.15">
      <c r="E6165" s="27"/>
      <c r="F6165" s="27"/>
    </row>
    <row r="6166" spans="5:6" x14ac:dyDescent="0.15">
      <c r="E6166" s="27"/>
      <c r="F6166" s="27"/>
    </row>
    <row r="6167" spans="5:6" x14ac:dyDescent="0.15">
      <c r="E6167" s="27"/>
      <c r="F6167" s="27"/>
    </row>
    <row r="6168" spans="5:6" x14ac:dyDescent="0.15">
      <c r="E6168" s="27"/>
      <c r="F6168" s="27"/>
    </row>
    <row r="6169" spans="5:6" x14ac:dyDescent="0.15">
      <c r="E6169" s="27"/>
      <c r="F6169" s="27"/>
    </row>
    <row r="6170" spans="5:6" x14ac:dyDescent="0.15">
      <c r="E6170" s="27"/>
      <c r="F6170" s="27"/>
    </row>
    <row r="6171" spans="5:6" x14ac:dyDescent="0.15">
      <c r="E6171" s="27"/>
      <c r="F6171" s="27"/>
    </row>
    <row r="6172" spans="5:6" x14ac:dyDescent="0.15">
      <c r="E6172" s="27"/>
      <c r="F6172" s="27"/>
    </row>
    <row r="6173" spans="5:6" x14ac:dyDescent="0.15">
      <c r="E6173" s="27"/>
      <c r="F6173" s="27"/>
    </row>
    <row r="6174" spans="5:6" x14ac:dyDescent="0.15">
      <c r="E6174" s="27"/>
      <c r="F6174" s="27"/>
    </row>
    <row r="6175" spans="5:6" x14ac:dyDescent="0.15">
      <c r="E6175" s="27"/>
      <c r="F6175" s="27"/>
    </row>
    <row r="6176" spans="5:6" x14ac:dyDescent="0.15">
      <c r="E6176" s="27"/>
      <c r="F6176" s="27"/>
    </row>
    <row r="6177" spans="5:6" x14ac:dyDescent="0.15">
      <c r="E6177" s="27"/>
      <c r="F6177" s="27"/>
    </row>
    <row r="6178" spans="5:6" x14ac:dyDescent="0.15">
      <c r="E6178" s="27"/>
      <c r="F6178" s="27"/>
    </row>
    <row r="6179" spans="5:6" x14ac:dyDescent="0.15">
      <c r="E6179" s="27"/>
      <c r="F6179" s="27"/>
    </row>
    <row r="6180" spans="5:6" x14ac:dyDescent="0.15">
      <c r="E6180" s="27"/>
      <c r="F6180" s="27"/>
    </row>
    <row r="6181" spans="5:6" x14ac:dyDescent="0.15">
      <c r="E6181" s="27"/>
      <c r="F6181" s="27"/>
    </row>
    <row r="6182" spans="5:6" x14ac:dyDescent="0.15">
      <c r="E6182" s="27"/>
      <c r="F6182" s="27"/>
    </row>
    <row r="6183" spans="5:6" x14ac:dyDescent="0.15">
      <c r="E6183" s="27"/>
      <c r="F6183" s="27"/>
    </row>
    <row r="6184" spans="5:6" x14ac:dyDescent="0.15">
      <c r="E6184" s="27"/>
      <c r="F6184" s="27"/>
    </row>
    <row r="6185" spans="5:6" x14ac:dyDescent="0.15">
      <c r="E6185" s="27"/>
      <c r="F6185" s="27"/>
    </row>
    <row r="6186" spans="5:6" x14ac:dyDescent="0.15">
      <c r="E6186" s="27"/>
      <c r="F6186" s="27"/>
    </row>
    <row r="6187" spans="5:6" x14ac:dyDescent="0.15">
      <c r="E6187" s="27"/>
      <c r="F6187" s="27"/>
    </row>
    <row r="6188" spans="5:6" x14ac:dyDescent="0.15">
      <c r="E6188" s="27"/>
      <c r="F6188" s="27"/>
    </row>
    <row r="6189" spans="5:6" x14ac:dyDescent="0.15">
      <c r="E6189" s="27"/>
      <c r="F6189" s="27"/>
    </row>
    <row r="6190" spans="5:6" x14ac:dyDescent="0.15">
      <c r="E6190" s="27"/>
      <c r="F6190" s="27"/>
    </row>
    <row r="6191" spans="5:6" x14ac:dyDescent="0.15">
      <c r="E6191" s="27"/>
      <c r="F6191" s="27"/>
    </row>
    <row r="6192" spans="5:6" x14ac:dyDescent="0.15">
      <c r="E6192" s="27"/>
      <c r="F6192" s="27"/>
    </row>
    <row r="6193" spans="5:9" x14ac:dyDescent="0.15">
      <c r="E6193" s="27"/>
      <c r="F6193" s="27"/>
    </row>
    <row r="6194" spans="5:9" x14ac:dyDescent="0.15">
      <c r="E6194" s="27"/>
      <c r="F6194" s="27"/>
    </row>
    <row r="6195" spans="5:9" x14ac:dyDescent="0.15">
      <c r="E6195" s="27"/>
      <c r="F6195" s="27"/>
    </row>
    <row r="6196" spans="5:9" x14ac:dyDescent="0.15">
      <c r="E6196" s="27"/>
      <c r="F6196" s="27"/>
    </row>
    <row r="6197" spans="5:9" x14ac:dyDescent="0.15">
      <c r="E6197" s="27"/>
      <c r="F6197" s="27"/>
    </row>
    <row r="6198" spans="5:9" x14ac:dyDescent="0.15">
      <c r="E6198" s="27"/>
      <c r="F6198" s="27"/>
    </row>
    <row r="6199" spans="5:9" x14ac:dyDescent="0.15">
      <c r="E6199" s="27"/>
      <c r="F6199" s="27"/>
    </row>
    <row r="6200" spans="5:9" x14ac:dyDescent="0.15">
      <c r="E6200" s="27"/>
      <c r="F6200" s="27"/>
    </row>
    <row r="6201" spans="5:9" x14ac:dyDescent="0.15">
      <c r="E6201" s="27"/>
      <c r="F6201" s="27"/>
    </row>
    <row r="6202" spans="5:9" x14ac:dyDescent="0.15">
      <c r="E6202" s="27"/>
      <c r="F6202" s="27"/>
    </row>
    <row r="6203" spans="5:9" x14ac:dyDescent="0.15">
      <c r="E6203" s="27"/>
      <c r="F6203" s="27"/>
      <c r="I6203" s="70"/>
    </row>
    <row r="6204" spans="5:9" x14ac:dyDescent="0.15">
      <c r="E6204" s="27"/>
      <c r="F6204" s="27"/>
    </row>
    <row r="6205" spans="5:9" x14ac:dyDescent="0.15">
      <c r="E6205" s="27"/>
      <c r="F6205" s="27"/>
    </row>
    <row r="6206" spans="5:9" x14ac:dyDescent="0.15">
      <c r="E6206" s="27"/>
      <c r="F6206" s="27"/>
    </row>
    <row r="6207" spans="5:9" x14ac:dyDescent="0.15">
      <c r="E6207" s="27"/>
      <c r="F6207" s="27"/>
    </row>
    <row r="6208" spans="5:9" x14ac:dyDescent="0.15">
      <c r="E6208" s="27"/>
      <c r="F6208" s="27"/>
    </row>
    <row r="6209" spans="5:6" x14ac:dyDescent="0.15">
      <c r="E6209" s="27"/>
      <c r="F6209" s="27"/>
    </row>
    <row r="6210" spans="5:6" x14ac:dyDescent="0.15">
      <c r="E6210" s="27"/>
      <c r="F6210" s="27"/>
    </row>
    <row r="6211" spans="5:6" x14ac:dyDescent="0.15">
      <c r="E6211" s="27"/>
      <c r="F6211" s="27"/>
    </row>
    <row r="6212" spans="5:6" x14ac:dyDescent="0.15">
      <c r="E6212" s="27"/>
      <c r="F6212" s="27"/>
    </row>
    <row r="6213" spans="5:6" x14ac:dyDescent="0.15">
      <c r="E6213" s="27"/>
      <c r="F6213" s="27"/>
    </row>
    <row r="6214" spans="5:6" x14ac:dyDescent="0.15">
      <c r="E6214" s="27"/>
      <c r="F6214" s="27"/>
    </row>
  </sheetData>
  <autoFilter ref="A3:N4857">
    <sortState ref="A13:N13">
      <sortCondition ref="C3:C4835"/>
    </sortState>
  </autoFilter>
  <phoneticPr fontId="5"/>
  <pageMargins left="0.78740157480314965" right="0.78740157480314965" top="0.98425196850393704" bottom="0.98425196850393704" header="0.51181102362204722" footer="0.51181102362204722"/>
  <pageSetup paperSize="9" scale="75" orientation="portrait" horizontalDpi="4294967293" verticalDpi="200" r:id="rId1"/>
  <headerFooter alignWithMargins="0">
    <oddHeader>&amp;A</oddHeader>
    <oddFooter>- &amp;P -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11</xdr:col>
                <xdr:colOff>1162050</xdr:colOff>
                <xdr:row>1</xdr:row>
                <xdr:rowOff>266700</xdr:rowOff>
              </to>
            </anchor>
          </controlPr>
        </control>
      </mc:Choice>
      <mc:Fallback>
        <control shapeId="10242" r:id="rId4" name="CommandButton1"/>
      </mc:Fallback>
    </mc:AlternateContent>
    <mc:AlternateContent xmlns:mc="http://schemas.openxmlformats.org/markup-compatibility/2006">
      <mc:Choice Requires="x14">
        <control shapeId="10243" r:id="rId6" name="CheckBox1">
          <controlPr defaultSize="0" autoLine="0" r:id="rId7">
            <anchor moveWithCells="1">
              <from>
                <xdr:col>11</xdr:col>
                <xdr:colOff>1276350</xdr:colOff>
                <xdr:row>0</xdr:row>
                <xdr:rowOff>142875</xdr:rowOff>
              </from>
              <to>
                <xdr:col>12</xdr:col>
                <xdr:colOff>619125</xdr:colOff>
                <xdr:row>1</xdr:row>
                <xdr:rowOff>276225</xdr:rowOff>
              </to>
            </anchor>
          </controlPr>
        </control>
      </mc:Choice>
      <mc:Fallback>
        <control shapeId="10243" r:id="rId6" name="CheckBox1"/>
      </mc:Fallback>
    </mc:AlternateContent>
    <mc:AlternateContent xmlns:mc="http://schemas.openxmlformats.org/markup-compatibility/2006">
      <mc:Choice Requires="x14">
        <control shapeId="10241" r:id="rId8" name="Button 1">
          <controlPr defaultSize="0" print="0" autoFill="0" autoPict="0" macro="[0]!出庫明細作成">
            <anchor moveWithCells="1" sizeWithCells="1">
              <from>
                <xdr:col>4</xdr:col>
                <xdr:colOff>571500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247650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4876"/>
  <sheetViews>
    <sheetView zoomScaleNormal="100" workbookViewId="0">
      <pane ySplit="3" topLeftCell="A7" activePane="bottomLeft" state="frozen"/>
      <selection activeCell="M4" sqref="M4"/>
      <selection pane="bottomLeft" activeCell="B5" sqref="B3:H220"/>
    </sheetView>
  </sheetViews>
  <sheetFormatPr defaultRowHeight="13.5" x14ac:dyDescent="0.15"/>
  <cols>
    <col min="1" max="1" width="4.125" customWidth="1"/>
    <col min="2" max="2" width="33.125" customWidth="1"/>
    <col min="3" max="3" width="22.375" customWidth="1"/>
    <col min="4" max="4" width="11.75" customWidth="1"/>
    <col min="5" max="7" width="8" customWidth="1"/>
    <col min="8" max="8" width="7.25" customWidth="1"/>
    <col min="9" max="18" width="9.125" customWidth="1"/>
    <col min="19" max="21" width="7.25" customWidth="1"/>
    <col min="22" max="23" width="9.125" customWidth="1"/>
    <col min="24" max="24" width="7.25" customWidth="1"/>
    <col min="25" max="25" width="9.125" customWidth="1"/>
    <col min="26" max="27" width="7.25" customWidth="1"/>
    <col min="28" max="28" width="28" customWidth="1"/>
    <col min="29" max="29" width="25.125" customWidth="1"/>
    <col min="30" max="30" width="28" customWidth="1"/>
    <col min="31" max="31" width="25.125" customWidth="1"/>
    <col min="32" max="32" width="28" customWidth="1"/>
    <col min="33" max="33" width="25.125" customWidth="1"/>
    <col min="34" max="34" width="28" customWidth="1"/>
    <col min="35" max="35" width="25.125" customWidth="1"/>
    <col min="36" max="36" width="28" customWidth="1"/>
    <col min="37" max="37" width="25.125" customWidth="1"/>
    <col min="38" max="38" width="28" customWidth="1"/>
    <col min="39" max="39" width="25.125" customWidth="1"/>
    <col min="40" max="40" width="28" customWidth="1"/>
    <col min="41" max="41" width="25.125" customWidth="1"/>
    <col min="42" max="42" width="28" customWidth="1"/>
    <col min="43" max="43" width="25.125" customWidth="1"/>
    <col min="44" max="44" width="28" customWidth="1"/>
    <col min="45" max="45" width="25.125" customWidth="1"/>
    <col min="46" max="46" width="28" customWidth="1"/>
    <col min="47" max="47" width="25.125" customWidth="1"/>
    <col min="48" max="48" width="28" customWidth="1"/>
    <col min="49" max="49" width="25.125" customWidth="1"/>
    <col min="50" max="50" width="28" customWidth="1"/>
    <col min="51" max="51" width="25.125" customWidth="1"/>
    <col min="52" max="52" width="28" customWidth="1"/>
    <col min="53" max="53" width="25.125" customWidth="1"/>
    <col min="54" max="54" width="28" customWidth="1"/>
    <col min="55" max="55" width="25.125" customWidth="1"/>
    <col min="56" max="56" width="28" customWidth="1"/>
    <col min="57" max="57" width="25.125" customWidth="1"/>
    <col min="58" max="58" width="28" customWidth="1"/>
    <col min="59" max="59" width="25.125" customWidth="1"/>
    <col min="60" max="60" width="28" customWidth="1"/>
    <col min="61" max="61" width="25.125" customWidth="1"/>
    <col min="62" max="62" width="28" customWidth="1"/>
    <col min="63" max="63" width="25.125" customWidth="1"/>
    <col min="64" max="64" width="28" customWidth="1"/>
    <col min="65" max="65" width="25.125" customWidth="1"/>
    <col min="66" max="66" width="28" customWidth="1"/>
    <col min="67" max="67" width="25.125" customWidth="1"/>
    <col min="68" max="68" width="28" customWidth="1"/>
    <col min="69" max="69" width="25.125" customWidth="1"/>
    <col min="70" max="70" width="28" customWidth="1"/>
    <col min="71" max="71" width="25.125" customWidth="1"/>
    <col min="72" max="72" width="28" customWidth="1"/>
    <col min="73" max="73" width="25.125" customWidth="1"/>
    <col min="74" max="74" width="28" customWidth="1"/>
    <col min="75" max="75" width="25.125" customWidth="1"/>
    <col min="76" max="76" width="28" customWidth="1"/>
    <col min="77" max="77" width="25.125" customWidth="1"/>
    <col min="78" max="78" width="28" customWidth="1"/>
    <col min="79" max="79" width="25.125" customWidth="1"/>
    <col min="80" max="80" width="28" customWidth="1"/>
    <col min="81" max="81" width="25.125" customWidth="1"/>
    <col min="82" max="82" width="28" customWidth="1"/>
    <col min="83" max="83" width="25.125" customWidth="1"/>
    <col min="84" max="84" width="28" customWidth="1"/>
    <col min="85" max="85" width="25.125" customWidth="1"/>
    <col min="86" max="86" width="28" customWidth="1"/>
    <col min="87" max="87" width="32.625" customWidth="1"/>
    <col min="88" max="88" width="35.5" customWidth="1"/>
    <col min="89" max="89" width="32.625" customWidth="1"/>
    <col min="90" max="90" width="35.5" customWidth="1"/>
    <col min="91" max="92" width="12.75" customWidth="1"/>
    <col min="93" max="94" width="13" customWidth="1"/>
    <col min="95" max="96" width="12.25" customWidth="1"/>
    <col min="97" max="97" width="7.5" customWidth="1"/>
    <col min="98" max="188" width="16.25" customWidth="1"/>
    <col min="189" max="189" width="22.5" bestFit="1" customWidth="1"/>
    <col min="190" max="190" width="22.5" customWidth="1"/>
  </cols>
  <sheetData>
    <row r="2" spans="1:8" ht="32.25" customHeight="1" x14ac:dyDescent="0.15">
      <c r="B2" s="22" t="s">
        <v>19</v>
      </c>
    </row>
    <row r="3" spans="1:8" x14ac:dyDescent="0.15">
      <c r="D3" s="171" t="s">
        <v>21</v>
      </c>
    </row>
    <row r="4" spans="1:8" ht="13.5" customHeight="1" x14ac:dyDescent="0.15">
      <c r="B4" s="171" t="s">
        <v>22</v>
      </c>
      <c r="C4" s="171" t="s">
        <v>167</v>
      </c>
      <c r="D4" s="181">
        <v>42886</v>
      </c>
      <c r="E4" s="181">
        <v>42887</v>
      </c>
      <c r="F4" s="181">
        <v>42891</v>
      </c>
      <c r="G4" s="181">
        <v>42892</v>
      </c>
      <c r="H4" s="181" t="s">
        <v>179</v>
      </c>
    </row>
    <row r="5" spans="1:8" ht="13.5" customHeight="1" x14ac:dyDescent="0.15">
      <c r="B5" t="s">
        <v>181</v>
      </c>
      <c r="C5" t="s">
        <v>175</v>
      </c>
      <c r="D5" s="128"/>
      <c r="E5" s="128"/>
      <c r="F5" s="128"/>
      <c r="G5" s="128"/>
      <c r="H5" s="128"/>
    </row>
    <row r="6" spans="1:8" ht="13.5" customHeight="1" x14ac:dyDescent="0.15">
      <c r="C6" t="s">
        <v>176</v>
      </c>
      <c r="D6" s="128"/>
      <c r="E6" s="128"/>
      <c r="F6" s="128"/>
      <c r="G6" s="128"/>
      <c r="H6" s="128"/>
    </row>
    <row r="7" spans="1:8" ht="13.5" customHeight="1" x14ac:dyDescent="0.15">
      <c r="A7" s="18"/>
      <c r="C7" t="s">
        <v>177</v>
      </c>
      <c r="D7" s="128"/>
      <c r="E7" s="128"/>
      <c r="F7" s="128">
        <v>36</v>
      </c>
      <c r="G7" s="128"/>
      <c r="H7" s="128"/>
    </row>
    <row r="8" spans="1:8" ht="13.5" customHeight="1" x14ac:dyDescent="0.15">
      <c r="C8" t="s">
        <v>178</v>
      </c>
      <c r="D8" s="128"/>
      <c r="E8" s="128"/>
      <c r="F8" s="128">
        <v>3</v>
      </c>
      <c r="G8" s="128"/>
      <c r="H8" s="128"/>
    </row>
    <row r="9" spans="1:8" ht="13.5" customHeight="1" x14ac:dyDescent="0.15">
      <c r="C9" t="s">
        <v>23</v>
      </c>
      <c r="D9" s="128">
        <v>300</v>
      </c>
      <c r="E9" s="128"/>
      <c r="F9" s="128"/>
      <c r="G9" s="128"/>
      <c r="H9" s="128"/>
    </row>
    <row r="10" spans="1:8" ht="13.5" customHeight="1" x14ac:dyDescent="0.15">
      <c r="C10" t="s">
        <v>33</v>
      </c>
      <c r="D10" s="128">
        <v>25</v>
      </c>
      <c r="E10" s="128"/>
      <c r="F10" s="128"/>
      <c r="G10" s="128"/>
      <c r="H10" s="128"/>
    </row>
    <row r="11" spans="1:8" ht="13.5" customHeight="1" x14ac:dyDescent="0.15">
      <c r="B11" t="s">
        <v>128</v>
      </c>
      <c r="C11" t="s">
        <v>175</v>
      </c>
      <c r="D11" s="128"/>
      <c r="E11" s="128"/>
      <c r="F11" s="128"/>
      <c r="G11" s="128"/>
      <c r="H11" s="128"/>
    </row>
    <row r="12" spans="1:8" ht="13.5" customHeight="1" x14ac:dyDescent="0.15">
      <c r="C12" t="s">
        <v>176</v>
      </c>
      <c r="D12" s="128"/>
      <c r="E12" s="128"/>
      <c r="F12" s="128"/>
      <c r="G12" s="128"/>
      <c r="H12" s="128"/>
    </row>
    <row r="13" spans="1:8" ht="13.5" customHeight="1" x14ac:dyDescent="0.15">
      <c r="C13" t="s">
        <v>177</v>
      </c>
      <c r="D13" s="128"/>
      <c r="E13" s="128"/>
      <c r="F13" s="128"/>
      <c r="G13" s="128"/>
      <c r="H13" s="128"/>
    </row>
    <row r="14" spans="1:8" ht="13.5" customHeight="1" x14ac:dyDescent="0.15">
      <c r="C14" t="s">
        <v>178</v>
      </c>
      <c r="D14" s="128"/>
      <c r="E14" s="128"/>
      <c r="F14" s="128"/>
      <c r="G14" s="128"/>
      <c r="H14" s="128"/>
    </row>
    <row r="15" spans="1:8" ht="13.5" customHeight="1" x14ac:dyDescent="0.15">
      <c r="C15" t="s">
        <v>23</v>
      </c>
      <c r="D15" s="128">
        <v>29</v>
      </c>
      <c r="E15" s="128"/>
      <c r="F15" s="128"/>
      <c r="G15" s="128"/>
      <c r="H15" s="128"/>
    </row>
    <row r="16" spans="1:8" ht="13.5" customHeight="1" x14ac:dyDescent="0.15">
      <c r="C16" t="s">
        <v>33</v>
      </c>
      <c r="D16" s="128">
        <v>3</v>
      </c>
      <c r="E16" s="128"/>
      <c r="F16" s="128"/>
      <c r="G16" s="128"/>
      <c r="H16" s="128"/>
    </row>
    <row r="17" spans="2:8" ht="13.5" customHeight="1" x14ac:dyDescent="0.15">
      <c r="B17" t="s">
        <v>129</v>
      </c>
      <c r="C17" t="s">
        <v>175</v>
      </c>
      <c r="D17" s="128"/>
      <c r="E17" s="128"/>
      <c r="F17" s="128"/>
      <c r="G17" s="128"/>
      <c r="H17" s="128"/>
    </row>
    <row r="18" spans="2:8" ht="13.5" customHeight="1" x14ac:dyDescent="0.15">
      <c r="C18" t="s">
        <v>176</v>
      </c>
      <c r="D18" s="128"/>
      <c r="E18" s="128"/>
      <c r="F18" s="128"/>
      <c r="G18" s="128"/>
      <c r="H18" s="128"/>
    </row>
    <row r="19" spans="2:8" ht="13.5" customHeight="1" x14ac:dyDescent="0.15">
      <c r="C19" t="s">
        <v>177</v>
      </c>
      <c r="D19" s="128"/>
      <c r="E19" s="128"/>
      <c r="F19" s="128"/>
      <c r="G19" s="128"/>
      <c r="H19" s="128"/>
    </row>
    <row r="20" spans="2:8" ht="13.5" customHeight="1" x14ac:dyDescent="0.15">
      <c r="C20" t="s">
        <v>178</v>
      </c>
      <c r="D20" s="128"/>
      <c r="E20" s="128"/>
      <c r="F20" s="128"/>
      <c r="G20" s="128"/>
      <c r="H20" s="128"/>
    </row>
    <row r="21" spans="2:8" ht="13.5" customHeight="1" x14ac:dyDescent="0.15">
      <c r="C21" t="s">
        <v>23</v>
      </c>
      <c r="D21" s="128">
        <v>16</v>
      </c>
      <c r="E21" s="128"/>
      <c r="F21" s="128"/>
      <c r="G21" s="128"/>
      <c r="H21" s="128"/>
    </row>
    <row r="22" spans="2:8" ht="13.5" customHeight="1" x14ac:dyDescent="0.15">
      <c r="C22" t="s">
        <v>33</v>
      </c>
      <c r="D22" s="128">
        <v>2</v>
      </c>
      <c r="E22" s="128"/>
      <c r="F22" s="128"/>
      <c r="G22" s="128"/>
      <c r="H22" s="128"/>
    </row>
    <row r="23" spans="2:8" ht="13.5" customHeight="1" x14ac:dyDescent="0.15">
      <c r="B23" t="s">
        <v>127</v>
      </c>
      <c r="C23" t="s">
        <v>175</v>
      </c>
      <c r="D23" s="128"/>
      <c r="E23" s="128"/>
      <c r="F23" s="128"/>
      <c r="G23" s="128"/>
      <c r="H23" s="128"/>
    </row>
    <row r="24" spans="2:8" ht="13.5" customHeight="1" x14ac:dyDescent="0.15">
      <c r="C24" t="s">
        <v>176</v>
      </c>
      <c r="D24" s="128"/>
      <c r="E24" s="128"/>
      <c r="F24" s="128"/>
      <c r="G24" s="128"/>
      <c r="H24" s="128"/>
    </row>
    <row r="25" spans="2:8" ht="13.5" customHeight="1" x14ac:dyDescent="0.15">
      <c r="C25" t="s">
        <v>177</v>
      </c>
      <c r="D25" s="128"/>
      <c r="E25" s="128"/>
      <c r="F25" s="128"/>
      <c r="G25" s="128"/>
      <c r="H25" s="128"/>
    </row>
    <row r="26" spans="2:8" ht="13.5" customHeight="1" x14ac:dyDescent="0.15">
      <c r="C26" t="s">
        <v>178</v>
      </c>
      <c r="D26" s="128"/>
      <c r="E26" s="128"/>
      <c r="F26" s="128"/>
      <c r="G26" s="128"/>
      <c r="H26" s="128"/>
    </row>
    <row r="27" spans="2:8" ht="13.5" customHeight="1" x14ac:dyDescent="0.15">
      <c r="C27" t="s">
        <v>23</v>
      </c>
      <c r="D27" s="128">
        <v>16</v>
      </c>
      <c r="E27" s="128"/>
      <c r="F27" s="128"/>
      <c r="G27" s="128"/>
      <c r="H27" s="128"/>
    </row>
    <row r="28" spans="2:8" ht="13.5" customHeight="1" x14ac:dyDescent="0.15">
      <c r="C28" t="s">
        <v>33</v>
      </c>
      <c r="D28" s="128">
        <v>2</v>
      </c>
      <c r="E28" s="128"/>
      <c r="F28" s="128"/>
      <c r="G28" s="128"/>
      <c r="H28" s="128"/>
    </row>
    <row r="29" spans="2:8" ht="13.5" customHeight="1" x14ac:dyDescent="0.15">
      <c r="B29" t="s">
        <v>121</v>
      </c>
      <c r="C29" t="s">
        <v>175</v>
      </c>
      <c r="D29" s="128"/>
      <c r="E29" s="128"/>
      <c r="F29" s="128"/>
      <c r="G29" s="128"/>
      <c r="H29" s="128"/>
    </row>
    <row r="30" spans="2:8" ht="13.5" customHeight="1" x14ac:dyDescent="0.15">
      <c r="C30" t="s">
        <v>176</v>
      </c>
      <c r="D30" s="128"/>
      <c r="E30" s="128"/>
      <c r="F30" s="128"/>
      <c r="G30" s="128"/>
      <c r="H30" s="128"/>
    </row>
    <row r="31" spans="2:8" ht="13.5" customHeight="1" x14ac:dyDescent="0.15">
      <c r="C31" t="s">
        <v>177</v>
      </c>
      <c r="D31" s="128"/>
      <c r="E31" s="128"/>
      <c r="F31" s="128"/>
      <c r="G31" s="128"/>
      <c r="H31" s="128"/>
    </row>
    <row r="32" spans="2:8" ht="13.5" customHeight="1" x14ac:dyDescent="0.15">
      <c r="C32" t="s">
        <v>178</v>
      </c>
      <c r="D32" s="128"/>
      <c r="E32" s="128"/>
      <c r="F32" s="128"/>
      <c r="G32" s="128"/>
      <c r="H32" s="128"/>
    </row>
    <row r="33" spans="2:8" ht="13.5" customHeight="1" x14ac:dyDescent="0.15">
      <c r="C33" t="s">
        <v>23</v>
      </c>
      <c r="D33" s="128">
        <v>86</v>
      </c>
      <c r="E33" s="128"/>
      <c r="F33" s="128"/>
      <c r="G33" s="128"/>
      <c r="H33" s="128"/>
    </row>
    <row r="34" spans="2:8" ht="13.5" customHeight="1" x14ac:dyDescent="0.15">
      <c r="C34" t="s">
        <v>33</v>
      </c>
      <c r="D34" s="128">
        <v>22</v>
      </c>
      <c r="E34" s="128"/>
      <c r="F34" s="128"/>
      <c r="G34" s="128"/>
      <c r="H34" s="128"/>
    </row>
    <row r="35" spans="2:8" ht="13.5" customHeight="1" x14ac:dyDescent="0.15">
      <c r="B35" t="s">
        <v>131</v>
      </c>
      <c r="C35" t="s">
        <v>175</v>
      </c>
      <c r="D35" s="128"/>
      <c r="E35" s="128"/>
      <c r="F35" s="128"/>
      <c r="G35" s="128"/>
      <c r="H35" s="128"/>
    </row>
    <row r="36" spans="2:8" ht="13.5" customHeight="1" x14ac:dyDescent="0.15">
      <c r="C36" t="s">
        <v>176</v>
      </c>
      <c r="D36" s="128"/>
      <c r="E36" s="128"/>
      <c r="F36" s="128"/>
      <c r="G36" s="128"/>
      <c r="H36" s="128"/>
    </row>
    <row r="37" spans="2:8" ht="13.5" customHeight="1" x14ac:dyDescent="0.15">
      <c r="C37" t="s">
        <v>177</v>
      </c>
      <c r="D37" s="128"/>
      <c r="E37" s="128"/>
      <c r="F37" s="128"/>
      <c r="G37" s="128"/>
      <c r="H37" s="128"/>
    </row>
    <row r="38" spans="2:8" ht="13.5" customHeight="1" x14ac:dyDescent="0.15">
      <c r="C38" t="s">
        <v>178</v>
      </c>
      <c r="D38" s="128"/>
      <c r="E38" s="128"/>
      <c r="F38" s="128"/>
      <c r="G38" s="128"/>
      <c r="H38" s="128"/>
    </row>
    <row r="39" spans="2:8" ht="13.5" customHeight="1" x14ac:dyDescent="0.15">
      <c r="C39" t="s">
        <v>23</v>
      </c>
      <c r="D39" s="128">
        <v>0</v>
      </c>
      <c r="E39" s="128"/>
      <c r="F39" s="128"/>
      <c r="G39" s="128"/>
      <c r="H39" s="128"/>
    </row>
    <row r="40" spans="2:8" ht="13.5" customHeight="1" x14ac:dyDescent="0.15">
      <c r="C40" t="s">
        <v>33</v>
      </c>
      <c r="D40" s="128">
        <v>0</v>
      </c>
      <c r="E40" s="128"/>
      <c r="F40" s="128"/>
      <c r="G40" s="128"/>
      <c r="H40" s="128"/>
    </row>
    <row r="41" spans="2:8" ht="13.5" customHeight="1" x14ac:dyDescent="0.15">
      <c r="B41" t="s">
        <v>94</v>
      </c>
      <c r="C41" t="s">
        <v>175</v>
      </c>
      <c r="D41" s="128"/>
      <c r="E41" s="128"/>
      <c r="F41" s="128"/>
      <c r="G41" s="128"/>
      <c r="H41" s="128"/>
    </row>
    <row r="42" spans="2:8" ht="13.5" customHeight="1" x14ac:dyDescent="0.15">
      <c r="C42" t="s">
        <v>176</v>
      </c>
      <c r="D42" s="128"/>
      <c r="E42" s="128"/>
      <c r="F42" s="128"/>
      <c r="G42" s="128"/>
      <c r="H42" s="128"/>
    </row>
    <row r="43" spans="2:8" ht="13.5" customHeight="1" x14ac:dyDescent="0.15">
      <c r="C43" t="s">
        <v>177</v>
      </c>
      <c r="D43" s="128"/>
      <c r="E43" s="128"/>
      <c r="F43" s="128"/>
      <c r="G43" s="128"/>
      <c r="H43" s="128"/>
    </row>
    <row r="44" spans="2:8" ht="13.5" customHeight="1" x14ac:dyDescent="0.15">
      <c r="C44" t="s">
        <v>178</v>
      </c>
      <c r="D44" s="128"/>
      <c r="E44" s="128"/>
      <c r="F44" s="128"/>
      <c r="G44" s="128"/>
      <c r="H44" s="128"/>
    </row>
    <row r="45" spans="2:8" ht="13.5" customHeight="1" x14ac:dyDescent="0.15">
      <c r="C45" t="s">
        <v>23</v>
      </c>
      <c r="D45" s="128">
        <v>0</v>
      </c>
      <c r="E45" s="128"/>
      <c r="F45" s="128"/>
      <c r="G45" s="128"/>
      <c r="H45" s="128"/>
    </row>
    <row r="46" spans="2:8" ht="13.5" customHeight="1" x14ac:dyDescent="0.15">
      <c r="C46" t="s">
        <v>33</v>
      </c>
      <c r="D46" s="128">
        <v>0</v>
      </c>
      <c r="E46" s="128"/>
      <c r="F46" s="128"/>
      <c r="G46" s="128"/>
      <c r="H46" s="128"/>
    </row>
    <row r="47" spans="2:8" ht="13.5" customHeight="1" x14ac:dyDescent="0.15">
      <c r="B47" t="s">
        <v>130</v>
      </c>
      <c r="C47" t="s">
        <v>175</v>
      </c>
      <c r="D47" s="128"/>
      <c r="E47" s="128"/>
      <c r="F47" s="128"/>
      <c r="G47" s="128"/>
      <c r="H47" s="128"/>
    </row>
    <row r="48" spans="2:8" ht="13.5" customHeight="1" x14ac:dyDescent="0.15">
      <c r="C48" t="s">
        <v>176</v>
      </c>
      <c r="D48" s="128"/>
      <c r="E48" s="128"/>
      <c r="F48" s="128"/>
      <c r="G48" s="128"/>
      <c r="H48" s="128"/>
    </row>
    <row r="49" spans="2:8" ht="13.5" customHeight="1" x14ac:dyDescent="0.15">
      <c r="C49" t="s">
        <v>177</v>
      </c>
      <c r="D49" s="128"/>
      <c r="E49" s="128"/>
      <c r="F49" s="128"/>
      <c r="G49" s="128"/>
      <c r="H49" s="128"/>
    </row>
    <row r="50" spans="2:8" ht="13.5" customHeight="1" x14ac:dyDescent="0.15">
      <c r="C50" t="s">
        <v>178</v>
      </c>
      <c r="D50" s="128"/>
      <c r="E50" s="128"/>
      <c r="F50" s="128"/>
      <c r="G50" s="128"/>
      <c r="H50" s="128"/>
    </row>
    <row r="51" spans="2:8" ht="13.5" customHeight="1" x14ac:dyDescent="0.15">
      <c r="C51" t="s">
        <v>23</v>
      </c>
      <c r="D51" s="128">
        <v>157</v>
      </c>
      <c r="E51" s="128"/>
      <c r="F51" s="128"/>
      <c r="G51" s="128"/>
      <c r="H51" s="128"/>
    </row>
    <row r="52" spans="2:8" ht="13.5" customHeight="1" x14ac:dyDescent="0.15">
      <c r="C52" t="s">
        <v>33</v>
      </c>
      <c r="D52" s="128">
        <v>14</v>
      </c>
      <c r="E52" s="128"/>
      <c r="F52" s="128"/>
      <c r="G52" s="128"/>
      <c r="H52" s="128"/>
    </row>
    <row r="53" spans="2:8" ht="13.5" customHeight="1" x14ac:dyDescent="0.15">
      <c r="B53" t="s">
        <v>49</v>
      </c>
      <c r="C53" t="s">
        <v>175</v>
      </c>
      <c r="D53" s="128"/>
      <c r="E53" s="128"/>
      <c r="F53" s="128"/>
      <c r="G53" s="128"/>
      <c r="H53" s="128"/>
    </row>
    <row r="54" spans="2:8" ht="13.5" customHeight="1" x14ac:dyDescent="0.15">
      <c r="C54" t="s">
        <v>176</v>
      </c>
      <c r="D54" s="128"/>
      <c r="E54" s="128"/>
      <c r="F54" s="128"/>
      <c r="G54" s="128"/>
      <c r="H54" s="128"/>
    </row>
    <row r="55" spans="2:8" ht="13.5" customHeight="1" x14ac:dyDescent="0.15">
      <c r="C55" t="s">
        <v>177</v>
      </c>
      <c r="D55" s="128"/>
      <c r="E55" s="128"/>
      <c r="F55" s="128"/>
      <c r="G55" s="128"/>
      <c r="H55" s="128"/>
    </row>
    <row r="56" spans="2:8" ht="13.5" customHeight="1" x14ac:dyDescent="0.15">
      <c r="C56" t="s">
        <v>178</v>
      </c>
      <c r="D56" s="128"/>
      <c r="E56" s="128"/>
      <c r="F56" s="128"/>
      <c r="G56" s="128"/>
      <c r="H56" s="128"/>
    </row>
    <row r="57" spans="2:8" ht="13.5" customHeight="1" x14ac:dyDescent="0.15">
      <c r="C57" t="s">
        <v>23</v>
      </c>
      <c r="D57" s="128">
        <v>0</v>
      </c>
      <c r="E57" s="128"/>
      <c r="F57" s="128"/>
      <c r="G57" s="128"/>
      <c r="H57" s="128"/>
    </row>
    <row r="58" spans="2:8" ht="13.5" customHeight="1" x14ac:dyDescent="0.15">
      <c r="C58" t="s">
        <v>33</v>
      </c>
      <c r="D58" s="128">
        <v>0</v>
      </c>
      <c r="E58" s="128"/>
      <c r="F58" s="128"/>
      <c r="G58" s="128"/>
      <c r="H58" s="128"/>
    </row>
    <row r="59" spans="2:8" ht="13.5" customHeight="1" x14ac:dyDescent="0.15">
      <c r="B59" t="s">
        <v>48</v>
      </c>
      <c r="C59" t="s">
        <v>175</v>
      </c>
      <c r="D59" s="128"/>
      <c r="E59" s="128"/>
      <c r="F59" s="128"/>
      <c r="G59" s="128"/>
      <c r="H59" s="128"/>
    </row>
    <row r="60" spans="2:8" ht="13.5" customHeight="1" x14ac:dyDescent="0.15">
      <c r="C60" t="s">
        <v>176</v>
      </c>
      <c r="D60" s="128"/>
      <c r="E60" s="128"/>
      <c r="F60" s="128"/>
      <c r="G60" s="128"/>
      <c r="H60" s="128"/>
    </row>
    <row r="61" spans="2:8" ht="13.5" customHeight="1" x14ac:dyDescent="0.15">
      <c r="C61" t="s">
        <v>177</v>
      </c>
      <c r="D61" s="128"/>
      <c r="E61" s="128"/>
      <c r="F61" s="128"/>
      <c r="G61" s="128"/>
      <c r="H61" s="128"/>
    </row>
    <row r="62" spans="2:8" ht="13.5" customHeight="1" x14ac:dyDescent="0.15">
      <c r="C62" t="s">
        <v>178</v>
      </c>
      <c r="D62" s="128"/>
      <c r="E62" s="128"/>
      <c r="F62" s="128"/>
      <c r="G62" s="128"/>
      <c r="H62" s="128"/>
    </row>
    <row r="63" spans="2:8" ht="13.5" customHeight="1" x14ac:dyDescent="0.15">
      <c r="C63" t="s">
        <v>23</v>
      </c>
      <c r="D63" s="128">
        <v>0</v>
      </c>
      <c r="E63" s="128"/>
      <c r="F63" s="128"/>
      <c r="G63" s="128"/>
      <c r="H63" s="128"/>
    </row>
    <row r="64" spans="2:8" ht="13.5" customHeight="1" x14ac:dyDescent="0.15">
      <c r="C64" t="s">
        <v>33</v>
      </c>
      <c r="D64" s="128">
        <v>0</v>
      </c>
      <c r="E64" s="128"/>
      <c r="F64" s="128"/>
      <c r="G64" s="128"/>
      <c r="H64" s="128"/>
    </row>
    <row r="65" spans="2:8" ht="13.5" customHeight="1" x14ac:dyDescent="0.15">
      <c r="B65" t="s">
        <v>113</v>
      </c>
      <c r="C65" t="s">
        <v>175</v>
      </c>
      <c r="D65" s="128"/>
      <c r="E65" s="128"/>
      <c r="F65" s="128"/>
      <c r="G65" s="128"/>
      <c r="H65" s="128"/>
    </row>
    <row r="66" spans="2:8" ht="13.5" customHeight="1" x14ac:dyDescent="0.15">
      <c r="C66" t="s">
        <v>176</v>
      </c>
      <c r="D66" s="128"/>
      <c r="E66" s="128"/>
      <c r="F66" s="128"/>
      <c r="G66" s="128"/>
      <c r="H66" s="128"/>
    </row>
    <row r="67" spans="2:8" ht="13.5" customHeight="1" x14ac:dyDescent="0.15">
      <c r="C67" t="s">
        <v>177</v>
      </c>
      <c r="D67" s="128"/>
      <c r="E67" s="128"/>
      <c r="F67" s="128"/>
      <c r="G67" s="128"/>
      <c r="H67" s="128"/>
    </row>
    <row r="68" spans="2:8" ht="13.5" customHeight="1" x14ac:dyDescent="0.15">
      <c r="C68" t="s">
        <v>178</v>
      </c>
      <c r="D68" s="128"/>
      <c r="E68" s="128"/>
      <c r="F68" s="128"/>
      <c r="G68" s="128"/>
      <c r="H68" s="128"/>
    </row>
    <row r="69" spans="2:8" ht="13.5" customHeight="1" x14ac:dyDescent="0.15">
      <c r="C69" t="s">
        <v>23</v>
      </c>
      <c r="D69" s="128">
        <v>0</v>
      </c>
      <c r="E69" s="128"/>
      <c r="F69" s="128"/>
      <c r="G69" s="128"/>
      <c r="H69" s="128"/>
    </row>
    <row r="70" spans="2:8" ht="13.5" customHeight="1" x14ac:dyDescent="0.15">
      <c r="C70" t="s">
        <v>33</v>
      </c>
      <c r="D70" s="128">
        <v>0</v>
      </c>
      <c r="E70" s="128"/>
      <c r="F70" s="128"/>
      <c r="G70" s="128"/>
      <c r="H70" s="128"/>
    </row>
    <row r="71" spans="2:8" ht="13.5" customHeight="1" x14ac:dyDescent="0.15">
      <c r="B71" t="s">
        <v>198</v>
      </c>
      <c r="C71" t="s">
        <v>175</v>
      </c>
      <c r="D71" s="128"/>
      <c r="E71" s="128"/>
      <c r="F71" s="128"/>
      <c r="G71" s="128"/>
      <c r="H71" s="128"/>
    </row>
    <row r="72" spans="2:8" ht="13.5" customHeight="1" x14ac:dyDescent="0.15">
      <c r="C72" t="s">
        <v>176</v>
      </c>
      <c r="D72" s="128"/>
      <c r="E72" s="128"/>
      <c r="F72" s="128"/>
      <c r="G72" s="128"/>
      <c r="H72" s="128"/>
    </row>
    <row r="73" spans="2:8" ht="13.5" customHeight="1" x14ac:dyDescent="0.15">
      <c r="C73" t="s">
        <v>177</v>
      </c>
      <c r="D73" s="128"/>
      <c r="E73" s="128"/>
      <c r="F73" s="128"/>
      <c r="G73" s="128"/>
      <c r="H73" s="128"/>
    </row>
    <row r="74" spans="2:8" ht="13.5" customHeight="1" x14ac:dyDescent="0.15">
      <c r="C74" t="s">
        <v>178</v>
      </c>
      <c r="D74" s="128"/>
      <c r="E74" s="128"/>
      <c r="F74" s="128"/>
      <c r="G74" s="128"/>
      <c r="H74" s="128"/>
    </row>
    <row r="75" spans="2:8" ht="13.5" customHeight="1" x14ac:dyDescent="0.15">
      <c r="C75" t="s">
        <v>23</v>
      </c>
      <c r="D75" s="128">
        <v>0</v>
      </c>
      <c r="E75" s="128"/>
      <c r="F75" s="128"/>
      <c r="G75" s="128"/>
      <c r="H75" s="128"/>
    </row>
    <row r="76" spans="2:8" ht="13.5" customHeight="1" x14ac:dyDescent="0.15">
      <c r="C76" t="s">
        <v>33</v>
      </c>
      <c r="D76" s="128">
        <v>0</v>
      </c>
      <c r="E76" s="128"/>
      <c r="F76" s="128"/>
      <c r="G76" s="128"/>
      <c r="H76" s="128"/>
    </row>
    <row r="77" spans="2:8" ht="13.5" customHeight="1" x14ac:dyDescent="0.15">
      <c r="B77" t="s">
        <v>124</v>
      </c>
      <c r="C77" t="s">
        <v>175</v>
      </c>
      <c r="D77" s="128"/>
      <c r="E77" s="128"/>
      <c r="F77" s="128"/>
      <c r="G77" s="128"/>
      <c r="H77" s="128"/>
    </row>
    <row r="78" spans="2:8" ht="13.5" customHeight="1" x14ac:dyDescent="0.15">
      <c r="C78" t="s">
        <v>176</v>
      </c>
      <c r="D78" s="128"/>
      <c r="E78" s="128"/>
      <c r="F78" s="128"/>
      <c r="G78" s="128"/>
      <c r="H78" s="128"/>
    </row>
    <row r="79" spans="2:8" ht="13.5" customHeight="1" x14ac:dyDescent="0.15">
      <c r="C79" t="s">
        <v>177</v>
      </c>
      <c r="D79" s="128"/>
      <c r="E79" s="128"/>
      <c r="F79" s="128"/>
      <c r="G79" s="128"/>
      <c r="H79" s="128"/>
    </row>
    <row r="80" spans="2:8" ht="13.5" customHeight="1" x14ac:dyDescent="0.15">
      <c r="C80" t="s">
        <v>178</v>
      </c>
      <c r="D80" s="128"/>
      <c r="E80" s="128"/>
      <c r="F80" s="128"/>
      <c r="G80" s="128"/>
      <c r="H80" s="128"/>
    </row>
    <row r="81" spans="2:8" ht="13.5" customHeight="1" x14ac:dyDescent="0.15">
      <c r="C81" t="s">
        <v>23</v>
      </c>
      <c r="D81" s="128">
        <v>38</v>
      </c>
      <c r="E81" s="128"/>
      <c r="F81" s="128"/>
      <c r="G81" s="128"/>
      <c r="H81" s="128"/>
    </row>
    <row r="82" spans="2:8" ht="13.5" customHeight="1" x14ac:dyDescent="0.15">
      <c r="C82" t="s">
        <v>33</v>
      </c>
      <c r="D82" s="128">
        <v>4</v>
      </c>
      <c r="E82" s="128"/>
      <c r="F82" s="128"/>
      <c r="G82" s="128"/>
      <c r="H82" s="128"/>
    </row>
    <row r="83" spans="2:8" ht="13.5" customHeight="1" x14ac:dyDescent="0.15">
      <c r="B83" t="s">
        <v>24</v>
      </c>
      <c r="C83" t="s">
        <v>175</v>
      </c>
      <c r="D83" s="128"/>
      <c r="E83" s="128"/>
      <c r="F83" s="128"/>
      <c r="G83" s="128"/>
      <c r="H83" s="128"/>
    </row>
    <row r="84" spans="2:8" ht="13.5" customHeight="1" x14ac:dyDescent="0.15">
      <c r="C84" t="s">
        <v>176</v>
      </c>
      <c r="D84" s="128"/>
      <c r="E84" s="128"/>
      <c r="F84" s="128"/>
      <c r="G84" s="128"/>
      <c r="H84" s="128"/>
    </row>
    <row r="85" spans="2:8" ht="13.5" customHeight="1" x14ac:dyDescent="0.15">
      <c r="C85" t="s">
        <v>177</v>
      </c>
      <c r="D85" s="128"/>
      <c r="E85" s="128">
        <v>60</v>
      </c>
      <c r="F85" s="128">
        <v>40</v>
      </c>
      <c r="G85" s="128">
        <v>40</v>
      </c>
      <c r="H85" s="128"/>
    </row>
    <row r="86" spans="2:8" ht="13.5" customHeight="1" x14ac:dyDescent="0.15">
      <c r="C86" t="s">
        <v>178</v>
      </c>
      <c r="D86" s="128"/>
      <c r="E86" s="128">
        <v>15</v>
      </c>
      <c r="F86" s="128">
        <v>10</v>
      </c>
      <c r="G86" s="128">
        <v>10</v>
      </c>
      <c r="H86" s="128"/>
    </row>
    <row r="87" spans="2:8" ht="13.5" customHeight="1" x14ac:dyDescent="0.15">
      <c r="C87" t="s">
        <v>23</v>
      </c>
      <c r="D87" s="128">
        <v>520</v>
      </c>
      <c r="E87" s="128"/>
      <c r="F87" s="128"/>
      <c r="G87" s="128"/>
      <c r="H87" s="128"/>
    </row>
    <row r="88" spans="2:8" ht="13.5" customHeight="1" x14ac:dyDescent="0.15">
      <c r="C88" t="s">
        <v>33</v>
      </c>
      <c r="D88" s="128">
        <v>130</v>
      </c>
      <c r="E88" s="128"/>
      <c r="F88" s="128"/>
      <c r="G88" s="128"/>
      <c r="H88" s="128"/>
    </row>
    <row r="89" spans="2:8" x14ac:dyDescent="0.15">
      <c r="B89" t="s">
        <v>168</v>
      </c>
      <c r="C89" t="s">
        <v>175</v>
      </c>
      <c r="D89" s="128"/>
      <c r="E89" s="128"/>
      <c r="F89" s="128"/>
      <c r="G89" s="128"/>
      <c r="H89" s="128"/>
    </row>
    <row r="90" spans="2:8" ht="13.5" customHeight="1" x14ac:dyDescent="0.15">
      <c r="C90" t="s">
        <v>176</v>
      </c>
      <c r="D90" s="128"/>
      <c r="E90" s="128"/>
      <c r="F90" s="128"/>
      <c r="G90" s="128"/>
      <c r="H90" s="128"/>
    </row>
    <row r="91" spans="2:8" ht="13.5" customHeight="1" x14ac:dyDescent="0.15">
      <c r="C91" t="s">
        <v>177</v>
      </c>
      <c r="D91" s="128"/>
      <c r="E91" s="128"/>
      <c r="F91" s="128"/>
      <c r="G91" s="128"/>
      <c r="H91" s="128"/>
    </row>
    <row r="92" spans="2:8" ht="13.5" customHeight="1" x14ac:dyDescent="0.15">
      <c r="C92" t="s">
        <v>178</v>
      </c>
      <c r="D92" s="128"/>
      <c r="E92" s="128"/>
      <c r="F92" s="128"/>
      <c r="G92" s="128"/>
      <c r="H92" s="128"/>
    </row>
    <row r="93" spans="2:8" ht="13.5" customHeight="1" x14ac:dyDescent="0.15">
      <c r="C93" t="s">
        <v>23</v>
      </c>
      <c r="D93" s="128">
        <v>0</v>
      </c>
      <c r="E93" s="128"/>
      <c r="F93" s="128"/>
      <c r="G93" s="128"/>
      <c r="H93" s="128"/>
    </row>
    <row r="94" spans="2:8" ht="13.5" customHeight="1" x14ac:dyDescent="0.15">
      <c r="C94" t="s">
        <v>33</v>
      </c>
      <c r="D94" s="128">
        <v>0</v>
      </c>
      <c r="E94" s="128"/>
      <c r="F94" s="128"/>
      <c r="G94" s="128"/>
      <c r="H94" s="128"/>
    </row>
    <row r="95" spans="2:8" ht="13.5" customHeight="1" x14ac:dyDescent="0.15">
      <c r="B95" t="s">
        <v>215</v>
      </c>
      <c r="C95" t="s">
        <v>175</v>
      </c>
      <c r="D95" s="128"/>
      <c r="E95" s="128"/>
      <c r="F95" s="128"/>
      <c r="G95" s="128"/>
      <c r="H95" s="128"/>
    </row>
    <row r="96" spans="2:8" ht="13.5" customHeight="1" x14ac:dyDescent="0.15">
      <c r="C96" t="s">
        <v>176</v>
      </c>
      <c r="D96" s="128"/>
      <c r="E96" s="128"/>
      <c r="F96" s="128"/>
      <c r="G96" s="128"/>
      <c r="H96" s="128"/>
    </row>
    <row r="97" spans="2:8" ht="13.5" customHeight="1" x14ac:dyDescent="0.15">
      <c r="C97" t="s">
        <v>177</v>
      </c>
      <c r="D97" s="128"/>
      <c r="E97" s="128"/>
      <c r="F97" s="128"/>
      <c r="G97" s="128"/>
      <c r="H97" s="128"/>
    </row>
    <row r="98" spans="2:8" ht="13.5" customHeight="1" x14ac:dyDescent="0.15">
      <c r="C98" t="s">
        <v>178</v>
      </c>
      <c r="D98" s="128"/>
      <c r="E98" s="128"/>
      <c r="F98" s="128"/>
      <c r="G98" s="128"/>
      <c r="H98" s="128"/>
    </row>
    <row r="99" spans="2:8" ht="13.5" customHeight="1" x14ac:dyDescent="0.15">
      <c r="C99" t="s">
        <v>23</v>
      </c>
      <c r="D99" s="128">
        <v>48</v>
      </c>
      <c r="E99" s="128"/>
      <c r="F99" s="128"/>
      <c r="G99" s="128"/>
      <c r="H99" s="128"/>
    </row>
    <row r="100" spans="2:8" ht="13.5" customHeight="1" x14ac:dyDescent="0.15">
      <c r="C100" t="s">
        <v>33</v>
      </c>
      <c r="D100" s="128">
        <v>4</v>
      </c>
      <c r="E100" s="128"/>
      <c r="F100" s="128"/>
      <c r="G100" s="128"/>
      <c r="H100" s="128"/>
    </row>
    <row r="101" spans="2:8" ht="13.5" customHeight="1" x14ac:dyDescent="0.15">
      <c r="B101" t="s">
        <v>199</v>
      </c>
      <c r="C101" t="s">
        <v>175</v>
      </c>
      <c r="D101" s="128"/>
      <c r="E101" s="128"/>
      <c r="F101" s="128"/>
      <c r="G101" s="128"/>
      <c r="H101" s="128"/>
    </row>
    <row r="102" spans="2:8" ht="13.5" customHeight="1" x14ac:dyDescent="0.15">
      <c r="C102" t="s">
        <v>176</v>
      </c>
      <c r="D102" s="128"/>
      <c r="E102" s="128"/>
      <c r="F102" s="128"/>
      <c r="G102" s="128"/>
      <c r="H102" s="128"/>
    </row>
    <row r="103" spans="2:8" ht="13.5" customHeight="1" x14ac:dyDescent="0.15">
      <c r="C103" t="s">
        <v>177</v>
      </c>
      <c r="D103" s="128"/>
      <c r="E103" s="128"/>
      <c r="F103" s="128"/>
      <c r="G103" s="128"/>
      <c r="H103" s="128"/>
    </row>
    <row r="104" spans="2:8" ht="13.5" customHeight="1" x14ac:dyDescent="0.15">
      <c r="C104" t="s">
        <v>178</v>
      </c>
      <c r="D104" s="128"/>
      <c r="E104" s="128"/>
      <c r="F104" s="128"/>
      <c r="G104" s="128"/>
      <c r="H104" s="128"/>
    </row>
    <row r="105" spans="2:8" ht="13.5" customHeight="1" x14ac:dyDescent="0.15">
      <c r="C105" t="s">
        <v>23</v>
      </c>
      <c r="D105" s="128">
        <v>0</v>
      </c>
      <c r="E105" s="128"/>
      <c r="F105" s="128"/>
      <c r="G105" s="128"/>
      <c r="H105" s="128"/>
    </row>
    <row r="106" spans="2:8" ht="13.5" customHeight="1" x14ac:dyDescent="0.15">
      <c r="C106" t="s">
        <v>33</v>
      </c>
      <c r="D106" s="128">
        <v>0</v>
      </c>
      <c r="E106" s="128"/>
      <c r="F106" s="128"/>
      <c r="G106" s="128"/>
      <c r="H106" s="128"/>
    </row>
    <row r="107" spans="2:8" ht="13.5" customHeight="1" x14ac:dyDescent="0.15">
      <c r="B107" t="s">
        <v>200</v>
      </c>
      <c r="C107" t="s">
        <v>175</v>
      </c>
      <c r="D107" s="128"/>
      <c r="E107" s="128"/>
      <c r="F107" s="128"/>
      <c r="G107" s="128"/>
      <c r="H107" s="128"/>
    </row>
    <row r="108" spans="2:8" ht="13.5" customHeight="1" x14ac:dyDescent="0.15">
      <c r="C108" t="s">
        <v>176</v>
      </c>
      <c r="D108" s="128"/>
      <c r="E108" s="128"/>
      <c r="F108" s="128"/>
      <c r="G108" s="128"/>
      <c r="H108" s="128"/>
    </row>
    <row r="109" spans="2:8" ht="13.5" customHeight="1" x14ac:dyDescent="0.15">
      <c r="C109" t="s">
        <v>177</v>
      </c>
      <c r="D109" s="128"/>
      <c r="E109" s="128"/>
      <c r="F109" s="128"/>
      <c r="G109" s="128"/>
      <c r="H109" s="128"/>
    </row>
    <row r="110" spans="2:8" ht="13.5" customHeight="1" x14ac:dyDescent="0.15">
      <c r="C110" t="s">
        <v>178</v>
      </c>
      <c r="D110" s="128"/>
      <c r="E110" s="128"/>
      <c r="F110" s="128"/>
      <c r="G110" s="128"/>
      <c r="H110" s="128"/>
    </row>
    <row r="111" spans="2:8" ht="13.5" customHeight="1" x14ac:dyDescent="0.15">
      <c r="C111" t="s">
        <v>23</v>
      </c>
      <c r="D111" s="128">
        <v>0</v>
      </c>
      <c r="E111" s="128"/>
      <c r="F111" s="128"/>
      <c r="G111" s="128"/>
      <c r="H111" s="128"/>
    </row>
    <row r="112" spans="2:8" ht="13.5" customHeight="1" x14ac:dyDescent="0.15">
      <c r="C112" t="s">
        <v>33</v>
      </c>
      <c r="D112" s="128">
        <v>0</v>
      </c>
      <c r="E112" s="128"/>
      <c r="F112" s="128"/>
      <c r="G112" s="128"/>
      <c r="H112" s="128"/>
    </row>
    <row r="113" spans="2:8" ht="13.5" customHeight="1" x14ac:dyDescent="0.15">
      <c r="B113" t="s">
        <v>194</v>
      </c>
      <c r="C113" t="s">
        <v>175</v>
      </c>
      <c r="D113" s="128"/>
      <c r="E113" s="128"/>
      <c r="F113" s="128"/>
      <c r="G113" s="128"/>
      <c r="H113" s="128"/>
    </row>
    <row r="114" spans="2:8" ht="13.5" customHeight="1" x14ac:dyDescent="0.15">
      <c r="C114" t="s">
        <v>176</v>
      </c>
      <c r="D114" s="128"/>
      <c r="E114" s="128"/>
      <c r="F114" s="128"/>
      <c r="G114" s="128"/>
      <c r="H114" s="128"/>
    </row>
    <row r="115" spans="2:8" ht="13.5" customHeight="1" x14ac:dyDescent="0.15">
      <c r="C115" t="s">
        <v>177</v>
      </c>
      <c r="D115" s="128"/>
      <c r="E115" s="128"/>
      <c r="F115" s="128"/>
      <c r="G115" s="128"/>
      <c r="H115" s="128"/>
    </row>
    <row r="116" spans="2:8" ht="13.5" customHeight="1" x14ac:dyDescent="0.15">
      <c r="C116" t="s">
        <v>178</v>
      </c>
      <c r="D116" s="128"/>
      <c r="E116" s="128"/>
      <c r="F116" s="128"/>
      <c r="G116" s="128"/>
      <c r="H116" s="128"/>
    </row>
    <row r="117" spans="2:8" ht="13.5" customHeight="1" x14ac:dyDescent="0.15">
      <c r="C117" t="s">
        <v>23</v>
      </c>
      <c r="D117" s="128">
        <v>0</v>
      </c>
      <c r="E117" s="128"/>
      <c r="F117" s="128"/>
      <c r="G117" s="128"/>
      <c r="H117" s="128"/>
    </row>
    <row r="118" spans="2:8" ht="13.5" customHeight="1" x14ac:dyDescent="0.15">
      <c r="C118" t="s">
        <v>33</v>
      </c>
      <c r="D118" s="128">
        <v>0</v>
      </c>
      <c r="E118" s="128"/>
      <c r="F118" s="128"/>
      <c r="G118" s="128"/>
      <c r="H118" s="128"/>
    </row>
    <row r="119" spans="2:8" ht="13.5" customHeight="1" x14ac:dyDescent="0.15">
      <c r="B119" t="s">
        <v>40</v>
      </c>
      <c r="C119" t="s">
        <v>175</v>
      </c>
      <c r="D119" s="128"/>
      <c r="E119" s="128"/>
      <c r="F119" s="128"/>
      <c r="G119" s="128"/>
      <c r="H119" s="128"/>
    </row>
    <row r="120" spans="2:8" ht="13.5" customHeight="1" x14ac:dyDescent="0.15">
      <c r="C120" t="s">
        <v>176</v>
      </c>
      <c r="D120" s="128"/>
      <c r="E120" s="128"/>
      <c r="F120" s="128"/>
      <c r="G120" s="128"/>
      <c r="H120" s="128"/>
    </row>
    <row r="121" spans="2:8" ht="13.5" customHeight="1" x14ac:dyDescent="0.15">
      <c r="C121" t="s">
        <v>177</v>
      </c>
      <c r="D121" s="128"/>
      <c r="E121" s="128"/>
      <c r="F121" s="128"/>
      <c r="G121" s="128"/>
      <c r="H121" s="128"/>
    </row>
    <row r="122" spans="2:8" ht="13.5" customHeight="1" x14ac:dyDescent="0.15">
      <c r="C122" t="s">
        <v>178</v>
      </c>
      <c r="D122" s="128"/>
      <c r="E122" s="128"/>
      <c r="F122" s="128"/>
      <c r="G122" s="128"/>
      <c r="H122" s="128"/>
    </row>
    <row r="123" spans="2:8" ht="13.5" customHeight="1" x14ac:dyDescent="0.15">
      <c r="C123" t="s">
        <v>23</v>
      </c>
      <c r="D123" s="128">
        <v>0</v>
      </c>
      <c r="E123" s="128"/>
      <c r="F123" s="128"/>
      <c r="G123" s="128"/>
      <c r="H123" s="128"/>
    </row>
    <row r="124" spans="2:8" ht="13.5" customHeight="1" x14ac:dyDescent="0.15">
      <c r="C124" t="s">
        <v>33</v>
      </c>
      <c r="D124" s="128">
        <v>0</v>
      </c>
      <c r="E124" s="128"/>
      <c r="F124" s="128"/>
      <c r="G124" s="128"/>
      <c r="H124" s="128"/>
    </row>
    <row r="125" spans="2:8" ht="13.5" customHeight="1" x14ac:dyDescent="0.15">
      <c r="B125" t="s">
        <v>182</v>
      </c>
      <c r="C125" t="s">
        <v>175</v>
      </c>
      <c r="D125" s="128"/>
      <c r="E125" s="128"/>
      <c r="F125" s="128"/>
      <c r="G125" s="128"/>
      <c r="H125" s="128"/>
    </row>
    <row r="126" spans="2:8" ht="13.5" customHeight="1" x14ac:dyDescent="0.15">
      <c r="C126" t="s">
        <v>176</v>
      </c>
      <c r="D126" s="128"/>
      <c r="E126" s="128"/>
      <c r="F126" s="128"/>
      <c r="G126" s="128"/>
      <c r="H126" s="128"/>
    </row>
    <row r="127" spans="2:8" ht="13.5" customHeight="1" x14ac:dyDescent="0.15">
      <c r="C127" t="s">
        <v>177</v>
      </c>
      <c r="D127" s="128"/>
      <c r="E127" s="128"/>
      <c r="F127" s="128"/>
      <c r="G127" s="128"/>
      <c r="H127" s="128"/>
    </row>
    <row r="128" spans="2:8" ht="13.5" customHeight="1" x14ac:dyDescent="0.15">
      <c r="C128" t="s">
        <v>178</v>
      </c>
      <c r="D128" s="128"/>
      <c r="E128" s="128"/>
      <c r="F128" s="128"/>
      <c r="G128" s="128"/>
      <c r="H128" s="128"/>
    </row>
    <row r="129" spans="2:8" ht="13.5" customHeight="1" x14ac:dyDescent="0.15">
      <c r="C129" t="s">
        <v>23</v>
      </c>
      <c r="D129" s="128">
        <v>0</v>
      </c>
      <c r="E129" s="128"/>
      <c r="F129" s="128"/>
      <c r="G129" s="128"/>
      <c r="H129" s="128"/>
    </row>
    <row r="130" spans="2:8" ht="13.5" customHeight="1" x14ac:dyDescent="0.15">
      <c r="C130" t="s">
        <v>33</v>
      </c>
      <c r="D130" s="128">
        <v>0</v>
      </c>
      <c r="E130" s="128"/>
      <c r="F130" s="128"/>
      <c r="G130" s="128"/>
      <c r="H130" s="128"/>
    </row>
    <row r="131" spans="2:8" ht="13.5" customHeight="1" x14ac:dyDescent="0.15">
      <c r="B131" t="s">
        <v>197</v>
      </c>
      <c r="C131" t="s">
        <v>175</v>
      </c>
      <c r="D131" s="128"/>
      <c r="E131" s="128"/>
      <c r="F131" s="128"/>
      <c r="G131" s="128"/>
      <c r="H131" s="128"/>
    </row>
    <row r="132" spans="2:8" ht="13.5" customHeight="1" x14ac:dyDescent="0.15">
      <c r="C132" t="s">
        <v>176</v>
      </c>
      <c r="D132" s="128"/>
      <c r="E132" s="128"/>
      <c r="F132" s="128"/>
      <c r="G132" s="128"/>
      <c r="H132" s="128"/>
    </row>
    <row r="133" spans="2:8" ht="13.5" customHeight="1" x14ac:dyDescent="0.15">
      <c r="C133" t="s">
        <v>177</v>
      </c>
      <c r="D133" s="128"/>
      <c r="E133" s="128"/>
      <c r="F133" s="128"/>
      <c r="G133" s="128"/>
      <c r="H133" s="128"/>
    </row>
    <row r="134" spans="2:8" ht="13.5" customHeight="1" x14ac:dyDescent="0.15">
      <c r="C134" t="s">
        <v>178</v>
      </c>
      <c r="D134" s="128"/>
      <c r="E134" s="128"/>
      <c r="F134" s="128"/>
      <c r="G134" s="128"/>
      <c r="H134" s="128"/>
    </row>
    <row r="135" spans="2:8" ht="13.5" customHeight="1" x14ac:dyDescent="0.15">
      <c r="C135" t="s">
        <v>23</v>
      </c>
      <c r="D135" s="128">
        <v>800</v>
      </c>
      <c r="E135" s="128"/>
      <c r="F135" s="128"/>
      <c r="G135" s="128"/>
      <c r="H135" s="128"/>
    </row>
    <row r="136" spans="2:8" ht="13.5" customHeight="1" x14ac:dyDescent="0.15">
      <c r="C136" t="s">
        <v>33</v>
      </c>
      <c r="D136" s="128">
        <v>2</v>
      </c>
      <c r="E136" s="128"/>
      <c r="F136" s="128"/>
      <c r="G136" s="128"/>
      <c r="H136" s="128"/>
    </row>
    <row r="137" spans="2:8" ht="13.5" customHeight="1" x14ac:dyDescent="0.15">
      <c r="B137" t="s">
        <v>169</v>
      </c>
      <c r="C137" t="s">
        <v>175</v>
      </c>
      <c r="D137" s="128"/>
      <c r="E137" s="128"/>
      <c r="F137" s="128"/>
      <c r="G137" s="128"/>
      <c r="H137" s="128"/>
    </row>
    <row r="138" spans="2:8" ht="13.5" customHeight="1" x14ac:dyDescent="0.15">
      <c r="C138" t="s">
        <v>176</v>
      </c>
      <c r="D138" s="128"/>
      <c r="E138" s="128"/>
      <c r="F138" s="128"/>
      <c r="G138" s="128"/>
      <c r="H138" s="128"/>
    </row>
    <row r="139" spans="2:8" ht="13.5" customHeight="1" x14ac:dyDescent="0.15">
      <c r="C139" t="s">
        <v>177</v>
      </c>
      <c r="D139" s="128"/>
      <c r="E139" s="128"/>
      <c r="F139" s="128"/>
      <c r="G139" s="128"/>
      <c r="H139" s="128"/>
    </row>
    <row r="140" spans="2:8" ht="13.5" customHeight="1" x14ac:dyDescent="0.15">
      <c r="C140" t="s">
        <v>178</v>
      </c>
      <c r="D140" s="128"/>
      <c r="E140" s="128"/>
      <c r="F140" s="128"/>
      <c r="G140" s="128"/>
      <c r="H140" s="128"/>
    </row>
    <row r="141" spans="2:8" ht="13.5" customHeight="1" x14ac:dyDescent="0.15">
      <c r="C141" t="s">
        <v>23</v>
      </c>
      <c r="D141" s="128">
        <v>48</v>
      </c>
      <c r="E141" s="128"/>
      <c r="F141" s="128"/>
      <c r="G141" s="128"/>
      <c r="H141" s="128"/>
    </row>
    <row r="142" spans="2:8" ht="13.5" customHeight="1" x14ac:dyDescent="0.15">
      <c r="C142" t="s">
        <v>33</v>
      </c>
      <c r="D142" s="128">
        <v>1</v>
      </c>
      <c r="E142" s="128"/>
      <c r="F142" s="128"/>
      <c r="G142" s="128"/>
      <c r="H142" s="128"/>
    </row>
    <row r="143" spans="2:8" ht="13.5" customHeight="1" x14ac:dyDescent="0.15">
      <c r="B143" t="s">
        <v>123</v>
      </c>
      <c r="C143" t="s">
        <v>175</v>
      </c>
      <c r="D143" s="128"/>
      <c r="E143" s="128"/>
      <c r="F143" s="128"/>
      <c r="G143" s="128"/>
      <c r="H143" s="128"/>
    </row>
    <row r="144" spans="2:8" ht="13.5" customHeight="1" x14ac:dyDescent="0.15">
      <c r="C144" t="s">
        <v>176</v>
      </c>
      <c r="D144" s="128"/>
      <c r="E144" s="128"/>
      <c r="F144" s="128"/>
      <c r="G144" s="128"/>
      <c r="H144" s="128"/>
    </row>
    <row r="145" spans="2:8" ht="13.5" customHeight="1" x14ac:dyDescent="0.15">
      <c r="C145" t="s">
        <v>177</v>
      </c>
      <c r="D145" s="128"/>
      <c r="E145" s="128"/>
      <c r="F145" s="128"/>
      <c r="G145" s="128"/>
      <c r="H145" s="128"/>
    </row>
    <row r="146" spans="2:8" ht="13.5" customHeight="1" x14ac:dyDescent="0.15">
      <c r="C146" t="s">
        <v>178</v>
      </c>
      <c r="D146" s="128"/>
      <c r="E146" s="128"/>
      <c r="F146" s="128"/>
      <c r="G146" s="128"/>
      <c r="H146" s="128"/>
    </row>
    <row r="147" spans="2:8" ht="13.5" customHeight="1" x14ac:dyDescent="0.15">
      <c r="C147" t="s">
        <v>23</v>
      </c>
      <c r="D147" s="128">
        <v>0</v>
      </c>
      <c r="E147" s="128"/>
      <c r="F147" s="128"/>
      <c r="G147" s="128"/>
      <c r="H147" s="128"/>
    </row>
    <row r="148" spans="2:8" ht="13.5" customHeight="1" x14ac:dyDescent="0.15">
      <c r="C148" t="s">
        <v>33</v>
      </c>
      <c r="D148" s="128">
        <v>0</v>
      </c>
      <c r="E148" s="128"/>
      <c r="F148" s="128"/>
      <c r="G148" s="128"/>
      <c r="H148" s="128"/>
    </row>
    <row r="149" spans="2:8" ht="13.5" customHeight="1" x14ac:dyDescent="0.15">
      <c r="B149" t="s">
        <v>89</v>
      </c>
      <c r="C149" t="s">
        <v>175</v>
      </c>
      <c r="D149" s="128"/>
      <c r="E149" s="128"/>
      <c r="F149" s="128"/>
      <c r="G149" s="128"/>
      <c r="H149" s="128"/>
    </row>
    <row r="150" spans="2:8" ht="13.5" customHeight="1" x14ac:dyDescent="0.15">
      <c r="C150" t="s">
        <v>176</v>
      </c>
      <c r="D150" s="128"/>
      <c r="E150" s="128"/>
      <c r="F150" s="128"/>
      <c r="G150" s="128"/>
      <c r="H150" s="128"/>
    </row>
    <row r="151" spans="2:8" ht="13.5" customHeight="1" x14ac:dyDescent="0.15">
      <c r="C151" t="s">
        <v>177</v>
      </c>
      <c r="D151" s="128"/>
      <c r="E151" s="128"/>
      <c r="F151" s="128"/>
      <c r="G151" s="128"/>
      <c r="H151" s="128"/>
    </row>
    <row r="152" spans="2:8" ht="13.5" customHeight="1" x14ac:dyDescent="0.15">
      <c r="C152" t="s">
        <v>178</v>
      </c>
      <c r="D152" s="128"/>
      <c r="E152" s="128"/>
      <c r="F152" s="128"/>
      <c r="G152" s="128"/>
      <c r="H152" s="128"/>
    </row>
    <row r="153" spans="2:8" ht="13.5" customHeight="1" x14ac:dyDescent="0.15">
      <c r="C153" t="s">
        <v>23</v>
      </c>
      <c r="D153" s="128">
        <v>125</v>
      </c>
      <c r="E153" s="128"/>
      <c r="F153" s="128"/>
      <c r="G153" s="128"/>
      <c r="H153" s="128"/>
    </row>
    <row r="154" spans="2:8" ht="13.5" customHeight="1" x14ac:dyDescent="0.15">
      <c r="C154" t="s">
        <v>33</v>
      </c>
      <c r="D154" s="128">
        <v>1.25</v>
      </c>
      <c r="E154" s="128"/>
      <c r="F154" s="128"/>
      <c r="G154" s="128"/>
      <c r="H154" s="128"/>
    </row>
    <row r="155" spans="2:8" ht="13.5" customHeight="1" x14ac:dyDescent="0.15">
      <c r="B155" t="s">
        <v>211</v>
      </c>
      <c r="C155" t="s">
        <v>175</v>
      </c>
      <c r="D155" s="128"/>
      <c r="E155" s="128"/>
      <c r="F155" s="128"/>
      <c r="G155" s="128"/>
      <c r="H155" s="128"/>
    </row>
    <row r="156" spans="2:8" ht="13.5" customHeight="1" x14ac:dyDescent="0.15">
      <c r="C156" t="s">
        <v>176</v>
      </c>
      <c r="D156" s="128"/>
      <c r="E156" s="128"/>
      <c r="F156" s="128"/>
      <c r="G156" s="128"/>
      <c r="H156" s="128"/>
    </row>
    <row r="157" spans="2:8" ht="13.5" customHeight="1" x14ac:dyDescent="0.15">
      <c r="C157" t="s">
        <v>177</v>
      </c>
      <c r="D157" s="128"/>
      <c r="E157" s="128"/>
      <c r="F157" s="128"/>
      <c r="G157" s="128"/>
      <c r="H157" s="128"/>
    </row>
    <row r="158" spans="2:8" ht="13.5" customHeight="1" x14ac:dyDescent="0.15">
      <c r="C158" t="s">
        <v>178</v>
      </c>
      <c r="D158" s="128"/>
      <c r="E158" s="128"/>
      <c r="F158" s="128"/>
      <c r="G158" s="128"/>
      <c r="H158" s="128"/>
    </row>
    <row r="159" spans="2:8" ht="13.5" customHeight="1" x14ac:dyDescent="0.15">
      <c r="C159" t="s">
        <v>23</v>
      </c>
      <c r="D159" s="128">
        <v>0</v>
      </c>
      <c r="E159" s="128"/>
      <c r="F159" s="128"/>
      <c r="G159" s="128"/>
      <c r="H159" s="128"/>
    </row>
    <row r="160" spans="2:8" ht="13.5" customHeight="1" x14ac:dyDescent="0.15">
      <c r="C160" t="s">
        <v>33</v>
      </c>
      <c r="D160" s="128">
        <v>0</v>
      </c>
      <c r="E160" s="128"/>
      <c r="F160" s="128"/>
      <c r="G160" s="128"/>
      <c r="H160" s="128"/>
    </row>
    <row r="161" spans="2:8" ht="13.5" customHeight="1" x14ac:dyDescent="0.15">
      <c r="B161" t="s">
        <v>201</v>
      </c>
      <c r="C161" t="s">
        <v>175</v>
      </c>
      <c r="D161" s="128"/>
      <c r="E161" s="128"/>
      <c r="F161" s="128"/>
      <c r="G161" s="128"/>
      <c r="H161" s="128"/>
    </row>
    <row r="162" spans="2:8" ht="13.5" customHeight="1" x14ac:dyDescent="0.15">
      <c r="C162" t="s">
        <v>176</v>
      </c>
      <c r="D162" s="128"/>
      <c r="E162" s="128"/>
      <c r="F162" s="128"/>
      <c r="G162" s="128"/>
      <c r="H162" s="128"/>
    </row>
    <row r="163" spans="2:8" ht="13.5" customHeight="1" x14ac:dyDescent="0.15">
      <c r="C163" t="s">
        <v>177</v>
      </c>
      <c r="D163" s="128"/>
      <c r="E163" s="128"/>
      <c r="F163" s="128"/>
      <c r="G163" s="128"/>
      <c r="H163" s="128"/>
    </row>
    <row r="164" spans="2:8" ht="13.5" customHeight="1" x14ac:dyDescent="0.15">
      <c r="C164" t="s">
        <v>178</v>
      </c>
      <c r="D164" s="128"/>
      <c r="E164" s="128"/>
      <c r="F164" s="128"/>
      <c r="G164" s="128"/>
      <c r="H164" s="128"/>
    </row>
    <row r="165" spans="2:8" ht="13.5" customHeight="1" x14ac:dyDescent="0.15">
      <c r="C165" t="s">
        <v>23</v>
      </c>
      <c r="D165" s="128">
        <v>0</v>
      </c>
      <c r="E165" s="128"/>
      <c r="F165" s="128"/>
      <c r="G165" s="128"/>
      <c r="H165" s="128"/>
    </row>
    <row r="166" spans="2:8" ht="13.5" customHeight="1" x14ac:dyDescent="0.15">
      <c r="C166" t="s">
        <v>33</v>
      </c>
      <c r="D166" s="128">
        <v>0</v>
      </c>
      <c r="E166" s="128"/>
      <c r="F166" s="128"/>
      <c r="G166" s="128"/>
      <c r="H166" s="128"/>
    </row>
    <row r="167" spans="2:8" ht="13.5" customHeight="1" x14ac:dyDescent="0.15">
      <c r="B167" t="s">
        <v>203</v>
      </c>
      <c r="C167" t="s">
        <v>175</v>
      </c>
      <c r="D167" s="128"/>
      <c r="E167" s="128"/>
      <c r="F167" s="128"/>
      <c r="G167" s="128"/>
      <c r="H167" s="128"/>
    </row>
    <row r="168" spans="2:8" ht="13.5" customHeight="1" x14ac:dyDescent="0.15">
      <c r="C168" t="s">
        <v>176</v>
      </c>
      <c r="D168" s="128"/>
      <c r="E168" s="128"/>
      <c r="F168" s="128"/>
      <c r="G168" s="128"/>
      <c r="H168" s="128"/>
    </row>
    <row r="169" spans="2:8" ht="13.5" customHeight="1" x14ac:dyDescent="0.15">
      <c r="C169" t="s">
        <v>177</v>
      </c>
      <c r="D169" s="128"/>
      <c r="E169" s="128"/>
      <c r="F169" s="128"/>
      <c r="G169" s="128"/>
      <c r="H169" s="128"/>
    </row>
    <row r="170" spans="2:8" ht="13.5" customHeight="1" x14ac:dyDescent="0.15">
      <c r="C170" t="s">
        <v>178</v>
      </c>
      <c r="D170" s="128"/>
      <c r="E170" s="128"/>
      <c r="F170" s="128"/>
      <c r="G170" s="128"/>
      <c r="H170" s="128"/>
    </row>
    <row r="171" spans="2:8" ht="13.5" customHeight="1" x14ac:dyDescent="0.15">
      <c r="C171" t="s">
        <v>23</v>
      </c>
      <c r="D171" s="128">
        <v>0</v>
      </c>
      <c r="E171" s="128"/>
      <c r="F171" s="128"/>
      <c r="G171" s="128"/>
      <c r="H171" s="128"/>
    </row>
    <row r="172" spans="2:8" ht="13.5" customHeight="1" x14ac:dyDescent="0.15">
      <c r="C172" t="s">
        <v>33</v>
      </c>
      <c r="D172" s="128">
        <v>0</v>
      </c>
      <c r="E172" s="128"/>
      <c r="F172" s="128"/>
      <c r="G172" s="128"/>
      <c r="H172" s="128"/>
    </row>
    <row r="173" spans="2:8" ht="13.5" customHeight="1" x14ac:dyDescent="0.15">
      <c r="B173" t="s">
        <v>196</v>
      </c>
      <c r="C173" t="s">
        <v>175</v>
      </c>
      <c r="D173" s="128"/>
      <c r="E173" s="128"/>
      <c r="F173" s="128"/>
      <c r="G173" s="128"/>
      <c r="H173" s="128"/>
    </row>
    <row r="174" spans="2:8" ht="13.5" customHeight="1" x14ac:dyDescent="0.15">
      <c r="C174" t="s">
        <v>176</v>
      </c>
      <c r="D174" s="128"/>
      <c r="E174" s="128"/>
      <c r="F174" s="128"/>
      <c r="G174" s="128"/>
      <c r="H174" s="128"/>
    </row>
    <row r="175" spans="2:8" ht="13.5" customHeight="1" x14ac:dyDescent="0.15">
      <c r="C175" t="s">
        <v>177</v>
      </c>
      <c r="D175" s="128"/>
      <c r="E175" s="128"/>
      <c r="F175" s="128"/>
      <c r="G175" s="128"/>
      <c r="H175" s="128"/>
    </row>
    <row r="176" spans="2:8" ht="13.5" customHeight="1" x14ac:dyDescent="0.15">
      <c r="C176" t="s">
        <v>178</v>
      </c>
      <c r="D176" s="128"/>
      <c r="E176" s="128"/>
      <c r="F176" s="128"/>
      <c r="G176" s="128"/>
      <c r="H176" s="128"/>
    </row>
    <row r="177" spans="2:8" ht="13.5" customHeight="1" x14ac:dyDescent="0.15">
      <c r="C177" t="s">
        <v>23</v>
      </c>
      <c r="D177" s="128">
        <v>0</v>
      </c>
      <c r="E177" s="128"/>
      <c r="F177" s="128"/>
      <c r="G177" s="128"/>
      <c r="H177" s="128"/>
    </row>
    <row r="178" spans="2:8" ht="13.5" customHeight="1" x14ac:dyDescent="0.15">
      <c r="C178" t="s">
        <v>33</v>
      </c>
      <c r="D178" s="128">
        <v>0</v>
      </c>
      <c r="E178" s="128"/>
      <c r="F178" s="128"/>
      <c r="G178" s="128"/>
      <c r="H178" s="128"/>
    </row>
    <row r="179" spans="2:8" ht="13.5" customHeight="1" x14ac:dyDescent="0.15">
      <c r="B179" t="s">
        <v>205</v>
      </c>
      <c r="C179" t="s">
        <v>175</v>
      </c>
      <c r="D179" s="128"/>
      <c r="E179" s="128"/>
      <c r="F179" s="128"/>
      <c r="G179" s="128"/>
      <c r="H179" s="128"/>
    </row>
    <row r="180" spans="2:8" ht="13.5" customHeight="1" x14ac:dyDescent="0.15">
      <c r="C180" t="s">
        <v>176</v>
      </c>
      <c r="D180" s="128"/>
      <c r="E180" s="128"/>
      <c r="F180" s="128"/>
      <c r="G180" s="128"/>
      <c r="H180" s="128"/>
    </row>
    <row r="181" spans="2:8" ht="13.5" customHeight="1" x14ac:dyDescent="0.15">
      <c r="C181" t="s">
        <v>177</v>
      </c>
      <c r="D181" s="128"/>
      <c r="E181" s="128"/>
      <c r="F181" s="128"/>
      <c r="G181" s="128"/>
      <c r="H181" s="128"/>
    </row>
    <row r="182" spans="2:8" ht="13.5" customHeight="1" x14ac:dyDescent="0.15">
      <c r="C182" t="s">
        <v>178</v>
      </c>
      <c r="D182" s="128"/>
      <c r="E182" s="128"/>
      <c r="F182" s="128"/>
      <c r="G182" s="128"/>
      <c r="H182" s="128"/>
    </row>
    <row r="183" spans="2:8" ht="13.5" customHeight="1" x14ac:dyDescent="0.15">
      <c r="C183" t="s">
        <v>23</v>
      </c>
      <c r="D183" s="128">
        <v>0</v>
      </c>
      <c r="E183" s="128"/>
      <c r="F183" s="128"/>
      <c r="G183" s="128"/>
      <c r="H183" s="128"/>
    </row>
    <row r="184" spans="2:8" ht="13.5" customHeight="1" x14ac:dyDescent="0.15">
      <c r="C184" t="s">
        <v>33</v>
      </c>
      <c r="D184" s="128">
        <v>0</v>
      </c>
      <c r="E184" s="128"/>
      <c r="F184" s="128"/>
      <c r="G184" s="128"/>
      <c r="H184" s="128"/>
    </row>
    <row r="185" spans="2:8" ht="13.5" customHeight="1" x14ac:dyDescent="0.15">
      <c r="B185" t="s">
        <v>207</v>
      </c>
      <c r="C185" t="s">
        <v>175</v>
      </c>
      <c r="D185" s="128"/>
      <c r="E185" s="128"/>
      <c r="F185" s="128"/>
      <c r="G185" s="128"/>
      <c r="H185" s="128"/>
    </row>
    <row r="186" spans="2:8" ht="13.5" customHeight="1" x14ac:dyDescent="0.15">
      <c r="C186" t="s">
        <v>176</v>
      </c>
      <c r="D186" s="128"/>
      <c r="E186" s="128"/>
      <c r="F186" s="128"/>
      <c r="G186" s="128"/>
      <c r="H186" s="128"/>
    </row>
    <row r="187" spans="2:8" ht="13.5" customHeight="1" x14ac:dyDescent="0.15">
      <c r="C187" t="s">
        <v>177</v>
      </c>
      <c r="D187" s="128"/>
      <c r="E187" s="128"/>
      <c r="F187" s="128"/>
      <c r="G187" s="128"/>
      <c r="H187" s="128"/>
    </row>
    <row r="188" spans="2:8" ht="13.5" customHeight="1" x14ac:dyDescent="0.15">
      <c r="C188" t="s">
        <v>178</v>
      </c>
      <c r="D188" s="128"/>
      <c r="E188" s="128"/>
      <c r="F188" s="128"/>
      <c r="G188" s="128"/>
      <c r="H188" s="128"/>
    </row>
    <row r="189" spans="2:8" ht="13.5" customHeight="1" x14ac:dyDescent="0.15">
      <c r="C189" t="s">
        <v>23</v>
      </c>
      <c r="D189" s="128">
        <v>0</v>
      </c>
      <c r="E189" s="128"/>
      <c r="F189" s="128"/>
      <c r="G189" s="128"/>
      <c r="H189" s="128"/>
    </row>
    <row r="190" spans="2:8" ht="13.5" customHeight="1" x14ac:dyDescent="0.15">
      <c r="C190" t="s">
        <v>33</v>
      </c>
      <c r="D190" s="128">
        <v>0</v>
      </c>
      <c r="E190" s="128"/>
      <c r="F190" s="128"/>
      <c r="G190" s="128"/>
      <c r="H190" s="128"/>
    </row>
    <row r="191" spans="2:8" ht="13.5" customHeight="1" x14ac:dyDescent="0.15">
      <c r="B191" t="s">
        <v>195</v>
      </c>
      <c r="C191" t="s">
        <v>175</v>
      </c>
      <c r="D191" s="128"/>
      <c r="E191" s="128"/>
      <c r="F191" s="128"/>
      <c r="G191" s="128"/>
      <c r="H191" s="128"/>
    </row>
    <row r="192" spans="2:8" ht="13.5" customHeight="1" x14ac:dyDescent="0.15">
      <c r="C192" t="s">
        <v>176</v>
      </c>
      <c r="D192" s="128"/>
      <c r="E192" s="128"/>
      <c r="F192" s="128"/>
      <c r="G192" s="128"/>
      <c r="H192" s="128"/>
    </row>
    <row r="193" spans="2:8" ht="13.5" customHeight="1" x14ac:dyDescent="0.15">
      <c r="C193" t="s">
        <v>177</v>
      </c>
      <c r="D193" s="128"/>
      <c r="E193" s="128"/>
      <c r="F193" s="128"/>
      <c r="G193" s="128"/>
      <c r="H193" s="128"/>
    </row>
    <row r="194" spans="2:8" ht="13.5" customHeight="1" x14ac:dyDescent="0.15">
      <c r="C194" t="s">
        <v>178</v>
      </c>
      <c r="D194" s="128"/>
      <c r="E194" s="128"/>
      <c r="F194" s="128"/>
      <c r="G194" s="128"/>
      <c r="H194" s="128"/>
    </row>
    <row r="195" spans="2:8" ht="13.5" customHeight="1" x14ac:dyDescent="0.15">
      <c r="C195" t="s">
        <v>23</v>
      </c>
      <c r="D195" s="128">
        <v>0</v>
      </c>
      <c r="E195" s="128"/>
      <c r="F195" s="128"/>
      <c r="G195" s="128"/>
      <c r="H195" s="128"/>
    </row>
    <row r="196" spans="2:8" ht="13.5" customHeight="1" x14ac:dyDescent="0.15">
      <c r="C196" t="s">
        <v>33</v>
      </c>
      <c r="D196" s="128">
        <v>0</v>
      </c>
      <c r="E196" s="128"/>
      <c r="F196" s="128"/>
      <c r="G196" s="128"/>
      <c r="H196" s="128"/>
    </row>
    <row r="197" spans="2:8" ht="13.5" customHeight="1" x14ac:dyDescent="0.15">
      <c r="B197" t="s">
        <v>209</v>
      </c>
      <c r="C197" t="s">
        <v>175</v>
      </c>
      <c r="D197" s="128"/>
      <c r="E197" s="128"/>
      <c r="F197" s="128"/>
      <c r="G197" s="128"/>
      <c r="H197" s="128"/>
    </row>
    <row r="198" spans="2:8" ht="13.5" customHeight="1" x14ac:dyDescent="0.15">
      <c r="C198" t="s">
        <v>176</v>
      </c>
      <c r="D198" s="128"/>
      <c r="E198" s="128"/>
      <c r="F198" s="128"/>
      <c r="G198" s="128"/>
      <c r="H198" s="128"/>
    </row>
    <row r="199" spans="2:8" ht="13.5" customHeight="1" x14ac:dyDescent="0.15">
      <c r="C199" t="s">
        <v>177</v>
      </c>
      <c r="D199" s="128"/>
      <c r="E199" s="128"/>
      <c r="F199" s="128"/>
      <c r="G199" s="128"/>
      <c r="H199" s="128"/>
    </row>
    <row r="200" spans="2:8" ht="13.5" customHeight="1" x14ac:dyDescent="0.15">
      <c r="C200" t="s">
        <v>178</v>
      </c>
      <c r="D200" s="128"/>
      <c r="E200" s="128"/>
      <c r="F200" s="128"/>
      <c r="G200" s="128"/>
      <c r="H200" s="128"/>
    </row>
    <row r="201" spans="2:8" ht="13.5" customHeight="1" x14ac:dyDescent="0.15">
      <c r="C201" t="s">
        <v>23</v>
      </c>
      <c r="D201" s="128">
        <v>0</v>
      </c>
      <c r="E201" s="128"/>
      <c r="F201" s="128"/>
      <c r="G201" s="128"/>
      <c r="H201" s="128"/>
    </row>
    <row r="202" spans="2:8" ht="13.5" customHeight="1" x14ac:dyDescent="0.15">
      <c r="C202" t="s">
        <v>33</v>
      </c>
      <c r="D202" s="128">
        <v>0</v>
      </c>
      <c r="E202" s="128"/>
      <c r="F202" s="128"/>
      <c r="G202" s="128"/>
      <c r="H202" s="128"/>
    </row>
    <row r="203" spans="2:8" ht="13.5" customHeight="1" x14ac:dyDescent="0.15">
      <c r="B203" t="s">
        <v>37</v>
      </c>
      <c r="C203" t="s">
        <v>175</v>
      </c>
      <c r="D203" s="128"/>
      <c r="E203" s="128"/>
      <c r="F203" s="128"/>
      <c r="G203" s="128"/>
      <c r="H203" s="128"/>
    </row>
    <row r="204" spans="2:8" ht="13.5" customHeight="1" x14ac:dyDescent="0.15">
      <c r="C204" t="s">
        <v>176</v>
      </c>
      <c r="D204" s="128"/>
      <c r="E204" s="128"/>
      <c r="F204" s="128"/>
      <c r="G204" s="128"/>
      <c r="H204" s="128"/>
    </row>
    <row r="205" spans="2:8" ht="13.5" customHeight="1" x14ac:dyDescent="0.15">
      <c r="C205" t="s">
        <v>177</v>
      </c>
      <c r="D205" s="128"/>
      <c r="E205" s="128"/>
      <c r="F205" s="128"/>
      <c r="G205" s="128"/>
      <c r="H205" s="128"/>
    </row>
    <row r="206" spans="2:8" ht="13.5" customHeight="1" x14ac:dyDescent="0.15">
      <c r="C206" t="s">
        <v>178</v>
      </c>
      <c r="D206" s="128"/>
      <c r="E206" s="128"/>
      <c r="F206" s="128"/>
      <c r="G206" s="128"/>
      <c r="H206" s="128"/>
    </row>
    <row r="207" spans="2:8" ht="13.5" customHeight="1" x14ac:dyDescent="0.15">
      <c r="C207" t="s">
        <v>23</v>
      </c>
      <c r="D207" s="128">
        <v>0</v>
      </c>
      <c r="E207" s="128"/>
      <c r="F207" s="128"/>
      <c r="G207" s="128"/>
      <c r="H207" s="128"/>
    </row>
    <row r="208" spans="2:8" ht="12" customHeight="1" x14ac:dyDescent="0.15">
      <c r="C208" t="s">
        <v>33</v>
      </c>
      <c r="D208" s="128">
        <v>0</v>
      </c>
      <c r="E208" s="128"/>
      <c r="F208" s="128"/>
      <c r="G208" s="128"/>
      <c r="H208" s="128"/>
    </row>
    <row r="209" spans="2:8" ht="13.5" customHeight="1" x14ac:dyDescent="0.15">
      <c r="B209" t="s">
        <v>39</v>
      </c>
      <c r="C209" t="s">
        <v>175</v>
      </c>
      <c r="D209" s="128"/>
      <c r="E209" s="128"/>
      <c r="F209" s="128"/>
      <c r="G209" s="128"/>
      <c r="H209" s="128"/>
    </row>
    <row r="210" spans="2:8" ht="13.5" customHeight="1" x14ac:dyDescent="0.15">
      <c r="C210" t="s">
        <v>176</v>
      </c>
      <c r="D210" s="128"/>
      <c r="E210" s="128"/>
      <c r="F210" s="128"/>
      <c r="G210" s="128"/>
      <c r="H210" s="128"/>
    </row>
    <row r="211" spans="2:8" ht="13.5" customHeight="1" x14ac:dyDescent="0.15">
      <c r="C211" t="s">
        <v>177</v>
      </c>
      <c r="D211" s="128"/>
      <c r="E211" s="128"/>
      <c r="F211" s="128"/>
      <c r="G211" s="128"/>
      <c r="H211" s="128"/>
    </row>
    <row r="212" spans="2:8" ht="13.5" customHeight="1" x14ac:dyDescent="0.15">
      <c r="C212" t="s">
        <v>178</v>
      </c>
      <c r="D212" s="128"/>
      <c r="E212" s="128"/>
      <c r="F212" s="128"/>
      <c r="G212" s="128"/>
      <c r="H212" s="128"/>
    </row>
    <row r="213" spans="2:8" ht="13.5" customHeight="1" x14ac:dyDescent="0.15">
      <c r="C213" t="s">
        <v>23</v>
      </c>
      <c r="D213" s="128">
        <v>5724</v>
      </c>
      <c r="E213" s="128"/>
      <c r="F213" s="128"/>
      <c r="G213" s="128"/>
      <c r="H213" s="128"/>
    </row>
    <row r="214" spans="2:8" ht="13.5" customHeight="1" x14ac:dyDescent="0.15">
      <c r="C214" t="s">
        <v>33</v>
      </c>
      <c r="D214" s="128">
        <v>106</v>
      </c>
      <c r="E214" s="128"/>
      <c r="F214" s="128"/>
      <c r="G214" s="128"/>
      <c r="H214" s="128"/>
    </row>
    <row r="215" spans="2:8" ht="13.5" customHeight="1" x14ac:dyDescent="0.15">
      <c r="B215" t="s">
        <v>179</v>
      </c>
      <c r="C215" t="s">
        <v>175</v>
      </c>
      <c r="D215" s="128"/>
      <c r="E215" s="128"/>
      <c r="F215" s="128"/>
      <c r="G215" s="128"/>
      <c r="H215" s="128"/>
    </row>
    <row r="216" spans="2:8" ht="13.5" customHeight="1" x14ac:dyDescent="0.15">
      <c r="C216" t="s">
        <v>176</v>
      </c>
      <c r="D216" s="128"/>
      <c r="E216" s="128"/>
      <c r="F216" s="128"/>
      <c r="G216" s="128"/>
      <c r="H216" s="128"/>
    </row>
    <row r="217" spans="2:8" ht="13.5" customHeight="1" x14ac:dyDescent="0.15">
      <c r="C217" t="s">
        <v>177</v>
      </c>
      <c r="D217" s="128"/>
      <c r="E217" s="128"/>
      <c r="F217" s="128"/>
      <c r="G217" s="128"/>
      <c r="H217" s="128"/>
    </row>
    <row r="218" spans="2:8" ht="13.5" customHeight="1" x14ac:dyDescent="0.15">
      <c r="C218" t="s">
        <v>178</v>
      </c>
      <c r="D218" s="128"/>
      <c r="E218" s="128"/>
      <c r="F218" s="128"/>
      <c r="G218" s="128"/>
      <c r="H218" s="128"/>
    </row>
    <row r="219" spans="2:8" ht="13.5" customHeight="1" x14ac:dyDescent="0.15">
      <c r="C219" t="s">
        <v>23</v>
      </c>
      <c r="D219" s="128"/>
      <c r="E219" s="128"/>
      <c r="F219" s="128"/>
      <c r="G219" s="128"/>
      <c r="H219" s="128"/>
    </row>
    <row r="220" spans="2:8" ht="13.5" customHeight="1" x14ac:dyDescent="0.15">
      <c r="C220" t="s">
        <v>33</v>
      </c>
      <c r="D220" s="128"/>
      <c r="E220" s="128"/>
      <c r="F220" s="128"/>
      <c r="G220" s="128"/>
      <c r="H220" s="128"/>
    </row>
    <row r="221" spans="2:8" ht="13.5" customHeight="1" x14ac:dyDescent="0.15"/>
    <row r="222" spans="2:8" ht="13.5" customHeight="1" x14ac:dyDescent="0.15"/>
    <row r="223" spans="2:8" ht="13.5" customHeight="1" x14ac:dyDescent="0.15"/>
    <row r="224" spans="2:8" ht="13.5" customHeight="1" x14ac:dyDescent="0.15"/>
    <row r="225" ht="13.5" customHeight="1" x14ac:dyDescent="0.15"/>
    <row r="226" ht="13.5" customHeight="1" x14ac:dyDescent="0.15"/>
    <row r="227" ht="13.5" customHeight="1" x14ac:dyDescent="0.15"/>
    <row r="228" ht="13.5" customHeight="1" x14ac:dyDescent="0.15"/>
    <row r="229" ht="13.5" customHeight="1" x14ac:dyDescent="0.15"/>
    <row r="230" ht="13.5" customHeight="1" x14ac:dyDescent="0.15"/>
    <row r="231" ht="13.5" customHeight="1" x14ac:dyDescent="0.15"/>
    <row r="232" ht="13.5" customHeight="1" x14ac:dyDescent="0.15"/>
    <row r="233" ht="13.5" customHeight="1" x14ac:dyDescent="0.15"/>
    <row r="234" ht="13.5" customHeight="1" x14ac:dyDescent="0.15"/>
    <row r="235" ht="13.5" customHeight="1" x14ac:dyDescent="0.15"/>
    <row r="236" ht="13.5" customHeight="1" x14ac:dyDescent="0.15"/>
    <row r="237" ht="13.5" customHeight="1" x14ac:dyDescent="0.15"/>
    <row r="238" ht="13.5" customHeight="1" x14ac:dyDescent="0.15"/>
    <row r="239" ht="13.5" customHeight="1" x14ac:dyDescent="0.15"/>
    <row r="240" ht="13.5" customHeight="1" x14ac:dyDescent="0.15"/>
    <row r="241" ht="13.5" customHeight="1" x14ac:dyDescent="0.15"/>
    <row r="242" ht="13.5" customHeight="1" x14ac:dyDescent="0.15"/>
    <row r="243" ht="13.5" customHeight="1" x14ac:dyDescent="0.15"/>
    <row r="244" ht="13.5" customHeight="1" x14ac:dyDescent="0.15"/>
    <row r="245" ht="13.5" customHeight="1" x14ac:dyDescent="0.15"/>
    <row r="246" ht="13.5" customHeight="1" x14ac:dyDescent="0.15"/>
    <row r="247" ht="13.5" customHeight="1" x14ac:dyDescent="0.15"/>
    <row r="248" ht="13.5" customHeight="1" x14ac:dyDescent="0.15"/>
    <row r="249" ht="13.5" customHeight="1" x14ac:dyDescent="0.15"/>
    <row r="250" ht="13.5" customHeight="1" x14ac:dyDescent="0.15"/>
    <row r="251" ht="13.5" customHeight="1" x14ac:dyDescent="0.15"/>
    <row r="252" ht="13.5" customHeight="1" x14ac:dyDescent="0.15"/>
    <row r="253" ht="13.5" customHeight="1" x14ac:dyDescent="0.15"/>
    <row r="254" ht="13.5" customHeight="1" x14ac:dyDescent="0.15"/>
    <row r="255" ht="13.5" customHeight="1" x14ac:dyDescent="0.15"/>
    <row r="256" ht="13.5" customHeight="1" x14ac:dyDescent="0.15"/>
    <row r="257" ht="13.5" customHeight="1" x14ac:dyDescent="0.15"/>
    <row r="258" ht="13.5" customHeight="1" x14ac:dyDescent="0.15"/>
    <row r="259" ht="13.5" customHeight="1" x14ac:dyDescent="0.15"/>
    <row r="260" ht="13.5" customHeight="1" x14ac:dyDescent="0.15"/>
    <row r="261" ht="13.5" customHeight="1" x14ac:dyDescent="0.15"/>
    <row r="262" ht="13.5" customHeight="1" x14ac:dyDescent="0.15"/>
    <row r="263" ht="13.5" customHeight="1" x14ac:dyDescent="0.15"/>
    <row r="264" ht="13.5" customHeight="1" x14ac:dyDescent="0.15"/>
    <row r="265" ht="13.5" customHeight="1" x14ac:dyDescent="0.15"/>
    <row r="266" ht="13.5" customHeight="1" x14ac:dyDescent="0.15"/>
    <row r="267" ht="13.5" customHeight="1" x14ac:dyDescent="0.15"/>
    <row r="268" ht="13.5" customHeight="1" x14ac:dyDescent="0.15"/>
    <row r="269" ht="13.5" customHeight="1" x14ac:dyDescent="0.15"/>
    <row r="270" ht="13.5" customHeight="1" x14ac:dyDescent="0.15"/>
    <row r="271" ht="13.5" customHeight="1" x14ac:dyDescent="0.15"/>
    <row r="272" ht="13.5" customHeight="1" x14ac:dyDescent="0.15"/>
    <row r="273" ht="13.5" customHeight="1" x14ac:dyDescent="0.15"/>
    <row r="274" ht="13.5" customHeight="1" x14ac:dyDescent="0.15"/>
    <row r="275" ht="13.5" customHeight="1" x14ac:dyDescent="0.15"/>
    <row r="276" ht="13.5" customHeight="1" x14ac:dyDescent="0.15"/>
    <row r="277" ht="13.5" customHeight="1" x14ac:dyDescent="0.15"/>
    <row r="278" ht="13.5" customHeight="1" x14ac:dyDescent="0.15"/>
    <row r="279" ht="13.5" customHeight="1" x14ac:dyDescent="0.15"/>
    <row r="280" ht="13.5" customHeight="1" x14ac:dyDescent="0.15"/>
    <row r="281" ht="13.5" customHeight="1" x14ac:dyDescent="0.15"/>
    <row r="282" ht="13.5" customHeight="1" x14ac:dyDescent="0.15"/>
    <row r="283" ht="13.5" customHeight="1" x14ac:dyDescent="0.15"/>
    <row r="284" ht="13.5" customHeight="1" x14ac:dyDescent="0.15"/>
    <row r="285" ht="13.5" customHeight="1" x14ac:dyDescent="0.15"/>
    <row r="286" ht="13.5" customHeight="1" x14ac:dyDescent="0.15"/>
    <row r="287" ht="13.5" customHeight="1" x14ac:dyDescent="0.15"/>
    <row r="288" ht="13.5" customHeight="1" x14ac:dyDescent="0.15"/>
    <row r="289" ht="13.5" customHeight="1" x14ac:dyDescent="0.15"/>
    <row r="290" ht="13.5" customHeight="1" x14ac:dyDescent="0.15"/>
    <row r="291" ht="13.5" customHeight="1" x14ac:dyDescent="0.15"/>
    <row r="292" ht="13.5" customHeight="1" x14ac:dyDescent="0.15"/>
    <row r="293" ht="13.5" customHeight="1" x14ac:dyDescent="0.15"/>
    <row r="294" ht="13.5" customHeight="1" x14ac:dyDescent="0.15"/>
    <row r="295" ht="13.5" customHeight="1" x14ac:dyDescent="0.15"/>
    <row r="296" ht="13.5" customHeight="1" x14ac:dyDescent="0.15"/>
    <row r="297" ht="13.5" customHeight="1" x14ac:dyDescent="0.15"/>
    <row r="298" ht="13.5" customHeight="1" x14ac:dyDescent="0.15"/>
    <row r="299" ht="13.5" customHeight="1" x14ac:dyDescent="0.15"/>
    <row r="300" ht="13.5" customHeight="1" x14ac:dyDescent="0.15"/>
    <row r="301" ht="13.5" customHeight="1" x14ac:dyDescent="0.15"/>
    <row r="302" ht="13.5" customHeight="1" x14ac:dyDescent="0.15"/>
    <row r="303" ht="13.5" customHeight="1" x14ac:dyDescent="0.15"/>
    <row r="304" ht="13.5" customHeight="1" x14ac:dyDescent="0.15"/>
    <row r="305" ht="13.5" customHeight="1" x14ac:dyDescent="0.15"/>
    <row r="306" ht="13.5" customHeight="1" x14ac:dyDescent="0.15"/>
    <row r="307" ht="13.5" customHeight="1" x14ac:dyDescent="0.15"/>
    <row r="308" ht="13.5" customHeight="1" x14ac:dyDescent="0.15"/>
    <row r="309" ht="13.5" customHeight="1" x14ac:dyDescent="0.15"/>
    <row r="310" ht="13.5" customHeight="1" x14ac:dyDescent="0.15"/>
    <row r="311" ht="13.5" customHeight="1" x14ac:dyDescent="0.15"/>
    <row r="312" ht="13.5" customHeight="1" x14ac:dyDescent="0.15"/>
    <row r="313" ht="13.5" customHeight="1" x14ac:dyDescent="0.15"/>
    <row r="314" ht="13.5" customHeight="1" x14ac:dyDescent="0.15"/>
    <row r="315" ht="13.5" customHeight="1" x14ac:dyDescent="0.15"/>
    <row r="316" ht="13.5" customHeight="1" x14ac:dyDescent="0.15"/>
    <row r="317" ht="13.5" customHeight="1" x14ac:dyDescent="0.15"/>
    <row r="318" ht="13.5" customHeight="1" x14ac:dyDescent="0.15"/>
    <row r="319" ht="13.5" customHeight="1" x14ac:dyDescent="0.15"/>
    <row r="320" ht="13.5" customHeight="1" x14ac:dyDescent="0.15"/>
    <row r="321" ht="13.5" customHeight="1" x14ac:dyDescent="0.15"/>
    <row r="322" ht="13.5" customHeight="1" x14ac:dyDescent="0.15"/>
    <row r="323" ht="13.5" customHeight="1" x14ac:dyDescent="0.15"/>
    <row r="324" ht="13.5" customHeight="1" x14ac:dyDescent="0.15"/>
    <row r="325" ht="13.5" customHeight="1" x14ac:dyDescent="0.15"/>
    <row r="326" ht="13.5" customHeight="1" x14ac:dyDescent="0.15"/>
    <row r="327" ht="13.5" customHeight="1" x14ac:dyDescent="0.15"/>
    <row r="328" ht="13.5" customHeight="1" x14ac:dyDescent="0.15"/>
    <row r="329" ht="13.5" customHeight="1" x14ac:dyDescent="0.15"/>
    <row r="330" ht="13.5" customHeight="1" x14ac:dyDescent="0.15"/>
    <row r="331" ht="13.5" customHeight="1" x14ac:dyDescent="0.15"/>
    <row r="332" ht="13.5" customHeight="1" x14ac:dyDescent="0.15"/>
    <row r="333" ht="13.5" customHeight="1" x14ac:dyDescent="0.15"/>
    <row r="334" ht="13.5" customHeight="1" x14ac:dyDescent="0.15"/>
    <row r="335" ht="13.5" customHeight="1" x14ac:dyDescent="0.15"/>
    <row r="336" ht="13.5" customHeight="1" x14ac:dyDescent="0.15"/>
    <row r="337" ht="13.5" customHeight="1" x14ac:dyDescent="0.15"/>
    <row r="338" ht="13.5" customHeight="1" x14ac:dyDescent="0.15"/>
    <row r="339" ht="13.5" customHeight="1" x14ac:dyDescent="0.15"/>
    <row r="340" ht="13.5" customHeight="1" x14ac:dyDescent="0.15"/>
    <row r="341" ht="13.5" customHeight="1" x14ac:dyDescent="0.15"/>
    <row r="342" ht="13.5" customHeight="1" x14ac:dyDescent="0.15"/>
    <row r="343" ht="13.5" customHeight="1" x14ac:dyDescent="0.15"/>
    <row r="344" ht="13.5" customHeight="1" x14ac:dyDescent="0.15"/>
    <row r="345" ht="13.5" customHeight="1" x14ac:dyDescent="0.15"/>
    <row r="346" ht="13.5" customHeight="1" x14ac:dyDescent="0.15"/>
    <row r="347" ht="13.5" customHeight="1" x14ac:dyDescent="0.15"/>
    <row r="348" ht="13.5" customHeight="1" x14ac:dyDescent="0.15"/>
    <row r="349" ht="13.5" customHeight="1" x14ac:dyDescent="0.15"/>
    <row r="350" ht="13.5" customHeight="1" x14ac:dyDescent="0.15"/>
    <row r="351" ht="13.5" customHeight="1" x14ac:dyDescent="0.15"/>
    <row r="352" ht="13.5" customHeight="1" x14ac:dyDescent="0.15"/>
    <row r="353" ht="13.5" customHeight="1" x14ac:dyDescent="0.15"/>
    <row r="354" ht="13.5" customHeight="1" x14ac:dyDescent="0.15"/>
    <row r="355" ht="13.5" customHeight="1" x14ac:dyDescent="0.15"/>
    <row r="356" ht="13.5" customHeight="1" x14ac:dyDescent="0.15"/>
    <row r="357" ht="13.5" customHeight="1" x14ac:dyDescent="0.15"/>
    <row r="358" ht="13.5" customHeight="1" x14ac:dyDescent="0.15"/>
    <row r="359" ht="13.5" customHeight="1" x14ac:dyDescent="0.15"/>
    <row r="360" ht="13.5" customHeight="1" x14ac:dyDescent="0.15"/>
    <row r="361" ht="13.5" customHeight="1" x14ac:dyDescent="0.15"/>
    <row r="362" ht="13.5" customHeight="1" x14ac:dyDescent="0.15"/>
    <row r="363" ht="13.5" customHeight="1" x14ac:dyDescent="0.15"/>
    <row r="364" ht="13.5" customHeight="1" x14ac:dyDescent="0.15"/>
    <row r="365" ht="13.5" customHeight="1" x14ac:dyDescent="0.15"/>
    <row r="366" ht="13.5" customHeight="1" x14ac:dyDescent="0.15"/>
    <row r="367" ht="13.5" customHeight="1" x14ac:dyDescent="0.15"/>
    <row r="368" ht="13.5" customHeight="1" x14ac:dyDescent="0.15"/>
    <row r="369" ht="13.5" customHeight="1" x14ac:dyDescent="0.15"/>
    <row r="370" ht="13.5" customHeight="1" x14ac:dyDescent="0.15"/>
    <row r="371" ht="13.5" customHeight="1" x14ac:dyDescent="0.15"/>
    <row r="372" ht="13.5" customHeight="1" x14ac:dyDescent="0.15"/>
    <row r="373" ht="13.5" customHeight="1" x14ac:dyDescent="0.15"/>
    <row r="374" ht="13.5" customHeight="1" x14ac:dyDescent="0.15"/>
    <row r="375" ht="13.5" customHeight="1" x14ac:dyDescent="0.15"/>
    <row r="376" ht="13.5" customHeight="1" x14ac:dyDescent="0.15"/>
    <row r="377" ht="13.5" customHeight="1" x14ac:dyDescent="0.15"/>
    <row r="378" ht="13.5" customHeight="1" x14ac:dyDescent="0.15"/>
    <row r="379" ht="13.5" customHeight="1" x14ac:dyDescent="0.15"/>
    <row r="380" ht="13.5" customHeight="1" x14ac:dyDescent="0.15"/>
    <row r="381" ht="13.5" customHeight="1" x14ac:dyDescent="0.15"/>
    <row r="382" ht="13.5" customHeight="1" x14ac:dyDescent="0.15"/>
    <row r="383" ht="13.5" customHeight="1" x14ac:dyDescent="0.15"/>
    <row r="384" ht="13.5" customHeight="1" x14ac:dyDescent="0.15"/>
    <row r="385" ht="13.5" customHeight="1" x14ac:dyDescent="0.15"/>
    <row r="386" ht="13.5" customHeight="1" x14ac:dyDescent="0.15"/>
    <row r="387" ht="13.5" customHeight="1" x14ac:dyDescent="0.15"/>
    <row r="388" ht="13.5" customHeight="1" x14ac:dyDescent="0.15"/>
    <row r="389" ht="13.5" customHeight="1" x14ac:dyDescent="0.15"/>
    <row r="390" ht="13.5" customHeight="1" x14ac:dyDescent="0.15"/>
    <row r="391" ht="13.5" customHeight="1" x14ac:dyDescent="0.15"/>
    <row r="392" ht="13.5" customHeight="1" x14ac:dyDescent="0.15"/>
    <row r="393" ht="13.5" customHeight="1" x14ac:dyDescent="0.15"/>
    <row r="394" ht="13.5" customHeight="1" x14ac:dyDescent="0.15"/>
    <row r="395" ht="13.5" customHeight="1" x14ac:dyDescent="0.15"/>
    <row r="396" ht="13.5" customHeight="1" x14ac:dyDescent="0.15"/>
    <row r="397" ht="13.5" customHeight="1" x14ac:dyDescent="0.15"/>
    <row r="398" ht="13.5" customHeight="1" x14ac:dyDescent="0.15"/>
    <row r="399" ht="13.5" customHeight="1" x14ac:dyDescent="0.15"/>
    <row r="400" ht="13.5" customHeight="1" x14ac:dyDescent="0.15"/>
    <row r="401" ht="13.5" customHeight="1" x14ac:dyDescent="0.15"/>
    <row r="402" ht="13.5" customHeight="1" x14ac:dyDescent="0.15"/>
    <row r="403" ht="13.5" customHeight="1" x14ac:dyDescent="0.15"/>
    <row r="404" ht="13.5" customHeight="1" x14ac:dyDescent="0.15"/>
    <row r="405" ht="13.5" customHeight="1" x14ac:dyDescent="0.15"/>
    <row r="406" ht="13.5" customHeight="1" x14ac:dyDescent="0.15"/>
    <row r="407" ht="13.5" customHeight="1" x14ac:dyDescent="0.15"/>
    <row r="408" ht="13.5" customHeight="1" x14ac:dyDescent="0.15"/>
    <row r="409" ht="13.5" customHeight="1" x14ac:dyDescent="0.15"/>
    <row r="410" ht="13.5" customHeight="1" x14ac:dyDescent="0.15"/>
    <row r="411" ht="13.5" customHeight="1" x14ac:dyDescent="0.15"/>
    <row r="412" ht="13.5" customHeight="1" x14ac:dyDescent="0.15"/>
    <row r="413" ht="13.5" customHeight="1" x14ac:dyDescent="0.15"/>
    <row r="414" ht="13.5" customHeight="1" x14ac:dyDescent="0.15"/>
    <row r="415" ht="13.5" customHeight="1" x14ac:dyDescent="0.15"/>
    <row r="416" ht="13.5" customHeight="1" x14ac:dyDescent="0.15"/>
    <row r="417" ht="13.5" customHeight="1" x14ac:dyDescent="0.15"/>
    <row r="418" ht="13.5" customHeight="1" x14ac:dyDescent="0.15"/>
    <row r="419" ht="13.5" customHeight="1" x14ac:dyDescent="0.15"/>
    <row r="420" ht="13.5" customHeight="1" x14ac:dyDescent="0.15"/>
    <row r="421" ht="13.5" customHeight="1" x14ac:dyDescent="0.15"/>
    <row r="422" ht="13.5" customHeight="1" x14ac:dyDescent="0.15"/>
    <row r="423" ht="13.5" customHeight="1" x14ac:dyDescent="0.15"/>
    <row r="424" ht="13.5" customHeight="1" x14ac:dyDescent="0.15"/>
    <row r="425" ht="13.5" customHeight="1" x14ac:dyDescent="0.15"/>
    <row r="426" ht="13.5" customHeight="1" x14ac:dyDescent="0.15"/>
    <row r="427" ht="13.5" customHeight="1" x14ac:dyDescent="0.15"/>
    <row r="428" ht="13.5" customHeight="1" x14ac:dyDescent="0.15"/>
    <row r="429" ht="13.5" customHeight="1" x14ac:dyDescent="0.15"/>
    <row r="430" ht="13.5" customHeight="1" x14ac:dyDescent="0.15"/>
    <row r="431" ht="13.5" customHeight="1" x14ac:dyDescent="0.15"/>
    <row r="432" ht="13.5" customHeight="1" x14ac:dyDescent="0.15"/>
    <row r="433" ht="13.5" customHeight="1" x14ac:dyDescent="0.15"/>
    <row r="434" ht="13.5" customHeight="1" x14ac:dyDescent="0.15"/>
    <row r="435" ht="13.5" customHeight="1" x14ac:dyDescent="0.15"/>
    <row r="436" ht="13.5" customHeight="1" x14ac:dyDescent="0.15"/>
    <row r="437" ht="13.5" customHeight="1" x14ac:dyDescent="0.15"/>
    <row r="438" ht="13.5" customHeight="1" x14ac:dyDescent="0.15"/>
    <row r="439" ht="13.5" customHeight="1" x14ac:dyDescent="0.15"/>
    <row r="440" ht="13.5" customHeight="1" x14ac:dyDescent="0.15"/>
    <row r="441" ht="13.5" customHeight="1" x14ac:dyDescent="0.15"/>
    <row r="442" ht="13.5" customHeight="1" x14ac:dyDescent="0.15"/>
    <row r="443" ht="13.5" customHeight="1" x14ac:dyDescent="0.15"/>
    <row r="444" ht="13.5" customHeight="1" x14ac:dyDescent="0.15"/>
    <row r="445" ht="13.5" customHeight="1" x14ac:dyDescent="0.15"/>
    <row r="446" ht="13.5" customHeight="1" x14ac:dyDescent="0.15"/>
    <row r="447" ht="13.5" customHeight="1" x14ac:dyDescent="0.15"/>
    <row r="448" ht="13.5" customHeight="1" x14ac:dyDescent="0.15"/>
    <row r="449" ht="13.5" customHeight="1" x14ac:dyDescent="0.15"/>
    <row r="450" ht="13.5" customHeight="1" x14ac:dyDescent="0.15"/>
    <row r="451" ht="13.5" customHeight="1" x14ac:dyDescent="0.15"/>
    <row r="452" ht="13.5" customHeight="1" x14ac:dyDescent="0.15"/>
    <row r="453" ht="13.5" customHeight="1" x14ac:dyDescent="0.15"/>
    <row r="454" ht="13.5" customHeight="1" x14ac:dyDescent="0.15"/>
    <row r="455" ht="13.5" customHeight="1" x14ac:dyDescent="0.15"/>
    <row r="456" ht="13.5" customHeight="1" x14ac:dyDescent="0.15"/>
    <row r="457" ht="13.5" customHeight="1" x14ac:dyDescent="0.15"/>
    <row r="458" ht="13.5" customHeight="1" x14ac:dyDescent="0.15"/>
    <row r="459" ht="13.5" customHeight="1" x14ac:dyDescent="0.15"/>
    <row r="460" ht="13.5" customHeight="1" x14ac:dyDescent="0.15"/>
    <row r="461" ht="13.5" customHeight="1" x14ac:dyDescent="0.15"/>
    <row r="462" ht="13.5" customHeight="1" x14ac:dyDescent="0.15"/>
    <row r="463" ht="13.5" customHeight="1" x14ac:dyDescent="0.15"/>
    <row r="464" ht="13.5" customHeight="1" x14ac:dyDescent="0.15"/>
    <row r="465" ht="13.5" customHeight="1" x14ac:dyDescent="0.15"/>
    <row r="466" ht="13.5" customHeight="1" x14ac:dyDescent="0.15"/>
    <row r="467" ht="13.5" customHeight="1" x14ac:dyDescent="0.15"/>
    <row r="468" ht="13.5" customHeight="1" x14ac:dyDescent="0.15"/>
    <row r="469" ht="13.5" customHeight="1" x14ac:dyDescent="0.15"/>
    <row r="470" ht="13.5" customHeight="1" x14ac:dyDescent="0.15"/>
    <row r="471" ht="13.5" customHeight="1" x14ac:dyDescent="0.15"/>
    <row r="472" ht="13.5" customHeight="1" x14ac:dyDescent="0.15"/>
    <row r="473" ht="13.5" customHeight="1" x14ac:dyDescent="0.15"/>
    <row r="474" ht="13.5" customHeight="1" x14ac:dyDescent="0.15"/>
    <row r="475" ht="13.5" customHeight="1" x14ac:dyDescent="0.15"/>
    <row r="476" ht="13.5" customHeight="1" x14ac:dyDescent="0.15"/>
    <row r="477" ht="13.5" customHeight="1" x14ac:dyDescent="0.15"/>
    <row r="478" ht="13.5" customHeight="1" x14ac:dyDescent="0.15"/>
    <row r="479" ht="13.5" customHeight="1" x14ac:dyDescent="0.15"/>
    <row r="480" ht="13.5" customHeight="1" x14ac:dyDescent="0.15"/>
    <row r="481" ht="13.5" customHeight="1" x14ac:dyDescent="0.15"/>
    <row r="482" ht="13.5" customHeight="1" x14ac:dyDescent="0.15"/>
    <row r="483" ht="13.5" customHeight="1" x14ac:dyDescent="0.15"/>
    <row r="484" ht="13.5" customHeight="1" x14ac:dyDescent="0.15"/>
    <row r="485" ht="13.5" customHeight="1" x14ac:dyDescent="0.15"/>
    <row r="486" ht="13.5" customHeight="1" x14ac:dyDescent="0.15"/>
    <row r="487" ht="13.5" customHeight="1" x14ac:dyDescent="0.15"/>
    <row r="488" ht="13.5" customHeight="1" x14ac:dyDescent="0.15"/>
    <row r="489" ht="13.5" customHeight="1" x14ac:dyDescent="0.15"/>
    <row r="490" ht="13.5" customHeight="1" x14ac:dyDescent="0.15"/>
    <row r="491" ht="13.5" customHeight="1" x14ac:dyDescent="0.15"/>
    <row r="492" ht="13.5" customHeight="1" x14ac:dyDescent="0.15"/>
    <row r="493" ht="13.5" customHeight="1" x14ac:dyDescent="0.15"/>
    <row r="494" ht="13.5" customHeight="1" x14ac:dyDescent="0.15"/>
    <row r="495" ht="13.5" customHeight="1" x14ac:dyDescent="0.15"/>
    <row r="496" ht="13.5" customHeight="1" x14ac:dyDescent="0.15"/>
    <row r="497" ht="13.5" customHeight="1" x14ac:dyDescent="0.15"/>
    <row r="498" ht="13.5" customHeight="1" x14ac:dyDescent="0.15"/>
    <row r="499" ht="13.5" customHeight="1" x14ac:dyDescent="0.15"/>
    <row r="500" ht="13.5" customHeight="1" x14ac:dyDescent="0.15"/>
    <row r="501" ht="13.5" customHeight="1" x14ac:dyDescent="0.15"/>
    <row r="502" ht="13.5" customHeight="1" x14ac:dyDescent="0.15"/>
    <row r="503" ht="13.5" customHeight="1" x14ac:dyDescent="0.15"/>
    <row r="504" ht="13.5" customHeight="1" x14ac:dyDescent="0.15"/>
    <row r="505" ht="13.5" customHeight="1" x14ac:dyDescent="0.15"/>
    <row r="506" ht="13.5" customHeight="1" x14ac:dyDescent="0.15"/>
    <row r="507" ht="13.5" customHeight="1" x14ac:dyDescent="0.15"/>
    <row r="508" ht="13.5" customHeight="1" x14ac:dyDescent="0.15"/>
    <row r="509" ht="13.5" customHeight="1" x14ac:dyDescent="0.15"/>
    <row r="510" ht="13.5" customHeight="1" x14ac:dyDescent="0.15"/>
    <row r="511" ht="13.5" customHeight="1" x14ac:dyDescent="0.15"/>
    <row r="512" ht="13.5" customHeight="1" x14ac:dyDescent="0.15"/>
    <row r="513" ht="13.5" customHeight="1" x14ac:dyDescent="0.15"/>
    <row r="514" ht="13.5" customHeight="1" x14ac:dyDescent="0.15"/>
    <row r="515" ht="13.5" customHeight="1" x14ac:dyDescent="0.15"/>
    <row r="516" ht="13.5" customHeight="1" x14ac:dyDescent="0.15"/>
    <row r="517" ht="13.5" customHeight="1" x14ac:dyDescent="0.15"/>
    <row r="518" ht="13.5" customHeight="1" x14ac:dyDescent="0.15"/>
    <row r="519" ht="13.5" customHeight="1" x14ac:dyDescent="0.15"/>
    <row r="520" ht="13.5" customHeight="1" x14ac:dyDescent="0.15"/>
    <row r="521" ht="13.5" customHeight="1" x14ac:dyDescent="0.15"/>
    <row r="522" ht="13.5" customHeight="1" x14ac:dyDescent="0.15"/>
    <row r="523" ht="13.5" customHeight="1" x14ac:dyDescent="0.15"/>
    <row r="524" ht="13.5" customHeight="1" x14ac:dyDescent="0.15"/>
    <row r="525" ht="13.5" customHeight="1" x14ac:dyDescent="0.15"/>
    <row r="526" ht="13.5" customHeight="1" x14ac:dyDescent="0.15"/>
    <row r="527" ht="13.5" customHeight="1" x14ac:dyDescent="0.15"/>
    <row r="528" ht="13.5" customHeight="1" x14ac:dyDescent="0.15"/>
    <row r="529" ht="13.5" customHeight="1" x14ac:dyDescent="0.15"/>
    <row r="530" ht="13.5" customHeight="1" x14ac:dyDescent="0.15"/>
    <row r="531" ht="13.5" customHeight="1" x14ac:dyDescent="0.15"/>
    <row r="532" ht="13.5" customHeight="1" x14ac:dyDescent="0.15"/>
    <row r="533" ht="13.5" customHeight="1" x14ac:dyDescent="0.15"/>
    <row r="534" ht="13.5" customHeight="1" x14ac:dyDescent="0.15"/>
    <row r="535" ht="13.5" customHeight="1" x14ac:dyDescent="0.15"/>
    <row r="536" ht="13.5" customHeight="1" x14ac:dyDescent="0.15"/>
    <row r="537" ht="13.5" customHeight="1" x14ac:dyDescent="0.15"/>
    <row r="538" ht="13.5" customHeight="1" x14ac:dyDescent="0.15"/>
    <row r="539" ht="13.5" customHeight="1" x14ac:dyDescent="0.15"/>
    <row r="540" ht="13.5" customHeight="1" x14ac:dyDescent="0.15"/>
    <row r="541" ht="13.5" customHeight="1" x14ac:dyDescent="0.15"/>
    <row r="542" ht="13.5" customHeight="1" x14ac:dyDescent="0.15"/>
    <row r="543" ht="13.5" customHeight="1" x14ac:dyDescent="0.15"/>
    <row r="544" ht="13.5" customHeight="1" x14ac:dyDescent="0.15"/>
    <row r="545" ht="13.5" customHeight="1" x14ac:dyDescent="0.15"/>
    <row r="546" ht="13.5" customHeight="1" x14ac:dyDescent="0.15"/>
    <row r="547" ht="13.5" customHeight="1" x14ac:dyDescent="0.15"/>
    <row r="548" ht="13.5" customHeight="1" x14ac:dyDescent="0.15"/>
    <row r="549" ht="13.5" customHeight="1" x14ac:dyDescent="0.15"/>
    <row r="550" ht="13.5" customHeight="1" x14ac:dyDescent="0.15"/>
    <row r="551" ht="13.5" customHeight="1" x14ac:dyDescent="0.15"/>
    <row r="552" ht="13.5" customHeight="1" x14ac:dyDescent="0.15"/>
    <row r="553" ht="13.5" customHeight="1" x14ac:dyDescent="0.15"/>
    <row r="554" ht="13.5" customHeight="1" x14ac:dyDescent="0.15"/>
    <row r="555" ht="13.5" customHeight="1" x14ac:dyDescent="0.15"/>
    <row r="556" ht="13.5" customHeight="1" x14ac:dyDescent="0.15"/>
    <row r="557" ht="13.5" customHeight="1" x14ac:dyDescent="0.15"/>
    <row r="558" ht="13.5" customHeight="1" x14ac:dyDescent="0.15"/>
    <row r="559" ht="13.5" customHeight="1" x14ac:dyDescent="0.15"/>
    <row r="560" ht="13.5" customHeight="1" x14ac:dyDescent="0.15"/>
    <row r="561" ht="13.5" customHeight="1" x14ac:dyDescent="0.15"/>
    <row r="562" ht="13.5" customHeight="1" x14ac:dyDescent="0.15"/>
    <row r="563" ht="13.5" customHeight="1" x14ac:dyDescent="0.15"/>
    <row r="564" ht="13.5" customHeight="1" x14ac:dyDescent="0.15"/>
    <row r="565" ht="13.5" customHeight="1" x14ac:dyDescent="0.15"/>
    <row r="566" ht="13.5" customHeight="1" x14ac:dyDescent="0.15"/>
    <row r="567" ht="13.5" customHeight="1" x14ac:dyDescent="0.15"/>
    <row r="568" ht="13.5" customHeight="1" x14ac:dyDescent="0.15"/>
    <row r="569" ht="13.5" customHeight="1" x14ac:dyDescent="0.15"/>
    <row r="570" ht="13.5" customHeight="1" x14ac:dyDescent="0.15"/>
    <row r="571" ht="13.5" customHeight="1" x14ac:dyDescent="0.15"/>
    <row r="572" ht="13.5" customHeight="1" x14ac:dyDescent="0.15"/>
    <row r="573" ht="13.5" customHeight="1" x14ac:dyDescent="0.15"/>
    <row r="574" ht="13.5" customHeight="1" x14ac:dyDescent="0.15"/>
    <row r="575" ht="13.5" customHeight="1" x14ac:dyDescent="0.15"/>
    <row r="576" ht="13.5" customHeight="1" x14ac:dyDescent="0.15"/>
    <row r="577" ht="13.5" customHeight="1" x14ac:dyDescent="0.15"/>
    <row r="578" ht="13.5" customHeight="1" x14ac:dyDescent="0.15"/>
    <row r="579" ht="13.5" customHeight="1" x14ac:dyDescent="0.15"/>
    <row r="580" ht="13.5" customHeight="1" x14ac:dyDescent="0.15"/>
    <row r="581" ht="13.5" customHeight="1" x14ac:dyDescent="0.15"/>
    <row r="582" ht="13.5" customHeight="1" x14ac:dyDescent="0.15"/>
    <row r="583" ht="13.5" customHeight="1" x14ac:dyDescent="0.15"/>
    <row r="584" ht="13.5" customHeight="1" x14ac:dyDescent="0.15"/>
    <row r="585" ht="13.5" customHeight="1" x14ac:dyDescent="0.15"/>
    <row r="586" ht="13.5" customHeight="1" x14ac:dyDescent="0.15"/>
    <row r="587" ht="13.5" customHeight="1" x14ac:dyDescent="0.15"/>
    <row r="588" ht="13.5" customHeight="1" x14ac:dyDescent="0.15"/>
    <row r="589" ht="13.5" customHeight="1" x14ac:dyDescent="0.15"/>
    <row r="590" ht="13.5" customHeight="1" x14ac:dyDescent="0.15"/>
    <row r="591" ht="13.5" customHeight="1" x14ac:dyDescent="0.15"/>
    <row r="592" ht="13.5" customHeight="1" x14ac:dyDescent="0.15"/>
    <row r="593" ht="13.5" customHeight="1" x14ac:dyDescent="0.15"/>
    <row r="594" ht="13.5" customHeight="1" x14ac:dyDescent="0.15"/>
    <row r="595" ht="13.5" customHeight="1" x14ac:dyDescent="0.15"/>
    <row r="596" ht="13.5" customHeight="1" x14ac:dyDescent="0.15"/>
    <row r="597" ht="13.5" customHeight="1" x14ac:dyDescent="0.15"/>
    <row r="598" ht="13.5" customHeight="1" x14ac:dyDescent="0.15"/>
    <row r="599" ht="13.5" customHeight="1" x14ac:dyDescent="0.15"/>
    <row r="600" ht="13.5" customHeight="1" x14ac:dyDescent="0.15"/>
    <row r="601" ht="13.5" customHeight="1" x14ac:dyDescent="0.15"/>
    <row r="602" ht="13.5" customHeight="1" x14ac:dyDescent="0.15"/>
    <row r="603" ht="13.5" customHeight="1" x14ac:dyDescent="0.15"/>
    <row r="604" ht="13.5" customHeight="1" x14ac:dyDescent="0.15"/>
    <row r="605" ht="13.5" customHeight="1" x14ac:dyDescent="0.15"/>
    <row r="606" ht="13.5" customHeight="1" x14ac:dyDescent="0.15"/>
    <row r="607" ht="13.5" customHeight="1" x14ac:dyDescent="0.15"/>
    <row r="608" ht="13.5" customHeight="1" x14ac:dyDescent="0.15"/>
    <row r="609" ht="13.5" customHeight="1" x14ac:dyDescent="0.15"/>
    <row r="610" ht="13.5" customHeight="1" x14ac:dyDescent="0.15"/>
    <row r="611" ht="13.5" customHeight="1" x14ac:dyDescent="0.15"/>
    <row r="612" ht="13.5" customHeight="1" x14ac:dyDescent="0.15"/>
    <row r="613" ht="13.5" customHeight="1" x14ac:dyDescent="0.15"/>
    <row r="614" ht="13.5" customHeight="1" x14ac:dyDescent="0.15"/>
    <row r="615" ht="13.5" customHeight="1" x14ac:dyDescent="0.15"/>
    <row r="616" ht="13.5" customHeight="1" x14ac:dyDescent="0.15"/>
    <row r="617" ht="13.5" customHeight="1" x14ac:dyDescent="0.15"/>
    <row r="618" ht="13.5" customHeight="1" x14ac:dyDescent="0.15"/>
    <row r="619" ht="13.5" customHeight="1" x14ac:dyDescent="0.15"/>
    <row r="620" ht="13.5" customHeight="1" x14ac:dyDescent="0.15"/>
    <row r="621" ht="13.5" customHeight="1" x14ac:dyDescent="0.15"/>
    <row r="622" ht="13.5" customHeight="1" x14ac:dyDescent="0.15"/>
    <row r="623" ht="13.5" customHeight="1" x14ac:dyDescent="0.15"/>
    <row r="624" ht="13.5" customHeight="1" x14ac:dyDescent="0.15"/>
    <row r="625" ht="13.5" customHeight="1" x14ac:dyDescent="0.15"/>
    <row r="626" ht="13.5" customHeight="1" x14ac:dyDescent="0.15"/>
    <row r="627" ht="13.5" customHeight="1" x14ac:dyDescent="0.15"/>
    <row r="628" ht="13.5" customHeight="1" x14ac:dyDescent="0.15"/>
    <row r="629" ht="13.5" customHeight="1" x14ac:dyDescent="0.15"/>
    <row r="630" ht="13.5" customHeight="1" x14ac:dyDescent="0.15"/>
    <row r="631" ht="13.5" customHeight="1" x14ac:dyDescent="0.15"/>
    <row r="632" ht="13.5" customHeight="1" x14ac:dyDescent="0.15"/>
    <row r="633" ht="13.5" customHeight="1" x14ac:dyDescent="0.15"/>
    <row r="634" ht="13.5" customHeight="1" x14ac:dyDescent="0.15"/>
    <row r="635" ht="13.5" customHeight="1" x14ac:dyDescent="0.15"/>
    <row r="636" ht="13.5" customHeight="1" x14ac:dyDescent="0.15"/>
    <row r="637" ht="13.5" customHeight="1" x14ac:dyDescent="0.15"/>
    <row r="638" ht="13.5" customHeight="1" x14ac:dyDescent="0.15"/>
    <row r="639" ht="13.5" customHeight="1" x14ac:dyDescent="0.15"/>
    <row r="640" ht="13.5" customHeight="1" x14ac:dyDescent="0.15"/>
    <row r="641" ht="13.5" customHeight="1" x14ac:dyDescent="0.15"/>
    <row r="642" ht="13.5" customHeight="1" x14ac:dyDescent="0.15"/>
    <row r="643" ht="13.5" customHeight="1" x14ac:dyDescent="0.15"/>
    <row r="644" ht="13.5" customHeight="1" x14ac:dyDescent="0.15"/>
    <row r="645" ht="13.5" customHeight="1" x14ac:dyDescent="0.15"/>
    <row r="646" ht="13.5" customHeight="1" x14ac:dyDescent="0.15"/>
    <row r="647" ht="13.5" customHeight="1" x14ac:dyDescent="0.15"/>
    <row r="648" ht="13.5" customHeight="1" x14ac:dyDescent="0.15"/>
    <row r="649" ht="13.5" customHeight="1" x14ac:dyDescent="0.15"/>
    <row r="650" ht="13.5" customHeight="1" x14ac:dyDescent="0.15"/>
    <row r="651" ht="13.5" customHeight="1" x14ac:dyDescent="0.15"/>
    <row r="652" ht="13.5" customHeight="1" x14ac:dyDescent="0.15"/>
    <row r="653" ht="13.5" customHeight="1" x14ac:dyDescent="0.15"/>
    <row r="654" ht="13.5" customHeight="1" x14ac:dyDescent="0.15"/>
    <row r="655" ht="13.5" customHeight="1" x14ac:dyDescent="0.15"/>
    <row r="656" ht="13.5" customHeight="1" x14ac:dyDescent="0.15"/>
    <row r="657" ht="13.5" customHeight="1" x14ac:dyDescent="0.15"/>
    <row r="658" ht="13.5" customHeight="1" x14ac:dyDescent="0.15"/>
    <row r="659" ht="13.5" customHeight="1" x14ac:dyDescent="0.15"/>
    <row r="660" ht="13.5" customHeight="1" x14ac:dyDescent="0.15"/>
    <row r="661" ht="13.5" customHeight="1" x14ac:dyDescent="0.15"/>
    <row r="662" ht="13.5" customHeight="1" x14ac:dyDescent="0.15"/>
    <row r="663" ht="13.5" customHeight="1" x14ac:dyDescent="0.15"/>
    <row r="664" ht="13.5" customHeight="1" x14ac:dyDescent="0.15"/>
    <row r="665" ht="13.5" customHeight="1" x14ac:dyDescent="0.15"/>
    <row r="666" ht="13.5" customHeight="1" x14ac:dyDescent="0.15"/>
    <row r="667" ht="13.5" customHeight="1" x14ac:dyDescent="0.15"/>
    <row r="668" ht="13.5" customHeight="1" x14ac:dyDescent="0.15"/>
    <row r="669" ht="13.5" customHeight="1" x14ac:dyDescent="0.15"/>
    <row r="670" ht="13.5" customHeight="1" x14ac:dyDescent="0.15"/>
    <row r="671" ht="13.5" customHeight="1" x14ac:dyDescent="0.15"/>
    <row r="672" ht="13.5" customHeight="1" x14ac:dyDescent="0.15"/>
    <row r="673" ht="13.5" customHeight="1" x14ac:dyDescent="0.15"/>
    <row r="674" ht="13.5" customHeight="1" x14ac:dyDescent="0.15"/>
    <row r="675" ht="13.5" customHeight="1" x14ac:dyDescent="0.15"/>
    <row r="676" ht="13.5" customHeight="1" x14ac:dyDescent="0.15"/>
    <row r="677" ht="13.5" customHeight="1" x14ac:dyDescent="0.15"/>
    <row r="678" ht="13.5" customHeight="1" x14ac:dyDescent="0.15"/>
    <row r="679" ht="13.5" customHeight="1" x14ac:dyDescent="0.15"/>
    <row r="680" ht="13.5" customHeight="1" x14ac:dyDescent="0.15"/>
    <row r="681" ht="13.5" customHeight="1" x14ac:dyDescent="0.15"/>
    <row r="682" ht="13.5" customHeight="1" x14ac:dyDescent="0.15"/>
    <row r="683" ht="13.5" customHeight="1" x14ac:dyDescent="0.15"/>
    <row r="684" ht="13.5" customHeight="1" x14ac:dyDescent="0.15"/>
    <row r="685" ht="13.5" customHeight="1" x14ac:dyDescent="0.15"/>
    <row r="686" ht="13.5" customHeight="1" x14ac:dyDescent="0.15"/>
    <row r="687" ht="13.5" customHeight="1" x14ac:dyDescent="0.15"/>
    <row r="688" ht="13.5" customHeight="1" x14ac:dyDescent="0.15"/>
    <row r="689" ht="13.5" customHeight="1" x14ac:dyDescent="0.15"/>
    <row r="690" ht="13.5" customHeight="1" x14ac:dyDescent="0.15"/>
    <row r="691" ht="13.5" customHeight="1" x14ac:dyDescent="0.15"/>
    <row r="692" ht="13.5" customHeight="1" x14ac:dyDescent="0.15"/>
    <row r="693" ht="13.5" customHeight="1" x14ac:dyDescent="0.15"/>
    <row r="694" ht="13.5" customHeight="1" x14ac:dyDescent="0.15"/>
    <row r="695" ht="13.5" customHeight="1" x14ac:dyDescent="0.15"/>
    <row r="696" ht="13.5" customHeight="1" x14ac:dyDescent="0.15"/>
    <row r="697" ht="13.5" customHeight="1" x14ac:dyDescent="0.15"/>
    <row r="698" ht="13.5" customHeight="1" x14ac:dyDescent="0.15"/>
    <row r="699" ht="13.5" customHeight="1" x14ac:dyDescent="0.15"/>
    <row r="700" ht="13.5" customHeight="1" x14ac:dyDescent="0.15"/>
    <row r="701" ht="13.5" customHeight="1" x14ac:dyDescent="0.15"/>
    <row r="702" ht="13.5" customHeight="1" x14ac:dyDescent="0.15"/>
    <row r="703" ht="13.5" customHeight="1" x14ac:dyDescent="0.15"/>
    <row r="704" ht="13.5" customHeight="1" x14ac:dyDescent="0.15"/>
    <row r="705" ht="13.5" customHeight="1" x14ac:dyDescent="0.15"/>
    <row r="706" ht="13.5" customHeight="1" x14ac:dyDescent="0.15"/>
    <row r="707" ht="13.5" customHeight="1" x14ac:dyDescent="0.15"/>
    <row r="708" ht="13.5" customHeight="1" x14ac:dyDescent="0.15"/>
    <row r="709" ht="13.5" customHeight="1" x14ac:dyDescent="0.15"/>
    <row r="710" ht="13.5" customHeight="1" x14ac:dyDescent="0.15"/>
    <row r="711" ht="13.5" customHeight="1" x14ac:dyDescent="0.15"/>
    <row r="712" ht="13.5" customHeight="1" x14ac:dyDescent="0.15"/>
    <row r="713" ht="13.5" customHeight="1" x14ac:dyDescent="0.15"/>
    <row r="714" ht="13.5" customHeight="1" x14ac:dyDescent="0.15"/>
    <row r="715" ht="13.5" customHeight="1" x14ac:dyDescent="0.15"/>
    <row r="716" ht="13.5" customHeight="1" x14ac:dyDescent="0.15"/>
    <row r="717" ht="13.5" customHeight="1" x14ac:dyDescent="0.15"/>
    <row r="718" ht="13.5" customHeight="1" x14ac:dyDescent="0.15"/>
    <row r="719" ht="13.5" customHeight="1" x14ac:dyDescent="0.15"/>
    <row r="720" ht="13.5" customHeight="1" x14ac:dyDescent="0.15"/>
    <row r="721" ht="13.5" customHeight="1" x14ac:dyDescent="0.15"/>
    <row r="722" ht="13.5" customHeight="1" x14ac:dyDescent="0.15"/>
    <row r="723" ht="13.5" customHeight="1" x14ac:dyDescent="0.15"/>
    <row r="724" ht="13.5" customHeight="1" x14ac:dyDescent="0.15"/>
    <row r="725" ht="13.5" customHeight="1" x14ac:dyDescent="0.15"/>
    <row r="726" ht="13.5" customHeight="1" x14ac:dyDescent="0.15"/>
    <row r="727" ht="13.5" customHeight="1" x14ac:dyDescent="0.15"/>
    <row r="728" ht="13.5" customHeight="1" x14ac:dyDescent="0.15"/>
    <row r="729" ht="13.5" customHeight="1" x14ac:dyDescent="0.15"/>
    <row r="730" ht="13.5" customHeight="1" x14ac:dyDescent="0.15"/>
    <row r="731" ht="13.5" customHeight="1" x14ac:dyDescent="0.15"/>
    <row r="732" ht="13.5" customHeight="1" x14ac:dyDescent="0.15"/>
    <row r="733" ht="13.5" customHeight="1" x14ac:dyDescent="0.15"/>
    <row r="734" ht="13.5" customHeight="1" x14ac:dyDescent="0.15"/>
    <row r="735" ht="13.5" customHeight="1" x14ac:dyDescent="0.15"/>
    <row r="736" ht="13.5" customHeight="1" x14ac:dyDescent="0.15"/>
    <row r="737" ht="13.5" customHeight="1" x14ac:dyDescent="0.15"/>
    <row r="738" ht="13.5" customHeight="1" x14ac:dyDescent="0.15"/>
    <row r="739" ht="13.5" customHeight="1" x14ac:dyDescent="0.15"/>
    <row r="740" ht="13.5" customHeight="1" x14ac:dyDescent="0.15"/>
    <row r="741" ht="13.5" customHeight="1" x14ac:dyDescent="0.15"/>
    <row r="742" ht="13.5" customHeight="1" x14ac:dyDescent="0.15"/>
    <row r="743" ht="13.5" customHeight="1" x14ac:dyDescent="0.15"/>
    <row r="744" ht="13.5" customHeight="1" x14ac:dyDescent="0.15"/>
    <row r="745" ht="13.5" customHeight="1" x14ac:dyDescent="0.15"/>
    <row r="746" ht="13.5" customHeight="1" x14ac:dyDescent="0.15"/>
    <row r="747" ht="13.5" customHeight="1" x14ac:dyDescent="0.15"/>
    <row r="748" ht="13.5" customHeight="1" x14ac:dyDescent="0.15"/>
    <row r="749" ht="13.5" customHeight="1" x14ac:dyDescent="0.15"/>
    <row r="750" ht="13.5" customHeight="1" x14ac:dyDescent="0.15"/>
    <row r="751" ht="13.5" customHeight="1" x14ac:dyDescent="0.15"/>
    <row r="752" ht="13.5" customHeight="1" x14ac:dyDescent="0.15"/>
    <row r="753" ht="13.5" customHeight="1" x14ac:dyDescent="0.15"/>
    <row r="754" ht="13.5" customHeight="1" x14ac:dyDescent="0.15"/>
    <row r="755" ht="13.5" customHeight="1" x14ac:dyDescent="0.15"/>
    <row r="756" ht="13.5" customHeight="1" x14ac:dyDescent="0.15"/>
    <row r="757" ht="13.5" customHeight="1" x14ac:dyDescent="0.15"/>
    <row r="758" ht="13.5" customHeight="1" x14ac:dyDescent="0.15"/>
    <row r="759" ht="13.5" customHeight="1" x14ac:dyDescent="0.15"/>
    <row r="760" ht="13.5" customHeight="1" x14ac:dyDescent="0.15"/>
    <row r="761" ht="13.5" customHeight="1" x14ac:dyDescent="0.15"/>
    <row r="762" ht="13.5" customHeight="1" x14ac:dyDescent="0.15"/>
    <row r="763" ht="13.5" customHeight="1" x14ac:dyDescent="0.15"/>
    <row r="764" ht="13.5" customHeight="1" x14ac:dyDescent="0.15"/>
    <row r="765" ht="13.5" customHeight="1" x14ac:dyDescent="0.15"/>
    <row r="766" ht="13.5" customHeight="1" x14ac:dyDescent="0.15"/>
    <row r="767" ht="13.5" customHeight="1" x14ac:dyDescent="0.15"/>
    <row r="768" ht="13.5" customHeight="1" x14ac:dyDescent="0.15"/>
    <row r="769" ht="13.5" customHeight="1" x14ac:dyDescent="0.15"/>
    <row r="770" ht="13.5" customHeight="1" x14ac:dyDescent="0.15"/>
    <row r="771" ht="13.5" customHeight="1" x14ac:dyDescent="0.15"/>
    <row r="772" ht="13.5" customHeight="1" x14ac:dyDescent="0.15"/>
    <row r="773" ht="13.5" customHeight="1" x14ac:dyDescent="0.15"/>
    <row r="774" ht="13.5" customHeight="1" x14ac:dyDescent="0.15"/>
    <row r="775" ht="13.5" customHeight="1" x14ac:dyDescent="0.15"/>
    <row r="776" ht="13.5" customHeight="1" x14ac:dyDescent="0.15"/>
    <row r="777" ht="13.5" customHeight="1" x14ac:dyDescent="0.15"/>
    <row r="778" ht="13.5" customHeight="1" x14ac:dyDescent="0.15"/>
    <row r="779" ht="13.5" customHeight="1" x14ac:dyDescent="0.15"/>
    <row r="780" ht="13.5" customHeight="1" x14ac:dyDescent="0.15"/>
    <row r="781" ht="13.5" customHeight="1" x14ac:dyDescent="0.15"/>
    <row r="782" ht="13.5" customHeight="1" x14ac:dyDescent="0.15"/>
    <row r="783" ht="13.5" customHeight="1" x14ac:dyDescent="0.15"/>
    <row r="784" ht="13.5" customHeight="1" x14ac:dyDescent="0.15"/>
    <row r="785" ht="13.5" customHeight="1" x14ac:dyDescent="0.15"/>
    <row r="786" ht="13.5" customHeight="1" x14ac:dyDescent="0.15"/>
    <row r="787" ht="13.5" customHeight="1" x14ac:dyDescent="0.15"/>
    <row r="788" ht="13.5" customHeight="1" x14ac:dyDescent="0.15"/>
    <row r="789" ht="13.5" customHeight="1" x14ac:dyDescent="0.15"/>
    <row r="790" ht="13.5" customHeight="1" x14ac:dyDescent="0.15"/>
    <row r="791" ht="13.5" customHeight="1" x14ac:dyDescent="0.15"/>
    <row r="792" ht="13.5" customHeight="1" x14ac:dyDescent="0.15"/>
    <row r="793" ht="13.5" customHeight="1" x14ac:dyDescent="0.15"/>
    <row r="794" ht="13.5" customHeight="1" x14ac:dyDescent="0.15"/>
    <row r="795" ht="13.5" customHeight="1" x14ac:dyDescent="0.15"/>
    <row r="796" ht="13.5" customHeight="1" x14ac:dyDescent="0.15"/>
    <row r="797" ht="13.5" customHeight="1" x14ac:dyDescent="0.15"/>
    <row r="798" ht="13.5" customHeight="1" x14ac:dyDescent="0.15"/>
    <row r="799" ht="13.5" customHeight="1" x14ac:dyDescent="0.15"/>
    <row r="800" ht="13.5" customHeight="1" x14ac:dyDescent="0.15"/>
    <row r="801" ht="13.5" customHeight="1" x14ac:dyDescent="0.15"/>
    <row r="802" ht="13.5" customHeight="1" x14ac:dyDescent="0.15"/>
    <row r="803" ht="13.5" customHeight="1" x14ac:dyDescent="0.15"/>
    <row r="804" ht="13.5" customHeight="1" x14ac:dyDescent="0.15"/>
    <row r="805" ht="13.5" customHeight="1" x14ac:dyDescent="0.15"/>
    <row r="806" ht="13.5" customHeight="1" x14ac:dyDescent="0.15"/>
    <row r="807" ht="13.5" customHeight="1" x14ac:dyDescent="0.15"/>
    <row r="808" ht="13.5" customHeight="1" x14ac:dyDescent="0.15"/>
    <row r="809" ht="13.5" customHeight="1" x14ac:dyDescent="0.15"/>
    <row r="810" ht="13.5" customHeight="1" x14ac:dyDescent="0.15"/>
    <row r="811" ht="13.5" customHeight="1" x14ac:dyDescent="0.15"/>
    <row r="812" ht="13.5" customHeight="1" x14ac:dyDescent="0.15"/>
    <row r="813" ht="13.5" customHeight="1" x14ac:dyDescent="0.15"/>
    <row r="814" ht="13.5" customHeight="1" x14ac:dyDescent="0.15"/>
    <row r="815" ht="13.5" customHeight="1" x14ac:dyDescent="0.15"/>
    <row r="816" ht="13.5" customHeight="1" x14ac:dyDescent="0.15"/>
    <row r="817" ht="13.5" customHeight="1" x14ac:dyDescent="0.15"/>
    <row r="818" ht="13.5" customHeight="1" x14ac:dyDescent="0.15"/>
    <row r="819" ht="13.5" customHeight="1" x14ac:dyDescent="0.15"/>
    <row r="820" ht="13.5" customHeight="1" x14ac:dyDescent="0.15"/>
    <row r="821" ht="13.5" customHeight="1" x14ac:dyDescent="0.15"/>
    <row r="822" ht="13.5" customHeight="1" x14ac:dyDescent="0.15"/>
    <row r="823" ht="13.5" customHeight="1" x14ac:dyDescent="0.15"/>
    <row r="824" ht="13.5" customHeight="1" x14ac:dyDescent="0.15"/>
    <row r="825" ht="13.5" customHeight="1" x14ac:dyDescent="0.15"/>
    <row r="826" ht="13.5" customHeight="1" x14ac:dyDescent="0.15"/>
    <row r="827" ht="13.5" customHeight="1" x14ac:dyDescent="0.15"/>
    <row r="828" ht="13.5" customHeight="1" x14ac:dyDescent="0.15"/>
    <row r="829" ht="13.5" customHeight="1" x14ac:dyDescent="0.15"/>
    <row r="830" ht="13.5" customHeight="1" x14ac:dyDescent="0.15"/>
    <row r="831" ht="13.5" customHeight="1" x14ac:dyDescent="0.15"/>
    <row r="832" ht="13.5" customHeight="1" x14ac:dyDescent="0.15"/>
    <row r="833" ht="13.5" customHeight="1" x14ac:dyDescent="0.15"/>
    <row r="834" ht="13.5" customHeight="1" x14ac:dyDescent="0.15"/>
    <row r="835" ht="13.5" customHeight="1" x14ac:dyDescent="0.15"/>
    <row r="836" ht="13.5" customHeight="1" x14ac:dyDescent="0.15"/>
    <row r="837" ht="13.5" customHeight="1" x14ac:dyDescent="0.15"/>
    <row r="838" ht="13.5" customHeight="1" x14ac:dyDescent="0.15"/>
    <row r="839" ht="13.5" customHeight="1" x14ac:dyDescent="0.15"/>
    <row r="840" ht="13.5" customHeight="1" x14ac:dyDescent="0.15"/>
    <row r="841" ht="13.5" customHeight="1" x14ac:dyDescent="0.15"/>
    <row r="842" ht="13.5" customHeight="1" x14ac:dyDescent="0.15"/>
    <row r="843" ht="13.5" customHeight="1" x14ac:dyDescent="0.15"/>
    <row r="844" ht="13.5" customHeight="1" x14ac:dyDescent="0.15"/>
    <row r="845" ht="13.5" customHeight="1" x14ac:dyDescent="0.15"/>
    <row r="846" ht="13.5" customHeight="1" x14ac:dyDescent="0.15"/>
    <row r="847" ht="13.5" customHeight="1" x14ac:dyDescent="0.15"/>
    <row r="848" ht="13.5" customHeight="1" x14ac:dyDescent="0.15"/>
    <row r="849" ht="13.5" customHeight="1" x14ac:dyDescent="0.15"/>
    <row r="850" ht="13.5" customHeight="1" x14ac:dyDescent="0.15"/>
    <row r="851" ht="13.5" customHeight="1" x14ac:dyDescent="0.15"/>
    <row r="852" ht="13.5" customHeight="1" x14ac:dyDescent="0.15"/>
    <row r="853" ht="13.5" customHeight="1" x14ac:dyDescent="0.15"/>
    <row r="854" ht="13.5" customHeight="1" x14ac:dyDescent="0.15"/>
    <row r="855" ht="13.5" customHeight="1" x14ac:dyDescent="0.15"/>
    <row r="856" ht="13.5" customHeight="1" x14ac:dyDescent="0.15"/>
    <row r="857" ht="13.5" customHeight="1" x14ac:dyDescent="0.15"/>
    <row r="858" ht="13.5" customHeight="1" x14ac:dyDescent="0.15"/>
    <row r="859" ht="13.5" customHeight="1" x14ac:dyDescent="0.15"/>
    <row r="860" ht="13.5" customHeight="1" x14ac:dyDescent="0.15"/>
    <row r="861" ht="13.5" customHeight="1" x14ac:dyDescent="0.15"/>
    <row r="862" ht="13.5" customHeight="1" x14ac:dyDescent="0.15"/>
    <row r="863" ht="13.5" customHeight="1" x14ac:dyDescent="0.15"/>
    <row r="864" ht="13.5" customHeight="1" x14ac:dyDescent="0.15"/>
    <row r="865" ht="13.5" customHeight="1" x14ac:dyDescent="0.15"/>
    <row r="866" ht="13.5" customHeight="1" x14ac:dyDescent="0.15"/>
    <row r="867" ht="13.5" customHeight="1" x14ac:dyDescent="0.15"/>
    <row r="868" ht="13.5" customHeight="1" x14ac:dyDescent="0.15"/>
    <row r="869" ht="13.5" customHeight="1" x14ac:dyDescent="0.15"/>
    <row r="870" ht="13.5" customHeight="1" x14ac:dyDescent="0.15"/>
    <row r="871" ht="13.5" customHeight="1" x14ac:dyDescent="0.15"/>
    <row r="872" ht="13.5" customHeight="1" x14ac:dyDescent="0.15"/>
    <row r="873" ht="13.5" customHeight="1" x14ac:dyDescent="0.15"/>
    <row r="874" ht="13.5" customHeight="1" x14ac:dyDescent="0.15"/>
    <row r="875" ht="13.5" customHeight="1" x14ac:dyDescent="0.15"/>
    <row r="876" ht="13.5" customHeight="1" x14ac:dyDescent="0.15"/>
    <row r="877" ht="13.5" customHeight="1" x14ac:dyDescent="0.15"/>
    <row r="878" ht="13.5" customHeight="1" x14ac:dyDescent="0.15"/>
    <row r="879" ht="13.5" customHeight="1" x14ac:dyDescent="0.15"/>
    <row r="880" ht="13.5" customHeight="1" x14ac:dyDescent="0.15"/>
    <row r="881" ht="13.5" customHeight="1" x14ac:dyDescent="0.15"/>
    <row r="882" ht="13.5" customHeight="1" x14ac:dyDescent="0.15"/>
    <row r="883" ht="13.5" customHeight="1" x14ac:dyDescent="0.15"/>
    <row r="884" ht="13.5" customHeight="1" x14ac:dyDescent="0.15"/>
    <row r="885" ht="13.5" customHeight="1" x14ac:dyDescent="0.15"/>
    <row r="886" ht="13.5" customHeight="1" x14ac:dyDescent="0.15"/>
    <row r="887" ht="13.5" customHeight="1" x14ac:dyDescent="0.15"/>
    <row r="888" ht="13.5" customHeight="1" x14ac:dyDescent="0.15"/>
    <row r="889" ht="13.5" customHeight="1" x14ac:dyDescent="0.15"/>
    <row r="890" ht="13.5" customHeight="1" x14ac:dyDescent="0.15"/>
    <row r="891" ht="13.5" customHeight="1" x14ac:dyDescent="0.15"/>
    <row r="892" ht="13.5" customHeight="1" x14ac:dyDescent="0.15"/>
    <row r="893" ht="13.5" customHeight="1" x14ac:dyDescent="0.15"/>
    <row r="894" ht="13.5" customHeight="1" x14ac:dyDescent="0.15"/>
    <row r="895" ht="13.5" customHeight="1" x14ac:dyDescent="0.15"/>
    <row r="896" ht="13.5" customHeight="1" x14ac:dyDescent="0.15"/>
    <row r="897" ht="13.5" customHeight="1" x14ac:dyDescent="0.15"/>
    <row r="898" ht="13.5" customHeight="1" x14ac:dyDescent="0.15"/>
    <row r="899" ht="13.5" customHeight="1" x14ac:dyDescent="0.15"/>
    <row r="900" ht="13.5" customHeight="1" x14ac:dyDescent="0.15"/>
    <row r="901" ht="13.5" customHeight="1" x14ac:dyDescent="0.15"/>
    <row r="902" ht="13.5" customHeight="1" x14ac:dyDescent="0.15"/>
    <row r="903" ht="13.5" customHeight="1" x14ac:dyDescent="0.15"/>
    <row r="904" ht="13.5" customHeight="1" x14ac:dyDescent="0.15"/>
    <row r="905" ht="13.5" customHeight="1" x14ac:dyDescent="0.15"/>
    <row r="906" ht="13.5" customHeight="1" x14ac:dyDescent="0.15"/>
    <row r="907" ht="13.5" customHeight="1" x14ac:dyDescent="0.15"/>
    <row r="908" ht="13.5" customHeight="1" x14ac:dyDescent="0.15"/>
    <row r="909" ht="13.5" customHeight="1" x14ac:dyDescent="0.15"/>
    <row r="910" ht="13.5" customHeight="1" x14ac:dyDescent="0.15"/>
    <row r="911" ht="13.5" customHeight="1" x14ac:dyDescent="0.15"/>
    <row r="912" ht="13.5" customHeight="1" x14ac:dyDescent="0.15"/>
    <row r="913" ht="13.5" customHeight="1" x14ac:dyDescent="0.15"/>
    <row r="914" ht="13.5" customHeight="1" x14ac:dyDescent="0.15"/>
    <row r="915" ht="13.5" customHeight="1" x14ac:dyDescent="0.15"/>
    <row r="916" ht="13.5" customHeight="1" x14ac:dyDescent="0.15"/>
    <row r="917" ht="13.5" customHeight="1" x14ac:dyDescent="0.15"/>
    <row r="918" ht="13.5" customHeight="1" x14ac:dyDescent="0.15"/>
    <row r="919" ht="13.5" customHeight="1" x14ac:dyDescent="0.15"/>
    <row r="920" ht="13.5" customHeight="1" x14ac:dyDescent="0.15"/>
    <row r="921" ht="13.5" customHeight="1" x14ac:dyDescent="0.15"/>
    <row r="922" ht="13.5" customHeight="1" x14ac:dyDescent="0.15"/>
    <row r="923" ht="13.5" customHeight="1" x14ac:dyDescent="0.15"/>
    <row r="924" ht="13.5" customHeight="1" x14ac:dyDescent="0.15"/>
    <row r="925" ht="13.5" customHeight="1" x14ac:dyDescent="0.15"/>
    <row r="926" ht="13.5" customHeight="1" x14ac:dyDescent="0.15"/>
    <row r="927" ht="13.5" customHeight="1" x14ac:dyDescent="0.15"/>
    <row r="928" ht="13.5" customHeight="1" x14ac:dyDescent="0.15"/>
    <row r="929" ht="13.5" customHeight="1" x14ac:dyDescent="0.15"/>
    <row r="930" ht="13.5" customHeight="1" x14ac:dyDescent="0.15"/>
    <row r="931" ht="13.5" customHeight="1" x14ac:dyDescent="0.15"/>
    <row r="932" ht="13.5" customHeight="1" x14ac:dyDescent="0.15"/>
    <row r="933" ht="13.5" customHeight="1" x14ac:dyDescent="0.15"/>
    <row r="934" ht="13.5" customHeight="1" x14ac:dyDescent="0.15"/>
    <row r="935" ht="13.5" customHeight="1" x14ac:dyDescent="0.15"/>
    <row r="936" ht="13.5" customHeight="1" x14ac:dyDescent="0.15"/>
    <row r="937" ht="13.5" customHeight="1" x14ac:dyDescent="0.15"/>
    <row r="938" ht="13.5" customHeight="1" x14ac:dyDescent="0.15"/>
    <row r="939" ht="13.5" customHeight="1" x14ac:dyDescent="0.15"/>
    <row r="940" ht="13.5" customHeight="1" x14ac:dyDescent="0.15"/>
    <row r="941" ht="13.5" customHeight="1" x14ac:dyDescent="0.15"/>
    <row r="942" ht="13.5" customHeight="1" x14ac:dyDescent="0.15"/>
    <row r="943" ht="13.5" customHeight="1" x14ac:dyDescent="0.15"/>
    <row r="944" ht="13.5" customHeight="1" x14ac:dyDescent="0.15"/>
    <row r="945" ht="13.5" customHeight="1" x14ac:dyDescent="0.15"/>
    <row r="946" ht="13.5" customHeight="1" x14ac:dyDescent="0.15"/>
    <row r="947" ht="13.5" customHeight="1" x14ac:dyDescent="0.15"/>
    <row r="948" ht="13.5" customHeight="1" x14ac:dyDescent="0.15"/>
    <row r="949" ht="13.5" customHeight="1" x14ac:dyDescent="0.15"/>
    <row r="950" ht="13.5" customHeight="1" x14ac:dyDescent="0.15"/>
    <row r="951" ht="13.5" customHeight="1" x14ac:dyDescent="0.15"/>
    <row r="952" ht="13.5" customHeight="1" x14ac:dyDescent="0.15"/>
    <row r="953" ht="13.5" customHeight="1" x14ac:dyDescent="0.15"/>
    <row r="954" ht="13.5" customHeight="1" x14ac:dyDescent="0.15"/>
    <row r="955" ht="13.5" customHeight="1" x14ac:dyDescent="0.15"/>
    <row r="956" ht="13.5" customHeight="1" x14ac:dyDescent="0.15"/>
    <row r="957" ht="13.5" customHeight="1" x14ac:dyDescent="0.15"/>
    <row r="958" ht="13.5" customHeight="1" x14ac:dyDescent="0.15"/>
    <row r="959" ht="13.5" customHeight="1" x14ac:dyDescent="0.15"/>
    <row r="960" ht="13.5" customHeight="1" x14ac:dyDescent="0.15"/>
    <row r="961" ht="13.5" customHeight="1" x14ac:dyDescent="0.15"/>
    <row r="962" ht="13.5" customHeight="1" x14ac:dyDescent="0.15"/>
    <row r="963" ht="13.5" customHeight="1" x14ac:dyDescent="0.15"/>
    <row r="964" ht="13.5" customHeight="1" x14ac:dyDescent="0.15"/>
    <row r="965" ht="13.5" customHeight="1" x14ac:dyDescent="0.15"/>
    <row r="966" ht="13.5" customHeight="1" x14ac:dyDescent="0.15"/>
    <row r="967" ht="13.5" customHeight="1" x14ac:dyDescent="0.15"/>
    <row r="968" ht="13.5" customHeight="1" x14ac:dyDescent="0.15"/>
    <row r="969" ht="13.5" customHeight="1" x14ac:dyDescent="0.15"/>
    <row r="970" ht="13.5" customHeight="1" x14ac:dyDescent="0.15"/>
    <row r="971" ht="13.5" customHeight="1" x14ac:dyDescent="0.15"/>
    <row r="972" ht="13.5" customHeight="1" x14ac:dyDescent="0.15"/>
    <row r="973" ht="13.5" customHeight="1" x14ac:dyDescent="0.15"/>
    <row r="974" ht="13.5" customHeight="1" x14ac:dyDescent="0.15"/>
    <row r="975" ht="13.5" customHeight="1" x14ac:dyDescent="0.15"/>
    <row r="976" ht="13.5" customHeight="1" x14ac:dyDescent="0.15"/>
    <row r="977" ht="13.5" customHeight="1" x14ac:dyDescent="0.15"/>
    <row r="978" ht="13.5" customHeight="1" x14ac:dyDescent="0.15"/>
    <row r="979" ht="13.5" customHeight="1" x14ac:dyDescent="0.15"/>
    <row r="980" ht="13.5" customHeight="1" x14ac:dyDescent="0.15"/>
    <row r="981" ht="13.5" customHeight="1" x14ac:dyDescent="0.15"/>
    <row r="982" ht="13.5" customHeight="1" x14ac:dyDescent="0.15"/>
    <row r="983" ht="13.5" customHeight="1" x14ac:dyDescent="0.15"/>
    <row r="984" ht="13.5" customHeight="1" x14ac:dyDescent="0.15"/>
    <row r="985" ht="13.5" customHeight="1" x14ac:dyDescent="0.15"/>
    <row r="986" ht="13.5" customHeight="1" x14ac:dyDescent="0.15"/>
    <row r="987" ht="13.5" customHeight="1" x14ac:dyDescent="0.15"/>
    <row r="988" ht="13.5" customHeight="1" x14ac:dyDescent="0.15"/>
    <row r="989" ht="13.5" customHeight="1" x14ac:dyDescent="0.15"/>
    <row r="990" ht="13.5" customHeight="1" x14ac:dyDescent="0.15"/>
    <row r="991" ht="13.5" customHeight="1" x14ac:dyDescent="0.15"/>
    <row r="992" ht="13.5" customHeight="1" x14ac:dyDescent="0.15"/>
    <row r="993" ht="13.5" customHeight="1" x14ac:dyDescent="0.15"/>
    <row r="994" ht="13.5" customHeight="1" x14ac:dyDescent="0.15"/>
    <row r="995" ht="13.5" customHeight="1" x14ac:dyDescent="0.15"/>
    <row r="996" ht="13.5" customHeight="1" x14ac:dyDescent="0.15"/>
    <row r="997" ht="13.5" customHeight="1" x14ac:dyDescent="0.15"/>
    <row r="998" ht="13.5" customHeight="1" x14ac:dyDescent="0.15"/>
    <row r="999" ht="13.5" customHeight="1" x14ac:dyDescent="0.15"/>
    <row r="1000" ht="13.5" customHeight="1" x14ac:dyDescent="0.15"/>
    <row r="1001" ht="13.5" customHeight="1" x14ac:dyDescent="0.15"/>
    <row r="1002" ht="13.5" customHeight="1" x14ac:dyDescent="0.15"/>
    <row r="1003" ht="13.5" customHeight="1" x14ac:dyDescent="0.15"/>
    <row r="1004" ht="13.5" customHeight="1" x14ac:dyDescent="0.15"/>
    <row r="1005" ht="13.5" customHeight="1" x14ac:dyDescent="0.15"/>
    <row r="1006" ht="13.5" customHeight="1" x14ac:dyDescent="0.15"/>
    <row r="1007" ht="13.5" customHeight="1" x14ac:dyDescent="0.15"/>
    <row r="1008" ht="13.5" customHeight="1" x14ac:dyDescent="0.15"/>
    <row r="1009" ht="13.5" customHeight="1" x14ac:dyDescent="0.15"/>
    <row r="1010" ht="13.5" customHeight="1" x14ac:dyDescent="0.15"/>
    <row r="1011" ht="13.5" customHeight="1" x14ac:dyDescent="0.15"/>
    <row r="1012" ht="13.5" customHeight="1" x14ac:dyDescent="0.15"/>
    <row r="1013" ht="13.5" customHeight="1" x14ac:dyDescent="0.15"/>
    <row r="1014" ht="13.5" customHeight="1" x14ac:dyDescent="0.15"/>
    <row r="1015" ht="13.5" customHeight="1" x14ac:dyDescent="0.15"/>
    <row r="1016" ht="13.5" customHeight="1" x14ac:dyDescent="0.15"/>
    <row r="1017" ht="13.5" customHeight="1" x14ac:dyDescent="0.15"/>
    <row r="1018" ht="13.5" customHeight="1" x14ac:dyDescent="0.15"/>
    <row r="1019" ht="13.5" customHeight="1" x14ac:dyDescent="0.15"/>
    <row r="1020" ht="13.5" customHeight="1" x14ac:dyDescent="0.15"/>
    <row r="1021" ht="13.5" customHeight="1" x14ac:dyDescent="0.15"/>
    <row r="1022" ht="13.5" customHeight="1" x14ac:dyDescent="0.15"/>
    <row r="1023" ht="13.5" customHeight="1" x14ac:dyDescent="0.15"/>
    <row r="1024" ht="13.5" customHeight="1" x14ac:dyDescent="0.15"/>
    <row r="1025" ht="13.5" customHeight="1" x14ac:dyDescent="0.15"/>
    <row r="1026" ht="13.5" customHeight="1" x14ac:dyDescent="0.15"/>
    <row r="1027" ht="13.5" customHeight="1" x14ac:dyDescent="0.15"/>
    <row r="1028" ht="13.5" customHeight="1" x14ac:dyDescent="0.15"/>
    <row r="1029" ht="13.5" customHeight="1" x14ac:dyDescent="0.15"/>
    <row r="1030" ht="13.5" customHeight="1" x14ac:dyDescent="0.15"/>
    <row r="1031" ht="13.5" customHeight="1" x14ac:dyDescent="0.15"/>
    <row r="1032" ht="13.5" customHeight="1" x14ac:dyDescent="0.15"/>
    <row r="1033" ht="13.5" customHeight="1" x14ac:dyDescent="0.15"/>
    <row r="1034" ht="13.5" customHeight="1" x14ac:dyDescent="0.15"/>
    <row r="1035" ht="13.5" customHeight="1" x14ac:dyDescent="0.15"/>
    <row r="1036" ht="13.5" customHeight="1" x14ac:dyDescent="0.15"/>
    <row r="1037" ht="13.5" customHeight="1" x14ac:dyDescent="0.15"/>
    <row r="1038" ht="13.5" customHeight="1" x14ac:dyDescent="0.15"/>
    <row r="1039" ht="13.5" customHeight="1" x14ac:dyDescent="0.15"/>
    <row r="1040" ht="13.5" customHeight="1" x14ac:dyDescent="0.15"/>
    <row r="1041" ht="13.5" customHeight="1" x14ac:dyDescent="0.15"/>
    <row r="1042" ht="13.5" customHeight="1" x14ac:dyDescent="0.15"/>
    <row r="1043" ht="13.5" customHeight="1" x14ac:dyDescent="0.15"/>
    <row r="1044" ht="13.5" customHeight="1" x14ac:dyDescent="0.15"/>
    <row r="1045" ht="13.5" customHeight="1" x14ac:dyDescent="0.15"/>
    <row r="1046" ht="13.5" customHeight="1" x14ac:dyDescent="0.15"/>
    <row r="1047" ht="13.5" customHeight="1" x14ac:dyDescent="0.15"/>
    <row r="1048" ht="13.5" customHeight="1" x14ac:dyDescent="0.15"/>
    <row r="1049" ht="13.5" customHeight="1" x14ac:dyDescent="0.15"/>
    <row r="1050" ht="13.5" customHeight="1" x14ac:dyDescent="0.15"/>
    <row r="1051" ht="13.5" customHeight="1" x14ac:dyDescent="0.15"/>
    <row r="1052" ht="13.5" customHeight="1" x14ac:dyDescent="0.15"/>
    <row r="1053" ht="13.5" customHeight="1" x14ac:dyDescent="0.15"/>
    <row r="1054" ht="13.5" customHeight="1" x14ac:dyDescent="0.15"/>
    <row r="1055" ht="13.5" customHeight="1" x14ac:dyDescent="0.15"/>
    <row r="1056" ht="13.5" customHeight="1" x14ac:dyDescent="0.15"/>
    <row r="1057" ht="13.5" customHeight="1" x14ac:dyDescent="0.15"/>
    <row r="1058" ht="13.5" customHeight="1" x14ac:dyDescent="0.15"/>
    <row r="1059" ht="13.5" customHeight="1" x14ac:dyDescent="0.15"/>
    <row r="1060" ht="13.5" customHeight="1" x14ac:dyDescent="0.15"/>
    <row r="1061" ht="13.5" customHeight="1" x14ac:dyDescent="0.15"/>
    <row r="1062" ht="13.5" customHeight="1" x14ac:dyDescent="0.15"/>
    <row r="1063" ht="13.5" customHeight="1" x14ac:dyDescent="0.15"/>
    <row r="1064" ht="13.5" customHeight="1" x14ac:dyDescent="0.15"/>
    <row r="1065" ht="13.5" customHeight="1" x14ac:dyDescent="0.15"/>
    <row r="1066" ht="13.5" customHeight="1" x14ac:dyDescent="0.15"/>
    <row r="1067" ht="13.5" customHeight="1" x14ac:dyDescent="0.15"/>
    <row r="1068" ht="13.5" customHeight="1" x14ac:dyDescent="0.15"/>
    <row r="1069" ht="13.5" customHeight="1" x14ac:dyDescent="0.15"/>
    <row r="1070" ht="13.5" customHeight="1" x14ac:dyDescent="0.15"/>
    <row r="1071" ht="13.5" customHeight="1" x14ac:dyDescent="0.15"/>
    <row r="1072" ht="13.5" customHeight="1" x14ac:dyDescent="0.15"/>
    <row r="1073" ht="13.5" customHeight="1" x14ac:dyDescent="0.15"/>
    <row r="1074" ht="13.5" customHeight="1" x14ac:dyDescent="0.15"/>
    <row r="1075" ht="13.5" customHeight="1" x14ac:dyDescent="0.15"/>
    <row r="1076" ht="13.5" customHeight="1" x14ac:dyDescent="0.15"/>
    <row r="1077" ht="13.5" customHeight="1" x14ac:dyDescent="0.15"/>
    <row r="1078" ht="13.5" customHeight="1" x14ac:dyDescent="0.15"/>
    <row r="1079" ht="13.5" customHeight="1" x14ac:dyDescent="0.15"/>
    <row r="1080" ht="13.5" customHeight="1" x14ac:dyDescent="0.15"/>
    <row r="1081" ht="13.5" customHeight="1" x14ac:dyDescent="0.15"/>
    <row r="1082" ht="13.5" customHeight="1" x14ac:dyDescent="0.15"/>
    <row r="1083" ht="13.5" customHeight="1" x14ac:dyDescent="0.15"/>
    <row r="1084" ht="13.5" customHeight="1" x14ac:dyDescent="0.15"/>
    <row r="1085" ht="13.5" customHeight="1" x14ac:dyDescent="0.15"/>
    <row r="1086" ht="13.5" customHeight="1" x14ac:dyDescent="0.15"/>
    <row r="1087" ht="13.5" customHeight="1" x14ac:dyDescent="0.15"/>
    <row r="1088" ht="13.5" customHeight="1" x14ac:dyDescent="0.15"/>
    <row r="1089" ht="13.5" customHeight="1" x14ac:dyDescent="0.15"/>
    <row r="1090" ht="13.5" customHeight="1" x14ac:dyDescent="0.15"/>
    <row r="1091" ht="13.5" customHeight="1" x14ac:dyDescent="0.15"/>
    <row r="1092" ht="13.5" customHeight="1" x14ac:dyDescent="0.15"/>
    <row r="1093" ht="13.5" customHeight="1" x14ac:dyDescent="0.15"/>
    <row r="1094" ht="13.5" customHeight="1" x14ac:dyDescent="0.15"/>
    <row r="1095" ht="13.5" customHeight="1" x14ac:dyDescent="0.15"/>
    <row r="1096" ht="13.5" customHeight="1" x14ac:dyDescent="0.15"/>
    <row r="1097" ht="13.5" customHeight="1" x14ac:dyDescent="0.15"/>
    <row r="1098" ht="13.5" customHeight="1" x14ac:dyDescent="0.15"/>
    <row r="1099" ht="13.5" customHeight="1" x14ac:dyDescent="0.15"/>
    <row r="1100" ht="13.5" customHeight="1" x14ac:dyDescent="0.15"/>
    <row r="1101" ht="13.5" customHeight="1" x14ac:dyDescent="0.15"/>
    <row r="1102" ht="13.5" customHeight="1" x14ac:dyDescent="0.15"/>
    <row r="1103" ht="13.5" customHeight="1" x14ac:dyDescent="0.15"/>
    <row r="1104" ht="13.5" customHeight="1" x14ac:dyDescent="0.15"/>
    <row r="1105" ht="13.5" customHeight="1" x14ac:dyDescent="0.15"/>
    <row r="1106" ht="13.5" customHeight="1" x14ac:dyDescent="0.15"/>
    <row r="1107" ht="13.5" customHeight="1" x14ac:dyDescent="0.15"/>
    <row r="1108" ht="13.5" customHeight="1" x14ac:dyDescent="0.15"/>
    <row r="1109" ht="13.5" customHeight="1" x14ac:dyDescent="0.15"/>
    <row r="1110" ht="13.5" customHeight="1" x14ac:dyDescent="0.15"/>
    <row r="1111" ht="13.5" customHeight="1" x14ac:dyDescent="0.15"/>
    <row r="1112" ht="13.5" customHeight="1" x14ac:dyDescent="0.15"/>
    <row r="1113" ht="13.5" customHeight="1" x14ac:dyDescent="0.15"/>
    <row r="1114" ht="13.5" customHeight="1" x14ac:dyDescent="0.15"/>
    <row r="1115" ht="13.5" customHeight="1" x14ac:dyDescent="0.15"/>
    <row r="1116" ht="13.5" customHeight="1" x14ac:dyDescent="0.15"/>
    <row r="1117" ht="13.5" customHeight="1" x14ac:dyDescent="0.15"/>
    <row r="1118" ht="13.5" customHeight="1" x14ac:dyDescent="0.15"/>
    <row r="1119" ht="13.5" customHeight="1" x14ac:dyDescent="0.15"/>
    <row r="1120" ht="13.5" customHeight="1" x14ac:dyDescent="0.15"/>
    <row r="1121" ht="13.5" customHeight="1" x14ac:dyDescent="0.15"/>
    <row r="1122" ht="13.5" customHeight="1" x14ac:dyDescent="0.15"/>
    <row r="1123" ht="13.5" customHeight="1" x14ac:dyDescent="0.15"/>
    <row r="1124" ht="13.5" customHeight="1" x14ac:dyDescent="0.15"/>
    <row r="1125" ht="13.5" customHeight="1" x14ac:dyDescent="0.15"/>
    <row r="1126" ht="13.5" customHeight="1" x14ac:dyDescent="0.15"/>
    <row r="1127" ht="13.5" customHeight="1" x14ac:dyDescent="0.15"/>
    <row r="1128" ht="13.5" customHeight="1" x14ac:dyDescent="0.15"/>
    <row r="1129" ht="13.5" customHeight="1" x14ac:dyDescent="0.15"/>
    <row r="1130" ht="13.5" customHeight="1" x14ac:dyDescent="0.15"/>
    <row r="1131" ht="13.5" customHeight="1" x14ac:dyDescent="0.15"/>
    <row r="1132" ht="13.5" customHeight="1" x14ac:dyDescent="0.15"/>
    <row r="1133" ht="13.5" customHeight="1" x14ac:dyDescent="0.15"/>
    <row r="1134" ht="13.5" customHeight="1" x14ac:dyDescent="0.15"/>
    <row r="1135" ht="13.5" customHeight="1" x14ac:dyDescent="0.15"/>
    <row r="1136" ht="13.5" customHeight="1" x14ac:dyDescent="0.15"/>
    <row r="1137" ht="13.5" customHeight="1" x14ac:dyDescent="0.15"/>
    <row r="1138" ht="13.5" customHeight="1" x14ac:dyDescent="0.15"/>
    <row r="1139" ht="13.5" customHeight="1" x14ac:dyDescent="0.15"/>
    <row r="1140" ht="13.5" customHeight="1" x14ac:dyDescent="0.15"/>
    <row r="1141" ht="13.5" customHeight="1" x14ac:dyDescent="0.15"/>
    <row r="1142" ht="13.5" customHeight="1" x14ac:dyDescent="0.15"/>
    <row r="1143" ht="13.5" customHeight="1" x14ac:dyDescent="0.15"/>
    <row r="1144" ht="13.5" customHeight="1" x14ac:dyDescent="0.15"/>
    <row r="1145" ht="13.5" customHeight="1" x14ac:dyDescent="0.15"/>
    <row r="1146" ht="13.5" customHeight="1" x14ac:dyDescent="0.15"/>
    <row r="1147" ht="13.5" customHeight="1" x14ac:dyDescent="0.15"/>
    <row r="1148" ht="13.5" customHeight="1" x14ac:dyDescent="0.15"/>
    <row r="1149" ht="13.5" customHeight="1" x14ac:dyDescent="0.15"/>
    <row r="1150" ht="13.5" customHeight="1" x14ac:dyDescent="0.15"/>
    <row r="1151" ht="13.5" customHeight="1" x14ac:dyDescent="0.15"/>
    <row r="1152" ht="13.5" customHeight="1" x14ac:dyDescent="0.15"/>
    <row r="1153" ht="13.5" customHeight="1" x14ac:dyDescent="0.15"/>
    <row r="1154" ht="13.5" customHeight="1" x14ac:dyDescent="0.15"/>
    <row r="1155" ht="13.5" customHeight="1" x14ac:dyDescent="0.15"/>
    <row r="1156" ht="13.5" customHeight="1" x14ac:dyDescent="0.15"/>
    <row r="1157" ht="13.5" customHeight="1" x14ac:dyDescent="0.15"/>
    <row r="1158" ht="13.5" customHeight="1" x14ac:dyDescent="0.15"/>
    <row r="1159" ht="13.5" customHeight="1" x14ac:dyDescent="0.15"/>
    <row r="1160" ht="13.5" customHeight="1" x14ac:dyDescent="0.15"/>
    <row r="1161" ht="13.5" customHeight="1" x14ac:dyDescent="0.15"/>
    <row r="1162" ht="13.5" customHeight="1" x14ac:dyDescent="0.15"/>
    <row r="1163" ht="13.5" customHeight="1" x14ac:dyDescent="0.15"/>
    <row r="1164" ht="13.5" customHeight="1" x14ac:dyDescent="0.15"/>
    <row r="1165" ht="13.5" customHeight="1" x14ac:dyDescent="0.15"/>
    <row r="1166" ht="13.5" customHeight="1" x14ac:dyDescent="0.15"/>
    <row r="1167" ht="13.5" customHeight="1" x14ac:dyDescent="0.15"/>
    <row r="1168" ht="13.5" customHeight="1" x14ac:dyDescent="0.15"/>
    <row r="1169" ht="13.5" customHeight="1" x14ac:dyDescent="0.15"/>
    <row r="1170" ht="13.5" customHeight="1" x14ac:dyDescent="0.15"/>
    <row r="1171" ht="13.5" customHeight="1" x14ac:dyDescent="0.15"/>
    <row r="1172" ht="13.5" customHeight="1" x14ac:dyDescent="0.15"/>
    <row r="1173" ht="13.5" customHeight="1" x14ac:dyDescent="0.15"/>
    <row r="1174" ht="13.5" customHeight="1" x14ac:dyDescent="0.15"/>
    <row r="1175" ht="13.5" customHeight="1" x14ac:dyDescent="0.15"/>
    <row r="1176" ht="13.5" customHeight="1" x14ac:dyDescent="0.15"/>
    <row r="1177" ht="13.5" customHeight="1" x14ac:dyDescent="0.15"/>
    <row r="1178" ht="13.5" customHeight="1" x14ac:dyDescent="0.15"/>
    <row r="1179" ht="13.5" customHeight="1" x14ac:dyDescent="0.15"/>
    <row r="1180" ht="13.5" customHeight="1" x14ac:dyDescent="0.15"/>
    <row r="1181" ht="13.5" customHeight="1" x14ac:dyDescent="0.15"/>
    <row r="1182" ht="13.5" customHeight="1" x14ac:dyDescent="0.15"/>
    <row r="1183" ht="13.5" customHeight="1" x14ac:dyDescent="0.15"/>
    <row r="1184" ht="13.5" customHeight="1" x14ac:dyDescent="0.15"/>
    <row r="1185" ht="13.5" customHeight="1" x14ac:dyDescent="0.15"/>
    <row r="1186" ht="13.5" customHeight="1" x14ac:dyDescent="0.15"/>
    <row r="1187" ht="13.5" customHeight="1" x14ac:dyDescent="0.15"/>
    <row r="1188" ht="13.5" customHeight="1" x14ac:dyDescent="0.15"/>
    <row r="1189" ht="13.5" customHeight="1" x14ac:dyDescent="0.15"/>
    <row r="1190" ht="13.5" customHeight="1" x14ac:dyDescent="0.15"/>
    <row r="1191" ht="13.5" customHeight="1" x14ac:dyDescent="0.15"/>
    <row r="1192" ht="13.5" customHeight="1" x14ac:dyDescent="0.15"/>
    <row r="1193" ht="13.5" customHeight="1" x14ac:dyDescent="0.15"/>
    <row r="1194" ht="13.5" customHeight="1" x14ac:dyDescent="0.15"/>
    <row r="1195" ht="13.5" customHeight="1" x14ac:dyDescent="0.15"/>
    <row r="1196" ht="13.5" customHeight="1" x14ac:dyDescent="0.15"/>
    <row r="1197" ht="13.5" customHeight="1" x14ac:dyDescent="0.15"/>
    <row r="1198" ht="13.5" customHeight="1" x14ac:dyDescent="0.15"/>
    <row r="1199" ht="13.5" customHeight="1" x14ac:dyDescent="0.15"/>
    <row r="1200" ht="13.5" customHeight="1" x14ac:dyDescent="0.15"/>
    <row r="1201" ht="13.5" customHeight="1" x14ac:dyDescent="0.15"/>
    <row r="1202" ht="13.5" customHeight="1" x14ac:dyDescent="0.15"/>
    <row r="1203" ht="13.5" customHeight="1" x14ac:dyDescent="0.15"/>
    <row r="1204" ht="13.5" customHeight="1" x14ac:dyDescent="0.15"/>
    <row r="1205" ht="13.5" customHeight="1" x14ac:dyDescent="0.15"/>
    <row r="1206" ht="13.5" customHeight="1" x14ac:dyDescent="0.15"/>
    <row r="1207" ht="13.5" customHeight="1" x14ac:dyDescent="0.15"/>
    <row r="1208" ht="13.5" customHeight="1" x14ac:dyDescent="0.15"/>
    <row r="1209" ht="13.5" customHeight="1" x14ac:dyDescent="0.15"/>
    <row r="1210" ht="13.5" customHeight="1" x14ac:dyDescent="0.15"/>
    <row r="1211" ht="13.5" customHeight="1" x14ac:dyDescent="0.15"/>
    <row r="1212" ht="13.5" customHeight="1" x14ac:dyDescent="0.15"/>
    <row r="1213" ht="13.5" customHeight="1" x14ac:dyDescent="0.15"/>
    <row r="1214" ht="13.5" customHeight="1" x14ac:dyDescent="0.15"/>
    <row r="1215" ht="13.5" customHeight="1" x14ac:dyDescent="0.15"/>
    <row r="1216" ht="13.5" customHeight="1" x14ac:dyDescent="0.15"/>
    <row r="1217" ht="13.5" customHeight="1" x14ac:dyDescent="0.15"/>
    <row r="1218" ht="13.5" customHeight="1" x14ac:dyDescent="0.15"/>
    <row r="1219" ht="13.5" customHeight="1" x14ac:dyDescent="0.15"/>
    <row r="1220" ht="13.5" customHeight="1" x14ac:dyDescent="0.15"/>
    <row r="1221" ht="13.5" customHeight="1" x14ac:dyDescent="0.15"/>
    <row r="1222" ht="13.5" customHeight="1" x14ac:dyDescent="0.15"/>
    <row r="1223" ht="13.5" customHeight="1" x14ac:dyDescent="0.15"/>
    <row r="1224" ht="13.5" customHeight="1" x14ac:dyDescent="0.15"/>
    <row r="1225" ht="13.5" customHeight="1" x14ac:dyDescent="0.15"/>
    <row r="1226" ht="13.5" customHeight="1" x14ac:dyDescent="0.15"/>
    <row r="1227" ht="13.5" customHeight="1" x14ac:dyDescent="0.15"/>
    <row r="1228" ht="13.5" customHeight="1" x14ac:dyDescent="0.15"/>
    <row r="1229" ht="13.5" customHeight="1" x14ac:dyDescent="0.15"/>
    <row r="1230" ht="13.5" customHeight="1" x14ac:dyDescent="0.15"/>
    <row r="1231" ht="13.5" customHeight="1" x14ac:dyDescent="0.15"/>
    <row r="1232" ht="13.5" customHeight="1" x14ac:dyDescent="0.15"/>
    <row r="1233" ht="13.5" customHeight="1" x14ac:dyDescent="0.15"/>
    <row r="1234" ht="13.5" customHeight="1" x14ac:dyDescent="0.15"/>
    <row r="1235" ht="13.5" customHeight="1" x14ac:dyDescent="0.15"/>
    <row r="1236" ht="13.5" customHeight="1" x14ac:dyDescent="0.15"/>
    <row r="1237" ht="13.5" customHeight="1" x14ac:dyDescent="0.15"/>
    <row r="1238" ht="13.5" customHeight="1" x14ac:dyDescent="0.15"/>
    <row r="1239" ht="13.5" customHeight="1" x14ac:dyDescent="0.15"/>
    <row r="1240" ht="13.5" customHeight="1" x14ac:dyDescent="0.15"/>
    <row r="1241" ht="13.5" customHeight="1" x14ac:dyDescent="0.15"/>
    <row r="1242" ht="13.5" customHeight="1" x14ac:dyDescent="0.15"/>
    <row r="1243" ht="13.5" customHeight="1" x14ac:dyDescent="0.15"/>
    <row r="1244" ht="13.5" customHeight="1" x14ac:dyDescent="0.15"/>
    <row r="1245" ht="13.5" customHeight="1" x14ac:dyDescent="0.15"/>
    <row r="1246" ht="13.5" customHeight="1" x14ac:dyDescent="0.15"/>
    <row r="1247" ht="13.5" customHeight="1" x14ac:dyDescent="0.15"/>
    <row r="1248" ht="13.5" customHeight="1" x14ac:dyDescent="0.15"/>
    <row r="1249" ht="13.5" customHeight="1" x14ac:dyDescent="0.15"/>
    <row r="1250" ht="13.5" customHeight="1" x14ac:dyDescent="0.15"/>
    <row r="1251" ht="13.5" customHeight="1" x14ac:dyDescent="0.15"/>
    <row r="1252" ht="13.5" customHeight="1" x14ac:dyDescent="0.15"/>
    <row r="1253" ht="13.5" customHeight="1" x14ac:dyDescent="0.15"/>
    <row r="1254" ht="13.5" customHeight="1" x14ac:dyDescent="0.15"/>
    <row r="1255" ht="13.5" customHeight="1" x14ac:dyDescent="0.15"/>
    <row r="1256" ht="13.5" customHeight="1" x14ac:dyDescent="0.15"/>
    <row r="1257" ht="13.5" customHeight="1" x14ac:dyDescent="0.15"/>
    <row r="1258" ht="13.5" customHeight="1" x14ac:dyDescent="0.15"/>
    <row r="1259" ht="13.5" customHeight="1" x14ac:dyDescent="0.15"/>
    <row r="1260" ht="13.5" customHeight="1" x14ac:dyDescent="0.15"/>
    <row r="1261" ht="13.5" customHeight="1" x14ac:dyDescent="0.15"/>
    <row r="1262" ht="13.5" customHeight="1" x14ac:dyDescent="0.15"/>
    <row r="1263" ht="13.5" customHeight="1" x14ac:dyDescent="0.15"/>
    <row r="1264" ht="13.5" customHeight="1" x14ac:dyDescent="0.15"/>
    <row r="1265" ht="13.5" customHeight="1" x14ac:dyDescent="0.15"/>
    <row r="1266" ht="13.5" customHeight="1" x14ac:dyDescent="0.15"/>
    <row r="1267" ht="13.5" customHeight="1" x14ac:dyDescent="0.15"/>
    <row r="1268" ht="13.5" customHeight="1" x14ac:dyDescent="0.15"/>
    <row r="1269" ht="13.5" customHeight="1" x14ac:dyDescent="0.15"/>
    <row r="1270" ht="13.5" customHeight="1" x14ac:dyDescent="0.15"/>
    <row r="1271" ht="13.5" customHeight="1" x14ac:dyDescent="0.15"/>
    <row r="1272" ht="13.5" customHeight="1" x14ac:dyDescent="0.15"/>
    <row r="1273" ht="13.5" customHeight="1" x14ac:dyDescent="0.15"/>
    <row r="1274" ht="13.5" customHeight="1" x14ac:dyDescent="0.15"/>
    <row r="1275" ht="13.5" customHeight="1" x14ac:dyDescent="0.15"/>
    <row r="1276" ht="13.5" customHeight="1" x14ac:dyDescent="0.15"/>
    <row r="1277" ht="13.5" customHeight="1" x14ac:dyDescent="0.15"/>
    <row r="1278" ht="13.5" customHeight="1" x14ac:dyDescent="0.15"/>
    <row r="1279" ht="13.5" customHeight="1" x14ac:dyDescent="0.15"/>
    <row r="1280" ht="13.5" customHeight="1" x14ac:dyDescent="0.15"/>
    <row r="1281" ht="13.5" customHeight="1" x14ac:dyDescent="0.15"/>
    <row r="1282" ht="13.5" customHeight="1" x14ac:dyDescent="0.15"/>
    <row r="1283" ht="13.5" customHeight="1" x14ac:dyDescent="0.15"/>
    <row r="1284" ht="13.5" customHeight="1" x14ac:dyDescent="0.15"/>
    <row r="1285" ht="13.5" customHeight="1" x14ac:dyDescent="0.15"/>
    <row r="1286" ht="13.5" customHeight="1" x14ac:dyDescent="0.15"/>
    <row r="1287" ht="13.5" customHeight="1" x14ac:dyDescent="0.15"/>
    <row r="1288" ht="13.5" customHeight="1" x14ac:dyDescent="0.15"/>
    <row r="1289" ht="13.5" customHeight="1" x14ac:dyDescent="0.15"/>
    <row r="1290" ht="13.5" customHeight="1" x14ac:dyDescent="0.15"/>
    <row r="1291" ht="13.5" customHeight="1" x14ac:dyDescent="0.15"/>
    <row r="1292" ht="13.5" customHeight="1" x14ac:dyDescent="0.15"/>
    <row r="1293" ht="13.5" customHeight="1" x14ac:dyDescent="0.15"/>
    <row r="1294" ht="13.5" customHeight="1" x14ac:dyDescent="0.15"/>
    <row r="1295" ht="13.5" customHeight="1" x14ac:dyDescent="0.15"/>
    <row r="1296" ht="13.5" customHeight="1" x14ac:dyDescent="0.15"/>
    <row r="1297" ht="13.5" customHeight="1" x14ac:dyDescent="0.15"/>
    <row r="1298" ht="13.5" customHeight="1" x14ac:dyDescent="0.15"/>
    <row r="1299" ht="13.5" customHeight="1" x14ac:dyDescent="0.15"/>
    <row r="1300" ht="13.5" customHeight="1" x14ac:dyDescent="0.15"/>
    <row r="1301" ht="13.5" customHeight="1" x14ac:dyDescent="0.15"/>
    <row r="1302" ht="13.5" customHeight="1" x14ac:dyDescent="0.15"/>
    <row r="1303" ht="13.5" customHeight="1" x14ac:dyDescent="0.15"/>
    <row r="1304" ht="13.5" customHeight="1" x14ac:dyDescent="0.15"/>
    <row r="1305" ht="13.5" customHeight="1" x14ac:dyDescent="0.15"/>
    <row r="1306" ht="13.5" customHeight="1" x14ac:dyDescent="0.15"/>
    <row r="1307" ht="13.5" customHeight="1" x14ac:dyDescent="0.15"/>
    <row r="1308" ht="13.5" customHeight="1" x14ac:dyDescent="0.15"/>
    <row r="1309" ht="13.5" customHeight="1" x14ac:dyDescent="0.15"/>
    <row r="1310" ht="13.5" customHeight="1" x14ac:dyDescent="0.15"/>
    <row r="1311" ht="13.5" customHeight="1" x14ac:dyDescent="0.15"/>
    <row r="1312" ht="13.5" customHeight="1" x14ac:dyDescent="0.15"/>
    <row r="1313" ht="13.5" customHeight="1" x14ac:dyDescent="0.15"/>
    <row r="1314" ht="13.5" customHeight="1" x14ac:dyDescent="0.15"/>
    <row r="1315" ht="13.5" customHeight="1" x14ac:dyDescent="0.15"/>
    <row r="1316" ht="13.5" customHeight="1" x14ac:dyDescent="0.15"/>
    <row r="1317" ht="13.5" customHeight="1" x14ac:dyDescent="0.15"/>
    <row r="1318" ht="13.5" customHeight="1" x14ac:dyDescent="0.15"/>
    <row r="1319" ht="13.5" customHeight="1" x14ac:dyDescent="0.15"/>
    <row r="1320" ht="13.5" customHeight="1" x14ac:dyDescent="0.15"/>
    <row r="1321" ht="13.5" customHeight="1" x14ac:dyDescent="0.15"/>
    <row r="1322" ht="13.5" customHeight="1" x14ac:dyDescent="0.15"/>
    <row r="1323" ht="13.5" customHeight="1" x14ac:dyDescent="0.15"/>
    <row r="1324" ht="13.5" customHeight="1" x14ac:dyDescent="0.15"/>
    <row r="1325" ht="13.5" customHeight="1" x14ac:dyDescent="0.15"/>
    <row r="1326" ht="13.5" customHeight="1" x14ac:dyDescent="0.15"/>
    <row r="1327" ht="13.5" customHeight="1" x14ac:dyDescent="0.15"/>
    <row r="1328" ht="13.5" customHeight="1" x14ac:dyDescent="0.15"/>
    <row r="1329" ht="13.5" customHeight="1" x14ac:dyDescent="0.15"/>
    <row r="1330" ht="13.5" customHeight="1" x14ac:dyDescent="0.15"/>
    <row r="1331" ht="13.5" customHeight="1" x14ac:dyDescent="0.15"/>
    <row r="1332" ht="13.5" customHeight="1" x14ac:dyDescent="0.15"/>
    <row r="1333" ht="13.5" customHeight="1" x14ac:dyDescent="0.15"/>
    <row r="1334" ht="13.5" customHeight="1" x14ac:dyDescent="0.15"/>
    <row r="1335" ht="13.5" customHeight="1" x14ac:dyDescent="0.15"/>
    <row r="1336" ht="13.5" customHeight="1" x14ac:dyDescent="0.15"/>
    <row r="1337" ht="13.5" customHeight="1" x14ac:dyDescent="0.15"/>
    <row r="1338" ht="13.5" customHeight="1" x14ac:dyDescent="0.15"/>
    <row r="1339" ht="13.5" customHeight="1" x14ac:dyDescent="0.15"/>
    <row r="1340" ht="13.5" customHeight="1" x14ac:dyDescent="0.15"/>
    <row r="1341" ht="13.5" customHeight="1" x14ac:dyDescent="0.15"/>
    <row r="1342" ht="13.5" customHeight="1" x14ac:dyDescent="0.15"/>
    <row r="1343" ht="13.5" customHeight="1" x14ac:dyDescent="0.15"/>
    <row r="1344" ht="13.5" customHeight="1" x14ac:dyDescent="0.15"/>
    <row r="1345" ht="13.5" customHeight="1" x14ac:dyDescent="0.15"/>
    <row r="1346" ht="13.5" customHeight="1" x14ac:dyDescent="0.15"/>
    <row r="1347" ht="13.5" customHeight="1" x14ac:dyDescent="0.15"/>
    <row r="1348" ht="13.5" customHeight="1" x14ac:dyDescent="0.15"/>
    <row r="1349" ht="13.5" customHeight="1" x14ac:dyDescent="0.15"/>
    <row r="1350" ht="13.5" customHeight="1" x14ac:dyDescent="0.15"/>
    <row r="1351" ht="13.5" customHeight="1" x14ac:dyDescent="0.15"/>
    <row r="1352" ht="13.5" customHeight="1" x14ac:dyDescent="0.15"/>
    <row r="1353" ht="13.5" customHeight="1" x14ac:dyDescent="0.15"/>
    <row r="1354" ht="13.5" customHeight="1" x14ac:dyDescent="0.15"/>
    <row r="1355" ht="13.5" customHeight="1" x14ac:dyDescent="0.15"/>
    <row r="1356" ht="13.5" customHeight="1" x14ac:dyDescent="0.15"/>
    <row r="1357" ht="13.5" customHeight="1" x14ac:dyDescent="0.15"/>
    <row r="1358" ht="13.5" customHeight="1" x14ac:dyDescent="0.15"/>
    <row r="1359" ht="13.5" customHeight="1" x14ac:dyDescent="0.15"/>
    <row r="1360" ht="13.5" customHeight="1" x14ac:dyDescent="0.15"/>
    <row r="1361" ht="13.5" customHeight="1" x14ac:dyDescent="0.15"/>
    <row r="1362" ht="13.5" customHeight="1" x14ac:dyDescent="0.15"/>
    <row r="1363" ht="13.5" customHeight="1" x14ac:dyDescent="0.15"/>
    <row r="1364" ht="13.5" customHeight="1" x14ac:dyDescent="0.15"/>
    <row r="1365" ht="13.5" customHeight="1" x14ac:dyDescent="0.15"/>
    <row r="1366" ht="13.5" customHeight="1" x14ac:dyDescent="0.15"/>
    <row r="1367" ht="13.5" customHeight="1" x14ac:dyDescent="0.15"/>
    <row r="1368" ht="13.5" customHeight="1" x14ac:dyDescent="0.15"/>
    <row r="1369" ht="13.5" customHeight="1" x14ac:dyDescent="0.15"/>
    <row r="1370" ht="13.5" customHeight="1" x14ac:dyDescent="0.15"/>
    <row r="1371" ht="13.5" customHeight="1" x14ac:dyDescent="0.15"/>
    <row r="1372" ht="13.5" customHeight="1" x14ac:dyDescent="0.15"/>
    <row r="1373" ht="13.5" customHeight="1" x14ac:dyDescent="0.15"/>
    <row r="1374" ht="13.5" customHeight="1" x14ac:dyDescent="0.15"/>
    <row r="1375" ht="13.5" customHeight="1" x14ac:dyDescent="0.15"/>
    <row r="1376" ht="13.5" customHeight="1" x14ac:dyDescent="0.15"/>
    <row r="1377" ht="13.5" customHeight="1" x14ac:dyDescent="0.15"/>
    <row r="1378" ht="13.5" customHeight="1" x14ac:dyDescent="0.15"/>
    <row r="1379" ht="13.5" customHeight="1" x14ac:dyDescent="0.15"/>
    <row r="1380" ht="13.5" customHeight="1" x14ac:dyDescent="0.15"/>
    <row r="1381" ht="13.5" customHeight="1" x14ac:dyDescent="0.15"/>
    <row r="1382" ht="13.5" customHeight="1" x14ac:dyDescent="0.15"/>
    <row r="1383" ht="13.5" customHeight="1" x14ac:dyDescent="0.15"/>
    <row r="1384" ht="13.5" customHeight="1" x14ac:dyDescent="0.15"/>
    <row r="1385" ht="13.5" customHeight="1" x14ac:dyDescent="0.15"/>
    <row r="1386" ht="13.5" customHeight="1" x14ac:dyDescent="0.15"/>
    <row r="1387" ht="13.5" customHeight="1" x14ac:dyDescent="0.15"/>
    <row r="1388" ht="13.5" customHeight="1" x14ac:dyDescent="0.15"/>
    <row r="1389" ht="13.5" customHeight="1" x14ac:dyDescent="0.15"/>
    <row r="1390" ht="13.5" customHeight="1" x14ac:dyDescent="0.15"/>
    <row r="1391" ht="13.5" customHeight="1" x14ac:dyDescent="0.15"/>
    <row r="1392" ht="13.5" customHeight="1" x14ac:dyDescent="0.15"/>
    <row r="1393" ht="13.5" customHeight="1" x14ac:dyDescent="0.15"/>
    <row r="1394" ht="13.5" customHeight="1" x14ac:dyDescent="0.15"/>
    <row r="1395" ht="13.5" customHeight="1" x14ac:dyDescent="0.15"/>
    <row r="1396" ht="13.5" customHeight="1" x14ac:dyDescent="0.15"/>
    <row r="1397" ht="13.5" customHeight="1" x14ac:dyDescent="0.15"/>
    <row r="1398" ht="13.5" customHeight="1" x14ac:dyDescent="0.15"/>
    <row r="1399" ht="13.5" customHeight="1" x14ac:dyDescent="0.15"/>
    <row r="1400" ht="13.5" customHeight="1" x14ac:dyDescent="0.15"/>
    <row r="1401" ht="13.5" customHeight="1" x14ac:dyDescent="0.15"/>
    <row r="1402" ht="13.5" customHeight="1" x14ac:dyDescent="0.15"/>
    <row r="1403" ht="13.5" customHeight="1" x14ac:dyDescent="0.15"/>
    <row r="1404" ht="13.5" customHeight="1" x14ac:dyDescent="0.15"/>
    <row r="1405" ht="13.5" customHeight="1" x14ac:dyDescent="0.15"/>
    <row r="1406" ht="13.5" customHeight="1" x14ac:dyDescent="0.15"/>
    <row r="1407" ht="13.5" customHeight="1" x14ac:dyDescent="0.15"/>
    <row r="1408" ht="13.5" customHeight="1" x14ac:dyDescent="0.15"/>
    <row r="1409" ht="13.5" customHeight="1" x14ac:dyDescent="0.15"/>
    <row r="1410" ht="13.5" customHeight="1" x14ac:dyDescent="0.15"/>
    <row r="1411" ht="13.5" customHeight="1" x14ac:dyDescent="0.15"/>
    <row r="1412" ht="13.5" customHeight="1" x14ac:dyDescent="0.15"/>
    <row r="1413" ht="13.5" customHeight="1" x14ac:dyDescent="0.15"/>
    <row r="1414" ht="13.5" customHeight="1" x14ac:dyDescent="0.15"/>
    <row r="1415" ht="13.5" customHeight="1" x14ac:dyDescent="0.15"/>
    <row r="1416" ht="13.5" customHeight="1" x14ac:dyDescent="0.15"/>
    <row r="1417" ht="13.5" customHeight="1" x14ac:dyDescent="0.15"/>
    <row r="1418" ht="13.5" customHeight="1" x14ac:dyDescent="0.15"/>
    <row r="1419" ht="13.5" customHeight="1" x14ac:dyDescent="0.15"/>
    <row r="1420" ht="13.5" customHeight="1" x14ac:dyDescent="0.15"/>
    <row r="1421" ht="13.5" customHeight="1" x14ac:dyDescent="0.15"/>
    <row r="1422" ht="13.5" customHeight="1" x14ac:dyDescent="0.15"/>
    <row r="1423" ht="13.5" customHeight="1" x14ac:dyDescent="0.15"/>
    <row r="1424" ht="13.5" customHeight="1" x14ac:dyDescent="0.15"/>
    <row r="1425" ht="13.5" customHeight="1" x14ac:dyDescent="0.15"/>
    <row r="1426" ht="13.5" customHeight="1" x14ac:dyDescent="0.15"/>
    <row r="1427" ht="13.5" customHeight="1" x14ac:dyDescent="0.15"/>
    <row r="1428" ht="13.5" customHeight="1" x14ac:dyDescent="0.15"/>
    <row r="1429" ht="13.5" customHeight="1" x14ac:dyDescent="0.15"/>
    <row r="1430" ht="13.5" customHeight="1" x14ac:dyDescent="0.15"/>
    <row r="1431" ht="13.5" customHeight="1" x14ac:dyDescent="0.15"/>
    <row r="1432" ht="13.5" customHeight="1" x14ac:dyDescent="0.15"/>
    <row r="1433" ht="13.5" customHeight="1" x14ac:dyDescent="0.15"/>
    <row r="1434" ht="13.5" customHeight="1" x14ac:dyDescent="0.15"/>
    <row r="1435" ht="13.5" customHeight="1" x14ac:dyDescent="0.15"/>
    <row r="1436" ht="13.5" customHeight="1" x14ac:dyDescent="0.15"/>
    <row r="1437" ht="13.5" customHeight="1" x14ac:dyDescent="0.15"/>
    <row r="1438" ht="13.5" customHeight="1" x14ac:dyDescent="0.15"/>
    <row r="1439" ht="13.5" customHeight="1" x14ac:dyDescent="0.15"/>
    <row r="1440" ht="13.5" customHeight="1" x14ac:dyDescent="0.15"/>
    <row r="1441" ht="13.5" customHeight="1" x14ac:dyDescent="0.15"/>
    <row r="1442" ht="13.5" customHeight="1" x14ac:dyDescent="0.15"/>
    <row r="1443" ht="13.5" customHeight="1" x14ac:dyDescent="0.15"/>
    <row r="1444" ht="13.5" customHeight="1" x14ac:dyDescent="0.15"/>
    <row r="1445" ht="13.5" customHeight="1" x14ac:dyDescent="0.15"/>
    <row r="1446" ht="13.5" customHeight="1" x14ac:dyDescent="0.15"/>
    <row r="1447" ht="13.5" customHeight="1" x14ac:dyDescent="0.15"/>
    <row r="1448" ht="13.5" customHeight="1" x14ac:dyDescent="0.15"/>
    <row r="1449" ht="13.5" customHeight="1" x14ac:dyDescent="0.15"/>
    <row r="1450" ht="13.5" customHeight="1" x14ac:dyDescent="0.15"/>
    <row r="1451" ht="13.5" customHeight="1" x14ac:dyDescent="0.15"/>
    <row r="1452" ht="13.5" customHeight="1" x14ac:dyDescent="0.15"/>
    <row r="1453" ht="13.5" customHeight="1" x14ac:dyDescent="0.15"/>
    <row r="1454" ht="13.5" customHeight="1" x14ac:dyDescent="0.15"/>
    <row r="1455" ht="13.5" customHeight="1" x14ac:dyDescent="0.15"/>
    <row r="1456" ht="13.5" customHeight="1" x14ac:dyDescent="0.15"/>
    <row r="1457" ht="13.5" customHeight="1" x14ac:dyDescent="0.15"/>
    <row r="1458" ht="13.5" customHeight="1" x14ac:dyDescent="0.15"/>
    <row r="1459" ht="13.5" customHeight="1" x14ac:dyDescent="0.15"/>
    <row r="1460" ht="13.5" customHeight="1" x14ac:dyDescent="0.15"/>
    <row r="1461" ht="13.5" customHeight="1" x14ac:dyDescent="0.15"/>
    <row r="1462" ht="13.5" customHeight="1" x14ac:dyDescent="0.15"/>
    <row r="1463" ht="13.5" customHeight="1" x14ac:dyDescent="0.15"/>
    <row r="1464" ht="13.5" customHeight="1" x14ac:dyDescent="0.15"/>
    <row r="1465" ht="13.5" customHeight="1" x14ac:dyDescent="0.15"/>
    <row r="1466" ht="13.5" customHeight="1" x14ac:dyDescent="0.15"/>
    <row r="1467" ht="13.5" customHeight="1" x14ac:dyDescent="0.15"/>
    <row r="1468" ht="13.5" customHeight="1" x14ac:dyDescent="0.15"/>
    <row r="1469" ht="13.5" customHeight="1" x14ac:dyDescent="0.15"/>
    <row r="1470" ht="13.5" customHeight="1" x14ac:dyDescent="0.15"/>
    <row r="1471" ht="13.5" customHeight="1" x14ac:dyDescent="0.15"/>
    <row r="1472" ht="13.5" customHeight="1" x14ac:dyDescent="0.15"/>
    <row r="1473" ht="13.5" customHeight="1" x14ac:dyDescent="0.15"/>
    <row r="1474" ht="13.5" customHeight="1" x14ac:dyDescent="0.15"/>
    <row r="1475" ht="13.5" customHeight="1" x14ac:dyDescent="0.15"/>
    <row r="1476" ht="13.5" customHeight="1" x14ac:dyDescent="0.15"/>
    <row r="1477" ht="13.5" customHeight="1" x14ac:dyDescent="0.15"/>
    <row r="1478" ht="13.5" customHeight="1" x14ac:dyDescent="0.15"/>
    <row r="1479" ht="13.5" customHeight="1" x14ac:dyDescent="0.15"/>
    <row r="1480" ht="13.5" customHeight="1" x14ac:dyDescent="0.15"/>
    <row r="1481" ht="13.5" customHeight="1" x14ac:dyDescent="0.15"/>
    <row r="1482" ht="13.5" customHeight="1" x14ac:dyDescent="0.15"/>
    <row r="1483" ht="13.5" customHeight="1" x14ac:dyDescent="0.15"/>
    <row r="1484" ht="13.5" customHeight="1" x14ac:dyDescent="0.15"/>
    <row r="1485" ht="13.5" customHeight="1" x14ac:dyDescent="0.15"/>
    <row r="1486" ht="13.5" customHeight="1" x14ac:dyDescent="0.15"/>
    <row r="1487" ht="13.5" customHeight="1" x14ac:dyDescent="0.15"/>
    <row r="1488" ht="13.5" customHeight="1" x14ac:dyDescent="0.15"/>
    <row r="1489" ht="13.5" customHeight="1" x14ac:dyDescent="0.15"/>
    <row r="1490" ht="13.5" customHeight="1" x14ac:dyDescent="0.15"/>
    <row r="1491" ht="13.5" customHeight="1" x14ac:dyDescent="0.15"/>
    <row r="1492" ht="13.5" customHeight="1" x14ac:dyDescent="0.15"/>
    <row r="1493" ht="13.5" customHeight="1" x14ac:dyDescent="0.15"/>
    <row r="1494" ht="13.5" customHeight="1" x14ac:dyDescent="0.15"/>
    <row r="1495" ht="13.5" customHeight="1" x14ac:dyDescent="0.15"/>
    <row r="1496" ht="13.5" customHeight="1" x14ac:dyDescent="0.15"/>
    <row r="1497" ht="13.5" customHeight="1" x14ac:dyDescent="0.15"/>
    <row r="1498" ht="13.5" customHeight="1" x14ac:dyDescent="0.15"/>
    <row r="1499" ht="13.5" customHeight="1" x14ac:dyDescent="0.15"/>
    <row r="1500" ht="13.5" customHeight="1" x14ac:dyDescent="0.15"/>
    <row r="1501" ht="13.5" customHeight="1" x14ac:dyDescent="0.15"/>
    <row r="1502" ht="13.5" customHeight="1" x14ac:dyDescent="0.15"/>
    <row r="1503" ht="13.5" customHeight="1" x14ac:dyDescent="0.15"/>
    <row r="1504" ht="13.5" customHeight="1" x14ac:dyDescent="0.15"/>
    <row r="1505" ht="13.5" customHeight="1" x14ac:dyDescent="0.15"/>
    <row r="1506" ht="13.5" customHeight="1" x14ac:dyDescent="0.15"/>
    <row r="1507" ht="13.5" customHeight="1" x14ac:dyDescent="0.15"/>
    <row r="1508" ht="13.5" customHeight="1" x14ac:dyDescent="0.15"/>
    <row r="1509" ht="13.5" customHeight="1" x14ac:dyDescent="0.15"/>
    <row r="1510" ht="13.5" customHeight="1" x14ac:dyDescent="0.15"/>
    <row r="1511" ht="13.5" customHeight="1" x14ac:dyDescent="0.15"/>
    <row r="1512" ht="13.5" customHeight="1" x14ac:dyDescent="0.15"/>
    <row r="1513" ht="13.5" customHeight="1" x14ac:dyDescent="0.15"/>
    <row r="1514" ht="13.5" customHeight="1" x14ac:dyDescent="0.15"/>
    <row r="1515" ht="13.5" customHeight="1" x14ac:dyDescent="0.15"/>
    <row r="1516" ht="13.5" customHeight="1" x14ac:dyDescent="0.15"/>
    <row r="1517" ht="13.5" customHeight="1" x14ac:dyDescent="0.15"/>
    <row r="1518" ht="13.5" customHeight="1" x14ac:dyDescent="0.15"/>
    <row r="1519" ht="13.5" customHeight="1" x14ac:dyDescent="0.15"/>
    <row r="1520" ht="13.5" customHeight="1" x14ac:dyDescent="0.15"/>
    <row r="1521" ht="13.5" customHeight="1" x14ac:dyDescent="0.15"/>
    <row r="1522" ht="13.5" customHeight="1" x14ac:dyDescent="0.15"/>
    <row r="1523" ht="13.5" customHeight="1" x14ac:dyDescent="0.15"/>
    <row r="1524" ht="13.5" customHeight="1" x14ac:dyDescent="0.15"/>
    <row r="1525" ht="13.5" customHeight="1" x14ac:dyDescent="0.15"/>
    <row r="1526" ht="13.5" customHeight="1" x14ac:dyDescent="0.15"/>
    <row r="1527" ht="13.5" customHeight="1" x14ac:dyDescent="0.15"/>
    <row r="1528" ht="13.5" customHeight="1" x14ac:dyDescent="0.15"/>
    <row r="1529" ht="13.5" customHeight="1" x14ac:dyDescent="0.15"/>
    <row r="1530" ht="13.5" customHeight="1" x14ac:dyDescent="0.15"/>
    <row r="1531" ht="13.5" customHeight="1" x14ac:dyDescent="0.15"/>
    <row r="1532" ht="13.5" customHeight="1" x14ac:dyDescent="0.15"/>
    <row r="1533" ht="13.5" customHeight="1" x14ac:dyDescent="0.15"/>
    <row r="1534" ht="13.5" customHeight="1" x14ac:dyDescent="0.15"/>
    <row r="1535" ht="13.5" customHeight="1" x14ac:dyDescent="0.15"/>
    <row r="1536" ht="13.5" customHeight="1" x14ac:dyDescent="0.15"/>
    <row r="1537" ht="13.5" customHeight="1" x14ac:dyDescent="0.15"/>
    <row r="1538" ht="13.5" customHeight="1" x14ac:dyDescent="0.15"/>
    <row r="1539" ht="13.5" customHeight="1" x14ac:dyDescent="0.15"/>
    <row r="1540" ht="13.5" customHeight="1" x14ac:dyDescent="0.15"/>
    <row r="1541" ht="13.5" customHeight="1" x14ac:dyDescent="0.15"/>
    <row r="1542" ht="13.5" customHeight="1" x14ac:dyDescent="0.15"/>
    <row r="1543" ht="13.5" customHeight="1" x14ac:dyDescent="0.15"/>
    <row r="1544" ht="13.5" customHeight="1" x14ac:dyDescent="0.15"/>
    <row r="1545" ht="13.5" customHeight="1" x14ac:dyDescent="0.15"/>
    <row r="1546" ht="13.5" customHeight="1" x14ac:dyDescent="0.15"/>
    <row r="1547" ht="13.5" customHeight="1" x14ac:dyDescent="0.15"/>
    <row r="1548" ht="13.5" customHeight="1" x14ac:dyDescent="0.15"/>
    <row r="1549" ht="13.5" customHeight="1" x14ac:dyDescent="0.15"/>
    <row r="1550" ht="13.5" customHeight="1" x14ac:dyDescent="0.15"/>
    <row r="1551" ht="13.5" customHeight="1" x14ac:dyDescent="0.15"/>
    <row r="1552" ht="13.5" customHeight="1" x14ac:dyDescent="0.15"/>
    <row r="1553" ht="13.5" customHeight="1" x14ac:dyDescent="0.15"/>
    <row r="1554" ht="13.5" customHeight="1" x14ac:dyDescent="0.15"/>
    <row r="1555" ht="13.5" customHeight="1" x14ac:dyDescent="0.15"/>
    <row r="1556" ht="13.5" customHeight="1" x14ac:dyDescent="0.15"/>
    <row r="1557" ht="13.5" customHeight="1" x14ac:dyDescent="0.15"/>
    <row r="1558" ht="13.5" customHeight="1" x14ac:dyDescent="0.15"/>
    <row r="1559" ht="13.5" customHeight="1" x14ac:dyDescent="0.15"/>
    <row r="1560" ht="13.5" customHeight="1" x14ac:dyDescent="0.15"/>
    <row r="1561" ht="13.5" customHeight="1" x14ac:dyDescent="0.15"/>
    <row r="1562" ht="13.5" customHeight="1" x14ac:dyDescent="0.15"/>
    <row r="1563" ht="13.5" customHeight="1" x14ac:dyDescent="0.15"/>
    <row r="1564" ht="13.5" customHeight="1" x14ac:dyDescent="0.15"/>
    <row r="1565" ht="13.5" customHeight="1" x14ac:dyDescent="0.15"/>
    <row r="1566" ht="13.5" customHeight="1" x14ac:dyDescent="0.15"/>
    <row r="1567" ht="13.5" customHeight="1" x14ac:dyDescent="0.15"/>
    <row r="1568" ht="13.5" customHeight="1" x14ac:dyDescent="0.15"/>
    <row r="1569" ht="13.5" customHeight="1" x14ac:dyDescent="0.15"/>
    <row r="1570" ht="13.5" customHeight="1" x14ac:dyDescent="0.15"/>
    <row r="1571" ht="13.5" customHeight="1" x14ac:dyDescent="0.15"/>
    <row r="1572" ht="13.5" customHeight="1" x14ac:dyDescent="0.15"/>
    <row r="1573" ht="13.5" customHeight="1" x14ac:dyDescent="0.15"/>
    <row r="1574" ht="13.5" customHeight="1" x14ac:dyDescent="0.15"/>
    <row r="1575" ht="13.5" customHeight="1" x14ac:dyDescent="0.15"/>
    <row r="1576" ht="13.5" customHeight="1" x14ac:dyDescent="0.15"/>
    <row r="1577" ht="13.5" customHeight="1" x14ac:dyDescent="0.15"/>
    <row r="1578" ht="13.5" customHeight="1" x14ac:dyDescent="0.15"/>
    <row r="1579" ht="13.5" customHeight="1" x14ac:dyDescent="0.15"/>
    <row r="1580" ht="13.5" customHeight="1" x14ac:dyDescent="0.15"/>
    <row r="1581" ht="13.5" customHeight="1" x14ac:dyDescent="0.15"/>
    <row r="1582" ht="13.5" customHeight="1" x14ac:dyDescent="0.15"/>
    <row r="1583" ht="13.5" customHeight="1" x14ac:dyDescent="0.15"/>
    <row r="1584" ht="13.5" customHeight="1" x14ac:dyDescent="0.15"/>
    <row r="1585" ht="13.5" customHeight="1" x14ac:dyDescent="0.15"/>
    <row r="1586" ht="13.5" customHeight="1" x14ac:dyDescent="0.15"/>
    <row r="1587" ht="13.5" customHeight="1" x14ac:dyDescent="0.15"/>
    <row r="1588" ht="13.5" customHeight="1" x14ac:dyDescent="0.15"/>
    <row r="1589" ht="13.5" customHeight="1" x14ac:dyDescent="0.15"/>
    <row r="1590" ht="13.5" customHeight="1" x14ac:dyDescent="0.15"/>
    <row r="1591" ht="13.5" customHeight="1" x14ac:dyDescent="0.15"/>
    <row r="1592" ht="13.5" customHeight="1" x14ac:dyDescent="0.15"/>
    <row r="1593" ht="13.5" customHeight="1" x14ac:dyDescent="0.15"/>
    <row r="1594" ht="13.5" customHeight="1" x14ac:dyDescent="0.15"/>
    <row r="1595" ht="13.5" customHeight="1" x14ac:dyDescent="0.15"/>
    <row r="1596" ht="13.5" customHeight="1" x14ac:dyDescent="0.15"/>
    <row r="1597" ht="13.5" customHeight="1" x14ac:dyDescent="0.15"/>
    <row r="1598" ht="13.5" customHeight="1" x14ac:dyDescent="0.15"/>
    <row r="1599" ht="13.5" customHeight="1" x14ac:dyDescent="0.15"/>
    <row r="1600" ht="13.5" customHeight="1" x14ac:dyDescent="0.15"/>
    <row r="1601" ht="13.5" customHeight="1" x14ac:dyDescent="0.15"/>
    <row r="1602" ht="13.5" customHeight="1" x14ac:dyDescent="0.15"/>
    <row r="1603" ht="13.5" customHeight="1" x14ac:dyDescent="0.15"/>
    <row r="1604" ht="13.5" customHeight="1" x14ac:dyDescent="0.15"/>
    <row r="1605" ht="13.5" customHeight="1" x14ac:dyDescent="0.15"/>
    <row r="1606" ht="13.5" customHeight="1" x14ac:dyDescent="0.15"/>
    <row r="1607" ht="13.5" customHeight="1" x14ac:dyDescent="0.15"/>
    <row r="1608" ht="13.5" customHeight="1" x14ac:dyDescent="0.15"/>
    <row r="1609" ht="13.5" customHeight="1" x14ac:dyDescent="0.15"/>
    <row r="1610" ht="13.5" customHeight="1" x14ac:dyDescent="0.15"/>
    <row r="1611" ht="13.5" customHeight="1" x14ac:dyDescent="0.15"/>
    <row r="1612" ht="13.5" customHeight="1" x14ac:dyDescent="0.15"/>
    <row r="1613" ht="13.5" customHeight="1" x14ac:dyDescent="0.15"/>
    <row r="1614" ht="13.5" customHeight="1" x14ac:dyDescent="0.15"/>
    <row r="1615" ht="13.5" customHeight="1" x14ac:dyDescent="0.15"/>
    <row r="1616" ht="13.5" customHeight="1" x14ac:dyDescent="0.15"/>
    <row r="1617" ht="13.5" customHeight="1" x14ac:dyDescent="0.15"/>
    <row r="1618" ht="13.5" customHeight="1" x14ac:dyDescent="0.15"/>
    <row r="1619" ht="13.5" customHeight="1" x14ac:dyDescent="0.15"/>
    <row r="1620" ht="13.5" customHeight="1" x14ac:dyDescent="0.15"/>
    <row r="1621" ht="13.5" customHeight="1" x14ac:dyDescent="0.15"/>
    <row r="1622" ht="13.5" customHeight="1" x14ac:dyDescent="0.15"/>
    <row r="1623" ht="13.5" customHeight="1" x14ac:dyDescent="0.15"/>
    <row r="1624" ht="13.5" customHeight="1" x14ac:dyDescent="0.15"/>
    <row r="1625" ht="13.5" customHeight="1" x14ac:dyDescent="0.15"/>
    <row r="1626" ht="13.5" customHeight="1" x14ac:dyDescent="0.15"/>
    <row r="1627" ht="13.5" customHeight="1" x14ac:dyDescent="0.15"/>
    <row r="1628" ht="13.5" customHeight="1" x14ac:dyDescent="0.15"/>
    <row r="1629" ht="13.5" customHeight="1" x14ac:dyDescent="0.15"/>
    <row r="1630" ht="13.5" customHeight="1" x14ac:dyDescent="0.15"/>
    <row r="1631" ht="13.5" customHeight="1" x14ac:dyDescent="0.15"/>
    <row r="1632" ht="13.5" customHeight="1" x14ac:dyDescent="0.15"/>
    <row r="1633" ht="13.5" customHeight="1" x14ac:dyDescent="0.15"/>
    <row r="1634" ht="13.5" customHeight="1" x14ac:dyDescent="0.15"/>
    <row r="1635" ht="13.5" customHeight="1" x14ac:dyDescent="0.15"/>
    <row r="1636" ht="13.5" customHeight="1" x14ac:dyDescent="0.15"/>
    <row r="1637" ht="13.5" customHeight="1" x14ac:dyDescent="0.15"/>
    <row r="1638" ht="13.5" customHeight="1" x14ac:dyDescent="0.15"/>
    <row r="1639" ht="13.5" customHeight="1" x14ac:dyDescent="0.15"/>
    <row r="1640" ht="13.5" customHeight="1" x14ac:dyDescent="0.15"/>
    <row r="1641" ht="13.5" customHeight="1" x14ac:dyDescent="0.15"/>
    <row r="1642" ht="13.5" customHeight="1" x14ac:dyDescent="0.15"/>
    <row r="1643" ht="13.5" customHeight="1" x14ac:dyDescent="0.15"/>
    <row r="1644" ht="13.5" customHeight="1" x14ac:dyDescent="0.15"/>
    <row r="1645" ht="13.5" customHeight="1" x14ac:dyDescent="0.15"/>
    <row r="1646" ht="13.5" customHeight="1" x14ac:dyDescent="0.15"/>
    <row r="1647" ht="13.5" customHeight="1" x14ac:dyDescent="0.15"/>
    <row r="1648" ht="13.5" customHeight="1" x14ac:dyDescent="0.15"/>
    <row r="1649" ht="13.5" customHeight="1" x14ac:dyDescent="0.15"/>
    <row r="1650" ht="13.5" customHeight="1" x14ac:dyDescent="0.15"/>
    <row r="1651" ht="13.5" customHeight="1" x14ac:dyDescent="0.15"/>
    <row r="1652" ht="13.5" customHeight="1" x14ac:dyDescent="0.15"/>
    <row r="1653" ht="13.5" customHeight="1" x14ac:dyDescent="0.15"/>
    <row r="1654" ht="13.5" customHeight="1" x14ac:dyDescent="0.15"/>
    <row r="1655" ht="13.5" customHeight="1" x14ac:dyDescent="0.15"/>
    <row r="1656" ht="13.5" customHeight="1" x14ac:dyDescent="0.15"/>
    <row r="1657" ht="13.5" customHeight="1" x14ac:dyDescent="0.15"/>
    <row r="1658" ht="13.5" customHeight="1" x14ac:dyDescent="0.15"/>
    <row r="1659" ht="13.5" customHeight="1" x14ac:dyDescent="0.15"/>
    <row r="1660" ht="13.5" customHeight="1" x14ac:dyDescent="0.15"/>
    <row r="1661" ht="13.5" customHeight="1" x14ac:dyDescent="0.15"/>
    <row r="1662" ht="13.5" customHeight="1" x14ac:dyDescent="0.15"/>
    <row r="1663" ht="13.5" customHeight="1" x14ac:dyDescent="0.15"/>
    <row r="1664" ht="13.5" customHeight="1" x14ac:dyDescent="0.15"/>
    <row r="1665" ht="13.5" customHeight="1" x14ac:dyDescent="0.15"/>
    <row r="1666" ht="13.5" customHeight="1" x14ac:dyDescent="0.15"/>
    <row r="1667" ht="13.5" customHeight="1" x14ac:dyDescent="0.15"/>
    <row r="1668" ht="13.5" customHeight="1" x14ac:dyDescent="0.15"/>
    <row r="1669" ht="13.5" customHeight="1" x14ac:dyDescent="0.15"/>
    <row r="1670" ht="13.5" customHeight="1" x14ac:dyDescent="0.15"/>
    <row r="1671" ht="13.5" customHeight="1" x14ac:dyDescent="0.15"/>
    <row r="1672" ht="13.5" customHeight="1" x14ac:dyDescent="0.15"/>
    <row r="1673" ht="13.5" customHeight="1" x14ac:dyDescent="0.15"/>
    <row r="1674" ht="13.5" customHeight="1" x14ac:dyDescent="0.15"/>
    <row r="1675" ht="13.5" customHeight="1" x14ac:dyDescent="0.15"/>
    <row r="1676" ht="13.5" customHeight="1" x14ac:dyDescent="0.15"/>
    <row r="1677" ht="13.5" customHeight="1" x14ac:dyDescent="0.15"/>
    <row r="1678" ht="13.5" customHeight="1" x14ac:dyDescent="0.15"/>
    <row r="1679" ht="13.5" customHeight="1" x14ac:dyDescent="0.15"/>
    <row r="1680" ht="13.5" customHeight="1" x14ac:dyDescent="0.15"/>
    <row r="1681" ht="13.5" customHeight="1" x14ac:dyDescent="0.15"/>
    <row r="1682" ht="13.5" customHeight="1" x14ac:dyDescent="0.15"/>
    <row r="1683" ht="13.5" customHeight="1" x14ac:dyDescent="0.15"/>
    <row r="1684" ht="13.5" customHeight="1" x14ac:dyDescent="0.15"/>
    <row r="1685" ht="13.5" customHeight="1" x14ac:dyDescent="0.15"/>
    <row r="1686" ht="13.5" customHeight="1" x14ac:dyDescent="0.15"/>
    <row r="1687" ht="13.5" customHeight="1" x14ac:dyDescent="0.15"/>
    <row r="1688" ht="13.5" customHeight="1" x14ac:dyDescent="0.15"/>
    <row r="1689" ht="13.5" customHeight="1" x14ac:dyDescent="0.15"/>
    <row r="1690" ht="13.5" customHeight="1" x14ac:dyDescent="0.15"/>
    <row r="1691" ht="13.5" customHeight="1" x14ac:dyDescent="0.15"/>
    <row r="1692" ht="13.5" customHeight="1" x14ac:dyDescent="0.15"/>
    <row r="1693" ht="13.5" customHeight="1" x14ac:dyDescent="0.15"/>
    <row r="1694" ht="13.5" customHeight="1" x14ac:dyDescent="0.15"/>
    <row r="1695" ht="13.5" customHeight="1" x14ac:dyDescent="0.15"/>
    <row r="1696" ht="13.5" customHeight="1" x14ac:dyDescent="0.15"/>
    <row r="1697" ht="13.5" customHeight="1" x14ac:dyDescent="0.15"/>
    <row r="1698" ht="13.5" customHeight="1" x14ac:dyDescent="0.15"/>
    <row r="1699" ht="13.5" customHeight="1" x14ac:dyDescent="0.15"/>
    <row r="1700" ht="13.5" customHeight="1" x14ac:dyDescent="0.15"/>
    <row r="1701" ht="13.5" customHeight="1" x14ac:dyDescent="0.15"/>
    <row r="1702" ht="13.5" customHeight="1" x14ac:dyDescent="0.15"/>
    <row r="1703" ht="13.5" customHeight="1" x14ac:dyDescent="0.15"/>
    <row r="1704" ht="13.5" customHeight="1" x14ac:dyDescent="0.15"/>
    <row r="1705" ht="13.5" customHeight="1" x14ac:dyDescent="0.15"/>
    <row r="1706" ht="13.5" customHeight="1" x14ac:dyDescent="0.15"/>
    <row r="1707" ht="13.5" customHeight="1" x14ac:dyDescent="0.15"/>
    <row r="1708" ht="13.5" customHeight="1" x14ac:dyDescent="0.15"/>
    <row r="1709" ht="13.5" customHeight="1" x14ac:dyDescent="0.15"/>
    <row r="1710" ht="13.5" customHeight="1" x14ac:dyDescent="0.15"/>
    <row r="1711" ht="13.5" customHeight="1" x14ac:dyDescent="0.15"/>
    <row r="1712" ht="13.5" customHeight="1" x14ac:dyDescent="0.15"/>
    <row r="1713" ht="13.5" customHeight="1" x14ac:dyDescent="0.15"/>
    <row r="1714" ht="13.5" customHeight="1" x14ac:dyDescent="0.15"/>
    <row r="1715" ht="13.5" customHeight="1" x14ac:dyDescent="0.15"/>
    <row r="1716" ht="13.5" customHeight="1" x14ac:dyDescent="0.15"/>
    <row r="1717" ht="13.5" customHeight="1" x14ac:dyDescent="0.15"/>
    <row r="1718" ht="13.5" customHeight="1" x14ac:dyDescent="0.15"/>
    <row r="1719" ht="13.5" customHeight="1" x14ac:dyDescent="0.15"/>
    <row r="1720" ht="13.5" customHeight="1" x14ac:dyDescent="0.15"/>
    <row r="1721" ht="13.5" customHeight="1" x14ac:dyDescent="0.15"/>
    <row r="1722" ht="13.5" customHeight="1" x14ac:dyDescent="0.15"/>
    <row r="1723" ht="13.5" customHeight="1" x14ac:dyDescent="0.15"/>
    <row r="1724" ht="13.5" customHeight="1" x14ac:dyDescent="0.15"/>
    <row r="1725" ht="13.5" customHeight="1" x14ac:dyDescent="0.15"/>
    <row r="1726" ht="13.5" customHeight="1" x14ac:dyDescent="0.15"/>
    <row r="1727" ht="13.5" customHeight="1" x14ac:dyDescent="0.15"/>
    <row r="1728" ht="13.5" customHeight="1" x14ac:dyDescent="0.15"/>
    <row r="1729" ht="13.5" customHeight="1" x14ac:dyDescent="0.15"/>
    <row r="1730" ht="13.5" customHeight="1" x14ac:dyDescent="0.15"/>
    <row r="1731" ht="13.5" customHeight="1" x14ac:dyDescent="0.15"/>
    <row r="1732" ht="13.5" customHeight="1" x14ac:dyDescent="0.15"/>
    <row r="1733" ht="13.5" customHeight="1" x14ac:dyDescent="0.15"/>
    <row r="1734" ht="13.5" customHeight="1" x14ac:dyDescent="0.15"/>
    <row r="1735" ht="13.5" customHeight="1" x14ac:dyDescent="0.15"/>
    <row r="1736" ht="13.5" customHeight="1" x14ac:dyDescent="0.15"/>
    <row r="1737" ht="13.5" customHeight="1" x14ac:dyDescent="0.15"/>
    <row r="1738" ht="13.5" customHeight="1" x14ac:dyDescent="0.15"/>
    <row r="1739" ht="13.5" customHeight="1" x14ac:dyDescent="0.15"/>
    <row r="1740" ht="13.5" customHeight="1" x14ac:dyDescent="0.15"/>
    <row r="1741" ht="13.5" customHeight="1" x14ac:dyDescent="0.15"/>
    <row r="1742" ht="13.5" customHeight="1" x14ac:dyDescent="0.15"/>
    <row r="1743" ht="13.5" customHeight="1" x14ac:dyDescent="0.15"/>
    <row r="1744" ht="13.5" customHeight="1" x14ac:dyDescent="0.15"/>
    <row r="1745" ht="13.5" customHeight="1" x14ac:dyDescent="0.15"/>
    <row r="1746" ht="13.5" customHeight="1" x14ac:dyDescent="0.15"/>
    <row r="1747" ht="13.5" customHeight="1" x14ac:dyDescent="0.15"/>
    <row r="1748" ht="13.5" customHeight="1" x14ac:dyDescent="0.15"/>
    <row r="1749" ht="13.5" customHeight="1" x14ac:dyDescent="0.15"/>
    <row r="1750" ht="13.5" customHeight="1" x14ac:dyDescent="0.15"/>
    <row r="1751" ht="13.5" customHeight="1" x14ac:dyDescent="0.15"/>
    <row r="1752" ht="13.5" customHeight="1" x14ac:dyDescent="0.15"/>
    <row r="1753" ht="13.5" customHeight="1" x14ac:dyDescent="0.15"/>
    <row r="1754" ht="13.5" customHeight="1" x14ac:dyDescent="0.15"/>
    <row r="1755" ht="13.5" customHeight="1" x14ac:dyDescent="0.15"/>
    <row r="1756" ht="13.5" customHeight="1" x14ac:dyDescent="0.15"/>
    <row r="1757" ht="13.5" customHeight="1" x14ac:dyDescent="0.15"/>
    <row r="1758" ht="13.5" customHeight="1" x14ac:dyDescent="0.15"/>
    <row r="1759" ht="13.5" customHeight="1" x14ac:dyDescent="0.15"/>
    <row r="1760" ht="13.5" customHeight="1" x14ac:dyDescent="0.15"/>
    <row r="1761" ht="13.5" customHeight="1" x14ac:dyDescent="0.15"/>
    <row r="1762" ht="13.5" customHeight="1" x14ac:dyDescent="0.15"/>
    <row r="1763" ht="13.5" customHeight="1" x14ac:dyDescent="0.15"/>
    <row r="1764" ht="13.5" customHeight="1" x14ac:dyDescent="0.15"/>
    <row r="1765" ht="13.5" customHeight="1" x14ac:dyDescent="0.15"/>
    <row r="1766" ht="13.5" customHeight="1" x14ac:dyDescent="0.15"/>
    <row r="1767" ht="13.5" customHeight="1" x14ac:dyDescent="0.15"/>
    <row r="1768" ht="13.5" customHeight="1" x14ac:dyDescent="0.15"/>
    <row r="1769" ht="13.5" customHeight="1" x14ac:dyDescent="0.15"/>
    <row r="1770" ht="13.5" customHeight="1" x14ac:dyDescent="0.15"/>
    <row r="1771" ht="13.5" customHeight="1" x14ac:dyDescent="0.15"/>
    <row r="1772" ht="13.5" customHeight="1" x14ac:dyDescent="0.15"/>
    <row r="1773" ht="13.5" customHeight="1" x14ac:dyDescent="0.15"/>
    <row r="1774" ht="13.5" customHeight="1" x14ac:dyDescent="0.15"/>
    <row r="1775" ht="13.5" customHeight="1" x14ac:dyDescent="0.15"/>
    <row r="1776" ht="13.5" customHeight="1" x14ac:dyDescent="0.15"/>
    <row r="1777" ht="13.5" customHeight="1" x14ac:dyDescent="0.15"/>
    <row r="1778" ht="13.5" customHeight="1" x14ac:dyDescent="0.15"/>
    <row r="1779" ht="13.5" customHeight="1" x14ac:dyDescent="0.15"/>
    <row r="1780" ht="13.5" customHeight="1" x14ac:dyDescent="0.15"/>
    <row r="1781" ht="13.5" customHeight="1" x14ac:dyDescent="0.15"/>
    <row r="1782" ht="13.5" customHeight="1" x14ac:dyDescent="0.15"/>
    <row r="1783" ht="13.5" customHeight="1" x14ac:dyDescent="0.15"/>
    <row r="1784" ht="13.5" customHeight="1" x14ac:dyDescent="0.15"/>
    <row r="1785" ht="13.5" customHeight="1" x14ac:dyDescent="0.15"/>
    <row r="1786" ht="13.5" customHeight="1" x14ac:dyDescent="0.15"/>
    <row r="1787" ht="13.5" customHeight="1" x14ac:dyDescent="0.15"/>
    <row r="1788" ht="13.5" customHeight="1" x14ac:dyDescent="0.15"/>
    <row r="1789" ht="13.5" customHeight="1" x14ac:dyDescent="0.15"/>
    <row r="1790" ht="13.5" customHeight="1" x14ac:dyDescent="0.15"/>
    <row r="1791" ht="13.5" customHeight="1" x14ac:dyDescent="0.15"/>
    <row r="1792" ht="13.5" customHeight="1" x14ac:dyDescent="0.15"/>
    <row r="1793" ht="13.5" customHeight="1" x14ac:dyDescent="0.15"/>
    <row r="1794" ht="13.5" customHeight="1" x14ac:dyDescent="0.15"/>
    <row r="1795" ht="13.5" customHeight="1" x14ac:dyDescent="0.15"/>
    <row r="1796" ht="13.5" customHeight="1" x14ac:dyDescent="0.15"/>
    <row r="1797" ht="13.5" customHeight="1" x14ac:dyDescent="0.15"/>
    <row r="1798" ht="13.5" customHeight="1" x14ac:dyDescent="0.15"/>
    <row r="1799" ht="13.5" customHeight="1" x14ac:dyDescent="0.15"/>
    <row r="1800" ht="13.5" customHeight="1" x14ac:dyDescent="0.15"/>
    <row r="1801" ht="13.5" customHeight="1" x14ac:dyDescent="0.15"/>
    <row r="1802" ht="13.5" customHeight="1" x14ac:dyDescent="0.15"/>
    <row r="1803" ht="13.5" customHeight="1" x14ac:dyDescent="0.15"/>
    <row r="1804" ht="13.5" customHeight="1" x14ac:dyDescent="0.15"/>
    <row r="1805" ht="13.5" customHeight="1" x14ac:dyDescent="0.15"/>
    <row r="1806" ht="13.5" customHeight="1" x14ac:dyDescent="0.15"/>
    <row r="1807" ht="13.5" customHeight="1" x14ac:dyDescent="0.15"/>
    <row r="1808" ht="13.5" customHeight="1" x14ac:dyDescent="0.15"/>
    <row r="1809" ht="13.5" customHeight="1" x14ac:dyDescent="0.15"/>
    <row r="1810" ht="13.5" customHeight="1" x14ac:dyDescent="0.15"/>
    <row r="1811" ht="13.5" customHeight="1" x14ac:dyDescent="0.15"/>
    <row r="1812" ht="13.5" customHeight="1" x14ac:dyDescent="0.15"/>
    <row r="1813" ht="13.5" customHeight="1" x14ac:dyDescent="0.15"/>
    <row r="1814" ht="13.5" customHeight="1" x14ac:dyDescent="0.15"/>
    <row r="1815" ht="13.5" customHeight="1" x14ac:dyDescent="0.15"/>
    <row r="1816" ht="13.5" customHeight="1" x14ac:dyDescent="0.15"/>
    <row r="1817" ht="13.5" customHeight="1" x14ac:dyDescent="0.15"/>
    <row r="1818" ht="13.5" customHeight="1" x14ac:dyDescent="0.15"/>
    <row r="1819" ht="13.5" customHeight="1" x14ac:dyDescent="0.15"/>
    <row r="1820" ht="13.5" customHeight="1" x14ac:dyDescent="0.15"/>
    <row r="1821" ht="13.5" customHeight="1" x14ac:dyDescent="0.15"/>
    <row r="1822" ht="13.5" customHeight="1" x14ac:dyDescent="0.15"/>
    <row r="1823" ht="13.5" customHeight="1" x14ac:dyDescent="0.15"/>
    <row r="1824" ht="13.5" customHeight="1" x14ac:dyDescent="0.15"/>
    <row r="1825" ht="13.5" customHeight="1" x14ac:dyDescent="0.15"/>
    <row r="1826" ht="13.5" customHeight="1" x14ac:dyDescent="0.15"/>
    <row r="1827" ht="13.5" customHeight="1" x14ac:dyDescent="0.15"/>
    <row r="1828" ht="13.5" customHeight="1" x14ac:dyDescent="0.15"/>
    <row r="1829" ht="13.5" customHeight="1" x14ac:dyDescent="0.15"/>
    <row r="1830" ht="13.5" customHeight="1" x14ac:dyDescent="0.15"/>
    <row r="1831" ht="13.5" customHeight="1" x14ac:dyDescent="0.15"/>
    <row r="1832" ht="13.5" customHeight="1" x14ac:dyDescent="0.15"/>
    <row r="1833" ht="13.5" customHeight="1" x14ac:dyDescent="0.15"/>
    <row r="1834" ht="13.5" customHeight="1" x14ac:dyDescent="0.15"/>
    <row r="1835" ht="13.5" customHeight="1" x14ac:dyDescent="0.15"/>
    <row r="1836" ht="13.5" customHeight="1" x14ac:dyDescent="0.15"/>
    <row r="1837" ht="13.5" customHeight="1" x14ac:dyDescent="0.15"/>
    <row r="1838" ht="13.5" customHeight="1" x14ac:dyDescent="0.15"/>
    <row r="1839" ht="13.5" customHeight="1" x14ac:dyDescent="0.15"/>
    <row r="1840" ht="13.5" customHeight="1" x14ac:dyDescent="0.15"/>
    <row r="1841" ht="13.5" customHeight="1" x14ac:dyDescent="0.15"/>
    <row r="1842" ht="13.5" customHeight="1" x14ac:dyDescent="0.15"/>
    <row r="1843" ht="13.5" customHeight="1" x14ac:dyDescent="0.15"/>
    <row r="1844" ht="13.5" customHeight="1" x14ac:dyDescent="0.15"/>
    <row r="1845" ht="13.5" customHeight="1" x14ac:dyDescent="0.15"/>
    <row r="1846" ht="13.5" customHeight="1" x14ac:dyDescent="0.15"/>
    <row r="1847" ht="13.5" customHeight="1" x14ac:dyDescent="0.15"/>
    <row r="1848" ht="13.5" customHeight="1" x14ac:dyDescent="0.15"/>
    <row r="1849" ht="13.5" customHeight="1" x14ac:dyDescent="0.15"/>
    <row r="1850" ht="13.5" customHeight="1" x14ac:dyDescent="0.15"/>
    <row r="1851" ht="13.5" customHeight="1" x14ac:dyDescent="0.15"/>
    <row r="1852" ht="13.5" customHeight="1" x14ac:dyDescent="0.15"/>
    <row r="1853" ht="13.5" customHeight="1" x14ac:dyDescent="0.15"/>
    <row r="1854" ht="13.5" customHeight="1" x14ac:dyDescent="0.15"/>
    <row r="1855" ht="13.5" customHeight="1" x14ac:dyDescent="0.15"/>
    <row r="1856" ht="13.5" customHeight="1" x14ac:dyDescent="0.15"/>
    <row r="1857" ht="13.5" customHeight="1" x14ac:dyDescent="0.15"/>
    <row r="1858" ht="13.5" customHeight="1" x14ac:dyDescent="0.15"/>
    <row r="1859" ht="13.5" customHeight="1" x14ac:dyDescent="0.15"/>
    <row r="1860" ht="13.5" customHeight="1" x14ac:dyDescent="0.15"/>
    <row r="1861" ht="13.5" customHeight="1" x14ac:dyDescent="0.15"/>
    <row r="1862" ht="13.5" customHeight="1" x14ac:dyDescent="0.15"/>
    <row r="1863" ht="13.5" customHeight="1" x14ac:dyDescent="0.15"/>
    <row r="1864" ht="13.5" customHeight="1" x14ac:dyDescent="0.15"/>
    <row r="1865" ht="13.5" customHeight="1" x14ac:dyDescent="0.15"/>
    <row r="1866" ht="13.5" customHeight="1" x14ac:dyDescent="0.15"/>
    <row r="1867" ht="13.5" customHeight="1" x14ac:dyDescent="0.15"/>
    <row r="1868" ht="13.5" customHeight="1" x14ac:dyDescent="0.15"/>
    <row r="1869" ht="13.5" customHeight="1" x14ac:dyDescent="0.15"/>
    <row r="1870" ht="13.5" customHeight="1" x14ac:dyDescent="0.15"/>
    <row r="1871" ht="13.5" customHeight="1" x14ac:dyDescent="0.15"/>
    <row r="1872" ht="13.5" customHeight="1" x14ac:dyDescent="0.15"/>
    <row r="1873" ht="13.5" customHeight="1" x14ac:dyDescent="0.15"/>
    <row r="1874" ht="13.5" customHeight="1" x14ac:dyDescent="0.15"/>
    <row r="1875" ht="13.5" customHeight="1" x14ac:dyDescent="0.15"/>
    <row r="1876" ht="13.5" customHeight="1" x14ac:dyDescent="0.15"/>
    <row r="1877" ht="13.5" customHeight="1" x14ac:dyDescent="0.15"/>
    <row r="1878" ht="13.5" customHeight="1" x14ac:dyDescent="0.15"/>
    <row r="1879" ht="13.5" customHeight="1" x14ac:dyDescent="0.15"/>
    <row r="1880" ht="13.5" customHeight="1" x14ac:dyDescent="0.15"/>
    <row r="1881" ht="13.5" customHeight="1" x14ac:dyDescent="0.15"/>
    <row r="1882" ht="13.5" customHeight="1" x14ac:dyDescent="0.15"/>
    <row r="1883" ht="13.5" customHeight="1" x14ac:dyDescent="0.15"/>
    <row r="1884" ht="13.5" customHeight="1" x14ac:dyDescent="0.15"/>
    <row r="1885" ht="13.5" customHeight="1" x14ac:dyDescent="0.15"/>
    <row r="1886" ht="13.5" customHeight="1" x14ac:dyDescent="0.15"/>
    <row r="1887" ht="13.5" customHeight="1" x14ac:dyDescent="0.15"/>
    <row r="1888" ht="13.5" customHeight="1" x14ac:dyDescent="0.15"/>
    <row r="1889" ht="13.5" customHeight="1" x14ac:dyDescent="0.15"/>
    <row r="1890" ht="13.5" customHeight="1" x14ac:dyDescent="0.15"/>
    <row r="1891" ht="13.5" customHeight="1" x14ac:dyDescent="0.15"/>
    <row r="1892" ht="13.5" customHeight="1" x14ac:dyDescent="0.15"/>
    <row r="1893" ht="13.5" customHeight="1" x14ac:dyDescent="0.15"/>
    <row r="1894" ht="13.5" customHeight="1" x14ac:dyDescent="0.15"/>
    <row r="1895" ht="13.5" customHeight="1" x14ac:dyDescent="0.15"/>
    <row r="1896" ht="13.5" customHeight="1" x14ac:dyDescent="0.15"/>
    <row r="1897" ht="13.5" customHeight="1" x14ac:dyDescent="0.15"/>
    <row r="1898" ht="13.5" customHeight="1" x14ac:dyDescent="0.15"/>
    <row r="1899" ht="13.5" customHeight="1" x14ac:dyDescent="0.15"/>
    <row r="1900" ht="13.5" customHeight="1" x14ac:dyDescent="0.15"/>
    <row r="1901" ht="13.5" customHeight="1" x14ac:dyDescent="0.15"/>
    <row r="1902" ht="13.5" customHeight="1" x14ac:dyDescent="0.15"/>
    <row r="1903" ht="13.5" customHeight="1" x14ac:dyDescent="0.15"/>
    <row r="1904" ht="13.5" customHeight="1" x14ac:dyDescent="0.15"/>
    <row r="1905" ht="13.5" customHeight="1" x14ac:dyDescent="0.15"/>
    <row r="1906" ht="13.5" customHeight="1" x14ac:dyDescent="0.15"/>
    <row r="1907" ht="13.5" customHeight="1" x14ac:dyDescent="0.15"/>
    <row r="1908" ht="13.5" customHeight="1" x14ac:dyDescent="0.15"/>
    <row r="1909" ht="13.5" customHeight="1" x14ac:dyDescent="0.15"/>
    <row r="1910" ht="13.5" customHeight="1" x14ac:dyDescent="0.15"/>
    <row r="1911" ht="13.5" customHeight="1" x14ac:dyDescent="0.15"/>
    <row r="1912" ht="13.5" customHeight="1" x14ac:dyDescent="0.15"/>
    <row r="1913" ht="13.5" customHeight="1" x14ac:dyDescent="0.15"/>
    <row r="1914" ht="13.5" customHeight="1" x14ac:dyDescent="0.15"/>
    <row r="1915" ht="13.5" customHeight="1" x14ac:dyDescent="0.15"/>
    <row r="1916" ht="13.5" customHeight="1" x14ac:dyDescent="0.15"/>
    <row r="1917" ht="13.5" customHeight="1" x14ac:dyDescent="0.15"/>
    <row r="1918" ht="13.5" customHeight="1" x14ac:dyDescent="0.15"/>
    <row r="1919" ht="13.5" customHeight="1" x14ac:dyDescent="0.15"/>
    <row r="1920" ht="13.5" customHeight="1" x14ac:dyDescent="0.15"/>
    <row r="1921" ht="13.5" customHeight="1" x14ac:dyDescent="0.15"/>
    <row r="1922" ht="13.5" customHeight="1" x14ac:dyDescent="0.15"/>
    <row r="1923" ht="13.5" customHeight="1" x14ac:dyDescent="0.15"/>
    <row r="1924" ht="13.5" customHeight="1" x14ac:dyDescent="0.15"/>
    <row r="1925" ht="13.5" customHeight="1" x14ac:dyDescent="0.15"/>
    <row r="1926" ht="13.5" customHeight="1" x14ac:dyDescent="0.15"/>
    <row r="1927" ht="13.5" customHeight="1" x14ac:dyDescent="0.15"/>
    <row r="1928" ht="13.5" customHeight="1" x14ac:dyDescent="0.15"/>
    <row r="1929" ht="13.5" customHeight="1" x14ac:dyDescent="0.15"/>
    <row r="1930" ht="13.5" customHeight="1" x14ac:dyDescent="0.15"/>
    <row r="1931" ht="13.5" customHeight="1" x14ac:dyDescent="0.15"/>
    <row r="1932" ht="13.5" customHeight="1" x14ac:dyDescent="0.15"/>
    <row r="1933" ht="13.5" customHeight="1" x14ac:dyDescent="0.15"/>
    <row r="1934" ht="13.5" customHeight="1" x14ac:dyDescent="0.15"/>
    <row r="1935" ht="13.5" customHeight="1" x14ac:dyDescent="0.15"/>
    <row r="1936" ht="13.5" customHeight="1" x14ac:dyDescent="0.15"/>
    <row r="1937" ht="13.5" customHeight="1" x14ac:dyDescent="0.15"/>
    <row r="1938" ht="13.5" customHeight="1" x14ac:dyDescent="0.15"/>
    <row r="1939" ht="13.5" customHeight="1" x14ac:dyDescent="0.15"/>
    <row r="1940" ht="13.5" customHeight="1" x14ac:dyDescent="0.15"/>
    <row r="1941" ht="13.5" customHeight="1" x14ac:dyDescent="0.15"/>
    <row r="1942" ht="13.5" customHeight="1" x14ac:dyDescent="0.15"/>
    <row r="1943" ht="13.5" customHeight="1" x14ac:dyDescent="0.15"/>
    <row r="1944" ht="13.5" customHeight="1" x14ac:dyDescent="0.15"/>
    <row r="1945" ht="13.5" customHeight="1" x14ac:dyDescent="0.15"/>
    <row r="1946" ht="13.5" customHeight="1" x14ac:dyDescent="0.15"/>
    <row r="1947" ht="13.5" customHeight="1" x14ac:dyDescent="0.15"/>
    <row r="1948" ht="13.5" customHeight="1" x14ac:dyDescent="0.15"/>
    <row r="1949" ht="13.5" customHeight="1" x14ac:dyDescent="0.15"/>
    <row r="1950" ht="13.5" customHeight="1" x14ac:dyDescent="0.15"/>
    <row r="1951" ht="13.5" customHeight="1" x14ac:dyDescent="0.15"/>
    <row r="1952" ht="13.5" customHeight="1" x14ac:dyDescent="0.15"/>
    <row r="1953" ht="13.5" customHeight="1" x14ac:dyDescent="0.15"/>
    <row r="1954" ht="13.5" customHeight="1" x14ac:dyDescent="0.15"/>
    <row r="1955" ht="13.5" customHeight="1" x14ac:dyDescent="0.15"/>
    <row r="1956" ht="13.5" customHeight="1" x14ac:dyDescent="0.15"/>
    <row r="1957" ht="13.5" customHeight="1" x14ac:dyDescent="0.15"/>
    <row r="1958" ht="13.5" customHeight="1" x14ac:dyDescent="0.15"/>
    <row r="1959" ht="13.5" customHeight="1" x14ac:dyDescent="0.15"/>
    <row r="1960" ht="13.5" customHeight="1" x14ac:dyDescent="0.15"/>
    <row r="1961" ht="13.5" customHeight="1" x14ac:dyDescent="0.15"/>
    <row r="1962" ht="13.5" customHeight="1" x14ac:dyDescent="0.15"/>
    <row r="1963" ht="13.5" customHeight="1" x14ac:dyDescent="0.15"/>
    <row r="1964" ht="13.5" customHeight="1" x14ac:dyDescent="0.15"/>
    <row r="1965" ht="13.5" customHeight="1" x14ac:dyDescent="0.15"/>
    <row r="1966" ht="13.5" customHeight="1" x14ac:dyDescent="0.15"/>
    <row r="1967" ht="13.5" customHeight="1" x14ac:dyDescent="0.15"/>
    <row r="1968" ht="13.5" customHeight="1" x14ac:dyDescent="0.15"/>
    <row r="1969" ht="13.5" customHeight="1" x14ac:dyDescent="0.15"/>
    <row r="1970" ht="13.5" customHeight="1" x14ac:dyDescent="0.15"/>
    <row r="1971" ht="13.5" customHeight="1" x14ac:dyDescent="0.15"/>
    <row r="1972" ht="13.5" customHeight="1" x14ac:dyDescent="0.15"/>
    <row r="1973" ht="13.5" customHeight="1" x14ac:dyDescent="0.15"/>
    <row r="1974" ht="13.5" customHeight="1" x14ac:dyDescent="0.15"/>
    <row r="1975" ht="13.5" customHeight="1" x14ac:dyDescent="0.15"/>
    <row r="1976" ht="13.5" customHeight="1" x14ac:dyDescent="0.15"/>
    <row r="1977" ht="13.5" customHeight="1" x14ac:dyDescent="0.15"/>
    <row r="1978" ht="13.5" customHeight="1" x14ac:dyDescent="0.15"/>
    <row r="1979" ht="13.5" customHeight="1" x14ac:dyDescent="0.15"/>
    <row r="1980" ht="13.5" customHeight="1" x14ac:dyDescent="0.15"/>
    <row r="1981" ht="13.5" customHeight="1" x14ac:dyDescent="0.15"/>
    <row r="1982" ht="13.5" customHeight="1" x14ac:dyDescent="0.15"/>
    <row r="1983" ht="13.5" customHeight="1" x14ac:dyDescent="0.15"/>
    <row r="1984" ht="13.5" customHeight="1" x14ac:dyDescent="0.15"/>
    <row r="1985" ht="13.5" customHeight="1" x14ac:dyDescent="0.15"/>
    <row r="1986" ht="13.5" customHeight="1" x14ac:dyDescent="0.15"/>
    <row r="1987" ht="13.5" customHeight="1" x14ac:dyDescent="0.15"/>
    <row r="1988" ht="13.5" customHeight="1" x14ac:dyDescent="0.15"/>
    <row r="1989" ht="13.5" customHeight="1" x14ac:dyDescent="0.15"/>
    <row r="1990" ht="13.5" customHeight="1" x14ac:dyDescent="0.15"/>
    <row r="1991" ht="13.5" customHeight="1" x14ac:dyDescent="0.15"/>
    <row r="1992" ht="13.5" customHeight="1" x14ac:dyDescent="0.15"/>
    <row r="1993" ht="13.5" customHeight="1" x14ac:dyDescent="0.15"/>
    <row r="1994" ht="13.5" customHeight="1" x14ac:dyDescent="0.15"/>
    <row r="1995" ht="13.5" customHeight="1" x14ac:dyDescent="0.15"/>
    <row r="1996" ht="13.5" customHeight="1" x14ac:dyDescent="0.15"/>
    <row r="1997" ht="13.5" customHeight="1" x14ac:dyDescent="0.15"/>
    <row r="1998" ht="13.5" customHeight="1" x14ac:dyDescent="0.15"/>
    <row r="1999" ht="13.5" customHeight="1" x14ac:dyDescent="0.15"/>
    <row r="2000" ht="13.5" customHeight="1" x14ac:dyDescent="0.15"/>
    <row r="2001" ht="13.5" customHeight="1" x14ac:dyDescent="0.15"/>
    <row r="2002" ht="13.5" customHeight="1" x14ac:dyDescent="0.15"/>
    <row r="2003" ht="13.5" customHeight="1" x14ac:dyDescent="0.15"/>
    <row r="2004" ht="13.5" customHeight="1" x14ac:dyDescent="0.15"/>
    <row r="2005" ht="13.5" customHeight="1" x14ac:dyDescent="0.15"/>
    <row r="2006" ht="13.5" customHeight="1" x14ac:dyDescent="0.15"/>
    <row r="2007" ht="13.5" customHeight="1" x14ac:dyDescent="0.15"/>
    <row r="2008" ht="13.5" customHeight="1" x14ac:dyDescent="0.15"/>
    <row r="2009" ht="13.5" customHeight="1" x14ac:dyDescent="0.15"/>
    <row r="2010" ht="13.5" customHeight="1" x14ac:dyDescent="0.15"/>
    <row r="2011" ht="13.5" customHeight="1" x14ac:dyDescent="0.15"/>
    <row r="2012" ht="13.5" customHeight="1" x14ac:dyDescent="0.15"/>
    <row r="2013" ht="13.5" customHeight="1" x14ac:dyDescent="0.15"/>
    <row r="2014" ht="13.5" customHeight="1" x14ac:dyDescent="0.15"/>
    <row r="2015" ht="13.5" customHeight="1" x14ac:dyDescent="0.15"/>
    <row r="2016" ht="13.5" customHeight="1" x14ac:dyDescent="0.15"/>
    <row r="2017" ht="13.5" customHeight="1" x14ac:dyDescent="0.15"/>
    <row r="2018" ht="13.5" customHeight="1" x14ac:dyDescent="0.15"/>
    <row r="2019" ht="13.5" customHeight="1" x14ac:dyDescent="0.15"/>
    <row r="2020" ht="13.5" customHeight="1" x14ac:dyDescent="0.15"/>
    <row r="2021" ht="13.5" customHeight="1" x14ac:dyDescent="0.15"/>
    <row r="2022" ht="13.5" customHeight="1" x14ac:dyDescent="0.15"/>
    <row r="2023" ht="13.5" customHeight="1" x14ac:dyDescent="0.15"/>
    <row r="2024" ht="13.5" customHeight="1" x14ac:dyDescent="0.15"/>
    <row r="2025" ht="13.5" customHeight="1" x14ac:dyDescent="0.15"/>
    <row r="2026" ht="13.5" customHeight="1" x14ac:dyDescent="0.15"/>
    <row r="2027" ht="13.5" customHeight="1" x14ac:dyDescent="0.15"/>
    <row r="2028" ht="13.5" customHeight="1" x14ac:dyDescent="0.15"/>
    <row r="2029" ht="13.5" customHeight="1" x14ac:dyDescent="0.15"/>
    <row r="2030" ht="13.5" customHeight="1" x14ac:dyDescent="0.15"/>
    <row r="2031" ht="13.5" customHeight="1" x14ac:dyDescent="0.15"/>
    <row r="2032" ht="13.5" customHeight="1" x14ac:dyDescent="0.15"/>
    <row r="2033" ht="13.5" customHeight="1" x14ac:dyDescent="0.15"/>
    <row r="2034" ht="13.5" customHeight="1" x14ac:dyDescent="0.15"/>
    <row r="2035" ht="13.5" customHeight="1" x14ac:dyDescent="0.15"/>
    <row r="2036" ht="13.5" customHeight="1" x14ac:dyDescent="0.15"/>
    <row r="2037" ht="13.5" customHeight="1" x14ac:dyDescent="0.15"/>
    <row r="2038" ht="13.5" customHeight="1" x14ac:dyDescent="0.15"/>
    <row r="2039" ht="13.5" customHeight="1" x14ac:dyDescent="0.15"/>
    <row r="2040" ht="13.5" customHeight="1" x14ac:dyDescent="0.15"/>
    <row r="2041" ht="13.5" customHeight="1" x14ac:dyDescent="0.15"/>
    <row r="2042" ht="13.5" customHeight="1" x14ac:dyDescent="0.15"/>
    <row r="2043" ht="13.5" customHeight="1" x14ac:dyDescent="0.15"/>
    <row r="2044" ht="13.5" customHeight="1" x14ac:dyDescent="0.15"/>
    <row r="2045" ht="13.5" customHeight="1" x14ac:dyDescent="0.15"/>
    <row r="2046" ht="13.5" customHeight="1" x14ac:dyDescent="0.15"/>
    <row r="2047" ht="13.5" customHeight="1" x14ac:dyDescent="0.15"/>
    <row r="2048" ht="13.5" customHeight="1" x14ac:dyDescent="0.15"/>
    <row r="2049" ht="13.5" customHeight="1" x14ac:dyDescent="0.15"/>
    <row r="2050" ht="13.5" customHeight="1" x14ac:dyDescent="0.15"/>
    <row r="2051" ht="13.5" customHeight="1" x14ac:dyDescent="0.15"/>
    <row r="2052" ht="13.5" customHeight="1" x14ac:dyDescent="0.15"/>
    <row r="2053" ht="13.5" customHeight="1" x14ac:dyDescent="0.15"/>
    <row r="2054" ht="13.5" customHeight="1" x14ac:dyDescent="0.15"/>
    <row r="2055" ht="13.5" customHeight="1" x14ac:dyDescent="0.15"/>
    <row r="2056" ht="13.5" customHeight="1" x14ac:dyDescent="0.15"/>
    <row r="2057" ht="13.5" customHeight="1" x14ac:dyDescent="0.15"/>
    <row r="2058" ht="13.5" customHeight="1" x14ac:dyDescent="0.15"/>
    <row r="2059" ht="13.5" customHeight="1" x14ac:dyDescent="0.15"/>
    <row r="2060" ht="13.5" customHeight="1" x14ac:dyDescent="0.15"/>
    <row r="2061" ht="13.5" customHeight="1" x14ac:dyDescent="0.15"/>
    <row r="2062" ht="13.5" customHeight="1" x14ac:dyDescent="0.15"/>
    <row r="2063" ht="13.5" customHeight="1" x14ac:dyDescent="0.15"/>
    <row r="2064" ht="13.5" customHeight="1" x14ac:dyDescent="0.15"/>
    <row r="2065" ht="13.5" customHeight="1" x14ac:dyDescent="0.15"/>
    <row r="2066" ht="13.5" customHeight="1" x14ac:dyDescent="0.15"/>
    <row r="2067" ht="13.5" customHeight="1" x14ac:dyDescent="0.15"/>
    <row r="2068" ht="13.5" customHeight="1" x14ac:dyDescent="0.15"/>
    <row r="2069" ht="13.5" customHeight="1" x14ac:dyDescent="0.15"/>
    <row r="2070" ht="13.5" customHeight="1" x14ac:dyDescent="0.15"/>
    <row r="2071" ht="13.5" customHeight="1" x14ac:dyDescent="0.15"/>
    <row r="2072" ht="13.5" customHeight="1" x14ac:dyDescent="0.15"/>
    <row r="2073" ht="13.5" customHeight="1" x14ac:dyDescent="0.15"/>
    <row r="2074" ht="13.5" customHeight="1" x14ac:dyDescent="0.15"/>
    <row r="2075" ht="13.5" customHeight="1" x14ac:dyDescent="0.15"/>
    <row r="2076" ht="13.5" customHeight="1" x14ac:dyDescent="0.15"/>
    <row r="2077" ht="13.5" customHeight="1" x14ac:dyDescent="0.15"/>
    <row r="2078" ht="13.5" customHeight="1" x14ac:dyDescent="0.15"/>
    <row r="2079" ht="13.5" customHeight="1" x14ac:dyDescent="0.15"/>
    <row r="2080" ht="13.5" customHeight="1" x14ac:dyDescent="0.15"/>
    <row r="2081" ht="13.5" customHeight="1" x14ac:dyDescent="0.15"/>
    <row r="2082" ht="13.5" customHeight="1" x14ac:dyDescent="0.15"/>
    <row r="2083" ht="13.5" customHeight="1" x14ac:dyDescent="0.15"/>
    <row r="2084" ht="13.5" customHeight="1" x14ac:dyDescent="0.15"/>
    <row r="2085" ht="13.5" customHeight="1" x14ac:dyDescent="0.15"/>
    <row r="2086" ht="13.5" customHeight="1" x14ac:dyDescent="0.15"/>
    <row r="2087" ht="13.5" customHeight="1" x14ac:dyDescent="0.15"/>
    <row r="2088" ht="13.5" customHeight="1" x14ac:dyDescent="0.15"/>
    <row r="2089" ht="13.5" customHeight="1" x14ac:dyDescent="0.15"/>
    <row r="2090" ht="13.5" customHeight="1" x14ac:dyDescent="0.15"/>
    <row r="2091" ht="13.5" customHeight="1" x14ac:dyDescent="0.15"/>
    <row r="2092" ht="13.5" customHeight="1" x14ac:dyDescent="0.15"/>
    <row r="2093" ht="13.5" customHeight="1" x14ac:dyDescent="0.15"/>
    <row r="2094" ht="13.5" customHeight="1" x14ac:dyDescent="0.15"/>
    <row r="2095" ht="13.5" customHeight="1" x14ac:dyDescent="0.15"/>
    <row r="2096" ht="13.5" customHeight="1" x14ac:dyDescent="0.15"/>
    <row r="2097" ht="13.5" customHeight="1" x14ac:dyDescent="0.15"/>
    <row r="2098" ht="13.5" customHeight="1" x14ac:dyDescent="0.15"/>
    <row r="2099" ht="13.5" customHeight="1" x14ac:dyDescent="0.15"/>
    <row r="2100" ht="13.5" customHeight="1" x14ac:dyDescent="0.15"/>
    <row r="2101" ht="13.5" customHeight="1" x14ac:dyDescent="0.15"/>
    <row r="2102" ht="13.5" customHeight="1" x14ac:dyDescent="0.15"/>
    <row r="2103" ht="13.5" customHeight="1" x14ac:dyDescent="0.15"/>
    <row r="2104" ht="13.5" customHeight="1" x14ac:dyDescent="0.15"/>
    <row r="2105" ht="13.5" customHeight="1" x14ac:dyDescent="0.15"/>
    <row r="2106" ht="13.5" customHeight="1" x14ac:dyDescent="0.15"/>
    <row r="2107" ht="13.5" customHeight="1" x14ac:dyDescent="0.15"/>
    <row r="2108" ht="13.5" customHeight="1" x14ac:dyDescent="0.15"/>
    <row r="2109" ht="13.5" customHeight="1" x14ac:dyDescent="0.15"/>
    <row r="2110" ht="13.5" customHeight="1" x14ac:dyDescent="0.15"/>
    <row r="2111" ht="13.5" customHeight="1" x14ac:dyDescent="0.15"/>
    <row r="2112" ht="13.5" customHeight="1" x14ac:dyDescent="0.15"/>
    <row r="2113" ht="13.5" customHeight="1" x14ac:dyDescent="0.15"/>
    <row r="2114" ht="13.5" customHeight="1" x14ac:dyDescent="0.15"/>
    <row r="2115" ht="13.5" customHeight="1" x14ac:dyDescent="0.15"/>
    <row r="2116" ht="13.5" customHeight="1" x14ac:dyDescent="0.15"/>
    <row r="2117" ht="13.5" customHeight="1" x14ac:dyDescent="0.15"/>
    <row r="2118" ht="13.5" customHeight="1" x14ac:dyDescent="0.15"/>
    <row r="2119" ht="13.5" customHeight="1" x14ac:dyDescent="0.15"/>
    <row r="2120" ht="13.5" customHeight="1" x14ac:dyDescent="0.15"/>
    <row r="2121" ht="13.5" customHeight="1" x14ac:dyDescent="0.15"/>
    <row r="2122" ht="13.5" customHeight="1" x14ac:dyDescent="0.15"/>
    <row r="2123" ht="13.5" customHeight="1" x14ac:dyDescent="0.15"/>
    <row r="2124" ht="13.5" customHeight="1" x14ac:dyDescent="0.15"/>
    <row r="2125" ht="13.5" customHeight="1" x14ac:dyDescent="0.15"/>
    <row r="2126" ht="13.5" customHeight="1" x14ac:dyDescent="0.15"/>
    <row r="2127" ht="13.5" customHeight="1" x14ac:dyDescent="0.15"/>
    <row r="2128" ht="13.5" customHeight="1" x14ac:dyDescent="0.15"/>
    <row r="2129" ht="13.5" customHeight="1" x14ac:dyDescent="0.15"/>
    <row r="2130" ht="13.5" customHeight="1" x14ac:dyDescent="0.15"/>
    <row r="2131" ht="13.5" customHeight="1" x14ac:dyDescent="0.15"/>
    <row r="2132" ht="13.5" customHeight="1" x14ac:dyDescent="0.15"/>
    <row r="2133" ht="13.5" customHeight="1" x14ac:dyDescent="0.15"/>
    <row r="2134" ht="13.5" customHeight="1" x14ac:dyDescent="0.15"/>
    <row r="2135" ht="13.5" customHeight="1" x14ac:dyDescent="0.15"/>
    <row r="2136" ht="13.5" customHeight="1" x14ac:dyDescent="0.15"/>
    <row r="2137" ht="13.5" customHeight="1" x14ac:dyDescent="0.15"/>
    <row r="2138" ht="13.5" customHeight="1" x14ac:dyDescent="0.15"/>
    <row r="2139" ht="13.5" customHeight="1" x14ac:dyDescent="0.15"/>
    <row r="2140" ht="13.5" customHeight="1" x14ac:dyDescent="0.15"/>
    <row r="2141" ht="13.5" customHeight="1" x14ac:dyDescent="0.15"/>
    <row r="2142" ht="13.5" customHeight="1" x14ac:dyDescent="0.15"/>
    <row r="2143" ht="13.5" customHeight="1" x14ac:dyDescent="0.15"/>
    <row r="2144" ht="13.5" customHeight="1" x14ac:dyDescent="0.15"/>
    <row r="2145" ht="13.5" customHeight="1" x14ac:dyDescent="0.15"/>
    <row r="2146" ht="13.5" customHeight="1" x14ac:dyDescent="0.15"/>
    <row r="2147" ht="13.5" customHeight="1" x14ac:dyDescent="0.15"/>
    <row r="2148" ht="13.5" customHeight="1" x14ac:dyDescent="0.15"/>
    <row r="2149" ht="13.5" customHeight="1" x14ac:dyDescent="0.15"/>
    <row r="2150" ht="13.5" customHeight="1" x14ac:dyDescent="0.15"/>
    <row r="2151" ht="13.5" customHeight="1" x14ac:dyDescent="0.15"/>
    <row r="2152" ht="13.5" customHeight="1" x14ac:dyDescent="0.15"/>
    <row r="2153" ht="13.5" customHeight="1" x14ac:dyDescent="0.15"/>
    <row r="2154" ht="13.5" customHeight="1" x14ac:dyDescent="0.15"/>
    <row r="2155" ht="13.5" customHeight="1" x14ac:dyDescent="0.15"/>
    <row r="2156" ht="13.5" customHeight="1" x14ac:dyDescent="0.15"/>
    <row r="2157" ht="13.5" customHeight="1" x14ac:dyDescent="0.15"/>
    <row r="2158" ht="13.5" customHeight="1" x14ac:dyDescent="0.15"/>
    <row r="2159" ht="13.5" customHeight="1" x14ac:dyDescent="0.15"/>
    <row r="2160" ht="13.5" customHeight="1" x14ac:dyDescent="0.15"/>
    <row r="2161" ht="13.5" customHeight="1" x14ac:dyDescent="0.15"/>
    <row r="2162" ht="13.5" customHeight="1" x14ac:dyDescent="0.15"/>
    <row r="2163" ht="13.5" customHeight="1" x14ac:dyDescent="0.15"/>
    <row r="2164" ht="13.5" customHeight="1" x14ac:dyDescent="0.15"/>
    <row r="2165" ht="13.5" customHeight="1" x14ac:dyDescent="0.15"/>
    <row r="2166" ht="13.5" customHeight="1" x14ac:dyDescent="0.15"/>
    <row r="2167" ht="13.5" customHeight="1" x14ac:dyDescent="0.15"/>
    <row r="2168" ht="13.5" customHeight="1" x14ac:dyDescent="0.15"/>
    <row r="2169" ht="13.5" customHeight="1" x14ac:dyDescent="0.15"/>
    <row r="2170" ht="13.5" customHeight="1" x14ac:dyDescent="0.15"/>
    <row r="2171" ht="13.5" customHeight="1" x14ac:dyDescent="0.15"/>
    <row r="2172" ht="13.5" customHeight="1" x14ac:dyDescent="0.15"/>
    <row r="2173" ht="13.5" customHeight="1" x14ac:dyDescent="0.15"/>
    <row r="2174" ht="13.5" customHeight="1" x14ac:dyDescent="0.15"/>
    <row r="2175" ht="13.5" customHeight="1" x14ac:dyDescent="0.15"/>
    <row r="2176" ht="13.5" customHeight="1" x14ac:dyDescent="0.15"/>
    <row r="2177" ht="13.5" customHeight="1" x14ac:dyDescent="0.15"/>
    <row r="2178" ht="13.5" customHeight="1" x14ac:dyDescent="0.15"/>
    <row r="2179" ht="13.5" customHeight="1" x14ac:dyDescent="0.15"/>
    <row r="2180" ht="13.5" customHeight="1" x14ac:dyDescent="0.15"/>
    <row r="2181" ht="13.5" customHeight="1" x14ac:dyDescent="0.15"/>
    <row r="2182" ht="13.5" customHeight="1" x14ac:dyDescent="0.15"/>
    <row r="2183" ht="13.5" customHeight="1" x14ac:dyDescent="0.15"/>
    <row r="2184" ht="13.5" customHeight="1" x14ac:dyDescent="0.15"/>
    <row r="2185" ht="13.5" customHeight="1" x14ac:dyDescent="0.15"/>
    <row r="2186" ht="13.5" customHeight="1" x14ac:dyDescent="0.15"/>
    <row r="2187" ht="13.5" customHeight="1" x14ac:dyDescent="0.15"/>
    <row r="2188" ht="13.5" customHeight="1" x14ac:dyDescent="0.15"/>
    <row r="2189" ht="13.5" customHeight="1" x14ac:dyDescent="0.15"/>
    <row r="2190" ht="13.5" customHeight="1" x14ac:dyDescent="0.15"/>
    <row r="2191" ht="13.5" customHeight="1" x14ac:dyDescent="0.15"/>
    <row r="2192" ht="13.5" customHeight="1" x14ac:dyDescent="0.15"/>
    <row r="2193" ht="13.5" customHeight="1" x14ac:dyDescent="0.15"/>
    <row r="2194" ht="13.5" customHeight="1" x14ac:dyDescent="0.15"/>
    <row r="2195" ht="13.5" customHeight="1" x14ac:dyDescent="0.15"/>
    <row r="2196" ht="13.5" customHeight="1" x14ac:dyDescent="0.15"/>
    <row r="2197" ht="13.5" customHeight="1" x14ac:dyDescent="0.15"/>
    <row r="2198" ht="13.5" customHeight="1" x14ac:dyDescent="0.15"/>
    <row r="2199" ht="13.5" customHeight="1" x14ac:dyDescent="0.15"/>
    <row r="2200" ht="13.5" customHeight="1" x14ac:dyDescent="0.15"/>
    <row r="2201" ht="13.5" customHeight="1" x14ac:dyDescent="0.15"/>
    <row r="2202" ht="13.5" customHeight="1" x14ac:dyDescent="0.15"/>
    <row r="2203" ht="13.5" customHeight="1" x14ac:dyDescent="0.15"/>
    <row r="2204" ht="13.5" customHeight="1" x14ac:dyDescent="0.15"/>
    <row r="2205" ht="13.5" customHeight="1" x14ac:dyDescent="0.15"/>
    <row r="2206" ht="13.5" customHeight="1" x14ac:dyDescent="0.15"/>
    <row r="2207" ht="13.5" customHeight="1" x14ac:dyDescent="0.15"/>
    <row r="2208" ht="13.5" customHeight="1" x14ac:dyDescent="0.15"/>
    <row r="2209" ht="13.5" customHeight="1" x14ac:dyDescent="0.15"/>
    <row r="2210" ht="13.5" customHeight="1" x14ac:dyDescent="0.15"/>
    <row r="2211" ht="13.5" customHeight="1" x14ac:dyDescent="0.15"/>
    <row r="2212" ht="13.5" customHeight="1" x14ac:dyDescent="0.15"/>
    <row r="2213" ht="13.5" customHeight="1" x14ac:dyDescent="0.15"/>
    <row r="2214" ht="13.5" customHeight="1" x14ac:dyDescent="0.15"/>
    <row r="2215" ht="13.5" customHeight="1" x14ac:dyDescent="0.15"/>
    <row r="2216" ht="13.5" customHeight="1" x14ac:dyDescent="0.15"/>
    <row r="2217" ht="13.5" customHeight="1" x14ac:dyDescent="0.15"/>
    <row r="2218" ht="13.5" customHeight="1" x14ac:dyDescent="0.15"/>
    <row r="2219" ht="13.5" customHeight="1" x14ac:dyDescent="0.15"/>
    <row r="2220" ht="13.5" customHeight="1" x14ac:dyDescent="0.15"/>
    <row r="2221" ht="13.5" customHeight="1" x14ac:dyDescent="0.15"/>
    <row r="2222" ht="13.5" customHeight="1" x14ac:dyDescent="0.15"/>
    <row r="2223" ht="13.5" customHeight="1" x14ac:dyDescent="0.15"/>
    <row r="2224" ht="13.5" customHeight="1" x14ac:dyDescent="0.15"/>
    <row r="2225" ht="13.5" customHeight="1" x14ac:dyDescent="0.15"/>
    <row r="2226" ht="13.5" customHeight="1" x14ac:dyDescent="0.15"/>
    <row r="2227" ht="13.5" customHeight="1" x14ac:dyDescent="0.15"/>
    <row r="2228" ht="13.5" customHeight="1" x14ac:dyDescent="0.15"/>
    <row r="2229" ht="13.5" customHeight="1" x14ac:dyDescent="0.15"/>
    <row r="2230" ht="13.5" customHeight="1" x14ac:dyDescent="0.15"/>
    <row r="2231" ht="13.5" customHeight="1" x14ac:dyDescent="0.15"/>
    <row r="2232" ht="13.5" customHeight="1" x14ac:dyDescent="0.15"/>
    <row r="2233" ht="13.5" customHeight="1" x14ac:dyDescent="0.15"/>
    <row r="2234" ht="13.5" customHeight="1" x14ac:dyDescent="0.15"/>
    <row r="2235" ht="13.5" customHeight="1" x14ac:dyDescent="0.15"/>
    <row r="2236" ht="13.5" customHeight="1" x14ac:dyDescent="0.15"/>
    <row r="2237" ht="13.5" customHeight="1" x14ac:dyDescent="0.15"/>
    <row r="2238" ht="13.5" customHeight="1" x14ac:dyDescent="0.15"/>
    <row r="2239" ht="13.5" customHeight="1" x14ac:dyDescent="0.15"/>
    <row r="2240" ht="13.5" customHeight="1" x14ac:dyDescent="0.15"/>
    <row r="2241" ht="13.5" customHeight="1" x14ac:dyDescent="0.15"/>
    <row r="2242" ht="13.5" customHeight="1" x14ac:dyDescent="0.15"/>
    <row r="2243" ht="13.5" customHeight="1" x14ac:dyDescent="0.15"/>
    <row r="2244" ht="13.5" customHeight="1" x14ac:dyDescent="0.15"/>
    <row r="2245" ht="13.5" customHeight="1" x14ac:dyDescent="0.15"/>
    <row r="2246" ht="13.5" customHeight="1" x14ac:dyDescent="0.15"/>
    <row r="2247" ht="13.5" customHeight="1" x14ac:dyDescent="0.15"/>
    <row r="2248" ht="13.5" customHeight="1" x14ac:dyDescent="0.15"/>
    <row r="2249" ht="13.5" customHeight="1" x14ac:dyDescent="0.15"/>
    <row r="2250" ht="13.5" customHeight="1" x14ac:dyDescent="0.15"/>
    <row r="2251" ht="13.5" customHeight="1" x14ac:dyDescent="0.15"/>
    <row r="2252" ht="13.5" customHeight="1" x14ac:dyDescent="0.15"/>
    <row r="2253" ht="13.5" customHeight="1" x14ac:dyDescent="0.15"/>
    <row r="2254" ht="13.5" customHeight="1" x14ac:dyDescent="0.15"/>
    <row r="2255" ht="13.5" customHeight="1" x14ac:dyDescent="0.15"/>
    <row r="2256" ht="13.5" customHeight="1" x14ac:dyDescent="0.15"/>
    <row r="2257" ht="13.5" customHeight="1" x14ac:dyDescent="0.15"/>
    <row r="2258" ht="13.5" customHeight="1" x14ac:dyDescent="0.15"/>
    <row r="2259" ht="13.5" customHeight="1" x14ac:dyDescent="0.15"/>
    <row r="2260" ht="13.5" customHeight="1" x14ac:dyDescent="0.15"/>
    <row r="2261" ht="13.5" customHeight="1" x14ac:dyDescent="0.15"/>
    <row r="2262" ht="13.5" customHeight="1" x14ac:dyDescent="0.15"/>
    <row r="2263" ht="13.5" customHeight="1" x14ac:dyDescent="0.15"/>
    <row r="2264" ht="13.5" customHeight="1" x14ac:dyDescent="0.15"/>
    <row r="2265" ht="13.5" customHeight="1" x14ac:dyDescent="0.15"/>
    <row r="2266" ht="13.5" customHeight="1" x14ac:dyDescent="0.15"/>
    <row r="2267" ht="13.5" customHeight="1" x14ac:dyDescent="0.15"/>
    <row r="2268" ht="13.5" customHeight="1" x14ac:dyDescent="0.15"/>
    <row r="2269" ht="13.5" customHeight="1" x14ac:dyDescent="0.15"/>
    <row r="2270" ht="13.5" customHeight="1" x14ac:dyDescent="0.15"/>
    <row r="2271" ht="13.5" customHeight="1" x14ac:dyDescent="0.15"/>
    <row r="2272" ht="13.5" customHeight="1" x14ac:dyDescent="0.15"/>
    <row r="2273" ht="13.5" customHeight="1" x14ac:dyDescent="0.15"/>
    <row r="2274" ht="13.5" customHeight="1" x14ac:dyDescent="0.15"/>
    <row r="2275" ht="13.5" customHeight="1" x14ac:dyDescent="0.15"/>
    <row r="2276" ht="13.5" customHeight="1" x14ac:dyDescent="0.15"/>
    <row r="2277" ht="13.5" customHeight="1" x14ac:dyDescent="0.15"/>
    <row r="2278" ht="13.5" customHeight="1" x14ac:dyDescent="0.15"/>
    <row r="2279" ht="13.5" customHeight="1" x14ac:dyDescent="0.15"/>
    <row r="2280" ht="13.5" customHeight="1" x14ac:dyDescent="0.15"/>
    <row r="2281" ht="13.5" customHeight="1" x14ac:dyDescent="0.15"/>
    <row r="2282" ht="13.5" customHeight="1" x14ac:dyDescent="0.15"/>
    <row r="2283" ht="13.5" customHeight="1" x14ac:dyDescent="0.15"/>
    <row r="2284" ht="13.5" customHeight="1" x14ac:dyDescent="0.15"/>
    <row r="2285" ht="13.5" customHeight="1" x14ac:dyDescent="0.15"/>
    <row r="2286" ht="13.5" customHeight="1" x14ac:dyDescent="0.15"/>
    <row r="2287" ht="13.5" customHeight="1" x14ac:dyDescent="0.15"/>
    <row r="2288" ht="13.5" customHeight="1" x14ac:dyDescent="0.15"/>
    <row r="2289" ht="13.5" customHeight="1" x14ac:dyDescent="0.15"/>
    <row r="2290" ht="13.5" customHeight="1" x14ac:dyDescent="0.15"/>
    <row r="2291" ht="13.5" customHeight="1" x14ac:dyDescent="0.15"/>
    <row r="2292" ht="13.5" customHeight="1" x14ac:dyDescent="0.15"/>
    <row r="2293" ht="13.5" customHeight="1" x14ac:dyDescent="0.15"/>
    <row r="2294" ht="13.5" customHeight="1" x14ac:dyDescent="0.15"/>
    <row r="2295" ht="13.5" customHeight="1" x14ac:dyDescent="0.15"/>
    <row r="2296" ht="13.5" customHeight="1" x14ac:dyDescent="0.15"/>
    <row r="2297" ht="13.5" customHeight="1" x14ac:dyDescent="0.15"/>
    <row r="2298" ht="13.5" customHeight="1" x14ac:dyDescent="0.15"/>
    <row r="2299" ht="13.5" customHeight="1" x14ac:dyDescent="0.15"/>
    <row r="2300" ht="13.5" customHeight="1" x14ac:dyDescent="0.15"/>
    <row r="2301" ht="13.5" customHeight="1" x14ac:dyDescent="0.15"/>
    <row r="2302" ht="13.5" customHeight="1" x14ac:dyDescent="0.15"/>
    <row r="2303" ht="13.5" customHeight="1" x14ac:dyDescent="0.15"/>
    <row r="2304" ht="13.5" customHeight="1" x14ac:dyDescent="0.15"/>
    <row r="2305" ht="13.5" customHeight="1" x14ac:dyDescent="0.15"/>
    <row r="2306" ht="13.5" customHeight="1" x14ac:dyDescent="0.15"/>
    <row r="2307" ht="13.5" customHeight="1" x14ac:dyDescent="0.15"/>
    <row r="2308" ht="13.5" customHeight="1" x14ac:dyDescent="0.15"/>
    <row r="2309" ht="13.5" customHeight="1" x14ac:dyDescent="0.15"/>
    <row r="2310" ht="13.5" customHeight="1" x14ac:dyDescent="0.15"/>
    <row r="2311" ht="13.5" customHeight="1" x14ac:dyDescent="0.15"/>
    <row r="2312" ht="13.5" customHeight="1" x14ac:dyDescent="0.15"/>
    <row r="2313" ht="13.5" customHeight="1" x14ac:dyDescent="0.15"/>
    <row r="2314" ht="13.5" customHeight="1" x14ac:dyDescent="0.15"/>
    <row r="2315" ht="13.5" customHeight="1" x14ac:dyDescent="0.15"/>
    <row r="2316" ht="13.5" customHeight="1" x14ac:dyDescent="0.15"/>
    <row r="2317" ht="13.5" customHeight="1" x14ac:dyDescent="0.15"/>
    <row r="2318" ht="13.5" customHeight="1" x14ac:dyDescent="0.15"/>
    <row r="2319" ht="13.5" customHeight="1" x14ac:dyDescent="0.15"/>
    <row r="2320" ht="13.5" customHeight="1" x14ac:dyDescent="0.15"/>
    <row r="2321" ht="13.5" customHeight="1" x14ac:dyDescent="0.15"/>
    <row r="2322" ht="13.5" customHeight="1" x14ac:dyDescent="0.15"/>
    <row r="2323" ht="13.5" customHeight="1" x14ac:dyDescent="0.15"/>
    <row r="2324" ht="13.5" customHeight="1" x14ac:dyDescent="0.15"/>
    <row r="2325" ht="13.5" customHeight="1" x14ac:dyDescent="0.15"/>
    <row r="2326" ht="13.5" customHeight="1" x14ac:dyDescent="0.15"/>
    <row r="2327" ht="13.5" customHeight="1" x14ac:dyDescent="0.15"/>
    <row r="2328" ht="13.5" customHeight="1" x14ac:dyDescent="0.15"/>
    <row r="2329" ht="13.5" customHeight="1" x14ac:dyDescent="0.15"/>
    <row r="2330" ht="13.5" customHeight="1" x14ac:dyDescent="0.15"/>
    <row r="2331" ht="13.5" customHeight="1" x14ac:dyDescent="0.15"/>
    <row r="2332" ht="13.5" customHeight="1" x14ac:dyDescent="0.15"/>
    <row r="2333" ht="13.5" customHeight="1" x14ac:dyDescent="0.15"/>
    <row r="2334" ht="13.5" customHeight="1" x14ac:dyDescent="0.15"/>
    <row r="2335" ht="13.5" customHeight="1" x14ac:dyDescent="0.15"/>
    <row r="2336" ht="13.5" customHeight="1" x14ac:dyDescent="0.15"/>
    <row r="2337" ht="13.5" customHeight="1" x14ac:dyDescent="0.15"/>
    <row r="2338" ht="13.5" customHeight="1" x14ac:dyDescent="0.15"/>
    <row r="2339" ht="13.5" customHeight="1" x14ac:dyDescent="0.15"/>
    <row r="2340" ht="13.5" customHeight="1" x14ac:dyDescent="0.15"/>
    <row r="2341" ht="13.5" customHeight="1" x14ac:dyDescent="0.15"/>
    <row r="2342" ht="13.5" customHeight="1" x14ac:dyDescent="0.15"/>
    <row r="2343" ht="13.5" customHeight="1" x14ac:dyDescent="0.15"/>
    <row r="2344" ht="13.5" customHeight="1" x14ac:dyDescent="0.15"/>
    <row r="2345" ht="13.5" customHeight="1" x14ac:dyDescent="0.15"/>
    <row r="2346" ht="13.5" customHeight="1" x14ac:dyDescent="0.15"/>
    <row r="2347" ht="13.5" customHeight="1" x14ac:dyDescent="0.15"/>
    <row r="2348" ht="13.5" customHeight="1" x14ac:dyDescent="0.15"/>
    <row r="2349" ht="13.5" customHeight="1" x14ac:dyDescent="0.15"/>
    <row r="2350" ht="13.5" customHeight="1" x14ac:dyDescent="0.15"/>
    <row r="2351" ht="13.5" customHeight="1" x14ac:dyDescent="0.15"/>
    <row r="2352" ht="13.5" customHeight="1" x14ac:dyDescent="0.15"/>
    <row r="2353" ht="13.5" customHeight="1" x14ac:dyDescent="0.15"/>
    <row r="2354" ht="13.5" customHeight="1" x14ac:dyDescent="0.15"/>
    <row r="2355" ht="13.5" customHeight="1" x14ac:dyDescent="0.15"/>
    <row r="2356" ht="13.5" customHeight="1" x14ac:dyDescent="0.15"/>
    <row r="2357" ht="13.5" customHeight="1" x14ac:dyDescent="0.15"/>
    <row r="2358" ht="13.5" customHeight="1" x14ac:dyDescent="0.15"/>
    <row r="2359" ht="13.5" customHeight="1" x14ac:dyDescent="0.15"/>
    <row r="2360" ht="13.5" customHeight="1" x14ac:dyDescent="0.15"/>
    <row r="2361" ht="13.5" customHeight="1" x14ac:dyDescent="0.15"/>
    <row r="2362" ht="13.5" customHeight="1" x14ac:dyDescent="0.15"/>
    <row r="2363" ht="13.5" customHeight="1" x14ac:dyDescent="0.15"/>
    <row r="2364" ht="13.5" customHeight="1" x14ac:dyDescent="0.15"/>
    <row r="2365" ht="13.5" customHeight="1" x14ac:dyDescent="0.15"/>
    <row r="2366" ht="13.5" customHeight="1" x14ac:dyDescent="0.15"/>
    <row r="2367" ht="13.5" customHeight="1" x14ac:dyDescent="0.15"/>
    <row r="2368" ht="13.5" customHeight="1" x14ac:dyDescent="0.15"/>
    <row r="2369" ht="13.5" customHeight="1" x14ac:dyDescent="0.15"/>
    <row r="2370" ht="13.5" customHeight="1" x14ac:dyDescent="0.15"/>
    <row r="2371" ht="13.5" customHeight="1" x14ac:dyDescent="0.15"/>
    <row r="2372" ht="13.5" customHeight="1" x14ac:dyDescent="0.15"/>
    <row r="2373" ht="13.5" customHeight="1" x14ac:dyDescent="0.15"/>
    <row r="2374" ht="13.5" customHeight="1" x14ac:dyDescent="0.15"/>
    <row r="2375" ht="13.5" customHeight="1" x14ac:dyDescent="0.15"/>
    <row r="2376" ht="13.5" customHeight="1" x14ac:dyDescent="0.15"/>
    <row r="2377" ht="13.5" customHeight="1" x14ac:dyDescent="0.15"/>
    <row r="2378" ht="13.5" customHeight="1" x14ac:dyDescent="0.15"/>
    <row r="2379" ht="13.5" customHeight="1" x14ac:dyDescent="0.15"/>
    <row r="2380" ht="13.5" customHeight="1" x14ac:dyDescent="0.15"/>
    <row r="2381" ht="13.5" customHeight="1" x14ac:dyDescent="0.15"/>
    <row r="2382" ht="13.5" customHeight="1" x14ac:dyDescent="0.15"/>
    <row r="2383" ht="13.5" customHeight="1" x14ac:dyDescent="0.15"/>
    <row r="2384" ht="13.5" customHeight="1" x14ac:dyDescent="0.15"/>
    <row r="2385" ht="13.5" customHeight="1" x14ac:dyDescent="0.15"/>
    <row r="2386" ht="13.5" customHeight="1" x14ac:dyDescent="0.15"/>
    <row r="2387" ht="13.5" customHeight="1" x14ac:dyDescent="0.15"/>
    <row r="2388" ht="13.5" customHeight="1" x14ac:dyDescent="0.15"/>
    <row r="2389" ht="13.5" customHeight="1" x14ac:dyDescent="0.15"/>
    <row r="2390" ht="13.5" customHeight="1" x14ac:dyDescent="0.15"/>
    <row r="2391" ht="13.5" customHeight="1" x14ac:dyDescent="0.15"/>
    <row r="2392" ht="13.5" customHeight="1" x14ac:dyDescent="0.15"/>
    <row r="2393" ht="13.5" customHeight="1" x14ac:dyDescent="0.15"/>
    <row r="2394" ht="13.5" customHeight="1" x14ac:dyDescent="0.15"/>
    <row r="2395" ht="13.5" customHeight="1" x14ac:dyDescent="0.15"/>
    <row r="2396" ht="13.5" customHeight="1" x14ac:dyDescent="0.15"/>
    <row r="2397" ht="13.5" customHeight="1" x14ac:dyDescent="0.15"/>
    <row r="2398" ht="13.5" customHeight="1" x14ac:dyDescent="0.15"/>
    <row r="2399" ht="13.5" customHeight="1" x14ac:dyDescent="0.15"/>
    <row r="2400" ht="13.5" customHeight="1" x14ac:dyDescent="0.15"/>
    <row r="2401" ht="13.5" customHeight="1" x14ac:dyDescent="0.15"/>
    <row r="2402" ht="13.5" customHeight="1" x14ac:dyDescent="0.15"/>
    <row r="2403" ht="13.5" customHeight="1" x14ac:dyDescent="0.15"/>
    <row r="2404" ht="13.5" customHeight="1" x14ac:dyDescent="0.15"/>
    <row r="2405" ht="13.5" customHeight="1" x14ac:dyDescent="0.15"/>
    <row r="2406" ht="13.5" customHeight="1" x14ac:dyDescent="0.15"/>
    <row r="2407" ht="13.5" customHeight="1" x14ac:dyDescent="0.15"/>
    <row r="2408" ht="13.5" customHeight="1" x14ac:dyDescent="0.15"/>
    <row r="2409" ht="13.5" customHeight="1" x14ac:dyDescent="0.15"/>
    <row r="2410" ht="13.5" customHeight="1" x14ac:dyDescent="0.15"/>
    <row r="2411" ht="13.5" customHeight="1" x14ac:dyDescent="0.15"/>
    <row r="2412" ht="13.5" customHeight="1" x14ac:dyDescent="0.15"/>
    <row r="2413" ht="13.5" customHeight="1" x14ac:dyDescent="0.15"/>
    <row r="2414" ht="13.5" customHeight="1" x14ac:dyDescent="0.15"/>
    <row r="2415" ht="13.5" customHeight="1" x14ac:dyDescent="0.15"/>
    <row r="2416" ht="13.5" customHeight="1" x14ac:dyDescent="0.15"/>
    <row r="2417" ht="13.5" customHeight="1" x14ac:dyDescent="0.15"/>
    <row r="2418" ht="13.5" customHeight="1" x14ac:dyDescent="0.15"/>
    <row r="2419" ht="13.5" customHeight="1" x14ac:dyDescent="0.15"/>
    <row r="2420" ht="13.5" customHeight="1" x14ac:dyDescent="0.15"/>
    <row r="2421" ht="13.5" customHeight="1" x14ac:dyDescent="0.15"/>
    <row r="2422" ht="13.5" customHeight="1" x14ac:dyDescent="0.15"/>
    <row r="2423" ht="13.5" customHeight="1" x14ac:dyDescent="0.15"/>
    <row r="2424" ht="13.5" customHeight="1" x14ac:dyDescent="0.15"/>
    <row r="2425" ht="13.5" customHeight="1" x14ac:dyDescent="0.15"/>
    <row r="2426" ht="13.5" customHeight="1" x14ac:dyDescent="0.15"/>
    <row r="2427" ht="13.5" customHeight="1" x14ac:dyDescent="0.15"/>
    <row r="2428" ht="13.5" customHeight="1" x14ac:dyDescent="0.15"/>
    <row r="2429" ht="13.5" customHeight="1" x14ac:dyDescent="0.15"/>
    <row r="2430" ht="13.5" customHeight="1" x14ac:dyDescent="0.15"/>
    <row r="2431" ht="13.5" customHeight="1" x14ac:dyDescent="0.15"/>
    <row r="2432" ht="13.5" customHeight="1" x14ac:dyDescent="0.15"/>
    <row r="2433" ht="13.5" customHeight="1" x14ac:dyDescent="0.15"/>
    <row r="2434" ht="13.5" customHeight="1" x14ac:dyDescent="0.15"/>
    <row r="2435" ht="13.5" customHeight="1" x14ac:dyDescent="0.15"/>
    <row r="2436" ht="13.5" customHeight="1" x14ac:dyDescent="0.15"/>
    <row r="2437" ht="13.5" customHeight="1" x14ac:dyDescent="0.15"/>
    <row r="2438" ht="13.5" customHeight="1" x14ac:dyDescent="0.15"/>
    <row r="2439" ht="13.5" customHeight="1" x14ac:dyDescent="0.15"/>
    <row r="2440" ht="13.5" customHeight="1" x14ac:dyDescent="0.15"/>
    <row r="2441" ht="13.5" customHeight="1" x14ac:dyDescent="0.15"/>
    <row r="2442" ht="13.5" customHeight="1" x14ac:dyDescent="0.15"/>
    <row r="2443" ht="13.5" customHeight="1" x14ac:dyDescent="0.15"/>
    <row r="2444" ht="13.5" customHeight="1" x14ac:dyDescent="0.15"/>
    <row r="2445" ht="13.5" customHeight="1" x14ac:dyDescent="0.15"/>
    <row r="2446" ht="13.5" customHeight="1" x14ac:dyDescent="0.15"/>
    <row r="2447" ht="13.5" customHeight="1" x14ac:dyDescent="0.15"/>
    <row r="2448" ht="13.5" customHeight="1" x14ac:dyDescent="0.15"/>
    <row r="2449" ht="13.5" customHeight="1" x14ac:dyDescent="0.15"/>
    <row r="2450" ht="13.5" customHeight="1" x14ac:dyDescent="0.15"/>
    <row r="2451" ht="13.5" customHeight="1" x14ac:dyDescent="0.15"/>
    <row r="2452" ht="13.5" customHeight="1" x14ac:dyDescent="0.15"/>
    <row r="2453" ht="13.5" customHeight="1" x14ac:dyDescent="0.15"/>
    <row r="2454" ht="13.5" customHeight="1" x14ac:dyDescent="0.15"/>
    <row r="2455" ht="13.5" customHeight="1" x14ac:dyDescent="0.15"/>
    <row r="2456" ht="13.5" customHeight="1" x14ac:dyDescent="0.15"/>
    <row r="2457" ht="13.5" customHeight="1" x14ac:dyDescent="0.15"/>
    <row r="2458" ht="13.5" customHeight="1" x14ac:dyDescent="0.15"/>
    <row r="2459" ht="13.5" customHeight="1" x14ac:dyDescent="0.15"/>
    <row r="2460" ht="13.5" customHeight="1" x14ac:dyDescent="0.15"/>
    <row r="2461" ht="13.5" customHeight="1" x14ac:dyDescent="0.15"/>
    <row r="2462" ht="13.5" customHeight="1" x14ac:dyDescent="0.15"/>
    <row r="2463" ht="13.5" customHeight="1" x14ac:dyDescent="0.15"/>
    <row r="2464" ht="13.5" customHeight="1" x14ac:dyDescent="0.15"/>
    <row r="2465" ht="13.5" customHeight="1" x14ac:dyDescent="0.15"/>
    <row r="2466" ht="13.5" customHeight="1" x14ac:dyDescent="0.15"/>
    <row r="2467" ht="13.5" customHeight="1" x14ac:dyDescent="0.15"/>
    <row r="2468" ht="13.5" customHeight="1" x14ac:dyDescent="0.15"/>
    <row r="2469" ht="13.5" customHeight="1" x14ac:dyDescent="0.15"/>
    <row r="2470" ht="13.5" customHeight="1" x14ac:dyDescent="0.15"/>
    <row r="2471" ht="13.5" customHeight="1" x14ac:dyDescent="0.15"/>
    <row r="2472" ht="13.5" customHeight="1" x14ac:dyDescent="0.15"/>
    <row r="2473" ht="13.5" customHeight="1" x14ac:dyDescent="0.15"/>
    <row r="2474" ht="13.5" customHeight="1" x14ac:dyDescent="0.15"/>
    <row r="2475" ht="13.5" customHeight="1" x14ac:dyDescent="0.15"/>
    <row r="2476" ht="13.5" customHeight="1" x14ac:dyDescent="0.15"/>
    <row r="2477" ht="13.5" customHeight="1" x14ac:dyDescent="0.15"/>
    <row r="2478" ht="13.5" customHeight="1" x14ac:dyDescent="0.15"/>
    <row r="2479" ht="13.5" customHeight="1" x14ac:dyDescent="0.15"/>
    <row r="2480" ht="13.5" customHeight="1" x14ac:dyDescent="0.15"/>
    <row r="2481" ht="13.5" customHeight="1" x14ac:dyDescent="0.15"/>
    <row r="2482" ht="13.5" customHeight="1" x14ac:dyDescent="0.15"/>
    <row r="2483" ht="13.5" customHeight="1" x14ac:dyDescent="0.15"/>
    <row r="2484" ht="13.5" customHeight="1" x14ac:dyDescent="0.15"/>
    <row r="2485" ht="13.5" customHeight="1" x14ac:dyDescent="0.15"/>
    <row r="2486" ht="13.5" customHeight="1" x14ac:dyDescent="0.15"/>
    <row r="2487" ht="13.5" customHeight="1" x14ac:dyDescent="0.15"/>
    <row r="2488" ht="13.5" customHeight="1" x14ac:dyDescent="0.15"/>
    <row r="2489" ht="13.5" customHeight="1" x14ac:dyDescent="0.15"/>
    <row r="2490" ht="13.5" customHeight="1" x14ac:dyDescent="0.15"/>
    <row r="2491" ht="13.5" customHeight="1" x14ac:dyDescent="0.15"/>
    <row r="2492" ht="13.5" customHeight="1" x14ac:dyDescent="0.15"/>
    <row r="2493" ht="13.5" customHeight="1" x14ac:dyDescent="0.15"/>
    <row r="2494" ht="13.5" customHeight="1" x14ac:dyDescent="0.15"/>
    <row r="2495" ht="13.5" customHeight="1" x14ac:dyDescent="0.15"/>
    <row r="2496" ht="13.5" customHeight="1" x14ac:dyDescent="0.15"/>
    <row r="2497" ht="13.5" customHeight="1" x14ac:dyDescent="0.15"/>
    <row r="2498" ht="13.5" customHeight="1" x14ac:dyDescent="0.15"/>
    <row r="2499" ht="13.5" customHeight="1" x14ac:dyDescent="0.15"/>
    <row r="2500" ht="13.5" customHeight="1" x14ac:dyDescent="0.15"/>
    <row r="2501" ht="13.5" customHeight="1" x14ac:dyDescent="0.15"/>
    <row r="2502" ht="13.5" customHeight="1" x14ac:dyDescent="0.15"/>
    <row r="2503" ht="13.5" customHeight="1" x14ac:dyDescent="0.15"/>
    <row r="2504" ht="13.5" customHeight="1" x14ac:dyDescent="0.15"/>
    <row r="2505" ht="13.5" customHeight="1" x14ac:dyDescent="0.15"/>
    <row r="2506" ht="13.5" customHeight="1" x14ac:dyDescent="0.15"/>
    <row r="2507" ht="13.5" customHeight="1" x14ac:dyDescent="0.15"/>
    <row r="2508" ht="13.5" customHeight="1" x14ac:dyDescent="0.15"/>
    <row r="2509" ht="13.5" customHeight="1" x14ac:dyDescent="0.15"/>
    <row r="2510" ht="13.5" customHeight="1" x14ac:dyDescent="0.15"/>
    <row r="2511" ht="13.5" customHeight="1" x14ac:dyDescent="0.15"/>
    <row r="2512" ht="13.5" customHeight="1" x14ac:dyDescent="0.15"/>
    <row r="2513" ht="13.5" customHeight="1" x14ac:dyDescent="0.15"/>
    <row r="2514" ht="13.5" customHeight="1" x14ac:dyDescent="0.15"/>
    <row r="2515" ht="13.5" customHeight="1" x14ac:dyDescent="0.15"/>
    <row r="2516" ht="13.5" customHeight="1" x14ac:dyDescent="0.15"/>
    <row r="2517" ht="13.5" customHeight="1" x14ac:dyDescent="0.15"/>
    <row r="2518" ht="13.5" customHeight="1" x14ac:dyDescent="0.15"/>
    <row r="2519" ht="13.5" customHeight="1" x14ac:dyDescent="0.15"/>
    <row r="2520" ht="13.5" customHeight="1" x14ac:dyDescent="0.15"/>
    <row r="2521" ht="13.5" customHeight="1" x14ac:dyDescent="0.15"/>
    <row r="2522" ht="13.5" customHeight="1" x14ac:dyDescent="0.15"/>
    <row r="2523" ht="13.5" customHeight="1" x14ac:dyDescent="0.15"/>
    <row r="2524" ht="13.5" customHeight="1" x14ac:dyDescent="0.15"/>
    <row r="2525" ht="13.5" customHeight="1" x14ac:dyDescent="0.15"/>
    <row r="2526" ht="13.5" customHeight="1" x14ac:dyDescent="0.15"/>
    <row r="2527" ht="13.5" customHeight="1" x14ac:dyDescent="0.15"/>
    <row r="2528" ht="13.5" customHeight="1" x14ac:dyDescent="0.15"/>
    <row r="2529" ht="13.5" customHeight="1" x14ac:dyDescent="0.15"/>
    <row r="2530" ht="13.5" customHeight="1" x14ac:dyDescent="0.15"/>
    <row r="2531" ht="13.5" customHeight="1" x14ac:dyDescent="0.15"/>
    <row r="2532" ht="13.5" customHeight="1" x14ac:dyDescent="0.15"/>
    <row r="2533" ht="13.5" customHeight="1" x14ac:dyDescent="0.15"/>
    <row r="2534" ht="13.5" customHeight="1" x14ac:dyDescent="0.15"/>
    <row r="2535" ht="13.5" customHeight="1" x14ac:dyDescent="0.15"/>
    <row r="2536" ht="13.5" customHeight="1" x14ac:dyDescent="0.15"/>
    <row r="2537" ht="13.5" customHeight="1" x14ac:dyDescent="0.15"/>
    <row r="2538" ht="13.5" customHeight="1" x14ac:dyDescent="0.15"/>
    <row r="2539" ht="13.5" customHeight="1" x14ac:dyDescent="0.15"/>
    <row r="2540" ht="13.5" customHeight="1" x14ac:dyDescent="0.15"/>
    <row r="2541" ht="13.5" customHeight="1" x14ac:dyDescent="0.15"/>
    <row r="2542" ht="13.5" customHeight="1" x14ac:dyDescent="0.15"/>
    <row r="2543" ht="13.5" customHeight="1" x14ac:dyDescent="0.15"/>
    <row r="2544" ht="13.5" customHeight="1" x14ac:dyDescent="0.15"/>
    <row r="2545" ht="13.5" customHeight="1" x14ac:dyDescent="0.15"/>
    <row r="2546" ht="13.5" customHeight="1" x14ac:dyDescent="0.15"/>
    <row r="2547" ht="13.5" customHeight="1" x14ac:dyDescent="0.15"/>
    <row r="2548" ht="13.5" customHeight="1" x14ac:dyDescent="0.15"/>
    <row r="2549" ht="13.5" customHeight="1" x14ac:dyDescent="0.15"/>
    <row r="2550" ht="13.5" customHeight="1" x14ac:dyDescent="0.15"/>
    <row r="2551" ht="13.5" customHeight="1" x14ac:dyDescent="0.15"/>
    <row r="2552" ht="13.5" customHeight="1" x14ac:dyDescent="0.15"/>
    <row r="2553" ht="13.5" customHeight="1" x14ac:dyDescent="0.15"/>
    <row r="2554" ht="13.5" customHeight="1" x14ac:dyDescent="0.15"/>
    <row r="2555" ht="13.5" customHeight="1" x14ac:dyDescent="0.15"/>
    <row r="2556" ht="13.5" customHeight="1" x14ac:dyDescent="0.15"/>
    <row r="2557" ht="13.5" customHeight="1" x14ac:dyDescent="0.15"/>
    <row r="2558" ht="13.5" customHeight="1" x14ac:dyDescent="0.15"/>
    <row r="2559" ht="13.5" customHeight="1" x14ac:dyDescent="0.15"/>
    <row r="2560" ht="13.5" customHeight="1" x14ac:dyDescent="0.15"/>
    <row r="2561" ht="13.5" customHeight="1" x14ac:dyDescent="0.15"/>
    <row r="2562" ht="13.5" customHeight="1" x14ac:dyDescent="0.15"/>
    <row r="2563" ht="13.5" customHeight="1" x14ac:dyDescent="0.15"/>
    <row r="2564" ht="13.5" customHeight="1" x14ac:dyDescent="0.15"/>
    <row r="2565" ht="13.5" customHeight="1" x14ac:dyDescent="0.15"/>
    <row r="2566" ht="13.5" customHeight="1" x14ac:dyDescent="0.15"/>
    <row r="2567" ht="13.5" customHeight="1" x14ac:dyDescent="0.15"/>
    <row r="2568" ht="13.5" customHeight="1" x14ac:dyDescent="0.15"/>
    <row r="2569" ht="13.5" customHeight="1" x14ac:dyDescent="0.15"/>
    <row r="2570" ht="13.5" customHeight="1" x14ac:dyDescent="0.15"/>
    <row r="2571" ht="13.5" customHeight="1" x14ac:dyDescent="0.15"/>
    <row r="2572" ht="13.5" customHeight="1" x14ac:dyDescent="0.15"/>
    <row r="2573" ht="13.5" customHeight="1" x14ac:dyDescent="0.15"/>
    <row r="2574" ht="13.5" customHeight="1" x14ac:dyDescent="0.15"/>
    <row r="2575" ht="13.5" customHeight="1" x14ac:dyDescent="0.15"/>
    <row r="2576" ht="13.5" customHeight="1" x14ac:dyDescent="0.15"/>
    <row r="2577" ht="13.5" customHeight="1" x14ac:dyDescent="0.15"/>
    <row r="2578" ht="13.5" customHeight="1" x14ac:dyDescent="0.15"/>
    <row r="2579" ht="13.5" customHeight="1" x14ac:dyDescent="0.15"/>
    <row r="2580" ht="13.5" customHeight="1" x14ac:dyDescent="0.15"/>
    <row r="2581" ht="13.5" customHeight="1" x14ac:dyDescent="0.15"/>
    <row r="2582" ht="13.5" customHeight="1" x14ac:dyDescent="0.15"/>
    <row r="2583" ht="13.5" customHeight="1" x14ac:dyDescent="0.15"/>
    <row r="2584" ht="13.5" customHeight="1" x14ac:dyDescent="0.15"/>
    <row r="2585" ht="13.5" customHeight="1" x14ac:dyDescent="0.15"/>
    <row r="2586" ht="13.5" customHeight="1" x14ac:dyDescent="0.15"/>
    <row r="2587" ht="13.5" customHeight="1" x14ac:dyDescent="0.15"/>
    <row r="2588" ht="13.5" customHeight="1" x14ac:dyDescent="0.15"/>
    <row r="2589" ht="13.5" customHeight="1" x14ac:dyDescent="0.15"/>
    <row r="2590" ht="13.5" customHeight="1" x14ac:dyDescent="0.15"/>
    <row r="2591" ht="13.5" customHeight="1" x14ac:dyDescent="0.15"/>
    <row r="2592" ht="13.5" customHeight="1" x14ac:dyDescent="0.15"/>
    <row r="2593" ht="13.5" customHeight="1" x14ac:dyDescent="0.15"/>
    <row r="2594" ht="13.5" customHeight="1" x14ac:dyDescent="0.15"/>
    <row r="2595" ht="13.5" customHeight="1" x14ac:dyDescent="0.15"/>
    <row r="2596" ht="13.5" customHeight="1" x14ac:dyDescent="0.15"/>
    <row r="2597" ht="13.5" customHeight="1" x14ac:dyDescent="0.15"/>
    <row r="2598" ht="13.5" customHeight="1" x14ac:dyDescent="0.15"/>
    <row r="2599" ht="13.5" customHeight="1" x14ac:dyDescent="0.15"/>
    <row r="2600" ht="13.5" customHeight="1" x14ac:dyDescent="0.15"/>
    <row r="2601" ht="13.5" customHeight="1" x14ac:dyDescent="0.15"/>
    <row r="2602" ht="13.5" customHeight="1" x14ac:dyDescent="0.15"/>
    <row r="2603" ht="13.5" customHeight="1" x14ac:dyDescent="0.15"/>
    <row r="2604" ht="13.5" customHeight="1" x14ac:dyDescent="0.15"/>
    <row r="2605" ht="13.5" customHeight="1" x14ac:dyDescent="0.15"/>
    <row r="2606" ht="13.5" customHeight="1" x14ac:dyDescent="0.15"/>
    <row r="2607" ht="13.5" customHeight="1" x14ac:dyDescent="0.15"/>
    <row r="2608" ht="13.5" customHeight="1" x14ac:dyDescent="0.15"/>
    <row r="2609" ht="13.5" customHeight="1" x14ac:dyDescent="0.15"/>
    <row r="2610" ht="13.5" customHeight="1" x14ac:dyDescent="0.15"/>
    <row r="2611" ht="13.5" customHeight="1" x14ac:dyDescent="0.15"/>
    <row r="2612" ht="13.5" customHeight="1" x14ac:dyDescent="0.15"/>
    <row r="2613" ht="13.5" customHeight="1" x14ac:dyDescent="0.15"/>
    <row r="2614" ht="13.5" customHeight="1" x14ac:dyDescent="0.15"/>
    <row r="2615" ht="13.5" customHeight="1" x14ac:dyDescent="0.15"/>
    <row r="2616" ht="13.5" customHeight="1" x14ac:dyDescent="0.15"/>
    <row r="2617" ht="13.5" customHeight="1" x14ac:dyDescent="0.15"/>
    <row r="2618" ht="13.5" customHeight="1" x14ac:dyDescent="0.15"/>
    <row r="2619" ht="13.5" customHeight="1" x14ac:dyDescent="0.15"/>
    <row r="2620" ht="13.5" customHeight="1" x14ac:dyDescent="0.15"/>
    <row r="2621" ht="13.5" customHeight="1" x14ac:dyDescent="0.15"/>
    <row r="2622" ht="13.5" customHeight="1" x14ac:dyDescent="0.15"/>
    <row r="2623" ht="13.5" customHeight="1" x14ac:dyDescent="0.15"/>
    <row r="2624" ht="13.5" customHeight="1" x14ac:dyDescent="0.15"/>
    <row r="2625" ht="13.5" customHeight="1" x14ac:dyDescent="0.15"/>
    <row r="2626" ht="13.5" customHeight="1" x14ac:dyDescent="0.15"/>
    <row r="2627" ht="13.5" customHeight="1" x14ac:dyDescent="0.15"/>
    <row r="2628" ht="13.5" customHeight="1" x14ac:dyDescent="0.15"/>
    <row r="2629" ht="13.5" customHeight="1" x14ac:dyDescent="0.15"/>
    <row r="2630" ht="13.5" customHeight="1" x14ac:dyDescent="0.15"/>
    <row r="2631" ht="13.5" customHeight="1" x14ac:dyDescent="0.15"/>
    <row r="2632" ht="13.5" customHeight="1" x14ac:dyDescent="0.15"/>
    <row r="2633" ht="13.5" customHeight="1" x14ac:dyDescent="0.15"/>
    <row r="2634" ht="13.5" customHeight="1" x14ac:dyDescent="0.15"/>
    <row r="2635" ht="13.5" customHeight="1" x14ac:dyDescent="0.15"/>
    <row r="2636" ht="13.5" customHeight="1" x14ac:dyDescent="0.15"/>
    <row r="2637" ht="13.5" customHeight="1" x14ac:dyDescent="0.15"/>
    <row r="2638" ht="13.5" customHeight="1" x14ac:dyDescent="0.15"/>
    <row r="2639" ht="13.5" customHeight="1" x14ac:dyDescent="0.15"/>
    <row r="2640" ht="13.5" customHeight="1" x14ac:dyDescent="0.15"/>
    <row r="2641" ht="13.5" customHeight="1" x14ac:dyDescent="0.15"/>
    <row r="2642" ht="13.5" customHeight="1" x14ac:dyDescent="0.15"/>
    <row r="2643" ht="13.5" customHeight="1" x14ac:dyDescent="0.15"/>
    <row r="2644" ht="13.5" customHeight="1" x14ac:dyDescent="0.15"/>
    <row r="2645" ht="13.5" customHeight="1" x14ac:dyDescent="0.15"/>
    <row r="2646" ht="13.5" customHeight="1" x14ac:dyDescent="0.15"/>
    <row r="2647" ht="13.5" customHeight="1" x14ac:dyDescent="0.15"/>
    <row r="2648" ht="13.5" customHeight="1" x14ac:dyDescent="0.15"/>
    <row r="2649" ht="13.5" customHeight="1" x14ac:dyDescent="0.15"/>
    <row r="2650" ht="13.5" customHeight="1" x14ac:dyDescent="0.15"/>
    <row r="2651" ht="13.5" customHeight="1" x14ac:dyDescent="0.15"/>
    <row r="2652" ht="13.5" customHeight="1" x14ac:dyDescent="0.15"/>
    <row r="2653" ht="13.5" customHeight="1" x14ac:dyDescent="0.15"/>
    <row r="2654" ht="13.5" customHeight="1" x14ac:dyDescent="0.15"/>
    <row r="2655" ht="13.5" customHeight="1" x14ac:dyDescent="0.15"/>
    <row r="2656" ht="13.5" customHeight="1" x14ac:dyDescent="0.15"/>
    <row r="2657" ht="13.5" customHeight="1" x14ac:dyDescent="0.15"/>
    <row r="2658" ht="13.5" customHeight="1" x14ac:dyDescent="0.15"/>
    <row r="2659" ht="13.5" customHeight="1" x14ac:dyDescent="0.15"/>
    <row r="2660" ht="13.5" customHeight="1" x14ac:dyDescent="0.15"/>
    <row r="2661" ht="13.5" customHeight="1" x14ac:dyDescent="0.15"/>
    <row r="2662" ht="13.5" customHeight="1" x14ac:dyDescent="0.15"/>
    <row r="2663" ht="13.5" customHeight="1" x14ac:dyDescent="0.15"/>
    <row r="2664" ht="13.5" customHeight="1" x14ac:dyDescent="0.15"/>
    <row r="2665" ht="13.5" customHeight="1" x14ac:dyDescent="0.15"/>
    <row r="2666" ht="13.5" customHeight="1" x14ac:dyDescent="0.15"/>
    <row r="2667" ht="13.5" customHeight="1" x14ac:dyDescent="0.15"/>
    <row r="2668" ht="13.5" customHeight="1" x14ac:dyDescent="0.15"/>
    <row r="2669" ht="13.5" customHeight="1" x14ac:dyDescent="0.15"/>
    <row r="2670" ht="13.5" customHeight="1" x14ac:dyDescent="0.15"/>
    <row r="2671" ht="13.5" customHeight="1" x14ac:dyDescent="0.15"/>
    <row r="2672" ht="13.5" customHeight="1" x14ac:dyDescent="0.15"/>
    <row r="2673" ht="13.5" customHeight="1" x14ac:dyDescent="0.15"/>
    <row r="2674" ht="13.5" customHeight="1" x14ac:dyDescent="0.15"/>
    <row r="2675" ht="13.5" customHeight="1" x14ac:dyDescent="0.15"/>
    <row r="2676" ht="13.5" customHeight="1" x14ac:dyDescent="0.15"/>
    <row r="2677" ht="13.5" customHeight="1" x14ac:dyDescent="0.15"/>
    <row r="2678" ht="13.5" customHeight="1" x14ac:dyDescent="0.15"/>
    <row r="2679" ht="13.5" customHeight="1" x14ac:dyDescent="0.15"/>
    <row r="2680" ht="13.5" customHeight="1" x14ac:dyDescent="0.15"/>
    <row r="2681" ht="13.5" customHeight="1" x14ac:dyDescent="0.15"/>
    <row r="2682" ht="13.5" customHeight="1" x14ac:dyDescent="0.15"/>
    <row r="2683" ht="13.5" customHeight="1" x14ac:dyDescent="0.15"/>
    <row r="2684" ht="13.5" customHeight="1" x14ac:dyDescent="0.15"/>
    <row r="2685" ht="13.5" customHeight="1" x14ac:dyDescent="0.15"/>
    <row r="2686" ht="13.5" customHeight="1" x14ac:dyDescent="0.15"/>
    <row r="2687" ht="13.5" customHeight="1" x14ac:dyDescent="0.15"/>
    <row r="2688" ht="13.5" customHeight="1" x14ac:dyDescent="0.15"/>
    <row r="2689" ht="13.5" customHeight="1" x14ac:dyDescent="0.15"/>
    <row r="2690" ht="13.5" customHeight="1" x14ac:dyDescent="0.15"/>
    <row r="2691" ht="13.5" customHeight="1" x14ac:dyDescent="0.15"/>
    <row r="2692" ht="13.5" customHeight="1" x14ac:dyDescent="0.15"/>
    <row r="2693" ht="13.5" customHeight="1" x14ac:dyDescent="0.15"/>
    <row r="2694" ht="13.5" customHeight="1" x14ac:dyDescent="0.15"/>
    <row r="2695" ht="13.5" customHeight="1" x14ac:dyDescent="0.15"/>
    <row r="2696" ht="13.5" customHeight="1" x14ac:dyDescent="0.15"/>
    <row r="2697" ht="13.5" customHeight="1" x14ac:dyDescent="0.15"/>
    <row r="2698" ht="13.5" customHeight="1" x14ac:dyDescent="0.15"/>
    <row r="2699" ht="13.5" customHeight="1" x14ac:dyDescent="0.15"/>
    <row r="2700" ht="13.5" customHeight="1" x14ac:dyDescent="0.15"/>
    <row r="2701" ht="13.5" customHeight="1" x14ac:dyDescent="0.15"/>
    <row r="2702" ht="13.5" customHeight="1" x14ac:dyDescent="0.15"/>
    <row r="2703" ht="13.5" customHeight="1" x14ac:dyDescent="0.15"/>
    <row r="2704" ht="13.5" customHeight="1" x14ac:dyDescent="0.15"/>
    <row r="2705" ht="13.5" customHeight="1" x14ac:dyDescent="0.15"/>
    <row r="2706" ht="13.5" customHeight="1" x14ac:dyDescent="0.15"/>
    <row r="2707" ht="13.5" customHeight="1" x14ac:dyDescent="0.15"/>
    <row r="2708" ht="13.5" customHeight="1" x14ac:dyDescent="0.15"/>
    <row r="2709" ht="13.5" customHeight="1" x14ac:dyDescent="0.15"/>
    <row r="2710" ht="13.5" customHeight="1" x14ac:dyDescent="0.15"/>
    <row r="2711" ht="13.5" customHeight="1" x14ac:dyDescent="0.15"/>
    <row r="2712" ht="13.5" customHeight="1" x14ac:dyDescent="0.15"/>
    <row r="2713" ht="13.5" customHeight="1" x14ac:dyDescent="0.15"/>
    <row r="2714" ht="13.5" customHeight="1" x14ac:dyDescent="0.15"/>
    <row r="2715" ht="13.5" customHeight="1" x14ac:dyDescent="0.15"/>
    <row r="2716" ht="13.5" customHeight="1" x14ac:dyDescent="0.15"/>
    <row r="2717" ht="13.5" customHeight="1" x14ac:dyDescent="0.15"/>
    <row r="2718" ht="13.5" customHeight="1" x14ac:dyDescent="0.15"/>
    <row r="2719" ht="13.5" customHeight="1" x14ac:dyDescent="0.15"/>
    <row r="2720" ht="13.5" customHeight="1" x14ac:dyDescent="0.15"/>
    <row r="2721" ht="13.5" customHeight="1" x14ac:dyDescent="0.15"/>
    <row r="2722" ht="13.5" customHeight="1" x14ac:dyDescent="0.15"/>
    <row r="2723" ht="13.5" customHeight="1" x14ac:dyDescent="0.15"/>
    <row r="2724" ht="13.5" customHeight="1" x14ac:dyDescent="0.15"/>
    <row r="2725" ht="13.5" customHeight="1" x14ac:dyDescent="0.15"/>
    <row r="2726" ht="13.5" customHeight="1" x14ac:dyDescent="0.15"/>
    <row r="2727" ht="13.5" customHeight="1" x14ac:dyDescent="0.15"/>
    <row r="2728" ht="13.5" customHeight="1" x14ac:dyDescent="0.15"/>
    <row r="2729" ht="13.5" customHeight="1" x14ac:dyDescent="0.15"/>
    <row r="2730" ht="13.5" customHeight="1" x14ac:dyDescent="0.15"/>
    <row r="2731" ht="13.5" customHeight="1" x14ac:dyDescent="0.15"/>
    <row r="2732" ht="13.5" customHeight="1" x14ac:dyDescent="0.15"/>
    <row r="2733" ht="13.5" customHeight="1" x14ac:dyDescent="0.15"/>
    <row r="2734" ht="13.5" customHeight="1" x14ac:dyDescent="0.15"/>
    <row r="2735" ht="13.5" customHeight="1" x14ac:dyDescent="0.15"/>
    <row r="2736" ht="13.5" customHeight="1" x14ac:dyDescent="0.15"/>
    <row r="2737" ht="13.5" customHeight="1" x14ac:dyDescent="0.15"/>
    <row r="2738" ht="13.5" customHeight="1" x14ac:dyDescent="0.15"/>
    <row r="2739" ht="13.5" customHeight="1" x14ac:dyDescent="0.15"/>
    <row r="2740" ht="13.5" customHeight="1" x14ac:dyDescent="0.15"/>
    <row r="2741" ht="13.5" customHeight="1" x14ac:dyDescent="0.15"/>
    <row r="2742" ht="13.5" customHeight="1" x14ac:dyDescent="0.15"/>
    <row r="2743" ht="13.5" customHeight="1" x14ac:dyDescent="0.15"/>
    <row r="2744" ht="13.5" customHeight="1" x14ac:dyDescent="0.15"/>
    <row r="2745" ht="13.5" customHeight="1" x14ac:dyDescent="0.15"/>
    <row r="2746" ht="13.5" customHeight="1" x14ac:dyDescent="0.15"/>
    <row r="2747" ht="13.5" customHeight="1" x14ac:dyDescent="0.15"/>
    <row r="2748" ht="13.5" customHeight="1" x14ac:dyDescent="0.15"/>
    <row r="2749" ht="13.5" customHeight="1" x14ac:dyDescent="0.15"/>
    <row r="2750" ht="13.5" customHeight="1" x14ac:dyDescent="0.15"/>
    <row r="2751" ht="13.5" customHeight="1" x14ac:dyDescent="0.15"/>
    <row r="2752" ht="13.5" customHeight="1" x14ac:dyDescent="0.15"/>
    <row r="2753" ht="13.5" customHeight="1" x14ac:dyDescent="0.15"/>
    <row r="2754" ht="13.5" customHeight="1" x14ac:dyDescent="0.15"/>
    <row r="2755" ht="13.5" customHeight="1" x14ac:dyDescent="0.15"/>
    <row r="2756" ht="13.5" customHeight="1" x14ac:dyDescent="0.15"/>
    <row r="2757" ht="13.5" customHeight="1" x14ac:dyDescent="0.15"/>
    <row r="2758" ht="13.5" customHeight="1" x14ac:dyDescent="0.15"/>
    <row r="2759" ht="13.5" customHeight="1" x14ac:dyDescent="0.15"/>
    <row r="2760" ht="13.5" customHeight="1" x14ac:dyDescent="0.15"/>
    <row r="2761" ht="13.5" customHeight="1" x14ac:dyDescent="0.15"/>
    <row r="2762" ht="13.5" customHeight="1" x14ac:dyDescent="0.15"/>
    <row r="2763" ht="13.5" customHeight="1" x14ac:dyDescent="0.15"/>
    <row r="2764" ht="13.5" customHeight="1" x14ac:dyDescent="0.15"/>
    <row r="2765" ht="13.5" customHeight="1" x14ac:dyDescent="0.15"/>
    <row r="2766" ht="13.5" customHeight="1" x14ac:dyDescent="0.15"/>
    <row r="2767" ht="13.5" customHeight="1" x14ac:dyDescent="0.15"/>
    <row r="2768" ht="13.5" customHeight="1" x14ac:dyDescent="0.15"/>
    <row r="2769" ht="13.5" customHeight="1" x14ac:dyDescent="0.15"/>
    <row r="2770" ht="13.5" customHeight="1" x14ac:dyDescent="0.15"/>
    <row r="2771" ht="13.5" customHeight="1" x14ac:dyDescent="0.15"/>
    <row r="2772" ht="13.5" customHeight="1" x14ac:dyDescent="0.15"/>
    <row r="2773" ht="13.5" customHeight="1" x14ac:dyDescent="0.15"/>
    <row r="2774" ht="13.5" customHeight="1" x14ac:dyDescent="0.15"/>
    <row r="2775" ht="13.5" customHeight="1" x14ac:dyDescent="0.15"/>
    <row r="2776" ht="13.5" customHeight="1" x14ac:dyDescent="0.15"/>
    <row r="2777" ht="13.5" customHeight="1" x14ac:dyDescent="0.15"/>
    <row r="2778" ht="13.5" customHeight="1" x14ac:dyDescent="0.15"/>
    <row r="2779" ht="13.5" customHeight="1" x14ac:dyDescent="0.15"/>
    <row r="2780" ht="13.5" customHeight="1" x14ac:dyDescent="0.15"/>
    <row r="2781" ht="13.5" customHeight="1" x14ac:dyDescent="0.15"/>
    <row r="2782" ht="13.5" customHeight="1" x14ac:dyDescent="0.15"/>
    <row r="2783" ht="13.5" customHeight="1" x14ac:dyDescent="0.15"/>
    <row r="2784" ht="13.5" customHeight="1" x14ac:dyDescent="0.15"/>
    <row r="2785" ht="13.5" customHeight="1" x14ac:dyDescent="0.15"/>
    <row r="2786" ht="13.5" customHeight="1" x14ac:dyDescent="0.15"/>
    <row r="2787" ht="13.5" customHeight="1" x14ac:dyDescent="0.15"/>
    <row r="2788" ht="13.5" customHeight="1" x14ac:dyDescent="0.15"/>
    <row r="2789" ht="13.5" customHeight="1" x14ac:dyDescent="0.15"/>
    <row r="2790" ht="13.5" customHeight="1" x14ac:dyDescent="0.15"/>
    <row r="2791" ht="13.5" customHeight="1" x14ac:dyDescent="0.15"/>
    <row r="2792" ht="13.5" customHeight="1" x14ac:dyDescent="0.15"/>
    <row r="2793" ht="13.5" customHeight="1" x14ac:dyDescent="0.15"/>
    <row r="2794" ht="13.5" customHeight="1" x14ac:dyDescent="0.15"/>
    <row r="2795" ht="13.5" customHeight="1" x14ac:dyDescent="0.15"/>
    <row r="2796" ht="13.5" customHeight="1" x14ac:dyDescent="0.15"/>
    <row r="2797" ht="13.5" customHeight="1" x14ac:dyDescent="0.15"/>
    <row r="2798" ht="13.5" customHeight="1" x14ac:dyDescent="0.15"/>
    <row r="2799" ht="13.5" customHeight="1" x14ac:dyDescent="0.15"/>
    <row r="2800" ht="13.5" customHeight="1" x14ac:dyDescent="0.15"/>
    <row r="2801" ht="13.5" customHeight="1" x14ac:dyDescent="0.15"/>
    <row r="2802" ht="13.5" customHeight="1" x14ac:dyDescent="0.15"/>
    <row r="2803" ht="13.5" customHeight="1" x14ac:dyDescent="0.15"/>
    <row r="2804" ht="13.5" customHeight="1" x14ac:dyDescent="0.15"/>
    <row r="2805" ht="13.5" customHeight="1" x14ac:dyDescent="0.15"/>
    <row r="2806" ht="13.5" customHeight="1" x14ac:dyDescent="0.15"/>
    <row r="2807" ht="13.5" customHeight="1" x14ac:dyDescent="0.15"/>
    <row r="2808" ht="13.5" customHeight="1" x14ac:dyDescent="0.15"/>
    <row r="2809" ht="13.5" customHeight="1" x14ac:dyDescent="0.15"/>
    <row r="2810" ht="13.5" customHeight="1" x14ac:dyDescent="0.15"/>
    <row r="2811" ht="13.5" customHeight="1" x14ac:dyDescent="0.15"/>
    <row r="2812" ht="13.5" customHeight="1" x14ac:dyDescent="0.15"/>
    <row r="2813" ht="13.5" customHeight="1" x14ac:dyDescent="0.15"/>
    <row r="2814" ht="13.5" customHeight="1" x14ac:dyDescent="0.15"/>
    <row r="2815" ht="13.5" customHeight="1" x14ac:dyDescent="0.15"/>
    <row r="2816" ht="13.5" customHeight="1" x14ac:dyDescent="0.15"/>
    <row r="2817" ht="13.5" customHeight="1" x14ac:dyDescent="0.15"/>
    <row r="2818" ht="13.5" customHeight="1" x14ac:dyDescent="0.15"/>
    <row r="2819" ht="13.5" customHeight="1" x14ac:dyDescent="0.15"/>
    <row r="2820" ht="13.5" customHeight="1" x14ac:dyDescent="0.15"/>
    <row r="2821" ht="13.5" customHeight="1" x14ac:dyDescent="0.15"/>
    <row r="2822" ht="13.5" customHeight="1" x14ac:dyDescent="0.15"/>
    <row r="2823" ht="13.5" customHeight="1" x14ac:dyDescent="0.15"/>
    <row r="2824" ht="13.5" customHeight="1" x14ac:dyDescent="0.15"/>
    <row r="2825" ht="13.5" customHeight="1" x14ac:dyDescent="0.15"/>
    <row r="2826" ht="13.5" customHeight="1" x14ac:dyDescent="0.15"/>
    <row r="2827" ht="13.5" customHeight="1" x14ac:dyDescent="0.15"/>
    <row r="2828" ht="13.5" customHeight="1" x14ac:dyDescent="0.15"/>
    <row r="2829" ht="13.5" customHeight="1" x14ac:dyDescent="0.15"/>
    <row r="2830" ht="13.5" customHeight="1" x14ac:dyDescent="0.15"/>
    <row r="2831" ht="13.5" customHeight="1" x14ac:dyDescent="0.15"/>
    <row r="2832" ht="13.5" customHeight="1" x14ac:dyDescent="0.15"/>
    <row r="2833" ht="13.5" customHeight="1" x14ac:dyDescent="0.15"/>
    <row r="2834" ht="13.5" customHeight="1" x14ac:dyDescent="0.15"/>
    <row r="2835" ht="13.5" customHeight="1" x14ac:dyDescent="0.15"/>
    <row r="2836" ht="13.5" customHeight="1" x14ac:dyDescent="0.15"/>
    <row r="2837" ht="13.5" customHeight="1" x14ac:dyDescent="0.15"/>
    <row r="2838" ht="13.5" customHeight="1" x14ac:dyDescent="0.15"/>
    <row r="2839" ht="13.5" customHeight="1" x14ac:dyDescent="0.15"/>
    <row r="2840" ht="13.5" customHeight="1" x14ac:dyDescent="0.15"/>
    <row r="2841" ht="13.5" customHeight="1" x14ac:dyDescent="0.15"/>
    <row r="2842" ht="13.5" customHeight="1" x14ac:dyDescent="0.15"/>
    <row r="2843" ht="13.5" customHeight="1" x14ac:dyDescent="0.15"/>
    <row r="2844" ht="13.5" customHeight="1" x14ac:dyDescent="0.15"/>
    <row r="2845" ht="13.5" customHeight="1" x14ac:dyDescent="0.15"/>
    <row r="2846" ht="13.5" customHeight="1" x14ac:dyDescent="0.15"/>
    <row r="2847" ht="13.5" customHeight="1" x14ac:dyDescent="0.15"/>
    <row r="2848" ht="13.5" customHeight="1" x14ac:dyDescent="0.15"/>
    <row r="2849" ht="13.5" customHeight="1" x14ac:dyDescent="0.15"/>
    <row r="2850" ht="13.5" customHeight="1" x14ac:dyDescent="0.15"/>
    <row r="2851" ht="13.5" customHeight="1" x14ac:dyDescent="0.15"/>
    <row r="2852" ht="13.5" customHeight="1" x14ac:dyDescent="0.15"/>
    <row r="2853" ht="13.5" customHeight="1" x14ac:dyDescent="0.15"/>
    <row r="2854" ht="13.5" customHeight="1" x14ac:dyDescent="0.15"/>
    <row r="2855" ht="13.5" customHeight="1" x14ac:dyDescent="0.15"/>
    <row r="2856" ht="13.5" customHeight="1" x14ac:dyDescent="0.15"/>
    <row r="2857" ht="13.5" customHeight="1" x14ac:dyDescent="0.15"/>
    <row r="2858" ht="13.5" customHeight="1" x14ac:dyDescent="0.15"/>
    <row r="2859" ht="13.5" customHeight="1" x14ac:dyDescent="0.15"/>
    <row r="2860" ht="13.5" customHeight="1" x14ac:dyDescent="0.15"/>
    <row r="2861" ht="13.5" customHeight="1" x14ac:dyDescent="0.15"/>
    <row r="2862" ht="13.5" customHeight="1" x14ac:dyDescent="0.15"/>
    <row r="2863" ht="13.5" customHeight="1" x14ac:dyDescent="0.15"/>
    <row r="2864" ht="13.5" customHeight="1" x14ac:dyDescent="0.15"/>
    <row r="2865" ht="13.5" customHeight="1" x14ac:dyDescent="0.15"/>
    <row r="2866" ht="13.5" customHeight="1" x14ac:dyDescent="0.15"/>
    <row r="2867" ht="13.5" customHeight="1" x14ac:dyDescent="0.15"/>
    <row r="2868" ht="13.5" customHeight="1" x14ac:dyDescent="0.15"/>
    <row r="2869" ht="13.5" customHeight="1" x14ac:dyDescent="0.15"/>
    <row r="2870" ht="13.5" customHeight="1" x14ac:dyDescent="0.15"/>
    <row r="2871" ht="13.5" customHeight="1" x14ac:dyDescent="0.15"/>
    <row r="2872" ht="13.5" customHeight="1" x14ac:dyDescent="0.15"/>
    <row r="2873" ht="13.5" customHeight="1" x14ac:dyDescent="0.15"/>
    <row r="2874" ht="13.5" customHeight="1" x14ac:dyDescent="0.15"/>
    <row r="2875" ht="13.5" customHeight="1" x14ac:dyDescent="0.15"/>
    <row r="2876" ht="13.5" customHeight="1" x14ac:dyDescent="0.15"/>
    <row r="2877" ht="13.5" customHeight="1" x14ac:dyDescent="0.15"/>
    <row r="2878" ht="13.5" customHeight="1" x14ac:dyDescent="0.15"/>
    <row r="2879" ht="13.5" customHeight="1" x14ac:dyDescent="0.15"/>
    <row r="2880" ht="13.5" customHeight="1" x14ac:dyDescent="0.15"/>
    <row r="2881" ht="13.5" customHeight="1" x14ac:dyDescent="0.15"/>
    <row r="2882" ht="13.5" customHeight="1" x14ac:dyDescent="0.15"/>
    <row r="2883" ht="13.5" customHeight="1" x14ac:dyDescent="0.15"/>
    <row r="2884" ht="13.5" customHeight="1" x14ac:dyDescent="0.15"/>
    <row r="2885" ht="13.5" customHeight="1" x14ac:dyDescent="0.15"/>
    <row r="2886" ht="13.5" customHeight="1" x14ac:dyDescent="0.15"/>
    <row r="2887" ht="13.5" customHeight="1" x14ac:dyDescent="0.15"/>
    <row r="2888" ht="13.5" customHeight="1" x14ac:dyDescent="0.15"/>
    <row r="2889" ht="13.5" customHeight="1" x14ac:dyDescent="0.15"/>
    <row r="2890" ht="13.5" customHeight="1" x14ac:dyDescent="0.15"/>
    <row r="2891" ht="13.5" customHeight="1" x14ac:dyDescent="0.15"/>
    <row r="2892" ht="13.5" customHeight="1" x14ac:dyDescent="0.15"/>
    <row r="2893" ht="13.5" customHeight="1" x14ac:dyDescent="0.15"/>
    <row r="2894" ht="13.5" customHeight="1" x14ac:dyDescent="0.15"/>
    <row r="2895" ht="13.5" customHeight="1" x14ac:dyDescent="0.15"/>
    <row r="2896" ht="13.5" customHeight="1" x14ac:dyDescent="0.15"/>
    <row r="2897" ht="13.5" customHeight="1" x14ac:dyDescent="0.15"/>
    <row r="2898" ht="13.5" customHeight="1" x14ac:dyDescent="0.15"/>
    <row r="2899" ht="13.5" customHeight="1" x14ac:dyDescent="0.15"/>
    <row r="2900" ht="13.5" customHeight="1" x14ac:dyDescent="0.15"/>
    <row r="2901" ht="13.5" customHeight="1" x14ac:dyDescent="0.15"/>
    <row r="2902" ht="13.5" customHeight="1" x14ac:dyDescent="0.15"/>
    <row r="2903" ht="13.5" customHeight="1" x14ac:dyDescent="0.15"/>
    <row r="2904" ht="13.5" customHeight="1" x14ac:dyDescent="0.15"/>
    <row r="2905" ht="13.5" customHeight="1" x14ac:dyDescent="0.15"/>
    <row r="2906" ht="13.5" customHeight="1" x14ac:dyDescent="0.15"/>
    <row r="2907" ht="13.5" customHeight="1" x14ac:dyDescent="0.15"/>
    <row r="2908" ht="13.5" customHeight="1" x14ac:dyDescent="0.15"/>
    <row r="2909" ht="13.5" customHeight="1" x14ac:dyDescent="0.15"/>
    <row r="2910" ht="13.5" customHeight="1" x14ac:dyDescent="0.15"/>
    <row r="2911" ht="13.5" customHeight="1" x14ac:dyDescent="0.15"/>
    <row r="2912" ht="13.5" customHeight="1" x14ac:dyDescent="0.15"/>
    <row r="2913" ht="13.5" customHeight="1" x14ac:dyDescent="0.15"/>
    <row r="2914" ht="13.5" customHeight="1" x14ac:dyDescent="0.15"/>
    <row r="2915" ht="13.5" customHeight="1" x14ac:dyDescent="0.15"/>
    <row r="2916" ht="13.5" customHeight="1" x14ac:dyDescent="0.15"/>
    <row r="2917" ht="13.5" customHeight="1" x14ac:dyDescent="0.15"/>
    <row r="2918" ht="13.5" customHeight="1" x14ac:dyDescent="0.15"/>
    <row r="2919" ht="13.5" customHeight="1" x14ac:dyDescent="0.15"/>
    <row r="2920" ht="13.5" customHeight="1" x14ac:dyDescent="0.15"/>
    <row r="2921" ht="13.5" customHeight="1" x14ac:dyDescent="0.15"/>
    <row r="2922" ht="13.5" customHeight="1" x14ac:dyDescent="0.15"/>
    <row r="2923" ht="13.5" customHeight="1" x14ac:dyDescent="0.15"/>
    <row r="2924" ht="13.5" customHeight="1" x14ac:dyDescent="0.15"/>
    <row r="2925" ht="13.5" customHeight="1" x14ac:dyDescent="0.15"/>
    <row r="2926" ht="13.5" customHeight="1" x14ac:dyDescent="0.15"/>
    <row r="2927" ht="13.5" customHeight="1" x14ac:dyDescent="0.15"/>
    <row r="2928" ht="13.5" customHeight="1" x14ac:dyDescent="0.15"/>
    <row r="2929" ht="13.5" customHeight="1" x14ac:dyDescent="0.15"/>
    <row r="2930" ht="13.5" customHeight="1" x14ac:dyDescent="0.15"/>
    <row r="2931" ht="13.5" customHeight="1" x14ac:dyDescent="0.15"/>
    <row r="2932" ht="13.5" customHeight="1" x14ac:dyDescent="0.15"/>
    <row r="2933" ht="13.5" customHeight="1" x14ac:dyDescent="0.15"/>
    <row r="2934" ht="13.5" customHeight="1" x14ac:dyDescent="0.15"/>
    <row r="2935" ht="13.5" customHeight="1" x14ac:dyDescent="0.15"/>
    <row r="2936" ht="13.5" customHeight="1" x14ac:dyDescent="0.15"/>
    <row r="2937" ht="13.5" customHeight="1" x14ac:dyDescent="0.15"/>
    <row r="2938" ht="13.5" customHeight="1" x14ac:dyDescent="0.15"/>
    <row r="2939" ht="13.5" customHeight="1" x14ac:dyDescent="0.15"/>
    <row r="2940" ht="13.5" customHeight="1" x14ac:dyDescent="0.15"/>
    <row r="2941" ht="13.5" customHeight="1" x14ac:dyDescent="0.15"/>
    <row r="2942" ht="13.5" customHeight="1" x14ac:dyDescent="0.15"/>
    <row r="2943" ht="13.5" customHeight="1" x14ac:dyDescent="0.15"/>
    <row r="2944" ht="13.5" customHeight="1" x14ac:dyDescent="0.15"/>
    <row r="2945" ht="13.5" customHeight="1" x14ac:dyDescent="0.15"/>
    <row r="2946" ht="13.5" customHeight="1" x14ac:dyDescent="0.15"/>
    <row r="2947" ht="13.5" customHeight="1" x14ac:dyDescent="0.15"/>
    <row r="2948" ht="13.5" customHeight="1" x14ac:dyDescent="0.15"/>
    <row r="2949" ht="13.5" customHeight="1" x14ac:dyDescent="0.15"/>
    <row r="2950" ht="13.5" customHeight="1" x14ac:dyDescent="0.15"/>
    <row r="2951" ht="13.5" customHeight="1" x14ac:dyDescent="0.15"/>
    <row r="2952" ht="13.5" customHeight="1" x14ac:dyDescent="0.15"/>
    <row r="2953" ht="13.5" customHeight="1" x14ac:dyDescent="0.15"/>
    <row r="2954" ht="13.5" customHeight="1" x14ac:dyDescent="0.15"/>
    <row r="2955" ht="13.5" customHeight="1" x14ac:dyDescent="0.15"/>
    <row r="2956" ht="13.5" customHeight="1" x14ac:dyDescent="0.15"/>
    <row r="2957" ht="13.5" customHeight="1" x14ac:dyDescent="0.15"/>
    <row r="2958" ht="13.5" customHeight="1" x14ac:dyDescent="0.15"/>
    <row r="2959" ht="13.5" customHeight="1" x14ac:dyDescent="0.15"/>
    <row r="2960" ht="13.5" customHeight="1" x14ac:dyDescent="0.15"/>
    <row r="2961" ht="13.5" customHeight="1" x14ac:dyDescent="0.15"/>
    <row r="2962" ht="13.5" customHeight="1" x14ac:dyDescent="0.15"/>
    <row r="2963" ht="13.5" customHeight="1" x14ac:dyDescent="0.15"/>
    <row r="2964" ht="13.5" customHeight="1" x14ac:dyDescent="0.15"/>
    <row r="2965" ht="13.5" customHeight="1" x14ac:dyDescent="0.15"/>
    <row r="2966" ht="13.5" customHeight="1" x14ac:dyDescent="0.15"/>
    <row r="2967" ht="13.5" customHeight="1" x14ac:dyDescent="0.15"/>
    <row r="2968" ht="13.5" customHeight="1" x14ac:dyDescent="0.15"/>
    <row r="2969" ht="13.5" customHeight="1" x14ac:dyDescent="0.15"/>
    <row r="2970" ht="13.5" customHeight="1" x14ac:dyDescent="0.15"/>
    <row r="2971" ht="13.5" customHeight="1" x14ac:dyDescent="0.15"/>
    <row r="2972" ht="13.5" customHeight="1" x14ac:dyDescent="0.15"/>
    <row r="2973" ht="13.5" customHeight="1" x14ac:dyDescent="0.15"/>
    <row r="2974" ht="13.5" customHeight="1" x14ac:dyDescent="0.15"/>
    <row r="2975" ht="13.5" customHeight="1" x14ac:dyDescent="0.15"/>
    <row r="2976" ht="13.5" customHeight="1" x14ac:dyDescent="0.15"/>
    <row r="2977" ht="13.5" customHeight="1" x14ac:dyDescent="0.15"/>
    <row r="2978" ht="13.5" customHeight="1" x14ac:dyDescent="0.15"/>
    <row r="2979" ht="13.5" customHeight="1" x14ac:dyDescent="0.15"/>
    <row r="2980" ht="13.5" customHeight="1" x14ac:dyDescent="0.15"/>
    <row r="2981" ht="13.5" customHeight="1" x14ac:dyDescent="0.15"/>
    <row r="2982" ht="13.5" customHeight="1" x14ac:dyDescent="0.15"/>
    <row r="2983" ht="13.5" customHeight="1" x14ac:dyDescent="0.15"/>
    <row r="2984" ht="13.5" customHeight="1" x14ac:dyDescent="0.15"/>
    <row r="2985" ht="13.5" customHeight="1" x14ac:dyDescent="0.15"/>
    <row r="2986" ht="13.5" customHeight="1" x14ac:dyDescent="0.15"/>
    <row r="2987" ht="13.5" customHeight="1" x14ac:dyDescent="0.15"/>
    <row r="2988" ht="13.5" customHeight="1" x14ac:dyDescent="0.15"/>
    <row r="2989" ht="13.5" customHeight="1" x14ac:dyDescent="0.15"/>
    <row r="2990" ht="13.5" customHeight="1" x14ac:dyDescent="0.15"/>
    <row r="2991" ht="13.5" customHeight="1" x14ac:dyDescent="0.15"/>
    <row r="2992" ht="13.5" customHeight="1" x14ac:dyDescent="0.15"/>
    <row r="2993" ht="13.5" customHeight="1" x14ac:dyDescent="0.15"/>
    <row r="2994" ht="13.5" customHeight="1" x14ac:dyDescent="0.15"/>
    <row r="2995" ht="13.5" customHeight="1" x14ac:dyDescent="0.15"/>
    <row r="2996" ht="13.5" customHeight="1" x14ac:dyDescent="0.15"/>
    <row r="2997" ht="13.5" customHeight="1" x14ac:dyDescent="0.15"/>
    <row r="2998" ht="13.5" customHeight="1" x14ac:dyDescent="0.15"/>
    <row r="2999" ht="13.5" customHeight="1" x14ac:dyDescent="0.15"/>
    <row r="3000" ht="13.5" customHeight="1" x14ac:dyDescent="0.15"/>
    <row r="3001" ht="13.5" customHeight="1" x14ac:dyDescent="0.15"/>
    <row r="3002" ht="13.5" customHeight="1" x14ac:dyDescent="0.15"/>
    <row r="3003" ht="13.5" customHeight="1" x14ac:dyDescent="0.15"/>
    <row r="3004" ht="13.5" customHeight="1" x14ac:dyDescent="0.15"/>
    <row r="3005" ht="13.5" customHeight="1" x14ac:dyDescent="0.15"/>
    <row r="3006" ht="13.5" customHeight="1" x14ac:dyDescent="0.15"/>
    <row r="3007" ht="13.5" customHeight="1" x14ac:dyDescent="0.15"/>
    <row r="3008" ht="13.5" customHeight="1" x14ac:dyDescent="0.15"/>
    <row r="3009" ht="13.5" customHeight="1" x14ac:dyDescent="0.15"/>
    <row r="3010" ht="13.5" customHeight="1" x14ac:dyDescent="0.15"/>
    <row r="3011" ht="13.5" customHeight="1" x14ac:dyDescent="0.15"/>
    <row r="3012" ht="13.5" customHeight="1" x14ac:dyDescent="0.15"/>
    <row r="3013" ht="13.5" customHeight="1" x14ac:dyDescent="0.15"/>
    <row r="3014" ht="13.5" customHeight="1" x14ac:dyDescent="0.15"/>
    <row r="3015" ht="13.5" customHeight="1" x14ac:dyDescent="0.15"/>
    <row r="3016" ht="13.5" customHeight="1" x14ac:dyDescent="0.15"/>
    <row r="3017" ht="13.5" customHeight="1" x14ac:dyDescent="0.15"/>
    <row r="3018" ht="13.5" customHeight="1" x14ac:dyDescent="0.15"/>
    <row r="3019" ht="13.5" customHeight="1" x14ac:dyDescent="0.15"/>
    <row r="3020" ht="13.5" customHeight="1" x14ac:dyDescent="0.15"/>
    <row r="3021" ht="13.5" customHeight="1" x14ac:dyDescent="0.15"/>
    <row r="3022" ht="13.5" customHeight="1" x14ac:dyDescent="0.15"/>
    <row r="3023" ht="13.5" customHeight="1" x14ac:dyDescent="0.15"/>
    <row r="3024" ht="13.5" customHeight="1" x14ac:dyDescent="0.15"/>
    <row r="3025" ht="13.5" customHeight="1" x14ac:dyDescent="0.15"/>
    <row r="3026" ht="13.5" customHeight="1" x14ac:dyDescent="0.15"/>
    <row r="3027" ht="13.5" customHeight="1" x14ac:dyDescent="0.15"/>
    <row r="3028" ht="13.5" customHeight="1" x14ac:dyDescent="0.15"/>
    <row r="3029" ht="13.5" customHeight="1" x14ac:dyDescent="0.15"/>
    <row r="3030" ht="13.5" customHeight="1" x14ac:dyDescent="0.15"/>
    <row r="3031" ht="13.5" customHeight="1" x14ac:dyDescent="0.15"/>
    <row r="3032" ht="13.5" customHeight="1" x14ac:dyDescent="0.15"/>
    <row r="3033" ht="13.5" customHeight="1" x14ac:dyDescent="0.15"/>
    <row r="3034" ht="13.5" customHeight="1" x14ac:dyDescent="0.15"/>
    <row r="3035" ht="13.5" customHeight="1" x14ac:dyDescent="0.15"/>
    <row r="3036" ht="13.5" customHeight="1" x14ac:dyDescent="0.15"/>
    <row r="3037" ht="13.5" customHeight="1" x14ac:dyDescent="0.15"/>
    <row r="3038" ht="13.5" customHeight="1" x14ac:dyDescent="0.15"/>
    <row r="3039" ht="13.5" customHeight="1" x14ac:dyDescent="0.15"/>
    <row r="3040" ht="13.5" customHeight="1" x14ac:dyDescent="0.15"/>
    <row r="3041" ht="13.5" customHeight="1" x14ac:dyDescent="0.15"/>
    <row r="3042" ht="13.5" customHeight="1" x14ac:dyDescent="0.15"/>
    <row r="3043" ht="13.5" customHeight="1" x14ac:dyDescent="0.15"/>
    <row r="3044" ht="13.5" customHeight="1" x14ac:dyDescent="0.15"/>
    <row r="3045" ht="13.5" customHeight="1" x14ac:dyDescent="0.15"/>
    <row r="3046" ht="13.5" customHeight="1" x14ac:dyDescent="0.15"/>
    <row r="3047" ht="13.5" customHeight="1" x14ac:dyDescent="0.15"/>
    <row r="3048" ht="13.5" customHeight="1" x14ac:dyDescent="0.15"/>
    <row r="3049" ht="13.5" customHeight="1" x14ac:dyDescent="0.15"/>
    <row r="3050" ht="13.5" customHeight="1" x14ac:dyDescent="0.15"/>
    <row r="3051" ht="13.5" customHeight="1" x14ac:dyDescent="0.15"/>
    <row r="3052" ht="13.5" customHeight="1" x14ac:dyDescent="0.15"/>
    <row r="3053" ht="13.5" customHeight="1" x14ac:dyDescent="0.15"/>
    <row r="3054" ht="13.5" customHeight="1" x14ac:dyDescent="0.15"/>
    <row r="3055" ht="13.5" customHeight="1" x14ac:dyDescent="0.15"/>
    <row r="3056" ht="13.5" customHeight="1" x14ac:dyDescent="0.15"/>
    <row r="3057" ht="13.5" customHeight="1" x14ac:dyDescent="0.15"/>
    <row r="3058" ht="13.5" customHeight="1" x14ac:dyDescent="0.15"/>
    <row r="3059" ht="13.5" customHeight="1" x14ac:dyDescent="0.15"/>
    <row r="3060" ht="13.5" customHeight="1" x14ac:dyDescent="0.15"/>
    <row r="3061" ht="13.5" customHeight="1" x14ac:dyDescent="0.15"/>
    <row r="3062" ht="13.5" customHeight="1" x14ac:dyDescent="0.15"/>
    <row r="3063" ht="13.5" customHeight="1" x14ac:dyDescent="0.15"/>
    <row r="3064" ht="13.5" customHeight="1" x14ac:dyDescent="0.15"/>
    <row r="3065" ht="13.5" customHeight="1" x14ac:dyDescent="0.15"/>
    <row r="3066" ht="13.5" customHeight="1" x14ac:dyDescent="0.15"/>
    <row r="3067" ht="13.5" customHeight="1" x14ac:dyDescent="0.15"/>
    <row r="3068" ht="13.5" customHeight="1" x14ac:dyDescent="0.15"/>
    <row r="3069" ht="13.5" customHeight="1" x14ac:dyDescent="0.15"/>
    <row r="3070" ht="13.5" customHeight="1" x14ac:dyDescent="0.15"/>
    <row r="3071" ht="13.5" customHeight="1" x14ac:dyDescent="0.15"/>
    <row r="3072" ht="13.5" customHeight="1" x14ac:dyDescent="0.15"/>
    <row r="3073" ht="13.5" customHeight="1" x14ac:dyDescent="0.15"/>
    <row r="3074" ht="13.5" customHeight="1" x14ac:dyDescent="0.15"/>
    <row r="3075" ht="13.5" customHeight="1" x14ac:dyDescent="0.15"/>
    <row r="3076" ht="13.5" customHeight="1" x14ac:dyDescent="0.15"/>
    <row r="3077" ht="13.5" customHeight="1" x14ac:dyDescent="0.15"/>
    <row r="3078" ht="13.5" customHeight="1" x14ac:dyDescent="0.15"/>
    <row r="3079" ht="13.5" customHeight="1" x14ac:dyDescent="0.15"/>
    <row r="3080" ht="13.5" customHeight="1" x14ac:dyDescent="0.15"/>
    <row r="3081" ht="13.5" customHeight="1" x14ac:dyDescent="0.15"/>
    <row r="3082" ht="13.5" customHeight="1" x14ac:dyDescent="0.15"/>
    <row r="3083" ht="13.5" customHeight="1" x14ac:dyDescent="0.15"/>
    <row r="3084" ht="13.5" customHeight="1" x14ac:dyDescent="0.15"/>
    <row r="3085" ht="13.5" customHeight="1" x14ac:dyDescent="0.15"/>
    <row r="3086" ht="13.5" customHeight="1" x14ac:dyDescent="0.15"/>
    <row r="3087" ht="13.5" customHeight="1" x14ac:dyDescent="0.15"/>
    <row r="3088" ht="13.5" customHeight="1" x14ac:dyDescent="0.15"/>
    <row r="3089" ht="13.5" customHeight="1" x14ac:dyDescent="0.15"/>
    <row r="3090" ht="13.5" customHeight="1" x14ac:dyDescent="0.15"/>
    <row r="3091" ht="13.5" customHeight="1" x14ac:dyDescent="0.15"/>
    <row r="3092" ht="13.5" customHeight="1" x14ac:dyDescent="0.15"/>
    <row r="3093" ht="13.5" customHeight="1" x14ac:dyDescent="0.15"/>
    <row r="3094" ht="13.5" customHeight="1" x14ac:dyDescent="0.15"/>
    <row r="3095" ht="13.5" customHeight="1" x14ac:dyDescent="0.15"/>
    <row r="3096" ht="13.5" customHeight="1" x14ac:dyDescent="0.15"/>
    <row r="3097" ht="13.5" customHeight="1" x14ac:dyDescent="0.15"/>
    <row r="3098" ht="13.5" customHeight="1" x14ac:dyDescent="0.15"/>
    <row r="3099" ht="13.5" customHeight="1" x14ac:dyDescent="0.15"/>
    <row r="3100" ht="13.5" customHeight="1" x14ac:dyDescent="0.15"/>
    <row r="3101" ht="13.5" customHeight="1" x14ac:dyDescent="0.15"/>
    <row r="3102" ht="13.5" customHeight="1" x14ac:dyDescent="0.15"/>
    <row r="3103" ht="13.5" customHeight="1" x14ac:dyDescent="0.15"/>
    <row r="3104" ht="13.5" customHeight="1" x14ac:dyDescent="0.15"/>
    <row r="3105" ht="13.5" customHeight="1" x14ac:dyDescent="0.15"/>
    <row r="3106" ht="13.5" customHeight="1" x14ac:dyDescent="0.15"/>
    <row r="3107" ht="13.5" customHeight="1" x14ac:dyDescent="0.15"/>
    <row r="3108" ht="13.5" customHeight="1" x14ac:dyDescent="0.15"/>
    <row r="3109" ht="13.5" customHeight="1" x14ac:dyDescent="0.15"/>
    <row r="3110" ht="13.5" customHeight="1" x14ac:dyDescent="0.15"/>
    <row r="3111" ht="13.5" customHeight="1" x14ac:dyDescent="0.15"/>
    <row r="3112" ht="13.5" customHeight="1" x14ac:dyDescent="0.15"/>
    <row r="3113" ht="13.5" customHeight="1" x14ac:dyDescent="0.15"/>
    <row r="3114" ht="13.5" customHeight="1" x14ac:dyDescent="0.15"/>
    <row r="3115" ht="13.5" customHeight="1" x14ac:dyDescent="0.15"/>
    <row r="3116" ht="13.5" customHeight="1" x14ac:dyDescent="0.15"/>
    <row r="3117" ht="13.5" customHeight="1" x14ac:dyDescent="0.15"/>
    <row r="3118" ht="13.5" customHeight="1" x14ac:dyDescent="0.15"/>
    <row r="3119" ht="13.5" customHeight="1" x14ac:dyDescent="0.15"/>
    <row r="3120" ht="13.5" customHeight="1" x14ac:dyDescent="0.15"/>
    <row r="3121" ht="13.5" customHeight="1" x14ac:dyDescent="0.15"/>
    <row r="3122" ht="13.5" customHeight="1" x14ac:dyDescent="0.15"/>
    <row r="3123" ht="13.5" customHeight="1" x14ac:dyDescent="0.15"/>
    <row r="3124" ht="13.5" customHeight="1" x14ac:dyDescent="0.15"/>
    <row r="3125" ht="13.5" customHeight="1" x14ac:dyDescent="0.15"/>
    <row r="3126" ht="13.5" customHeight="1" x14ac:dyDescent="0.15"/>
    <row r="3127" ht="13.5" customHeight="1" x14ac:dyDescent="0.15"/>
    <row r="3128" ht="13.5" customHeight="1" x14ac:dyDescent="0.15"/>
    <row r="3129" ht="13.5" customHeight="1" x14ac:dyDescent="0.15"/>
    <row r="3130" ht="13.5" customHeight="1" x14ac:dyDescent="0.15"/>
    <row r="3131" ht="13.5" customHeight="1" x14ac:dyDescent="0.15"/>
    <row r="3132" ht="13.5" customHeight="1" x14ac:dyDescent="0.15"/>
    <row r="3133" ht="13.5" customHeight="1" x14ac:dyDescent="0.15"/>
    <row r="3134" ht="13.5" customHeight="1" x14ac:dyDescent="0.15"/>
    <row r="3135" ht="13.5" customHeight="1" x14ac:dyDescent="0.15"/>
    <row r="3136" ht="13.5" customHeight="1" x14ac:dyDescent="0.15"/>
    <row r="3137" ht="13.5" customHeight="1" x14ac:dyDescent="0.15"/>
    <row r="3138" ht="13.5" customHeight="1" x14ac:dyDescent="0.15"/>
    <row r="3139" ht="13.5" customHeight="1" x14ac:dyDescent="0.15"/>
    <row r="3140" ht="13.5" customHeight="1" x14ac:dyDescent="0.15"/>
    <row r="3141" ht="13.5" customHeight="1" x14ac:dyDescent="0.15"/>
    <row r="3142" ht="13.5" customHeight="1" x14ac:dyDescent="0.15"/>
    <row r="3143" ht="13.5" customHeight="1" x14ac:dyDescent="0.15"/>
    <row r="3144" ht="13.5" customHeight="1" x14ac:dyDescent="0.15"/>
    <row r="3145" ht="13.5" customHeight="1" x14ac:dyDescent="0.15"/>
    <row r="3146" ht="13.5" customHeight="1" x14ac:dyDescent="0.15"/>
    <row r="3147" ht="13.5" customHeight="1" x14ac:dyDescent="0.15"/>
    <row r="3148" ht="13.5" customHeight="1" x14ac:dyDescent="0.15"/>
    <row r="3149" ht="13.5" customHeight="1" x14ac:dyDescent="0.15"/>
    <row r="3150" ht="13.5" customHeight="1" x14ac:dyDescent="0.15"/>
    <row r="3151" ht="13.5" customHeight="1" x14ac:dyDescent="0.15"/>
    <row r="3152" ht="13.5" customHeight="1" x14ac:dyDescent="0.15"/>
    <row r="3153" ht="13.5" customHeight="1" x14ac:dyDescent="0.15"/>
    <row r="3154" ht="13.5" customHeight="1" x14ac:dyDescent="0.15"/>
    <row r="3155" ht="13.5" customHeight="1" x14ac:dyDescent="0.15"/>
    <row r="3156" ht="13.5" customHeight="1" x14ac:dyDescent="0.15"/>
    <row r="3157" ht="13.5" customHeight="1" x14ac:dyDescent="0.15"/>
    <row r="3158" ht="13.5" customHeight="1" x14ac:dyDescent="0.15"/>
    <row r="3159" ht="13.5" customHeight="1" x14ac:dyDescent="0.15"/>
    <row r="3160" ht="13.5" customHeight="1" x14ac:dyDescent="0.15"/>
    <row r="3161" ht="13.5" customHeight="1" x14ac:dyDescent="0.15"/>
    <row r="3162" ht="13.5" customHeight="1" x14ac:dyDescent="0.15"/>
    <row r="3163" ht="13.5" customHeight="1" x14ac:dyDescent="0.15"/>
    <row r="3164" ht="13.5" customHeight="1" x14ac:dyDescent="0.15"/>
    <row r="3165" ht="13.5" customHeight="1" x14ac:dyDescent="0.15"/>
    <row r="3166" ht="13.5" customHeight="1" x14ac:dyDescent="0.15"/>
    <row r="3167" ht="13.5" customHeight="1" x14ac:dyDescent="0.15"/>
    <row r="3168" ht="13.5" customHeight="1" x14ac:dyDescent="0.15"/>
    <row r="3169" ht="13.5" customHeight="1" x14ac:dyDescent="0.15"/>
    <row r="3170" ht="13.5" customHeight="1" x14ac:dyDescent="0.15"/>
    <row r="3171" ht="13.5" customHeight="1" x14ac:dyDescent="0.15"/>
    <row r="3172" ht="13.5" customHeight="1" x14ac:dyDescent="0.15"/>
    <row r="3173" ht="13.5" customHeight="1" x14ac:dyDescent="0.15"/>
    <row r="3174" ht="13.5" customHeight="1" x14ac:dyDescent="0.15"/>
    <row r="3175" ht="13.5" customHeight="1" x14ac:dyDescent="0.15"/>
    <row r="3176" ht="13.5" customHeight="1" x14ac:dyDescent="0.15"/>
    <row r="3177" ht="13.5" customHeight="1" x14ac:dyDescent="0.15"/>
    <row r="3178" ht="13.5" customHeight="1" x14ac:dyDescent="0.15"/>
    <row r="3179" ht="13.5" customHeight="1" x14ac:dyDescent="0.15"/>
    <row r="3180" ht="13.5" customHeight="1" x14ac:dyDescent="0.15"/>
    <row r="3181" ht="13.5" customHeight="1" x14ac:dyDescent="0.15"/>
    <row r="3182" ht="13.5" customHeight="1" x14ac:dyDescent="0.15"/>
    <row r="3183" ht="13.5" customHeight="1" x14ac:dyDescent="0.15"/>
    <row r="3184" ht="13.5" customHeight="1" x14ac:dyDescent="0.15"/>
    <row r="3185" ht="13.5" customHeight="1" x14ac:dyDescent="0.15"/>
    <row r="3186" ht="13.5" customHeight="1" x14ac:dyDescent="0.15"/>
    <row r="3187" ht="13.5" customHeight="1" x14ac:dyDescent="0.15"/>
    <row r="3188" ht="13.5" customHeight="1" x14ac:dyDescent="0.15"/>
    <row r="3189" ht="13.5" customHeight="1" x14ac:dyDescent="0.15"/>
    <row r="3190" ht="13.5" customHeight="1" x14ac:dyDescent="0.15"/>
    <row r="3191" ht="13.5" customHeight="1" x14ac:dyDescent="0.15"/>
    <row r="3192" ht="13.5" customHeight="1" x14ac:dyDescent="0.15"/>
    <row r="3193" ht="13.5" customHeight="1" x14ac:dyDescent="0.15"/>
    <row r="3194" ht="13.5" customHeight="1" x14ac:dyDescent="0.15"/>
    <row r="3195" ht="13.5" customHeight="1" x14ac:dyDescent="0.15"/>
    <row r="3196" ht="13.5" customHeight="1" x14ac:dyDescent="0.15"/>
    <row r="3197" ht="13.5" customHeight="1" x14ac:dyDescent="0.15"/>
    <row r="3198" ht="13.5" customHeight="1" x14ac:dyDescent="0.15"/>
    <row r="3199" ht="13.5" customHeight="1" x14ac:dyDescent="0.15"/>
    <row r="3200" ht="13.5" customHeight="1" x14ac:dyDescent="0.15"/>
    <row r="3201" ht="13.5" customHeight="1" x14ac:dyDescent="0.15"/>
    <row r="3202" ht="13.5" customHeight="1" x14ac:dyDescent="0.15"/>
    <row r="3203" ht="13.5" customHeight="1" x14ac:dyDescent="0.15"/>
    <row r="3204" ht="13.5" customHeight="1" x14ac:dyDescent="0.15"/>
    <row r="3205" ht="13.5" customHeight="1" x14ac:dyDescent="0.15"/>
    <row r="3206" ht="13.5" customHeight="1" x14ac:dyDescent="0.15"/>
    <row r="3207" ht="13.5" customHeight="1" x14ac:dyDescent="0.15"/>
    <row r="3208" ht="13.5" customHeight="1" x14ac:dyDescent="0.15"/>
    <row r="3209" ht="13.5" customHeight="1" x14ac:dyDescent="0.15"/>
    <row r="3210" ht="13.5" customHeight="1" x14ac:dyDescent="0.15"/>
    <row r="3211" ht="13.5" customHeight="1" x14ac:dyDescent="0.15"/>
    <row r="3212" ht="13.5" customHeight="1" x14ac:dyDescent="0.15"/>
    <row r="3213" ht="13.5" customHeight="1" x14ac:dyDescent="0.15"/>
    <row r="3214" ht="13.5" customHeight="1" x14ac:dyDescent="0.15"/>
    <row r="3215" ht="13.5" customHeight="1" x14ac:dyDescent="0.15"/>
    <row r="3216" ht="13.5" customHeight="1" x14ac:dyDescent="0.15"/>
    <row r="3217" ht="13.5" customHeight="1" x14ac:dyDescent="0.15"/>
    <row r="3218" ht="13.5" customHeight="1" x14ac:dyDescent="0.15"/>
    <row r="3219" ht="13.5" customHeight="1" x14ac:dyDescent="0.15"/>
    <row r="3220" ht="13.5" customHeight="1" x14ac:dyDescent="0.15"/>
    <row r="3221" ht="13.5" customHeight="1" x14ac:dyDescent="0.15"/>
    <row r="3222" ht="13.5" customHeight="1" x14ac:dyDescent="0.15"/>
    <row r="3223" ht="13.5" customHeight="1" x14ac:dyDescent="0.15"/>
    <row r="3224" ht="13.5" customHeight="1" x14ac:dyDescent="0.15"/>
    <row r="3225" ht="13.5" customHeight="1" x14ac:dyDescent="0.15"/>
    <row r="3226" ht="13.5" customHeight="1" x14ac:dyDescent="0.15"/>
    <row r="3227" ht="13.5" customHeight="1" x14ac:dyDescent="0.15"/>
    <row r="3228" ht="13.5" customHeight="1" x14ac:dyDescent="0.15"/>
    <row r="3229" ht="13.5" customHeight="1" x14ac:dyDescent="0.15"/>
    <row r="3230" ht="13.5" customHeight="1" x14ac:dyDescent="0.15"/>
    <row r="3231" ht="13.5" customHeight="1" x14ac:dyDescent="0.15"/>
    <row r="3232" ht="13.5" customHeight="1" x14ac:dyDescent="0.15"/>
    <row r="3233" ht="13.5" customHeight="1" x14ac:dyDescent="0.15"/>
    <row r="3234" ht="13.5" customHeight="1" x14ac:dyDescent="0.15"/>
    <row r="3235" ht="13.5" customHeight="1" x14ac:dyDescent="0.15"/>
    <row r="3236" ht="13.5" customHeight="1" x14ac:dyDescent="0.15"/>
    <row r="3237" ht="13.5" customHeight="1" x14ac:dyDescent="0.15"/>
    <row r="3238" ht="13.5" customHeight="1" x14ac:dyDescent="0.15"/>
    <row r="3239" ht="13.5" customHeight="1" x14ac:dyDescent="0.15"/>
    <row r="3240" ht="13.5" customHeight="1" x14ac:dyDescent="0.15"/>
    <row r="3241" ht="13.5" customHeight="1" x14ac:dyDescent="0.15"/>
    <row r="3242" ht="13.5" customHeight="1" x14ac:dyDescent="0.15"/>
    <row r="3243" ht="13.5" customHeight="1" x14ac:dyDescent="0.15"/>
    <row r="3244" ht="13.5" customHeight="1" x14ac:dyDescent="0.15"/>
    <row r="3245" ht="13.5" customHeight="1" x14ac:dyDescent="0.15"/>
    <row r="3246" ht="13.5" customHeight="1" x14ac:dyDescent="0.15"/>
    <row r="3247" ht="13.5" customHeight="1" x14ac:dyDescent="0.15"/>
    <row r="3248" ht="13.5" customHeight="1" x14ac:dyDescent="0.15"/>
    <row r="3249" ht="13.5" customHeight="1" x14ac:dyDescent="0.15"/>
    <row r="3250" ht="13.5" customHeight="1" x14ac:dyDescent="0.15"/>
    <row r="3251" ht="13.5" customHeight="1" x14ac:dyDescent="0.15"/>
    <row r="3252" ht="13.5" customHeight="1" x14ac:dyDescent="0.15"/>
    <row r="3253" ht="13.5" customHeight="1" x14ac:dyDescent="0.15"/>
    <row r="3254" ht="13.5" customHeight="1" x14ac:dyDescent="0.15"/>
    <row r="3255" ht="13.5" customHeight="1" x14ac:dyDescent="0.15"/>
    <row r="3256" ht="13.5" customHeight="1" x14ac:dyDescent="0.15"/>
    <row r="3257" ht="13.5" customHeight="1" x14ac:dyDescent="0.15"/>
    <row r="3258" ht="13.5" customHeight="1" x14ac:dyDescent="0.15"/>
    <row r="3259" ht="13.5" customHeight="1" x14ac:dyDescent="0.15"/>
    <row r="3260" ht="13.5" customHeight="1" x14ac:dyDescent="0.15"/>
    <row r="3261" ht="13.5" customHeight="1" x14ac:dyDescent="0.15"/>
    <row r="3262" ht="13.5" customHeight="1" x14ac:dyDescent="0.15"/>
    <row r="3263" ht="13.5" customHeight="1" x14ac:dyDescent="0.15"/>
    <row r="3264" ht="13.5" customHeight="1" x14ac:dyDescent="0.15"/>
    <row r="3265" ht="13.5" customHeight="1" x14ac:dyDescent="0.15"/>
    <row r="3266" ht="13.5" customHeight="1" x14ac:dyDescent="0.15"/>
    <row r="3267" ht="13.5" customHeight="1" x14ac:dyDescent="0.15"/>
    <row r="3268" ht="13.5" customHeight="1" x14ac:dyDescent="0.15"/>
    <row r="3269" ht="13.5" customHeight="1" x14ac:dyDescent="0.15"/>
    <row r="3270" ht="13.5" customHeight="1" x14ac:dyDescent="0.15"/>
    <row r="3271" ht="13.5" customHeight="1" x14ac:dyDescent="0.15"/>
    <row r="3272" ht="13.5" customHeight="1" x14ac:dyDescent="0.15"/>
    <row r="3273" ht="13.5" customHeight="1" x14ac:dyDescent="0.15"/>
    <row r="3274" ht="13.5" customHeight="1" x14ac:dyDescent="0.15"/>
    <row r="3275" ht="13.5" customHeight="1" x14ac:dyDescent="0.15"/>
    <row r="3276" ht="13.5" customHeight="1" x14ac:dyDescent="0.15"/>
    <row r="3277" ht="13.5" customHeight="1" x14ac:dyDescent="0.15"/>
    <row r="3278" ht="13.5" customHeight="1" x14ac:dyDescent="0.15"/>
    <row r="3279" ht="13.5" customHeight="1" x14ac:dyDescent="0.15"/>
    <row r="3280" ht="13.5" customHeight="1" x14ac:dyDescent="0.15"/>
    <row r="3281" ht="13.5" customHeight="1" x14ac:dyDescent="0.15"/>
    <row r="3282" ht="13.5" customHeight="1" x14ac:dyDescent="0.15"/>
    <row r="3283" ht="13.5" customHeight="1" x14ac:dyDescent="0.15"/>
    <row r="3284" ht="13.5" customHeight="1" x14ac:dyDescent="0.15"/>
    <row r="3285" ht="13.5" customHeight="1" x14ac:dyDescent="0.15"/>
    <row r="3286" ht="13.5" customHeight="1" x14ac:dyDescent="0.15"/>
    <row r="3287" ht="13.5" customHeight="1" x14ac:dyDescent="0.15"/>
    <row r="3288" ht="13.5" customHeight="1" x14ac:dyDescent="0.15"/>
    <row r="3289" ht="13.5" customHeight="1" x14ac:dyDescent="0.15"/>
    <row r="3290" ht="13.5" customHeight="1" x14ac:dyDescent="0.15"/>
    <row r="3291" ht="13.5" customHeight="1" x14ac:dyDescent="0.15"/>
    <row r="3292" ht="13.5" customHeight="1" x14ac:dyDescent="0.15"/>
    <row r="3293" ht="13.5" customHeight="1" x14ac:dyDescent="0.15"/>
    <row r="3294" ht="13.5" customHeight="1" x14ac:dyDescent="0.15"/>
    <row r="3295" ht="13.5" customHeight="1" x14ac:dyDescent="0.15"/>
    <row r="3296" ht="13.5" customHeight="1" x14ac:dyDescent="0.15"/>
    <row r="3297" ht="13.5" customHeight="1" x14ac:dyDescent="0.15"/>
    <row r="3298" ht="13.5" customHeight="1" x14ac:dyDescent="0.15"/>
    <row r="3299" ht="13.5" customHeight="1" x14ac:dyDescent="0.15"/>
    <row r="3300" ht="13.5" customHeight="1" x14ac:dyDescent="0.15"/>
    <row r="3301" ht="13.5" customHeight="1" x14ac:dyDescent="0.15"/>
    <row r="3302" ht="13.5" customHeight="1" x14ac:dyDescent="0.15"/>
    <row r="3303" ht="13.5" customHeight="1" x14ac:dyDescent="0.15"/>
    <row r="3304" ht="13.5" customHeight="1" x14ac:dyDescent="0.15"/>
    <row r="3305" ht="13.5" customHeight="1" x14ac:dyDescent="0.15"/>
    <row r="3306" ht="13.5" customHeight="1" x14ac:dyDescent="0.15"/>
    <row r="3307" ht="13.5" customHeight="1" x14ac:dyDescent="0.15"/>
    <row r="3308" ht="13.5" customHeight="1" x14ac:dyDescent="0.15"/>
    <row r="3309" ht="13.5" customHeight="1" x14ac:dyDescent="0.15"/>
    <row r="3310" ht="13.5" customHeight="1" x14ac:dyDescent="0.15"/>
    <row r="3311" ht="13.5" customHeight="1" x14ac:dyDescent="0.15"/>
    <row r="3312" ht="13.5" customHeight="1" x14ac:dyDescent="0.15"/>
    <row r="3313" ht="13.5" customHeight="1" x14ac:dyDescent="0.15"/>
    <row r="3314" ht="13.5" customHeight="1" x14ac:dyDescent="0.15"/>
    <row r="3315" ht="13.5" customHeight="1" x14ac:dyDescent="0.15"/>
    <row r="3316" ht="13.5" customHeight="1" x14ac:dyDescent="0.15"/>
    <row r="3317" ht="13.5" customHeight="1" x14ac:dyDescent="0.15"/>
    <row r="3318" ht="13.5" customHeight="1" x14ac:dyDescent="0.15"/>
    <row r="3319" ht="13.5" customHeight="1" x14ac:dyDescent="0.15"/>
    <row r="3320" ht="13.5" customHeight="1" x14ac:dyDescent="0.15"/>
    <row r="3321" ht="13.5" customHeight="1" x14ac:dyDescent="0.15"/>
    <row r="3322" ht="13.5" customHeight="1" x14ac:dyDescent="0.15"/>
    <row r="3323" ht="13.5" customHeight="1" x14ac:dyDescent="0.15"/>
    <row r="3324" ht="13.5" customHeight="1" x14ac:dyDescent="0.15"/>
    <row r="3325" ht="13.5" customHeight="1" x14ac:dyDescent="0.15"/>
    <row r="3326" ht="13.5" customHeight="1" x14ac:dyDescent="0.15"/>
    <row r="3327" ht="13.5" customHeight="1" x14ac:dyDescent="0.15"/>
    <row r="3328" ht="13.5" customHeight="1" x14ac:dyDescent="0.15"/>
    <row r="3329" ht="13.5" customHeight="1" x14ac:dyDescent="0.15"/>
    <row r="3330" ht="13.5" customHeight="1" x14ac:dyDescent="0.15"/>
    <row r="3331" ht="13.5" customHeight="1" x14ac:dyDescent="0.15"/>
    <row r="3332" ht="13.5" customHeight="1" x14ac:dyDescent="0.15"/>
    <row r="3333" ht="13.5" customHeight="1" x14ac:dyDescent="0.15"/>
    <row r="3334" ht="13.5" customHeight="1" x14ac:dyDescent="0.15"/>
    <row r="3335" ht="13.5" customHeight="1" x14ac:dyDescent="0.15"/>
    <row r="3336" ht="13.5" customHeight="1" x14ac:dyDescent="0.15"/>
    <row r="3337" ht="13.5" customHeight="1" x14ac:dyDescent="0.15"/>
    <row r="3338" ht="13.5" customHeight="1" x14ac:dyDescent="0.15"/>
    <row r="3339" ht="13.5" customHeight="1" x14ac:dyDescent="0.15"/>
    <row r="3340" ht="13.5" customHeight="1" x14ac:dyDescent="0.15"/>
    <row r="3341" ht="13.5" customHeight="1" x14ac:dyDescent="0.15"/>
    <row r="3342" ht="13.5" customHeight="1" x14ac:dyDescent="0.15"/>
    <row r="3343" ht="13.5" customHeight="1" x14ac:dyDescent="0.15"/>
    <row r="3344" ht="13.5" customHeight="1" x14ac:dyDescent="0.15"/>
    <row r="3345" ht="13.5" customHeight="1" x14ac:dyDescent="0.15"/>
    <row r="3346" ht="13.5" customHeight="1" x14ac:dyDescent="0.15"/>
    <row r="3347" ht="13.5" customHeight="1" x14ac:dyDescent="0.15"/>
    <row r="3348" ht="13.5" customHeight="1" x14ac:dyDescent="0.15"/>
    <row r="3349" ht="13.5" customHeight="1" x14ac:dyDescent="0.15"/>
    <row r="3350" ht="13.5" customHeight="1" x14ac:dyDescent="0.15"/>
    <row r="3351" ht="13.5" customHeight="1" x14ac:dyDescent="0.15"/>
    <row r="3352" ht="13.5" customHeight="1" x14ac:dyDescent="0.15"/>
    <row r="3353" ht="13.5" customHeight="1" x14ac:dyDescent="0.15"/>
    <row r="3354" ht="13.5" customHeight="1" x14ac:dyDescent="0.15"/>
    <row r="3355" ht="13.5" customHeight="1" x14ac:dyDescent="0.15"/>
    <row r="3356" ht="13.5" customHeight="1" x14ac:dyDescent="0.15"/>
    <row r="3357" ht="13.5" customHeight="1" x14ac:dyDescent="0.15"/>
    <row r="3358" ht="13.5" customHeight="1" x14ac:dyDescent="0.15"/>
    <row r="3359" ht="13.5" customHeight="1" x14ac:dyDescent="0.15"/>
    <row r="3360" ht="13.5" customHeight="1" x14ac:dyDescent="0.15"/>
    <row r="3361" ht="13.5" customHeight="1" x14ac:dyDescent="0.15"/>
    <row r="3362" ht="13.5" customHeight="1" x14ac:dyDescent="0.15"/>
    <row r="3363" ht="13.5" customHeight="1" x14ac:dyDescent="0.15"/>
    <row r="3364" ht="13.5" customHeight="1" x14ac:dyDescent="0.15"/>
    <row r="3365" ht="13.5" customHeight="1" x14ac:dyDescent="0.15"/>
    <row r="3366" ht="13.5" customHeight="1" x14ac:dyDescent="0.15"/>
    <row r="3367" ht="13.5" customHeight="1" x14ac:dyDescent="0.15"/>
    <row r="3368" ht="13.5" customHeight="1" x14ac:dyDescent="0.15"/>
    <row r="3369" ht="13.5" customHeight="1" x14ac:dyDescent="0.15"/>
    <row r="3370" ht="13.5" customHeight="1" x14ac:dyDescent="0.15"/>
    <row r="3371" ht="13.5" customHeight="1" x14ac:dyDescent="0.15"/>
    <row r="3372" ht="13.5" customHeight="1" x14ac:dyDescent="0.15"/>
    <row r="3373" ht="13.5" customHeight="1" x14ac:dyDescent="0.15"/>
    <row r="3374" ht="13.5" customHeight="1" x14ac:dyDescent="0.15"/>
    <row r="3375" ht="13.5" customHeight="1" x14ac:dyDescent="0.15"/>
    <row r="3376" ht="13.5" customHeight="1" x14ac:dyDescent="0.15"/>
    <row r="3377" ht="13.5" customHeight="1" x14ac:dyDescent="0.15"/>
    <row r="3378" ht="13.5" customHeight="1" x14ac:dyDescent="0.15"/>
    <row r="3379" ht="13.5" customHeight="1" x14ac:dyDescent="0.15"/>
    <row r="3380" ht="13.5" customHeight="1" x14ac:dyDescent="0.15"/>
    <row r="3381" ht="13.5" customHeight="1" x14ac:dyDescent="0.15"/>
    <row r="3382" ht="13.5" customHeight="1" x14ac:dyDescent="0.15"/>
    <row r="3383" ht="13.5" customHeight="1" x14ac:dyDescent="0.15"/>
    <row r="3384" ht="13.5" customHeight="1" x14ac:dyDescent="0.15"/>
    <row r="3385" ht="13.5" customHeight="1" x14ac:dyDescent="0.15"/>
    <row r="3386" ht="13.5" customHeight="1" x14ac:dyDescent="0.15"/>
    <row r="3387" ht="13.5" customHeight="1" x14ac:dyDescent="0.15"/>
    <row r="3388" ht="13.5" customHeight="1" x14ac:dyDescent="0.15"/>
    <row r="3389" ht="13.5" customHeight="1" x14ac:dyDescent="0.15"/>
    <row r="3390" ht="13.5" customHeight="1" x14ac:dyDescent="0.15"/>
    <row r="3391" ht="13.5" customHeight="1" x14ac:dyDescent="0.15"/>
    <row r="3392" ht="13.5" customHeight="1" x14ac:dyDescent="0.15"/>
    <row r="3393" ht="13.5" customHeight="1" x14ac:dyDescent="0.15"/>
    <row r="3394" ht="13.5" customHeight="1" x14ac:dyDescent="0.15"/>
    <row r="3395" ht="13.5" customHeight="1" x14ac:dyDescent="0.15"/>
    <row r="3396" ht="13.5" customHeight="1" x14ac:dyDescent="0.15"/>
    <row r="3397" ht="13.5" customHeight="1" x14ac:dyDescent="0.15"/>
    <row r="3398" ht="13.5" customHeight="1" x14ac:dyDescent="0.15"/>
    <row r="3399" ht="13.5" customHeight="1" x14ac:dyDescent="0.15"/>
    <row r="3400" ht="13.5" customHeight="1" x14ac:dyDescent="0.15"/>
    <row r="3401" ht="13.5" customHeight="1" x14ac:dyDescent="0.15"/>
    <row r="3402" ht="13.5" customHeight="1" x14ac:dyDescent="0.15"/>
    <row r="3403" ht="13.5" customHeight="1" x14ac:dyDescent="0.15"/>
    <row r="3404" ht="13.5" customHeight="1" x14ac:dyDescent="0.15"/>
    <row r="3405" ht="13.5" customHeight="1" x14ac:dyDescent="0.15"/>
    <row r="3406" ht="13.5" customHeight="1" x14ac:dyDescent="0.15"/>
    <row r="3407" ht="13.5" customHeight="1" x14ac:dyDescent="0.15"/>
    <row r="3408" ht="13.5" customHeight="1" x14ac:dyDescent="0.15"/>
    <row r="3409" ht="13.5" customHeight="1" x14ac:dyDescent="0.15"/>
    <row r="3410" ht="13.5" customHeight="1" x14ac:dyDescent="0.15"/>
    <row r="3411" ht="13.5" customHeight="1" x14ac:dyDescent="0.15"/>
    <row r="3412" ht="13.5" customHeight="1" x14ac:dyDescent="0.15"/>
    <row r="3413" ht="13.5" customHeight="1" x14ac:dyDescent="0.15"/>
    <row r="3414" ht="13.5" customHeight="1" x14ac:dyDescent="0.15"/>
    <row r="3415" ht="13.5" customHeight="1" x14ac:dyDescent="0.15"/>
    <row r="3416" ht="13.5" customHeight="1" x14ac:dyDescent="0.15"/>
    <row r="3417" ht="13.5" customHeight="1" x14ac:dyDescent="0.15"/>
    <row r="3418" ht="13.5" customHeight="1" x14ac:dyDescent="0.15"/>
    <row r="3419" ht="13.5" customHeight="1" x14ac:dyDescent="0.15"/>
    <row r="3420" ht="13.5" customHeight="1" x14ac:dyDescent="0.15"/>
    <row r="3421" ht="13.5" customHeight="1" x14ac:dyDescent="0.15"/>
    <row r="3422" ht="13.5" customHeight="1" x14ac:dyDescent="0.15"/>
    <row r="3423" ht="13.5" customHeight="1" x14ac:dyDescent="0.15"/>
    <row r="3424" ht="13.5" customHeight="1" x14ac:dyDescent="0.15"/>
    <row r="3425" ht="13.5" customHeight="1" x14ac:dyDescent="0.15"/>
    <row r="3426" ht="13.5" customHeight="1" x14ac:dyDescent="0.15"/>
    <row r="3427" ht="13.5" customHeight="1" x14ac:dyDescent="0.15"/>
    <row r="3428" ht="13.5" customHeight="1" x14ac:dyDescent="0.15"/>
    <row r="3429" ht="13.5" customHeight="1" x14ac:dyDescent="0.15"/>
    <row r="3430" ht="13.5" customHeight="1" x14ac:dyDescent="0.15"/>
    <row r="3431" ht="13.5" customHeight="1" x14ac:dyDescent="0.15"/>
    <row r="3432" ht="13.5" customHeight="1" x14ac:dyDescent="0.15"/>
    <row r="3433" ht="13.5" customHeight="1" x14ac:dyDescent="0.15"/>
    <row r="3434" ht="13.5" customHeight="1" x14ac:dyDescent="0.15"/>
    <row r="3435" ht="13.5" customHeight="1" x14ac:dyDescent="0.15"/>
    <row r="3436" ht="13.5" customHeight="1" x14ac:dyDescent="0.15"/>
    <row r="3437" ht="13.5" customHeight="1" x14ac:dyDescent="0.15"/>
    <row r="3438" ht="13.5" customHeight="1" x14ac:dyDescent="0.15"/>
    <row r="3439" ht="13.5" customHeight="1" x14ac:dyDescent="0.15"/>
    <row r="3440" ht="13.5" customHeight="1" x14ac:dyDescent="0.15"/>
    <row r="3441" ht="13.5" customHeight="1" x14ac:dyDescent="0.15"/>
    <row r="3442" ht="13.5" customHeight="1" x14ac:dyDescent="0.15"/>
    <row r="3443" ht="13.5" customHeight="1" x14ac:dyDescent="0.15"/>
    <row r="3444" ht="13.5" customHeight="1" x14ac:dyDescent="0.15"/>
    <row r="3445" ht="13.5" customHeight="1" x14ac:dyDescent="0.15"/>
    <row r="3446" ht="13.5" customHeight="1" x14ac:dyDescent="0.15"/>
    <row r="3447" ht="13.5" customHeight="1" x14ac:dyDescent="0.15"/>
    <row r="3448" ht="13.5" customHeight="1" x14ac:dyDescent="0.15"/>
    <row r="3449" ht="13.5" customHeight="1" x14ac:dyDescent="0.15"/>
    <row r="3450" ht="13.5" customHeight="1" x14ac:dyDescent="0.15"/>
    <row r="3451" ht="13.5" customHeight="1" x14ac:dyDescent="0.15"/>
    <row r="3452" ht="13.5" customHeight="1" x14ac:dyDescent="0.15"/>
    <row r="3453" ht="13.5" customHeight="1" x14ac:dyDescent="0.15"/>
    <row r="3454" ht="13.5" customHeight="1" x14ac:dyDescent="0.15"/>
    <row r="3455" ht="13.5" customHeight="1" x14ac:dyDescent="0.15"/>
    <row r="3456" ht="13.5" customHeight="1" x14ac:dyDescent="0.15"/>
    <row r="3457" ht="13.5" customHeight="1" x14ac:dyDescent="0.15"/>
    <row r="3458" ht="13.5" customHeight="1" x14ac:dyDescent="0.15"/>
    <row r="3459" ht="13.5" customHeight="1" x14ac:dyDescent="0.15"/>
    <row r="3460" ht="13.5" customHeight="1" x14ac:dyDescent="0.15"/>
    <row r="3461" ht="13.5" customHeight="1" x14ac:dyDescent="0.15"/>
    <row r="3462" ht="13.5" customHeight="1" x14ac:dyDescent="0.15"/>
    <row r="3463" ht="13.5" customHeight="1" x14ac:dyDescent="0.15"/>
    <row r="3464" ht="13.5" customHeight="1" x14ac:dyDescent="0.15"/>
    <row r="3465" ht="13.5" customHeight="1" x14ac:dyDescent="0.15"/>
    <row r="3466" ht="13.5" customHeight="1" x14ac:dyDescent="0.15"/>
    <row r="3467" ht="13.5" customHeight="1" x14ac:dyDescent="0.15"/>
    <row r="3468" ht="13.5" customHeight="1" x14ac:dyDescent="0.15"/>
    <row r="3469" ht="13.5" customHeight="1" x14ac:dyDescent="0.15"/>
    <row r="3470" ht="13.5" customHeight="1" x14ac:dyDescent="0.15"/>
    <row r="3471" ht="13.5" customHeight="1" x14ac:dyDescent="0.15"/>
    <row r="3472" ht="13.5" customHeight="1" x14ac:dyDescent="0.15"/>
    <row r="3473" ht="13.5" customHeight="1" x14ac:dyDescent="0.15"/>
    <row r="3474" ht="13.5" customHeight="1" x14ac:dyDescent="0.15"/>
    <row r="3475" ht="13.5" customHeight="1" x14ac:dyDescent="0.15"/>
    <row r="3476" ht="13.5" customHeight="1" x14ac:dyDescent="0.15"/>
    <row r="3477" ht="13.5" customHeight="1" x14ac:dyDescent="0.15"/>
    <row r="3478" ht="13.5" customHeight="1" x14ac:dyDescent="0.15"/>
    <row r="3479" ht="13.5" customHeight="1" x14ac:dyDescent="0.15"/>
    <row r="3480" ht="13.5" customHeight="1" x14ac:dyDescent="0.15"/>
    <row r="3481" ht="13.5" customHeight="1" x14ac:dyDescent="0.15"/>
    <row r="3482" ht="13.5" customHeight="1" x14ac:dyDescent="0.15"/>
    <row r="3483" ht="13.5" customHeight="1" x14ac:dyDescent="0.15"/>
    <row r="3484" ht="13.5" customHeight="1" x14ac:dyDescent="0.15"/>
    <row r="3485" ht="13.5" customHeight="1" x14ac:dyDescent="0.15"/>
    <row r="3486" ht="13.5" customHeight="1" x14ac:dyDescent="0.15"/>
    <row r="3487" ht="13.5" customHeight="1" x14ac:dyDescent="0.15"/>
    <row r="3488" ht="13.5" customHeight="1" x14ac:dyDescent="0.15"/>
    <row r="3489" ht="13.5" customHeight="1" x14ac:dyDescent="0.15"/>
    <row r="3490" ht="13.5" customHeight="1" x14ac:dyDescent="0.15"/>
    <row r="3491" ht="13.5" customHeight="1" x14ac:dyDescent="0.15"/>
    <row r="3492" ht="13.5" customHeight="1" x14ac:dyDescent="0.15"/>
    <row r="3493" ht="13.5" customHeight="1" x14ac:dyDescent="0.15"/>
    <row r="3494" ht="13.5" customHeight="1" x14ac:dyDescent="0.15"/>
    <row r="3495" ht="13.5" customHeight="1" x14ac:dyDescent="0.15"/>
    <row r="3496" ht="13.5" customHeight="1" x14ac:dyDescent="0.15"/>
    <row r="3497" ht="13.5" customHeight="1" x14ac:dyDescent="0.15"/>
    <row r="3498" ht="13.5" customHeight="1" x14ac:dyDescent="0.15"/>
    <row r="3499" ht="13.5" customHeight="1" x14ac:dyDescent="0.15"/>
    <row r="3500" ht="13.5" customHeight="1" x14ac:dyDescent="0.15"/>
    <row r="3501" ht="13.5" customHeight="1" x14ac:dyDescent="0.15"/>
    <row r="3502" ht="13.5" customHeight="1" x14ac:dyDescent="0.15"/>
    <row r="3503" ht="13.5" customHeight="1" x14ac:dyDescent="0.15"/>
    <row r="3504" ht="13.5" customHeight="1" x14ac:dyDescent="0.15"/>
    <row r="3505" ht="13.5" customHeight="1" x14ac:dyDescent="0.15"/>
    <row r="3506" ht="13.5" customHeight="1" x14ac:dyDescent="0.15"/>
    <row r="3507" ht="13.5" customHeight="1" x14ac:dyDescent="0.15"/>
    <row r="3508" ht="13.5" customHeight="1" x14ac:dyDescent="0.15"/>
    <row r="3509" ht="13.5" customHeight="1" x14ac:dyDescent="0.15"/>
    <row r="3510" ht="13.5" customHeight="1" x14ac:dyDescent="0.15"/>
    <row r="3511" ht="13.5" customHeight="1" x14ac:dyDescent="0.15"/>
    <row r="3512" ht="13.5" customHeight="1" x14ac:dyDescent="0.15"/>
    <row r="3513" ht="13.5" customHeight="1" x14ac:dyDescent="0.15"/>
    <row r="3514" ht="13.5" customHeight="1" x14ac:dyDescent="0.15"/>
    <row r="3515" ht="13.5" customHeight="1" x14ac:dyDescent="0.15"/>
    <row r="3516" ht="13.5" customHeight="1" x14ac:dyDescent="0.15"/>
    <row r="3517" ht="13.5" customHeight="1" x14ac:dyDescent="0.15"/>
    <row r="3518" ht="13.5" customHeight="1" x14ac:dyDescent="0.15"/>
    <row r="3519" ht="13.5" customHeight="1" x14ac:dyDescent="0.15"/>
    <row r="3520" ht="13.5" customHeight="1" x14ac:dyDescent="0.15"/>
    <row r="3521" ht="13.5" customHeight="1" x14ac:dyDescent="0.15"/>
    <row r="3522" ht="13.5" customHeight="1" x14ac:dyDescent="0.15"/>
    <row r="3523" ht="13.5" customHeight="1" x14ac:dyDescent="0.15"/>
    <row r="3524" ht="13.5" customHeight="1" x14ac:dyDescent="0.15"/>
    <row r="3525" ht="13.5" customHeight="1" x14ac:dyDescent="0.15"/>
    <row r="3526" ht="13.5" customHeight="1" x14ac:dyDescent="0.15"/>
    <row r="3527" ht="13.5" customHeight="1" x14ac:dyDescent="0.15"/>
    <row r="3528" ht="13.5" customHeight="1" x14ac:dyDescent="0.15"/>
    <row r="3529" ht="13.5" customHeight="1" x14ac:dyDescent="0.15"/>
    <row r="3530" ht="13.5" customHeight="1" x14ac:dyDescent="0.15"/>
    <row r="3531" ht="13.5" customHeight="1" x14ac:dyDescent="0.15"/>
    <row r="3532" ht="13.5" customHeight="1" x14ac:dyDescent="0.15"/>
    <row r="3533" ht="13.5" customHeight="1" x14ac:dyDescent="0.15"/>
    <row r="3534" ht="13.5" customHeight="1" x14ac:dyDescent="0.15"/>
    <row r="3535" ht="13.5" customHeight="1" x14ac:dyDescent="0.15"/>
    <row r="3536" ht="13.5" customHeight="1" x14ac:dyDescent="0.15"/>
    <row r="3537" ht="13.5" customHeight="1" x14ac:dyDescent="0.15"/>
    <row r="3538" ht="13.5" customHeight="1" x14ac:dyDescent="0.15"/>
    <row r="3539" ht="13.5" customHeight="1" x14ac:dyDescent="0.15"/>
    <row r="3540" ht="13.5" customHeight="1" x14ac:dyDescent="0.15"/>
    <row r="3541" ht="13.5" customHeight="1" x14ac:dyDescent="0.15"/>
    <row r="3542" ht="13.5" customHeight="1" x14ac:dyDescent="0.15"/>
    <row r="3543" ht="13.5" customHeight="1" x14ac:dyDescent="0.15"/>
    <row r="3544" ht="13.5" customHeight="1" x14ac:dyDescent="0.15"/>
    <row r="3545" ht="13.5" customHeight="1" x14ac:dyDescent="0.15"/>
    <row r="3546" ht="13.5" customHeight="1" x14ac:dyDescent="0.15"/>
    <row r="3547" ht="13.5" customHeight="1" x14ac:dyDescent="0.15"/>
    <row r="3548" ht="13.5" customHeight="1" x14ac:dyDescent="0.15"/>
    <row r="3549" ht="13.5" customHeight="1" x14ac:dyDescent="0.15"/>
    <row r="3550" ht="13.5" customHeight="1" x14ac:dyDescent="0.15"/>
    <row r="3551" ht="13.5" customHeight="1" x14ac:dyDescent="0.15"/>
    <row r="3552" ht="13.5" customHeight="1" x14ac:dyDescent="0.15"/>
    <row r="3553" ht="13.5" customHeight="1" x14ac:dyDescent="0.15"/>
    <row r="3554" ht="13.5" customHeight="1" x14ac:dyDescent="0.15"/>
    <row r="3555" ht="13.5" customHeight="1" x14ac:dyDescent="0.15"/>
    <row r="3556" ht="13.5" customHeight="1" x14ac:dyDescent="0.15"/>
    <row r="3557" ht="13.5" customHeight="1" x14ac:dyDescent="0.15"/>
    <row r="3558" ht="13.5" customHeight="1" x14ac:dyDescent="0.15"/>
    <row r="3559" ht="13.5" customHeight="1" x14ac:dyDescent="0.15"/>
    <row r="3560" ht="13.5" customHeight="1" x14ac:dyDescent="0.15"/>
    <row r="3561" ht="13.5" customHeight="1" x14ac:dyDescent="0.15"/>
    <row r="3562" ht="13.5" customHeight="1" x14ac:dyDescent="0.15"/>
    <row r="3563" ht="13.5" customHeight="1" x14ac:dyDescent="0.15"/>
    <row r="3564" ht="13.5" customHeight="1" x14ac:dyDescent="0.15"/>
    <row r="3565" ht="13.5" customHeight="1" x14ac:dyDescent="0.15"/>
    <row r="3566" ht="13.5" customHeight="1" x14ac:dyDescent="0.15"/>
    <row r="3567" ht="13.5" customHeight="1" x14ac:dyDescent="0.15"/>
    <row r="3568" ht="13.5" customHeight="1" x14ac:dyDescent="0.15"/>
    <row r="3569" ht="13.5" customHeight="1" x14ac:dyDescent="0.15"/>
    <row r="3570" ht="13.5" customHeight="1" x14ac:dyDescent="0.15"/>
    <row r="3571" ht="13.5" customHeight="1" x14ac:dyDescent="0.15"/>
    <row r="3572" ht="13.5" customHeight="1" x14ac:dyDescent="0.15"/>
    <row r="3573" ht="13.5" customHeight="1" x14ac:dyDescent="0.15"/>
    <row r="3574" ht="13.5" customHeight="1" x14ac:dyDescent="0.15"/>
    <row r="3575" ht="13.5" customHeight="1" x14ac:dyDescent="0.15"/>
    <row r="3576" ht="13.5" customHeight="1" x14ac:dyDescent="0.15"/>
    <row r="3577" ht="13.5" customHeight="1" x14ac:dyDescent="0.15"/>
    <row r="3578" ht="13.5" customHeight="1" x14ac:dyDescent="0.15"/>
    <row r="3579" ht="13.5" customHeight="1" x14ac:dyDescent="0.15"/>
    <row r="3580" ht="13.5" customHeight="1" x14ac:dyDescent="0.15"/>
    <row r="3581" ht="13.5" customHeight="1" x14ac:dyDescent="0.15"/>
    <row r="3582" ht="13.5" customHeight="1" x14ac:dyDescent="0.15"/>
    <row r="3583" ht="13.5" customHeight="1" x14ac:dyDescent="0.15"/>
    <row r="3584" ht="13.5" customHeight="1" x14ac:dyDescent="0.15"/>
    <row r="3585" ht="13.5" customHeight="1" x14ac:dyDescent="0.15"/>
    <row r="3586" ht="13.5" customHeight="1" x14ac:dyDescent="0.15"/>
    <row r="3587" ht="13.5" customHeight="1" x14ac:dyDescent="0.15"/>
    <row r="3588" ht="13.5" customHeight="1" x14ac:dyDescent="0.15"/>
    <row r="3589" ht="13.5" customHeight="1" x14ac:dyDescent="0.15"/>
    <row r="3590" ht="13.5" customHeight="1" x14ac:dyDescent="0.15"/>
    <row r="3591" ht="13.5" customHeight="1" x14ac:dyDescent="0.15"/>
    <row r="3592" ht="13.5" customHeight="1" x14ac:dyDescent="0.15"/>
    <row r="3593" ht="13.5" customHeight="1" x14ac:dyDescent="0.15"/>
    <row r="3594" ht="13.5" customHeight="1" x14ac:dyDescent="0.15"/>
    <row r="3595" ht="13.5" customHeight="1" x14ac:dyDescent="0.15"/>
    <row r="3596" ht="13.5" customHeight="1" x14ac:dyDescent="0.15"/>
    <row r="3597" ht="13.5" customHeight="1" x14ac:dyDescent="0.15"/>
    <row r="3598" ht="13.5" customHeight="1" x14ac:dyDescent="0.15"/>
    <row r="3599" ht="13.5" customHeight="1" x14ac:dyDescent="0.15"/>
    <row r="3600" ht="13.5" customHeight="1" x14ac:dyDescent="0.15"/>
    <row r="3601" ht="13.5" customHeight="1" x14ac:dyDescent="0.15"/>
    <row r="3602" ht="13.5" customHeight="1" x14ac:dyDescent="0.15"/>
    <row r="3603" ht="13.5" customHeight="1" x14ac:dyDescent="0.15"/>
    <row r="3604" ht="13.5" customHeight="1" x14ac:dyDescent="0.15"/>
    <row r="3605" ht="13.5" customHeight="1" x14ac:dyDescent="0.15"/>
    <row r="3606" ht="13.5" customHeight="1" x14ac:dyDescent="0.15"/>
    <row r="3607" ht="13.5" customHeight="1" x14ac:dyDescent="0.15"/>
    <row r="3608" ht="13.5" customHeight="1" x14ac:dyDescent="0.15"/>
    <row r="3609" ht="13.5" customHeight="1" x14ac:dyDescent="0.15"/>
    <row r="3610" ht="13.5" customHeight="1" x14ac:dyDescent="0.15"/>
    <row r="3611" ht="13.5" customHeight="1" x14ac:dyDescent="0.15"/>
    <row r="3612" ht="13.5" customHeight="1" x14ac:dyDescent="0.15"/>
    <row r="3613" ht="13.5" customHeight="1" x14ac:dyDescent="0.15"/>
    <row r="3614" ht="13.5" customHeight="1" x14ac:dyDescent="0.15"/>
    <row r="3615" ht="13.5" customHeight="1" x14ac:dyDescent="0.15"/>
    <row r="3616" ht="13.5" customHeight="1" x14ac:dyDescent="0.15"/>
    <row r="3617" ht="13.5" customHeight="1" x14ac:dyDescent="0.15"/>
    <row r="3618" ht="13.5" customHeight="1" x14ac:dyDescent="0.15"/>
    <row r="3619" ht="13.5" customHeight="1" x14ac:dyDescent="0.15"/>
    <row r="3620" ht="13.5" customHeight="1" x14ac:dyDescent="0.15"/>
    <row r="3621" ht="13.5" customHeight="1" x14ac:dyDescent="0.15"/>
    <row r="3622" ht="13.5" customHeight="1" x14ac:dyDescent="0.15"/>
    <row r="3623" ht="13.5" customHeight="1" x14ac:dyDescent="0.15"/>
    <row r="3624" ht="13.5" customHeight="1" x14ac:dyDescent="0.15"/>
    <row r="3625" ht="13.5" customHeight="1" x14ac:dyDescent="0.15"/>
    <row r="3626" ht="13.5" customHeight="1" x14ac:dyDescent="0.15"/>
    <row r="3627" ht="13.5" customHeight="1" x14ac:dyDescent="0.15"/>
    <row r="3628" ht="13.5" customHeight="1" x14ac:dyDescent="0.15"/>
    <row r="3629" ht="13.5" customHeight="1" x14ac:dyDescent="0.15"/>
    <row r="3630" ht="13.5" customHeight="1" x14ac:dyDescent="0.15"/>
    <row r="3631" ht="13.5" customHeight="1" x14ac:dyDescent="0.15"/>
    <row r="3632" ht="13.5" customHeight="1" x14ac:dyDescent="0.15"/>
    <row r="3633" ht="13.5" customHeight="1" x14ac:dyDescent="0.15"/>
    <row r="3634" ht="13.5" customHeight="1" x14ac:dyDescent="0.15"/>
    <row r="3635" ht="13.5" customHeight="1" x14ac:dyDescent="0.15"/>
    <row r="3636" ht="13.5" customHeight="1" x14ac:dyDescent="0.15"/>
    <row r="3637" ht="13.5" customHeight="1" x14ac:dyDescent="0.15"/>
    <row r="3638" ht="13.5" customHeight="1" x14ac:dyDescent="0.15"/>
    <row r="3639" ht="13.5" customHeight="1" x14ac:dyDescent="0.15"/>
    <row r="3640" ht="13.5" customHeight="1" x14ac:dyDescent="0.15"/>
    <row r="3641" ht="13.5" customHeight="1" x14ac:dyDescent="0.15"/>
    <row r="3642" ht="13.5" customHeight="1" x14ac:dyDescent="0.15"/>
    <row r="3643" ht="13.5" customHeight="1" x14ac:dyDescent="0.15"/>
    <row r="3644" ht="13.5" customHeight="1" x14ac:dyDescent="0.15"/>
    <row r="3645" ht="13.5" customHeight="1" x14ac:dyDescent="0.15"/>
    <row r="3646" ht="13.5" customHeight="1" x14ac:dyDescent="0.15"/>
    <row r="3647" ht="13.5" customHeight="1" x14ac:dyDescent="0.15"/>
    <row r="3648" ht="13.5" customHeight="1" x14ac:dyDescent="0.15"/>
    <row r="3649" ht="13.5" customHeight="1" x14ac:dyDescent="0.15"/>
    <row r="3650" ht="13.5" customHeight="1" x14ac:dyDescent="0.15"/>
    <row r="3651" ht="13.5" customHeight="1" x14ac:dyDescent="0.15"/>
    <row r="3652" ht="13.5" customHeight="1" x14ac:dyDescent="0.15"/>
    <row r="3653" ht="13.5" customHeight="1" x14ac:dyDescent="0.15"/>
    <row r="3654" ht="13.5" customHeight="1" x14ac:dyDescent="0.15"/>
    <row r="3655" ht="13.5" customHeight="1" x14ac:dyDescent="0.15"/>
    <row r="3656" ht="13.5" customHeight="1" x14ac:dyDescent="0.15"/>
    <row r="3657" ht="13.5" customHeight="1" x14ac:dyDescent="0.15"/>
    <row r="3658" ht="13.5" customHeight="1" x14ac:dyDescent="0.15"/>
    <row r="3659" ht="13.5" customHeight="1" x14ac:dyDescent="0.15"/>
    <row r="3660" ht="13.5" customHeight="1" x14ac:dyDescent="0.15"/>
    <row r="3661" ht="13.5" customHeight="1" x14ac:dyDescent="0.15"/>
    <row r="3662" ht="13.5" customHeight="1" x14ac:dyDescent="0.15"/>
    <row r="3663" ht="13.5" customHeight="1" x14ac:dyDescent="0.15"/>
    <row r="3664" ht="13.5" customHeight="1" x14ac:dyDescent="0.15"/>
    <row r="3665" ht="13.5" customHeight="1" x14ac:dyDescent="0.15"/>
    <row r="3666" ht="13.5" customHeight="1" x14ac:dyDescent="0.15"/>
    <row r="3667" ht="13.5" customHeight="1" x14ac:dyDescent="0.15"/>
    <row r="3668" ht="13.5" customHeight="1" x14ac:dyDescent="0.15"/>
    <row r="3669" ht="13.5" customHeight="1" x14ac:dyDescent="0.15"/>
    <row r="3670" ht="13.5" customHeight="1" x14ac:dyDescent="0.15"/>
    <row r="3671" ht="13.5" customHeight="1" x14ac:dyDescent="0.15"/>
    <row r="3672" ht="13.5" customHeight="1" x14ac:dyDescent="0.15"/>
    <row r="3673" ht="13.5" customHeight="1" x14ac:dyDescent="0.15"/>
    <row r="3674" ht="13.5" customHeight="1" x14ac:dyDescent="0.15"/>
    <row r="3675" ht="13.5" customHeight="1" x14ac:dyDescent="0.15"/>
    <row r="3676" ht="13.5" customHeight="1" x14ac:dyDescent="0.15"/>
    <row r="3677" ht="13.5" customHeight="1" x14ac:dyDescent="0.15"/>
    <row r="3678" ht="13.5" customHeight="1" x14ac:dyDescent="0.15"/>
    <row r="3679" ht="13.5" customHeight="1" x14ac:dyDescent="0.15"/>
    <row r="3680" ht="13.5" customHeight="1" x14ac:dyDescent="0.15"/>
    <row r="3681" ht="13.5" customHeight="1" x14ac:dyDescent="0.15"/>
    <row r="3682" ht="13.5" customHeight="1" x14ac:dyDescent="0.15"/>
    <row r="3683" ht="13.5" customHeight="1" x14ac:dyDescent="0.15"/>
    <row r="3684" ht="13.5" customHeight="1" x14ac:dyDescent="0.15"/>
    <row r="3685" ht="13.5" customHeight="1" x14ac:dyDescent="0.15"/>
    <row r="3686" ht="13.5" customHeight="1" x14ac:dyDescent="0.15"/>
    <row r="3687" ht="13.5" customHeight="1" x14ac:dyDescent="0.15"/>
    <row r="3688" ht="13.5" customHeight="1" x14ac:dyDescent="0.15"/>
    <row r="3689" ht="13.5" customHeight="1" x14ac:dyDescent="0.15"/>
    <row r="3690" ht="13.5" customHeight="1" x14ac:dyDescent="0.15"/>
    <row r="3691" ht="13.5" customHeight="1" x14ac:dyDescent="0.15"/>
    <row r="3692" ht="13.5" customHeight="1" x14ac:dyDescent="0.15"/>
    <row r="3693" ht="13.5" customHeight="1" x14ac:dyDescent="0.15"/>
    <row r="3694" ht="13.5" customHeight="1" x14ac:dyDescent="0.15"/>
    <row r="3695" ht="13.5" customHeight="1" x14ac:dyDescent="0.15"/>
    <row r="3696" ht="13.5" customHeight="1" x14ac:dyDescent="0.15"/>
    <row r="3697" ht="13.5" customHeight="1" x14ac:dyDescent="0.15"/>
    <row r="3698" ht="13.5" customHeight="1" x14ac:dyDescent="0.15"/>
    <row r="3699" ht="13.5" customHeight="1" x14ac:dyDescent="0.15"/>
    <row r="3700" ht="13.5" customHeight="1" x14ac:dyDescent="0.15"/>
    <row r="3701" ht="13.5" customHeight="1" x14ac:dyDescent="0.15"/>
    <row r="3702" ht="13.5" customHeight="1" x14ac:dyDescent="0.15"/>
    <row r="3703" ht="13.5" customHeight="1" x14ac:dyDescent="0.15"/>
    <row r="3704" ht="13.5" customHeight="1" x14ac:dyDescent="0.15"/>
    <row r="3705" ht="13.5" customHeight="1" x14ac:dyDescent="0.15"/>
    <row r="3706" ht="13.5" customHeight="1" x14ac:dyDescent="0.15"/>
    <row r="3707" ht="13.5" customHeight="1" x14ac:dyDescent="0.15"/>
    <row r="3708" ht="13.5" customHeight="1" x14ac:dyDescent="0.15"/>
    <row r="3709" ht="13.5" customHeight="1" x14ac:dyDescent="0.15"/>
    <row r="3710" ht="13.5" customHeight="1" x14ac:dyDescent="0.15"/>
    <row r="3711" ht="13.5" customHeight="1" x14ac:dyDescent="0.15"/>
    <row r="3712" ht="13.5" customHeight="1" x14ac:dyDescent="0.15"/>
    <row r="3713" ht="13.5" customHeight="1" x14ac:dyDescent="0.15"/>
    <row r="3714" ht="13.5" customHeight="1" x14ac:dyDescent="0.15"/>
    <row r="3715" ht="13.5" customHeight="1" x14ac:dyDescent="0.15"/>
    <row r="3716" ht="13.5" customHeight="1" x14ac:dyDescent="0.15"/>
    <row r="3717" ht="13.5" customHeight="1" x14ac:dyDescent="0.15"/>
    <row r="3718" ht="13.5" customHeight="1" x14ac:dyDescent="0.15"/>
    <row r="3719" ht="13.5" customHeight="1" x14ac:dyDescent="0.15"/>
    <row r="3720" ht="13.5" customHeight="1" x14ac:dyDescent="0.15"/>
    <row r="3721" ht="13.5" customHeight="1" x14ac:dyDescent="0.15"/>
    <row r="3722" ht="13.5" customHeight="1" x14ac:dyDescent="0.15"/>
    <row r="3723" ht="13.5" customHeight="1" x14ac:dyDescent="0.15"/>
    <row r="3724" ht="13.5" customHeight="1" x14ac:dyDescent="0.15"/>
    <row r="3725" ht="13.5" customHeight="1" x14ac:dyDescent="0.15"/>
    <row r="3726" ht="13.5" customHeight="1" x14ac:dyDescent="0.15"/>
    <row r="3727" ht="13.5" customHeight="1" x14ac:dyDescent="0.15"/>
    <row r="3728" ht="13.5" customHeight="1" x14ac:dyDescent="0.15"/>
    <row r="3729" ht="13.5" customHeight="1" x14ac:dyDescent="0.15"/>
    <row r="3730" ht="13.5" customHeight="1" x14ac:dyDescent="0.15"/>
    <row r="3731" ht="13.5" customHeight="1" x14ac:dyDescent="0.15"/>
    <row r="3732" ht="13.5" customHeight="1" x14ac:dyDescent="0.15"/>
    <row r="3733" ht="13.5" customHeight="1" x14ac:dyDescent="0.15"/>
    <row r="3734" ht="13.5" customHeight="1" x14ac:dyDescent="0.15"/>
    <row r="3735" ht="13.5" customHeight="1" x14ac:dyDescent="0.15"/>
    <row r="3736" ht="13.5" customHeight="1" x14ac:dyDescent="0.15"/>
    <row r="3737" ht="13.5" customHeight="1" x14ac:dyDescent="0.15"/>
    <row r="3738" ht="13.5" customHeight="1" x14ac:dyDescent="0.15"/>
    <row r="3739" ht="13.5" customHeight="1" x14ac:dyDescent="0.15"/>
    <row r="3740" ht="13.5" customHeight="1" x14ac:dyDescent="0.15"/>
    <row r="3741" ht="13.5" customHeight="1" x14ac:dyDescent="0.15"/>
    <row r="3742" ht="13.5" customHeight="1" x14ac:dyDescent="0.15"/>
    <row r="3743" ht="13.5" customHeight="1" x14ac:dyDescent="0.15"/>
    <row r="3744" ht="13.5" customHeight="1" x14ac:dyDescent="0.15"/>
    <row r="3745" ht="13.5" customHeight="1" x14ac:dyDescent="0.15"/>
    <row r="3746" ht="13.5" customHeight="1" x14ac:dyDescent="0.15"/>
    <row r="3747" ht="13.5" customHeight="1" x14ac:dyDescent="0.15"/>
    <row r="3748" ht="13.5" customHeight="1" x14ac:dyDescent="0.15"/>
    <row r="3749" ht="13.5" customHeight="1" x14ac:dyDescent="0.15"/>
    <row r="3750" ht="13.5" customHeight="1" x14ac:dyDescent="0.15"/>
    <row r="3751" ht="13.5" customHeight="1" x14ac:dyDescent="0.15"/>
    <row r="3752" ht="13.5" customHeight="1" x14ac:dyDescent="0.15"/>
    <row r="3753" ht="13.5" customHeight="1" x14ac:dyDescent="0.15"/>
    <row r="3754" ht="13.5" customHeight="1" x14ac:dyDescent="0.15"/>
    <row r="3755" ht="13.5" customHeight="1" x14ac:dyDescent="0.15"/>
    <row r="3756" ht="13.5" customHeight="1" x14ac:dyDescent="0.15"/>
    <row r="3757" ht="13.5" customHeight="1" x14ac:dyDescent="0.15"/>
    <row r="3758" ht="13.5" customHeight="1" x14ac:dyDescent="0.15"/>
    <row r="3759" ht="13.5" customHeight="1" x14ac:dyDescent="0.15"/>
    <row r="3760" ht="13.5" customHeight="1" x14ac:dyDescent="0.15"/>
    <row r="3761" ht="13.5" customHeight="1" x14ac:dyDescent="0.15"/>
    <row r="3762" ht="13.5" customHeight="1" x14ac:dyDescent="0.15"/>
    <row r="3763" ht="13.5" customHeight="1" x14ac:dyDescent="0.15"/>
    <row r="3764" ht="13.5" customHeight="1" x14ac:dyDescent="0.15"/>
    <row r="3765" ht="13.5" customHeight="1" x14ac:dyDescent="0.15"/>
    <row r="3766" ht="13.5" customHeight="1" x14ac:dyDescent="0.15"/>
    <row r="3767" ht="13.5" customHeight="1" x14ac:dyDescent="0.15"/>
    <row r="3768" ht="13.5" customHeight="1" x14ac:dyDescent="0.15"/>
    <row r="3769" ht="13.5" customHeight="1" x14ac:dyDescent="0.15"/>
    <row r="3770" ht="13.5" customHeight="1" x14ac:dyDescent="0.15"/>
    <row r="3771" ht="13.5" customHeight="1" x14ac:dyDescent="0.15"/>
    <row r="3772" ht="13.5" customHeight="1" x14ac:dyDescent="0.15"/>
    <row r="3773" ht="13.5" customHeight="1" x14ac:dyDescent="0.15"/>
    <row r="3774" ht="13.5" customHeight="1" x14ac:dyDescent="0.15"/>
    <row r="3775" ht="13.5" customHeight="1" x14ac:dyDescent="0.15"/>
    <row r="3776" ht="13.5" customHeight="1" x14ac:dyDescent="0.15"/>
    <row r="3777" ht="13.5" customHeight="1" x14ac:dyDescent="0.15"/>
    <row r="3778" ht="13.5" customHeight="1" x14ac:dyDescent="0.15"/>
    <row r="3779" ht="13.5" customHeight="1" x14ac:dyDescent="0.15"/>
    <row r="3780" ht="13.5" customHeight="1" x14ac:dyDescent="0.15"/>
    <row r="3781" ht="13.5" customHeight="1" x14ac:dyDescent="0.15"/>
    <row r="3782" ht="13.5" customHeight="1" x14ac:dyDescent="0.15"/>
    <row r="3783" ht="13.5" customHeight="1" x14ac:dyDescent="0.15"/>
    <row r="3784" ht="13.5" customHeight="1" x14ac:dyDescent="0.15"/>
    <row r="3785" ht="13.5" customHeight="1" x14ac:dyDescent="0.15"/>
    <row r="3786" ht="13.5" customHeight="1" x14ac:dyDescent="0.15"/>
    <row r="3787" ht="13.5" customHeight="1" x14ac:dyDescent="0.15"/>
    <row r="3788" ht="13.5" customHeight="1" x14ac:dyDescent="0.15"/>
    <row r="3789" ht="13.5" customHeight="1" x14ac:dyDescent="0.15"/>
    <row r="3790" ht="13.5" customHeight="1" x14ac:dyDescent="0.15"/>
    <row r="3791" ht="13.5" customHeight="1" x14ac:dyDescent="0.15"/>
    <row r="3792" ht="13.5" customHeight="1" x14ac:dyDescent="0.15"/>
    <row r="3793" ht="13.5" customHeight="1" x14ac:dyDescent="0.15"/>
    <row r="3794" ht="13.5" customHeight="1" x14ac:dyDescent="0.15"/>
    <row r="3795" ht="13.5" customHeight="1" x14ac:dyDescent="0.15"/>
    <row r="3796" ht="13.5" customHeight="1" x14ac:dyDescent="0.15"/>
    <row r="3797" ht="13.5" customHeight="1" x14ac:dyDescent="0.15"/>
    <row r="3798" ht="13.5" customHeight="1" x14ac:dyDescent="0.15"/>
    <row r="3799" ht="13.5" customHeight="1" x14ac:dyDescent="0.15"/>
    <row r="3800" ht="13.5" customHeight="1" x14ac:dyDescent="0.15"/>
    <row r="3801" ht="13.5" customHeight="1" x14ac:dyDescent="0.15"/>
    <row r="3802" ht="13.5" customHeight="1" x14ac:dyDescent="0.15"/>
    <row r="3803" ht="13.5" customHeight="1" x14ac:dyDescent="0.15"/>
    <row r="3804" ht="13.5" customHeight="1" x14ac:dyDescent="0.15"/>
    <row r="3805" ht="13.5" customHeight="1" x14ac:dyDescent="0.15"/>
    <row r="3806" ht="13.5" customHeight="1" x14ac:dyDescent="0.15"/>
    <row r="3807" ht="13.5" customHeight="1" x14ac:dyDescent="0.15"/>
    <row r="3808" ht="13.5" customHeight="1" x14ac:dyDescent="0.15"/>
    <row r="3809" ht="13.5" customHeight="1" x14ac:dyDescent="0.15"/>
    <row r="3810" ht="13.5" customHeight="1" x14ac:dyDescent="0.15"/>
    <row r="3811" ht="13.5" customHeight="1" x14ac:dyDescent="0.15"/>
    <row r="3812" ht="13.5" customHeight="1" x14ac:dyDescent="0.15"/>
    <row r="3813" ht="13.5" customHeight="1" x14ac:dyDescent="0.15"/>
    <row r="3814" ht="13.5" customHeight="1" x14ac:dyDescent="0.15"/>
    <row r="3815" ht="13.5" customHeight="1" x14ac:dyDescent="0.15"/>
    <row r="3816" ht="13.5" customHeight="1" x14ac:dyDescent="0.15"/>
    <row r="3817" ht="13.5" customHeight="1" x14ac:dyDescent="0.15"/>
    <row r="3818" ht="13.5" customHeight="1" x14ac:dyDescent="0.15"/>
    <row r="3819" ht="13.5" customHeight="1" x14ac:dyDescent="0.15"/>
    <row r="3820" ht="13.5" customHeight="1" x14ac:dyDescent="0.15"/>
    <row r="3821" ht="13.5" customHeight="1" x14ac:dyDescent="0.15"/>
    <row r="3822" ht="13.5" customHeight="1" x14ac:dyDescent="0.15"/>
    <row r="3823" ht="13.5" customHeight="1" x14ac:dyDescent="0.15"/>
    <row r="3824" ht="13.5" customHeight="1" x14ac:dyDescent="0.15"/>
    <row r="3825" ht="13.5" customHeight="1" x14ac:dyDescent="0.15"/>
    <row r="3826" ht="13.5" customHeight="1" x14ac:dyDescent="0.15"/>
    <row r="3827" ht="13.5" customHeight="1" x14ac:dyDescent="0.15"/>
    <row r="3828" ht="13.5" customHeight="1" x14ac:dyDescent="0.15"/>
    <row r="3829" ht="13.5" customHeight="1" x14ac:dyDescent="0.15"/>
    <row r="3830" ht="13.5" customHeight="1" x14ac:dyDescent="0.15"/>
    <row r="3831" ht="13.5" customHeight="1" x14ac:dyDescent="0.15"/>
    <row r="3832" ht="13.5" customHeight="1" x14ac:dyDescent="0.15"/>
    <row r="3833" ht="13.5" customHeight="1" x14ac:dyDescent="0.15"/>
    <row r="3834" ht="13.5" customHeight="1" x14ac:dyDescent="0.15"/>
    <row r="3835" ht="13.5" customHeight="1" x14ac:dyDescent="0.15"/>
    <row r="3836" ht="13.5" customHeight="1" x14ac:dyDescent="0.15"/>
    <row r="3837" ht="13.5" customHeight="1" x14ac:dyDescent="0.15"/>
    <row r="3838" ht="13.5" customHeight="1" x14ac:dyDescent="0.15"/>
    <row r="3839" ht="13.5" customHeight="1" x14ac:dyDescent="0.15"/>
    <row r="3840" ht="13.5" customHeight="1" x14ac:dyDescent="0.15"/>
    <row r="3841" ht="13.5" customHeight="1" x14ac:dyDescent="0.15"/>
    <row r="3842" ht="13.5" customHeight="1" x14ac:dyDescent="0.15"/>
    <row r="3843" ht="13.5" customHeight="1" x14ac:dyDescent="0.15"/>
    <row r="3844" ht="13.5" customHeight="1" x14ac:dyDescent="0.15"/>
    <row r="3845" ht="13.5" customHeight="1" x14ac:dyDescent="0.15"/>
    <row r="3846" ht="13.5" customHeight="1" x14ac:dyDescent="0.15"/>
    <row r="3847" ht="13.5" customHeight="1" x14ac:dyDescent="0.15"/>
    <row r="3848" ht="13.5" customHeight="1" x14ac:dyDescent="0.15"/>
    <row r="3849" ht="13.5" customHeight="1" x14ac:dyDescent="0.15"/>
    <row r="3850" ht="13.5" customHeight="1" x14ac:dyDescent="0.15"/>
    <row r="3851" ht="13.5" customHeight="1" x14ac:dyDescent="0.15"/>
    <row r="3852" ht="13.5" customHeight="1" x14ac:dyDescent="0.15"/>
    <row r="3853" ht="13.5" customHeight="1" x14ac:dyDescent="0.15"/>
    <row r="3854" ht="13.5" customHeight="1" x14ac:dyDescent="0.15"/>
    <row r="3855" ht="13.5" customHeight="1" x14ac:dyDescent="0.15"/>
    <row r="3856" ht="13.5" customHeight="1" x14ac:dyDescent="0.15"/>
    <row r="3857" ht="13.5" customHeight="1" x14ac:dyDescent="0.15"/>
    <row r="3858" ht="13.5" customHeight="1" x14ac:dyDescent="0.15"/>
    <row r="3859" ht="13.5" customHeight="1" x14ac:dyDescent="0.15"/>
    <row r="3860" ht="13.5" customHeight="1" x14ac:dyDescent="0.15"/>
    <row r="3861" ht="13.5" customHeight="1" x14ac:dyDescent="0.15"/>
    <row r="3862" ht="13.5" customHeight="1" x14ac:dyDescent="0.15"/>
    <row r="3863" ht="13.5" customHeight="1" x14ac:dyDescent="0.15"/>
    <row r="3864" ht="13.5" customHeight="1" x14ac:dyDescent="0.15"/>
    <row r="3865" ht="13.5" customHeight="1" x14ac:dyDescent="0.15"/>
    <row r="3866" ht="13.5" customHeight="1" x14ac:dyDescent="0.15"/>
    <row r="3867" ht="13.5" customHeight="1" x14ac:dyDescent="0.15"/>
    <row r="3868" ht="13.5" customHeight="1" x14ac:dyDescent="0.15"/>
    <row r="3869" ht="13.5" customHeight="1" x14ac:dyDescent="0.15"/>
    <row r="3870" ht="13.5" customHeight="1" x14ac:dyDescent="0.15"/>
    <row r="3871" ht="13.5" customHeight="1" x14ac:dyDescent="0.15"/>
    <row r="3872" ht="13.5" customHeight="1" x14ac:dyDescent="0.15"/>
    <row r="3873" ht="13.5" customHeight="1" x14ac:dyDescent="0.15"/>
    <row r="3874" ht="13.5" customHeight="1" x14ac:dyDescent="0.15"/>
    <row r="3875" ht="13.5" customHeight="1" x14ac:dyDescent="0.15"/>
    <row r="3876" ht="13.5" customHeight="1" x14ac:dyDescent="0.15"/>
    <row r="3877" ht="13.5" customHeight="1" x14ac:dyDescent="0.15"/>
    <row r="3878" ht="13.5" customHeight="1" x14ac:dyDescent="0.15"/>
    <row r="3879" ht="13.5" customHeight="1" x14ac:dyDescent="0.15"/>
    <row r="3880" ht="13.5" customHeight="1" x14ac:dyDescent="0.15"/>
    <row r="3881" ht="13.5" customHeight="1" x14ac:dyDescent="0.15"/>
    <row r="3882" ht="13.5" customHeight="1" x14ac:dyDescent="0.15"/>
    <row r="3883" ht="13.5" customHeight="1" x14ac:dyDescent="0.15"/>
    <row r="3884" ht="13.5" customHeight="1" x14ac:dyDescent="0.15"/>
    <row r="3885" ht="13.5" customHeight="1" x14ac:dyDescent="0.15"/>
    <row r="3886" ht="13.5" customHeight="1" x14ac:dyDescent="0.15"/>
    <row r="3887" ht="13.5" customHeight="1" x14ac:dyDescent="0.15"/>
    <row r="3888" ht="13.5" customHeight="1" x14ac:dyDescent="0.15"/>
    <row r="3889" ht="13.5" customHeight="1" x14ac:dyDescent="0.15"/>
    <row r="3890" ht="13.5" customHeight="1" x14ac:dyDescent="0.15"/>
    <row r="3891" ht="13.5" customHeight="1" x14ac:dyDescent="0.15"/>
    <row r="3892" ht="13.5" customHeight="1" x14ac:dyDescent="0.15"/>
    <row r="3893" ht="13.5" customHeight="1" x14ac:dyDescent="0.15"/>
    <row r="3894" ht="13.5" customHeight="1" x14ac:dyDescent="0.15"/>
    <row r="3895" ht="13.5" customHeight="1" x14ac:dyDescent="0.15"/>
    <row r="3896" ht="13.5" customHeight="1" x14ac:dyDescent="0.15"/>
    <row r="3897" ht="13.5" customHeight="1" x14ac:dyDescent="0.15"/>
    <row r="3898" ht="13.5" customHeight="1" x14ac:dyDescent="0.15"/>
    <row r="3899" ht="13.5" customHeight="1" x14ac:dyDescent="0.15"/>
    <row r="3900" ht="13.5" customHeight="1" x14ac:dyDescent="0.15"/>
    <row r="3901" ht="13.5" customHeight="1" x14ac:dyDescent="0.15"/>
    <row r="3902" ht="13.5" customHeight="1" x14ac:dyDescent="0.15"/>
    <row r="3903" ht="13.5" customHeight="1" x14ac:dyDescent="0.15"/>
    <row r="3904" ht="13.5" customHeight="1" x14ac:dyDescent="0.15"/>
    <row r="3905" ht="13.5" customHeight="1" x14ac:dyDescent="0.15"/>
    <row r="3906" ht="13.5" customHeight="1" x14ac:dyDescent="0.15"/>
    <row r="3907" ht="13.5" customHeight="1" x14ac:dyDescent="0.15"/>
    <row r="3908" ht="13.5" customHeight="1" x14ac:dyDescent="0.15"/>
    <row r="3909" ht="13.5" customHeight="1" x14ac:dyDescent="0.15"/>
    <row r="3910" ht="13.5" customHeight="1" x14ac:dyDescent="0.15"/>
    <row r="3911" ht="13.5" customHeight="1" x14ac:dyDescent="0.15"/>
    <row r="3912" ht="13.5" customHeight="1" x14ac:dyDescent="0.15"/>
    <row r="3913" ht="13.5" customHeight="1" x14ac:dyDescent="0.15"/>
    <row r="3914" ht="13.5" customHeight="1" x14ac:dyDescent="0.15"/>
    <row r="3915" ht="13.5" customHeight="1" x14ac:dyDescent="0.15"/>
    <row r="3916" ht="13.5" customHeight="1" x14ac:dyDescent="0.15"/>
    <row r="3917" ht="13.5" customHeight="1" x14ac:dyDescent="0.15"/>
    <row r="3918" ht="13.5" customHeight="1" x14ac:dyDescent="0.15"/>
    <row r="3919" ht="13.5" customHeight="1" x14ac:dyDescent="0.15"/>
    <row r="3920" ht="13.5" customHeight="1" x14ac:dyDescent="0.15"/>
    <row r="3921" ht="13.5" customHeight="1" x14ac:dyDescent="0.15"/>
    <row r="3922" ht="13.5" customHeight="1" x14ac:dyDescent="0.15"/>
    <row r="3923" ht="13.5" customHeight="1" x14ac:dyDescent="0.15"/>
    <row r="3924" ht="13.5" customHeight="1" x14ac:dyDescent="0.15"/>
    <row r="3925" ht="13.5" customHeight="1" x14ac:dyDescent="0.15"/>
    <row r="3926" ht="13.5" customHeight="1" x14ac:dyDescent="0.15"/>
    <row r="3927" ht="13.5" customHeight="1" x14ac:dyDescent="0.15"/>
    <row r="3928" ht="13.5" customHeight="1" x14ac:dyDescent="0.15"/>
    <row r="3929" ht="13.5" customHeight="1" x14ac:dyDescent="0.15"/>
    <row r="3930" ht="13.5" customHeight="1" x14ac:dyDescent="0.15"/>
    <row r="3931" ht="13.5" customHeight="1" x14ac:dyDescent="0.15"/>
    <row r="3932" ht="13.5" customHeight="1" x14ac:dyDescent="0.15"/>
    <row r="3933" ht="13.5" customHeight="1" x14ac:dyDescent="0.15"/>
    <row r="3934" ht="13.5" customHeight="1" x14ac:dyDescent="0.15"/>
    <row r="3935" ht="13.5" customHeight="1" x14ac:dyDescent="0.15"/>
    <row r="3936" ht="13.5" customHeight="1" x14ac:dyDescent="0.15"/>
    <row r="3937" ht="13.5" customHeight="1" x14ac:dyDescent="0.15"/>
    <row r="3938" ht="13.5" customHeight="1" x14ac:dyDescent="0.15"/>
    <row r="3939" ht="13.5" customHeight="1" x14ac:dyDescent="0.15"/>
    <row r="3940" ht="13.5" customHeight="1" x14ac:dyDescent="0.15"/>
    <row r="3941" ht="13.5" customHeight="1" x14ac:dyDescent="0.15"/>
    <row r="3942" ht="13.5" customHeight="1" x14ac:dyDescent="0.15"/>
    <row r="3943" ht="13.5" customHeight="1" x14ac:dyDescent="0.15"/>
    <row r="3944" ht="13.5" customHeight="1" x14ac:dyDescent="0.15"/>
    <row r="3945" ht="13.5" customHeight="1" x14ac:dyDescent="0.15"/>
    <row r="3946" ht="13.5" customHeight="1" x14ac:dyDescent="0.15"/>
    <row r="3947" ht="13.5" customHeight="1" x14ac:dyDescent="0.15"/>
    <row r="3948" ht="13.5" customHeight="1" x14ac:dyDescent="0.15"/>
    <row r="3949" ht="13.5" customHeight="1" x14ac:dyDescent="0.15"/>
    <row r="3950" ht="13.5" customHeight="1" x14ac:dyDescent="0.15"/>
    <row r="3951" ht="13.5" customHeight="1" x14ac:dyDescent="0.15"/>
    <row r="3952" ht="13.5" customHeight="1" x14ac:dyDescent="0.15"/>
    <row r="3953" ht="13.5" customHeight="1" x14ac:dyDescent="0.15"/>
    <row r="3954" ht="13.5" customHeight="1" x14ac:dyDescent="0.15"/>
    <row r="3955" ht="13.5" customHeight="1" x14ac:dyDescent="0.15"/>
    <row r="3956" ht="13.5" customHeight="1" x14ac:dyDescent="0.15"/>
    <row r="3957" ht="13.5" customHeight="1" x14ac:dyDescent="0.15"/>
    <row r="3958" ht="13.5" customHeight="1" x14ac:dyDescent="0.15"/>
    <row r="3959" ht="13.5" customHeight="1" x14ac:dyDescent="0.15"/>
    <row r="3960" ht="13.5" customHeight="1" x14ac:dyDescent="0.15"/>
    <row r="3961" ht="13.5" customHeight="1" x14ac:dyDescent="0.15"/>
    <row r="3962" ht="13.5" customHeight="1" x14ac:dyDescent="0.15"/>
    <row r="3963" ht="13.5" customHeight="1" x14ac:dyDescent="0.15"/>
    <row r="3964" ht="13.5" customHeight="1" x14ac:dyDescent="0.15"/>
    <row r="3965" ht="13.5" customHeight="1" x14ac:dyDescent="0.15"/>
    <row r="3966" ht="13.5" customHeight="1" x14ac:dyDescent="0.15"/>
    <row r="3967" ht="13.5" customHeight="1" x14ac:dyDescent="0.15"/>
    <row r="3968" ht="13.5" customHeight="1" x14ac:dyDescent="0.15"/>
    <row r="3969" ht="13.5" customHeight="1" x14ac:dyDescent="0.15"/>
    <row r="3970" ht="13.5" customHeight="1" x14ac:dyDescent="0.15"/>
    <row r="3971" ht="13.5" customHeight="1" x14ac:dyDescent="0.15"/>
    <row r="3972" ht="13.5" customHeight="1" x14ac:dyDescent="0.15"/>
    <row r="3973" ht="13.5" customHeight="1" x14ac:dyDescent="0.15"/>
    <row r="3974" ht="13.5" customHeight="1" x14ac:dyDescent="0.15"/>
    <row r="3975" ht="13.5" customHeight="1" x14ac:dyDescent="0.15"/>
    <row r="3976" ht="13.5" customHeight="1" x14ac:dyDescent="0.15"/>
    <row r="3977" ht="13.5" customHeight="1" x14ac:dyDescent="0.15"/>
    <row r="3978" ht="13.5" customHeight="1" x14ac:dyDescent="0.15"/>
    <row r="3979" ht="13.5" customHeight="1" x14ac:dyDescent="0.15"/>
    <row r="3980" ht="13.5" customHeight="1" x14ac:dyDescent="0.15"/>
    <row r="3981" ht="13.5" customHeight="1" x14ac:dyDescent="0.15"/>
    <row r="3982" ht="13.5" customHeight="1" x14ac:dyDescent="0.15"/>
    <row r="3983" ht="13.5" customHeight="1" x14ac:dyDescent="0.15"/>
    <row r="3984" ht="13.5" customHeight="1" x14ac:dyDescent="0.15"/>
    <row r="3985" ht="13.5" customHeight="1" x14ac:dyDescent="0.15"/>
    <row r="3986" ht="13.5" customHeight="1" x14ac:dyDescent="0.15"/>
    <row r="3987" ht="13.5" customHeight="1" x14ac:dyDescent="0.15"/>
    <row r="3988" ht="13.5" customHeight="1" x14ac:dyDescent="0.15"/>
    <row r="3989" ht="13.5" customHeight="1" x14ac:dyDescent="0.15"/>
    <row r="3990" ht="13.5" customHeight="1" x14ac:dyDescent="0.15"/>
    <row r="3991" ht="13.5" customHeight="1" x14ac:dyDescent="0.15"/>
    <row r="3992" ht="13.5" customHeight="1" x14ac:dyDescent="0.15"/>
    <row r="3993" ht="13.5" customHeight="1" x14ac:dyDescent="0.15"/>
    <row r="3994" ht="13.5" customHeight="1" x14ac:dyDescent="0.15"/>
    <row r="3995" ht="13.5" customHeight="1" x14ac:dyDescent="0.15"/>
    <row r="3996" ht="13.5" customHeight="1" x14ac:dyDescent="0.15"/>
    <row r="3997" ht="13.5" customHeight="1" x14ac:dyDescent="0.15"/>
    <row r="3998" ht="13.5" customHeight="1" x14ac:dyDescent="0.15"/>
    <row r="3999" ht="13.5" customHeight="1" x14ac:dyDescent="0.15"/>
    <row r="4000" ht="13.5" customHeight="1" x14ac:dyDescent="0.15"/>
    <row r="4001" ht="13.5" customHeight="1" x14ac:dyDescent="0.15"/>
    <row r="4002" ht="13.5" customHeight="1" x14ac:dyDescent="0.15"/>
    <row r="4003" ht="13.5" customHeight="1" x14ac:dyDescent="0.15"/>
    <row r="4004" ht="13.5" customHeight="1" x14ac:dyDescent="0.15"/>
    <row r="4005" ht="13.5" customHeight="1" x14ac:dyDescent="0.15"/>
    <row r="4006" ht="13.5" customHeight="1" x14ac:dyDescent="0.15"/>
    <row r="4007" ht="13.5" customHeight="1" x14ac:dyDescent="0.15"/>
    <row r="4008" ht="13.5" customHeight="1" x14ac:dyDescent="0.15"/>
    <row r="4009" ht="13.5" customHeight="1" x14ac:dyDescent="0.15"/>
    <row r="4010" ht="13.5" customHeight="1" x14ac:dyDescent="0.15"/>
    <row r="4011" ht="13.5" customHeight="1" x14ac:dyDescent="0.15"/>
    <row r="4012" ht="13.5" customHeight="1" x14ac:dyDescent="0.15"/>
    <row r="4013" ht="13.5" customHeight="1" x14ac:dyDescent="0.15"/>
    <row r="4014" ht="13.5" customHeight="1" x14ac:dyDescent="0.15"/>
    <row r="4015" ht="13.5" customHeight="1" x14ac:dyDescent="0.15"/>
    <row r="4016" ht="13.5" customHeight="1" x14ac:dyDescent="0.15"/>
    <row r="4017" ht="13.5" customHeight="1" x14ac:dyDescent="0.15"/>
    <row r="4018" ht="13.5" customHeight="1" x14ac:dyDescent="0.15"/>
    <row r="4019" ht="13.5" customHeight="1" x14ac:dyDescent="0.15"/>
    <row r="4020" ht="13.5" customHeight="1" x14ac:dyDescent="0.15"/>
    <row r="4021" ht="13.5" customHeight="1" x14ac:dyDescent="0.15"/>
    <row r="4022" ht="13.5" customHeight="1" x14ac:dyDescent="0.15"/>
    <row r="4023" ht="13.5" customHeight="1" x14ac:dyDescent="0.15"/>
    <row r="4024" ht="13.5" customHeight="1" x14ac:dyDescent="0.15"/>
    <row r="4025" ht="13.5" customHeight="1" x14ac:dyDescent="0.15"/>
    <row r="4026" ht="13.5" customHeight="1" x14ac:dyDescent="0.15"/>
    <row r="4027" ht="13.5" customHeight="1" x14ac:dyDescent="0.15"/>
    <row r="4028" ht="13.5" customHeight="1" x14ac:dyDescent="0.15"/>
    <row r="4029" ht="13.5" customHeight="1" x14ac:dyDescent="0.15"/>
    <row r="4030" ht="13.5" customHeight="1" x14ac:dyDescent="0.15"/>
    <row r="4031" ht="13.5" customHeight="1" x14ac:dyDescent="0.15"/>
    <row r="4032" ht="13.5" customHeight="1" x14ac:dyDescent="0.15"/>
    <row r="4033" ht="13.5" customHeight="1" x14ac:dyDescent="0.15"/>
    <row r="4034" ht="13.5" customHeight="1" x14ac:dyDescent="0.15"/>
    <row r="4035" ht="13.5" customHeight="1" x14ac:dyDescent="0.15"/>
    <row r="4036" ht="13.5" customHeight="1" x14ac:dyDescent="0.15"/>
    <row r="4037" ht="13.5" customHeight="1" x14ac:dyDescent="0.15"/>
    <row r="4038" ht="13.5" customHeight="1" x14ac:dyDescent="0.15"/>
    <row r="4039" ht="13.5" customHeight="1" x14ac:dyDescent="0.15"/>
    <row r="4040" ht="13.5" customHeight="1" x14ac:dyDescent="0.15"/>
    <row r="4041" ht="13.5" customHeight="1" x14ac:dyDescent="0.15"/>
    <row r="4042" ht="13.5" customHeight="1" x14ac:dyDescent="0.15"/>
    <row r="4043" ht="13.5" customHeight="1" x14ac:dyDescent="0.15"/>
    <row r="4044" ht="13.5" customHeight="1" x14ac:dyDescent="0.15"/>
    <row r="4045" ht="13.5" customHeight="1" x14ac:dyDescent="0.15"/>
    <row r="4046" ht="13.5" customHeight="1" x14ac:dyDescent="0.15"/>
    <row r="4047" ht="13.5" customHeight="1" x14ac:dyDescent="0.15"/>
    <row r="4048" ht="13.5" customHeight="1" x14ac:dyDescent="0.15"/>
    <row r="4049" ht="13.5" customHeight="1" x14ac:dyDescent="0.15"/>
    <row r="4050" ht="13.5" customHeight="1" x14ac:dyDescent="0.15"/>
    <row r="4051" ht="13.5" customHeight="1" x14ac:dyDescent="0.15"/>
    <row r="4052" ht="13.5" customHeight="1" x14ac:dyDescent="0.15"/>
    <row r="4053" ht="13.5" customHeight="1" x14ac:dyDescent="0.15"/>
    <row r="4054" ht="13.5" customHeight="1" x14ac:dyDescent="0.15"/>
    <row r="4055" ht="13.5" customHeight="1" x14ac:dyDescent="0.15"/>
    <row r="4056" ht="13.5" customHeight="1" x14ac:dyDescent="0.15"/>
    <row r="4057" ht="13.5" customHeight="1" x14ac:dyDescent="0.15"/>
    <row r="4058" ht="13.5" customHeight="1" x14ac:dyDescent="0.15"/>
    <row r="4059" ht="13.5" customHeight="1" x14ac:dyDescent="0.15"/>
    <row r="4060" ht="13.5" customHeight="1" x14ac:dyDescent="0.15"/>
    <row r="4061" ht="13.5" customHeight="1" x14ac:dyDescent="0.15"/>
    <row r="4062" ht="13.5" customHeight="1" x14ac:dyDescent="0.15"/>
    <row r="4063" ht="13.5" customHeight="1" x14ac:dyDescent="0.15"/>
    <row r="4064" ht="13.5" customHeight="1" x14ac:dyDescent="0.15"/>
    <row r="4065" ht="13.5" customHeight="1" x14ac:dyDescent="0.15"/>
    <row r="4066" ht="13.5" customHeight="1" x14ac:dyDescent="0.15"/>
    <row r="4067" ht="13.5" customHeight="1" x14ac:dyDescent="0.15"/>
    <row r="4068" ht="13.5" customHeight="1" x14ac:dyDescent="0.15"/>
    <row r="4069" ht="13.5" customHeight="1" x14ac:dyDescent="0.15"/>
    <row r="4070" ht="13.5" customHeight="1" x14ac:dyDescent="0.15"/>
    <row r="4071" ht="13.5" customHeight="1" x14ac:dyDescent="0.15"/>
    <row r="4072" ht="13.5" customHeight="1" x14ac:dyDescent="0.15"/>
    <row r="4073" ht="13.5" customHeight="1" x14ac:dyDescent="0.15"/>
    <row r="4074" ht="13.5" customHeight="1" x14ac:dyDescent="0.15"/>
    <row r="4075" ht="13.5" customHeight="1" x14ac:dyDescent="0.15"/>
    <row r="4076" ht="13.5" customHeight="1" x14ac:dyDescent="0.15"/>
    <row r="4077" ht="13.5" customHeight="1" x14ac:dyDescent="0.15"/>
    <row r="4078" ht="13.5" customHeight="1" x14ac:dyDescent="0.15"/>
    <row r="4079" ht="13.5" customHeight="1" x14ac:dyDescent="0.15"/>
    <row r="4080" ht="13.5" customHeight="1" x14ac:dyDescent="0.15"/>
    <row r="4081" ht="13.5" customHeight="1" x14ac:dyDescent="0.15"/>
    <row r="4082" ht="13.5" customHeight="1" x14ac:dyDescent="0.15"/>
    <row r="4083" ht="13.5" customHeight="1" x14ac:dyDescent="0.15"/>
    <row r="4084" ht="13.5" customHeight="1" x14ac:dyDescent="0.15"/>
    <row r="4085" ht="13.5" customHeight="1" x14ac:dyDescent="0.15"/>
    <row r="4086" ht="13.5" customHeight="1" x14ac:dyDescent="0.15"/>
    <row r="4087" ht="13.5" customHeight="1" x14ac:dyDescent="0.15"/>
    <row r="4088" ht="13.5" customHeight="1" x14ac:dyDescent="0.15"/>
    <row r="4089" ht="13.5" customHeight="1" x14ac:dyDescent="0.15"/>
    <row r="4090" ht="13.5" customHeight="1" x14ac:dyDescent="0.15"/>
    <row r="4091" ht="13.5" customHeight="1" x14ac:dyDescent="0.15"/>
    <row r="4092" ht="13.5" customHeight="1" x14ac:dyDescent="0.15"/>
    <row r="4093" ht="13.5" customHeight="1" x14ac:dyDescent="0.15"/>
    <row r="4094" ht="13.5" customHeight="1" x14ac:dyDescent="0.15"/>
    <row r="4095" ht="13.5" customHeight="1" x14ac:dyDescent="0.15"/>
    <row r="4096" ht="13.5" customHeight="1" x14ac:dyDescent="0.15"/>
    <row r="4097" ht="13.5" customHeight="1" x14ac:dyDescent="0.15"/>
    <row r="4098" ht="13.5" customHeight="1" x14ac:dyDescent="0.15"/>
    <row r="4099" ht="13.5" customHeight="1" x14ac:dyDescent="0.15"/>
    <row r="4100" ht="13.5" customHeight="1" x14ac:dyDescent="0.15"/>
    <row r="4101" ht="13.5" customHeight="1" x14ac:dyDescent="0.15"/>
    <row r="4102" ht="13.5" customHeight="1" x14ac:dyDescent="0.15"/>
    <row r="4103" ht="13.5" customHeight="1" x14ac:dyDescent="0.15"/>
    <row r="4104" ht="13.5" customHeight="1" x14ac:dyDescent="0.15"/>
    <row r="4105" ht="13.5" customHeight="1" x14ac:dyDescent="0.15"/>
    <row r="4106" ht="13.5" customHeight="1" x14ac:dyDescent="0.15"/>
    <row r="4107" ht="13.5" customHeight="1" x14ac:dyDescent="0.15"/>
    <row r="4108" ht="13.5" customHeight="1" x14ac:dyDescent="0.15"/>
    <row r="4109" ht="13.5" customHeight="1" x14ac:dyDescent="0.15"/>
    <row r="4110" ht="13.5" customHeight="1" x14ac:dyDescent="0.15"/>
    <row r="4111" ht="13.5" customHeight="1" x14ac:dyDescent="0.15"/>
    <row r="4112" ht="13.5" customHeight="1" x14ac:dyDescent="0.15"/>
    <row r="4113" ht="13.5" customHeight="1" x14ac:dyDescent="0.15"/>
    <row r="4114" ht="13.5" customHeight="1" x14ac:dyDescent="0.15"/>
    <row r="4115" ht="13.5" customHeight="1" x14ac:dyDescent="0.15"/>
    <row r="4116" ht="13.5" customHeight="1" x14ac:dyDescent="0.15"/>
    <row r="4117" ht="13.5" customHeight="1" x14ac:dyDescent="0.15"/>
    <row r="4118" ht="13.5" customHeight="1" x14ac:dyDescent="0.15"/>
    <row r="4119" ht="13.5" customHeight="1" x14ac:dyDescent="0.15"/>
    <row r="4120" ht="13.5" customHeight="1" x14ac:dyDescent="0.15"/>
    <row r="4121" ht="13.5" customHeight="1" x14ac:dyDescent="0.15"/>
    <row r="4122" ht="13.5" customHeight="1" x14ac:dyDescent="0.15"/>
    <row r="4123" ht="13.5" customHeight="1" x14ac:dyDescent="0.15"/>
    <row r="4124" ht="13.5" customHeight="1" x14ac:dyDescent="0.15"/>
    <row r="4125" ht="13.5" customHeight="1" x14ac:dyDescent="0.15"/>
    <row r="4126" ht="13.5" customHeight="1" x14ac:dyDescent="0.15"/>
    <row r="4127" ht="13.5" customHeight="1" x14ac:dyDescent="0.15"/>
    <row r="4128" ht="13.5" customHeight="1" x14ac:dyDescent="0.15"/>
    <row r="4129" ht="13.5" customHeight="1" x14ac:dyDescent="0.15"/>
    <row r="4130" ht="13.5" customHeight="1" x14ac:dyDescent="0.15"/>
    <row r="4131" ht="13.5" customHeight="1" x14ac:dyDescent="0.15"/>
    <row r="4132" ht="13.5" customHeight="1" x14ac:dyDescent="0.15"/>
    <row r="4133" ht="13.5" customHeight="1" x14ac:dyDescent="0.15"/>
    <row r="4134" ht="13.5" customHeight="1" x14ac:dyDescent="0.15"/>
    <row r="4135" ht="13.5" customHeight="1" x14ac:dyDescent="0.15"/>
    <row r="4136" ht="13.5" customHeight="1" x14ac:dyDescent="0.15"/>
    <row r="4137" ht="13.5" customHeight="1" x14ac:dyDescent="0.15"/>
    <row r="4138" ht="13.5" customHeight="1" x14ac:dyDescent="0.15"/>
    <row r="4139" ht="13.5" customHeight="1" x14ac:dyDescent="0.15"/>
    <row r="4140" ht="13.5" customHeight="1" x14ac:dyDescent="0.15"/>
    <row r="4141" ht="13.5" customHeight="1" x14ac:dyDescent="0.15"/>
    <row r="4142" ht="13.5" customHeight="1" x14ac:dyDescent="0.15"/>
    <row r="4143" ht="13.5" customHeight="1" x14ac:dyDescent="0.15"/>
    <row r="4144" ht="13.5" customHeight="1" x14ac:dyDescent="0.15"/>
    <row r="4145" ht="13.5" customHeight="1" x14ac:dyDescent="0.15"/>
    <row r="4146" ht="13.5" customHeight="1" x14ac:dyDescent="0.15"/>
    <row r="4147" ht="13.5" customHeight="1" x14ac:dyDescent="0.15"/>
    <row r="4148" ht="13.5" customHeight="1" x14ac:dyDescent="0.15"/>
    <row r="4149" ht="13.5" customHeight="1" x14ac:dyDescent="0.15"/>
    <row r="4150" ht="13.5" customHeight="1" x14ac:dyDescent="0.15"/>
    <row r="4151" ht="13.5" customHeight="1" x14ac:dyDescent="0.15"/>
    <row r="4152" ht="13.5" customHeight="1" x14ac:dyDescent="0.15"/>
    <row r="4153" ht="13.5" customHeight="1" x14ac:dyDescent="0.15"/>
    <row r="4154" ht="13.5" customHeight="1" x14ac:dyDescent="0.15"/>
    <row r="4155" ht="13.5" customHeight="1" x14ac:dyDescent="0.15"/>
    <row r="4156" ht="13.5" customHeight="1" x14ac:dyDescent="0.15"/>
    <row r="4157" ht="13.5" customHeight="1" x14ac:dyDescent="0.15"/>
    <row r="4158" ht="13.5" customHeight="1" x14ac:dyDescent="0.15"/>
    <row r="4159" ht="13.5" customHeight="1" x14ac:dyDescent="0.15"/>
    <row r="4160" ht="13.5" customHeight="1" x14ac:dyDescent="0.15"/>
    <row r="4161" ht="13.5" customHeight="1" x14ac:dyDescent="0.15"/>
    <row r="4162" ht="13.5" customHeight="1" x14ac:dyDescent="0.15"/>
    <row r="4163" ht="13.5" customHeight="1" x14ac:dyDescent="0.15"/>
    <row r="4164" ht="13.5" customHeight="1" x14ac:dyDescent="0.15"/>
    <row r="4165" ht="13.5" customHeight="1" x14ac:dyDescent="0.15"/>
    <row r="4166" ht="13.5" customHeight="1" x14ac:dyDescent="0.15"/>
    <row r="4167" ht="13.5" customHeight="1" x14ac:dyDescent="0.15"/>
    <row r="4168" ht="13.5" customHeight="1" x14ac:dyDescent="0.15"/>
    <row r="4169" ht="13.5" customHeight="1" x14ac:dyDescent="0.15"/>
    <row r="4170" ht="13.5" customHeight="1" x14ac:dyDescent="0.15"/>
    <row r="4171" ht="13.5" customHeight="1" x14ac:dyDescent="0.15"/>
    <row r="4172" ht="13.5" customHeight="1" x14ac:dyDescent="0.15"/>
    <row r="4173" ht="13.5" customHeight="1" x14ac:dyDescent="0.15"/>
    <row r="4174" ht="13.5" customHeight="1" x14ac:dyDescent="0.15"/>
    <row r="4175" ht="13.5" customHeight="1" x14ac:dyDescent="0.15"/>
    <row r="4176" ht="13.5" customHeight="1" x14ac:dyDescent="0.15"/>
    <row r="4177" ht="13.5" customHeight="1" x14ac:dyDescent="0.15"/>
    <row r="4178" ht="13.5" customHeight="1" x14ac:dyDescent="0.15"/>
    <row r="4179" ht="13.5" customHeight="1" x14ac:dyDescent="0.15"/>
    <row r="4180" ht="13.5" customHeight="1" x14ac:dyDescent="0.15"/>
    <row r="4181" ht="13.5" customHeight="1" x14ac:dyDescent="0.15"/>
    <row r="4182" ht="13.5" customHeight="1" x14ac:dyDescent="0.15"/>
    <row r="4183" ht="13.5" customHeight="1" x14ac:dyDescent="0.15"/>
    <row r="4184" ht="13.5" customHeight="1" x14ac:dyDescent="0.15"/>
    <row r="4185" ht="13.5" customHeight="1" x14ac:dyDescent="0.15"/>
    <row r="4186" ht="13.5" customHeight="1" x14ac:dyDescent="0.15"/>
    <row r="4187" ht="13.5" customHeight="1" x14ac:dyDescent="0.15"/>
    <row r="4188" ht="13.5" customHeight="1" x14ac:dyDescent="0.15"/>
    <row r="4189" ht="13.5" customHeight="1" x14ac:dyDescent="0.15"/>
    <row r="4190" ht="13.5" customHeight="1" x14ac:dyDescent="0.15"/>
    <row r="4191" ht="13.5" customHeight="1" x14ac:dyDescent="0.15"/>
    <row r="4192" ht="13.5" customHeight="1" x14ac:dyDescent="0.15"/>
    <row r="4193" ht="13.5" customHeight="1" x14ac:dyDescent="0.15"/>
    <row r="4194" ht="13.5" customHeight="1" x14ac:dyDescent="0.15"/>
    <row r="4195" ht="13.5" customHeight="1" x14ac:dyDescent="0.15"/>
    <row r="4196" ht="13.5" customHeight="1" x14ac:dyDescent="0.15"/>
    <row r="4197" ht="13.5" customHeight="1" x14ac:dyDescent="0.15"/>
    <row r="4198" ht="13.5" customHeight="1" x14ac:dyDescent="0.15"/>
    <row r="4199" ht="13.5" customHeight="1" x14ac:dyDescent="0.15"/>
    <row r="4200" ht="13.5" customHeight="1" x14ac:dyDescent="0.15"/>
    <row r="4201" ht="13.5" customHeight="1" x14ac:dyDescent="0.15"/>
    <row r="4202" ht="13.5" customHeight="1" x14ac:dyDescent="0.15"/>
    <row r="4203" ht="13.5" customHeight="1" x14ac:dyDescent="0.15"/>
    <row r="4204" ht="13.5" customHeight="1" x14ac:dyDescent="0.15"/>
    <row r="4205" ht="13.5" customHeight="1" x14ac:dyDescent="0.15"/>
    <row r="4206" ht="13.5" customHeight="1" x14ac:dyDescent="0.15"/>
    <row r="4207" ht="13.5" customHeight="1" x14ac:dyDescent="0.15"/>
    <row r="4208" ht="13.5" customHeight="1" x14ac:dyDescent="0.15"/>
    <row r="4209" ht="13.5" customHeight="1" x14ac:dyDescent="0.15"/>
    <row r="4210" ht="13.5" customHeight="1" x14ac:dyDescent="0.15"/>
    <row r="4211" ht="13.5" customHeight="1" x14ac:dyDescent="0.15"/>
    <row r="4212" ht="13.5" customHeight="1" x14ac:dyDescent="0.15"/>
    <row r="4213" ht="13.5" customHeight="1" x14ac:dyDescent="0.15"/>
    <row r="4214" ht="13.5" customHeight="1" x14ac:dyDescent="0.15"/>
    <row r="4215" ht="13.5" customHeight="1" x14ac:dyDescent="0.15"/>
    <row r="4216" ht="13.5" customHeight="1" x14ac:dyDescent="0.15"/>
    <row r="4217" ht="13.5" customHeight="1" x14ac:dyDescent="0.15"/>
    <row r="4218" ht="13.5" customHeight="1" x14ac:dyDescent="0.15"/>
    <row r="4219" ht="13.5" customHeight="1" x14ac:dyDescent="0.15"/>
    <row r="4220" ht="13.5" customHeight="1" x14ac:dyDescent="0.15"/>
    <row r="4221" ht="13.5" customHeight="1" x14ac:dyDescent="0.15"/>
    <row r="4222" ht="13.5" customHeight="1" x14ac:dyDescent="0.15"/>
    <row r="4223" ht="13.5" customHeight="1" x14ac:dyDescent="0.15"/>
    <row r="4224" ht="13.5" customHeight="1" x14ac:dyDescent="0.15"/>
    <row r="4225" ht="13.5" customHeight="1" x14ac:dyDescent="0.15"/>
    <row r="4226" ht="13.5" customHeight="1" x14ac:dyDescent="0.15"/>
    <row r="4227" ht="13.5" customHeight="1" x14ac:dyDescent="0.15"/>
    <row r="4228" ht="13.5" customHeight="1" x14ac:dyDescent="0.15"/>
    <row r="4229" ht="13.5" customHeight="1" x14ac:dyDescent="0.15"/>
    <row r="4230" ht="13.5" customHeight="1" x14ac:dyDescent="0.15"/>
    <row r="4231" ht="13.5" customHeight="1" x14ac:dyDescent="0.15"/>
    <row r="4232" ht="13.5" customHeight="1" x14ac:dyDescent="0.15"/>
    <row r="4233" ht="13.5" customHeight="1" x14ac:dyDescent="0.15"/>
    <row r="4234" ht="13.5" customHeight="1" x14ac:dyDescent="0.15"/>
    <row r="4235" ht="13.5" customHeight="1" x14ac:dyDescent="0.15"/>
    <row r="4236" ht="13.5" customHeight="1" x14ac:dyDescent="0.15"/>
    <row r="4237" ht="13.5" customHeight="1" x14ac:dyDescent="0.15"/>
    <row r="4238" ht="13.5" customHeight="1" x14ac:dyDescent="0.15"/>
    <row r="4239" ht="13.5" customHeight="1" x14ac:dyDescent="0.15"/>
    <row r="4240" ht="13.5" customHeight="1" x14ac:dyDescent="0.15"/>
    <row r="4241" ht="13.5" customHeight="1" x14ac:dyDescent="0.15"/>
    <row r="4242" ht="13.5" customHeight="1" x14ac:dyDescent="0.15"/>
    <row r="4243" ht="13.5" customHeight="1" x14ac:dyDescent="0.15"/>
    <row r="4244" ht="13.5" customHeight="1" x14ac:dyDescent="0.15"/>
    <row r="4245" ht="13.5" customHeight="1" x14ac:dyDescent="0.15"/>
    <row r="4246" ht="13.5" customHeight="1" x14ac:dyDescent="0.15"/>
    <row r="4247" ht="13.5" customHeight="1" x14ac:dyDescent="0.15"/>
    <row r="4248" ht="13.5" customHeight="1" x14ac:dyDescent="0.15"/>
    <row r="4249" ht="13.5" customHeight="1" x14ac:dyDescent="0.15"/>
    <row r="4250" ht="13.5" customHeight="1" x14ac:dyDescent="0.15"/>
    <row r="4251" ht="13.5" customHeight="1" x14ac:dyDescent="0.15"/>
    <row r="4252" ht="13.5" customHeight="1" x14ac:dyDescent="0.15"/>
    <row r="4253" ht="13.5" customHeight="1" x14ac:dyDescent="0.15"/>
    <row r="4254" ht="13.5" customHeight="1" x14ac:dyDescent="0.15"/>
    <row r="4255" ht="13.5" customHeight="1" x14ac:dyDescent="0.15"/>
    <row r="4256" ht="13.5" customHeight="1" x14ac:dyDescent="0.15"/>
    <row r="4257" ht="13.5" customHeight="1" x14ac:dyDescent="0.15"/>
    <row r="4258" ht="13.5" customHeight="1" x14ac:dyDescent="0.15"/>
    <row r="4259" ht="13.5" customHeight="1" x14ac:dyDescent="0.15"/>
    <row r="4260" ht="13.5" customHeight="1" x14ac:dyDescent="0.15"/>
    <row r="4261" ht="13.5" customHeight="1" x14ac:dyDescent="0.15"/>
    <row r="4262" ht="13.5" customHeight="1" x14ac:dyDescent="0.15"/>
    <row r="4263" ht="13.5" customHeight="1" x14ac:dyDescent="0.15"/>
    <row r="4264" ht="13.5" customHeight="1" x14ac:dyDescent="0.15"/>
    <row r="4265" ht="13.5" customHeight="1" x14ac:dyDescent="0.15"/>
    <row r="4266" ht="13.5" customHeight="1" x14ac:dyDescent="0.15"/>
    <row r="4267" ht="13.5" customHeight="1" x14ac:dyDescent="0.15"/>
    <row r="4268" ht="13.5" customHeight="1" x14ac:dyDescent="0.15"/>
    <row r="4269" ht="13.5" customHeight="1" x14ac:dyDescent="0.15"/>
    <row r="4270" ht="13.5" customHeight="1" x14ac:dyDescent="0.15"/>
    <row r="4271" ht="13.5" customHeight="1" x14ac:dyDescent="0.15"/>
    <row r="4272" ht="13.5" customHeight="1" x14ac:dyDescent="0.15"/>
    <row r="4273" ht="13.5" customHeight="1" x14ac:dyDescent="0.15"/>
    <row r="4274" ht="13.5" customHeight="1" x14ac:dyDescent="0.15"/>
    <row r="4275" ht="13.5" customHeight="1" x14ac:dyDescent="0.15"/>
    <row r="4276" ht="13.5" customHeight="1" x14ac:dyDescent="0.15"/>
    <row r="4277" ht="13.5" customHeight="1" x14ac:dyDescent="0.15"/>
    <row r="4278" ht="13.5" customHeight="1" x14ac:dyDescent="0.15"/>
    <row r="4279" ht="13.5" customHeight="1" x14ac:dyDescent="0.15"/>
    <row r="4280" ht="13.5" customHeight="1" x14ac:dyDescent="0.15"/>
    <row r="4281" ht="13.5" customHeight="1" x14ac:dyDescent="0.15"/>
    <row r="4282" ht="13.5" customHeight="1" x14ac:dyDescent="0.15"/>
    <row r="4283" ht="13.5" customHeight="1" x14ac:dyDescent="0.15"/>
    <row r="4284" ht="13.5" customHeight="1" x14ac:dyDescent="0.15"/>
    <row r="4285" ht="13.5" customHeight="1" x14ac:dyDescent="0.15"/>
    <row r="4286" ht="13.5" customHeight="1" x14ac:dyDescent="0.15"/>
    <row r="4287" ht="13.5" customHeight="1" x14ac:dyDescent="0.15"/>
    <row r="4288" ht="13.5" customHeight="1" x14ac:dyDescent="0.15"/>
    <row r="4289" ht="13.5" customHeight="1" x14ac:dyDescent="0.15"/>
    <row r="4290" ht="13.5" customHeight="1" x14ac:dyDescent="0.15"/>
    <row r="4291" ht="13.5" customHeight="1" x14ac:dyDescent="0.15"/>
    <row r="4292" ht="13.5" customHeight="1" x14ac:dyDescent="0.15"/>
    <row r="4293" ht="13.5" customHeight="1" x14ac:dyDescent="0.15"/>
    <row r="4294" ht="13.5" customHeight="1" x14ac:dyDescent="0.15"/>
    <row r="4295" ht="13.5" customHeight="1" x14ac:dyDescent="0.15"/>
    <row r="4296" ht="13.5" customHeight="1" x14ac:dyDescent="0.15"/>
    <row r="4297" ht="13.5" customHeight="1" x14ac:dyDescent="0.15"/>
    <row r="4298" ht="13.5" customHeight="1" x14ac:dyDescent="0.15"/>
    <row r="4299" ht="13.5" customHeight="1" x14ac:dyDescent="0.15"/>
    <row r="4300" ht="13.5" customHeight="1" x14ac:dyDescent="0.15"/>
    <row r="4301" ht="13.5" customHeight="1" x14ac:dyDescent="0.15"/>
    <row r="4302" ht="13.5" customHeight="1" x14ac:dyDescent="0.15"/>
    <row r="4303" ht="13.5" customHeight="1" x14ac:dyDescent="0.15"/>
    <row r="4304" ht="13.5" customHeight="1" x14ac:dyDescent="0.15"/>
    <row r="4305" ht="13.5" customHeight="1" x14ac:dyDescent="0.15"/>
    <row r="4306" ht="13.5" customHeight="1" x14ac:dyDescent="0.15"/>
    <row r="4307" ht="13.5" customHeight="1" x14ac:dyDescent="0.15"/>
    <row r="4308" ht="13.5" customHeight="1" x14ac:dyDescent="0.15"/>
    <row r="4309" ht="13.5" customHeight="1" x14ac:dyDescent="0.15"/>
    <row r="4310" ht="13.5" customHeight="1" x14ac:dyDescent="0.15"/>
    <row r="4311" ht="13.5" customHeight="1" x14ac:dyDescent="0.15"/>
    <row r="4312" ht="13.5" customHeight="1" x14ac:dyDescent="0.15"/>
    <row r="4313" ht="13.5" customHeight="1" x14ac:dyDescent="0.15"/>
    <row r="4314" ht="13.5" customHeight="1" x14ac:dyDescent="0.15"/>
    <row r="4315" ht="13.5" customHeight="1" x14ac:dyDescent="0.15"/>
    <row r="4316" ht="13.5" customHeight="1" x14ac:dyDescent="0.15"/>
    <row r="4317" ht="13.5" customHeight="1" x14ac:dyDescent="0.15"/>
    <row r="4318" ht="13.5" customHeight="1" x14ac:dyDescent="0.15"/>
    <row r="4319" ht="13.5" customHeight="1" x14ac:dyDescent="0.15"/>
    <row r="4320" ht="13.5" customHeight="1" x14ac:dyDescent="0.15"/>
    <row r="4321" ht="13.5" customHeight="1" x14ac:dyDescent="0.15"/>
    <row r="4322" ht="13.5" customHeight="1" x14ac:dyDescent="0.15"/>
    <row r="4323" ht="13.5" customHeight="1" x14ac:dyDescent="0.15"/>
    <row r="4324" ht="13.5" customHeight="1" x14ac:dyDescent="0.15"/>
    <row r="4325" ht="13.5" customHeight="1" x14ac:dyDescent="0.15"/>
    <row r="4326" ht="13.5" customHeight="1" x14ac:dyDescent="0.15"/>
    <row r="4327" ht="13.5" customHeight="1" x14ac:dyDescent="0.15"/>
    <row r="4328" ht="13.5" customHeight="1" x14ac:dyDescent="0.15"/>
    <row r="4329" ht="13.5" customHeight="1" x14ac:dyDescent="0.15"/>
    <row r="4330" ht="13.5" customHeight="1" x14ac:dyDescent="0.15"/>
    <row r="4331" ht="13.5" customHeight="1" x14ac:dyDescent="0.15"/>
    <row r="4332" ht="13.5" customHeight="1" x14ac:dyDescent="0.15"/>
    <row r="4333" ht="13.5" customHeight="1" x14ac:dyDescent="0.15"/>
    <row r="4334" ht="13.5" customHeight="1" x14ac:dyDescent="0.15"/>
    <row r="4335" ht="13.5" customHeight="1" x14ac:dyDescent="0.15"/>
    <row r="4336" ht="13.5" customHeight="1" x14ac:dyDescent="0.15"/>
    <row r="4337" ht="13.5" customHeight="1" x14ac:dyDescent="0.15"/>
    <row r="4338" ht="13.5" customHeight="1" x14ac:dyDescent="0.15"/>
    <row r="4339" ht="13.5" customHeight="1" x14ac:dyDescent="0.15"/>
    <row r="4340" ht="13.5" customHeight="1" x14ac:dyDescent="0.15"/>
    <row r="4341" ht="13.5" customHeight="1" x14ac:dyDescent="0.15"/>
    <row r="4342" ht="13.5" customHeight="1" x14ac:dyDescent="0.15"/>
    <row r="4343" ht="13.5" customHeight="1" x14ac:dyDescent="0.15"/>
    <row r="4344" ht="13.5" customHeight="1" x14ac:dyDescent="0.15"/>
    <row r="4345" ht="13.5" customHeight="1" x14ac:dyDescent="0.15"/>
    <row r="4346" ht="13.5" customHeight="1" x14ac:dyDescent="0.15"/>
    <row r="4347" ht="13.5" customHeight="1" x14ac:dyDescent="0.15"/>
    <row r="4348" ht="13.5" customHeight="1" x14ac:dyDescent="0.15"/>
    <row r="4349" ht="13.5" customHeight="1" x14ac:dyDescent="0.15"/>
    <row r="4350" ht="13.5" customHeight="1" x14ac:dyDescent="0.15"/>
    <row r="4351" ht="13.5" customHeight="1" x14ac:dyDescent="0.15"/>
    <row r="4352" ht="13.5" customHeight="1" x14ac:dyDescent="0.15"/>
    <row r="4353" ht="13.5" customHeight="1" x14ac:dyDescent="0.15"/>
    <row r="4354" ht="13.5" customHeight="1" x14ac:dyDescent="0.15"/>
    <row r="4355" ht="13.5" customHeight="1" x14ac:dyDescent="0.15"/>
    <row r="4356" ht="13.5" customHeight="1" x14ac:dyDescent="0.15"/>
    <row r="4357" ht="13.5" customHeight="1" x14ac:dyDescent="0.15"/>
    <row r="4358" ht="13.5" customHeight="1" x14ac:dyDescent="0.15"/>
    <row r="4359" ht="13.5" customHeight="1" x14ac:dyDescent="0.15"/>
    <row r="4360" ht="13.5" customHeight="1" x14ac:dyDescent="0.15"/>
    <row r="4361" ht="13.5" customHeight="1" x14ac:dyDescent="0.15"/>
    <row r="4362" ht="13.5" customHeight="1" x14ac:dyDescent="0.15"/>
    <row r="4363" ht="13.5" customHeight="1" x14ac:dyDescent="0.15"/>
    <row r="4364" ht="13.5" customHeight="1" x14ac:dyDescent="0.15"/>
    <row r="4365" ht="13.5" customHeight="1" x14ac:dyDescent="0.15"/>
    <row r="4366" ht="13.5" customHeight="1" x14ac:dyDescent="0.15"/>
    <row r="4367" ht="13.5" customHeight="1" x14ac:dyDescent="0.15"/>
    <row r="4368" ht="13.5" customHeight="1" x14ac:dyDescent="0.15"/>
    <row r="4369" ht="13.5" customHeight="1" x14ac:dyDescent="0.15"/>
    <row r="4370" ht="13.5" customHeight="1" x14ac:dyDescent="0.15"/>
    <row r="4371" ht="13.5" customHeight="1" x14ac:dyDescent="0.15"/>
    <row r="4372" ht="13.5" customHeight="1" x14ac:dyDescent="0.15"/>
    <row r="4373" ht="13.5" customHeight="1" x14ac:dyDescent="0.15"/>
    <row r="4374" ht="13.5" customHeight="1" x14ac:dyDescent="0.15"/>
    <row r="4375" ht="13.5" customHeight="1" x14ac:dyDescent="0.15"/>
    <row r="4376" ht="13.5" customHeight="1" x14ac:dyDescent="0.15"/>
    <row r="4377" ht="13.5" customHeight="1" x14ac:dyDescent="0.15"/>
    <row r="4378" ht="13.5" customHeight="1" x14ac:dyDescent="0.15"/>
    <row r="4379" ht="13.5" customHeight="1" x14ac:dyDescent="0.15"/>
    <row r="4380" ht="13.5" customHeight="1" x14ac:dyDescent="0.15"/>
    <row r="4381" ht="13.5" customHeight="1" x14ac:dyDescent="0.15"/>
    <row r="4382" ht="13.5" customHeight="1" x14ac:dyDescent="0.15"/>
    <row r="4383" ht="13.5" customHeight="1" x14ac:dyDescent="0.15"/>
    <row r="4384" ht="13.5" customHeight="1" x14ac:dyDescent="0.15"/>
    <row r="4385" ht="13.5" customHeight="1" x14ac:dyDescent="0.15"/>
    <row r="4386" ht="13.5" customHeight="1" x14ac:dyDescent="0.15"/>
    <row r="4387" ht="13.5" customHeight="1" x14ac:dyDescent="0.15"/>
    <row r="4388" ht="13.5" customHeight="1" x14ac:dyDescent="0.15"/>
    <row r="4389" ht="13.5" customHeight="1" x14ac:dyDescent="0.15"/>
    <row r="4390" ht="13.5" customHeight="1" x14ac:dyDescent="0.15"/>
    <row r="4391" ht="13.5" customHeight="1" x14ac:dyDescent="0.15"/>
    <row r="4392" ht="13.5" customHeight="1" x14ac:dyDescent="0.15"/>
    <row r="4393" ht="13.5" customHeight="1" x14ac:dyDescent="0.15"/>
    <row r="4394" ht="13.5" customHeight="1" x14ac:dyDescent="0.15"/>
    <row r="4395" ht="13.5" customHeight="1" x14ac:dyDescent="0.15"/>
    <row r="4396" ht="13.5" customHeight="1" x14ac:dyDescent="0.15"/>
    <row r="4397" ht="13.5" customHeight="1" x14ac:dyDescent="0.15"/>
    <row r="4398" ht="13.5" customHeight="1" x14ac:dyDescent="0.15"/>
    <row r="4399" ht="13.5" customHeight="1" x14ac:dyDescent="0.15"/>
    <row r="4400" ht="13.5" customHeight="1" x14ac:dyDescent="0.15"/>
    <row r="4401" ht="13.5" customHeight="1" x14ac:dyDescent="0.15"/>
    <row r="4402" ht="13.5" customHeight="1" x14ac:dyDescent="0.15"/>
    <row r="4403" ht="13.5" customHeight="1" x14ac:dyDescent="0.15"/>
    <row r="4404" ht="13.5" customHeight="1" x14ac:dyDescent="0.15"/>
    <row r="4405" ht="13.5" customHeight="1" x14ac:dyDescent="0.15"/>
    <row r="4406" ht="13.5" customHeight="1" x14ac:dyDescent="0.15"/>
    <row r="4407" ht="13.5" customHeight="1" x14ac:dyDescent="0.15"/>
    <row r="4408" ht="13.5" customHeight="1" x14ac:dyDescent="0.15"/>
    <row r="4409" ht="13.5" customHeight="1" x14ac:dyDescent="0.15"/>
    <row r="4410" ht="13.5" customHeight="1" x14ac:dyDescent="0.15"/>
    <row r="4411" ht="13.5" customHeight="1" x14ac:dyDescent="0.15"/>
    <row r="4412" ht="13.5" customHeight="1" x14ac:dyDescent="0.15"/>
    <row r="4413" ht="13.5" customHeight="1" x14ac:dyDescent="0.15"/>
    <row r="4414" ht="13.5" customHeight="1" x14ac:dyDescent="0.15"/>
    <row r="4415" ht="13.5" customHeight="1" x14ac:dyDescent="0.15"/>
    <row r="4416" ht="13.5" customHeight="1" x14ac:dyDescent="0.15"/>
    <row r="4417" ht="13.5" customHeight="1" x14ac:dyDescent="0.15"/>
    <row r="4418" ht="13.5" customHeight="1" x14ac:dyDescent="0.15"/>
    <row r="4419" ht="13.5" customHeight="1" x14ac:dyDescent="0.15"/>
    <row r="4420" ht="13.5" customHeight="1" x14ac:dyDescent="0.15"/>
    <row r="4421" ht="13.5" customHeight="1" x14ac:dyDescent="0.15"/>
    <row r="4422" ht="13.5" customHeight="1" x14ac:dyDescent="0.15"/>
    <row r="4423" ht="13.5" customHeight="1" x14ac:dyDescent="0.15"/>
    <row r="4424" ht="13.5" customHeight="1" x14ac:dyDescent="0.15"/>
    <row r="4425" ht="13.5" customHeight="1" x14ac:dyDescent="0.15"/>
    <row r="4426" ht="13.5" customHeight="1" x14ac:dyDescent="0.15"/>
    <row r="4427" ht="13.5" customHeight="1" x14ac:dyDescent="0.15"/>
    <row r="4428" ht="13.5" customHeight="1" x14ac:dyDescent="0.15"/>
    <row r="4429" ht="13.5" customHeight="1" x14ac:dyDescent="0.15"/>
    <row r="4430" ht="13.5" customHeight="1" x14ac:dyDescent="0.15"/>
    <row r="4431" ht="13.5" customHeight="1" x14ac:dyDescent="0.15"/>
    <row r="4432" ht="13.5" customHeight="1" x14ac:dyDescent="0.15"/>
    <row r="4433" ht="13.5" customHeight="1" x14ac:dyDescent="0.15"/>
    <row r="4434" ht="13.5" customHeight="1" x14ac:dyDescent="0.15"/>
    <row r="4435" ht="13.5" customHeight="1" x14ac:dyDescent="0.15"/>
    <row r="4436" ht="13.5" customHeight="1" x14ac:dyDescent="0.15"/>
    <row r="4437" ht="13.5" customHeight="1" x14ac:dyDescent="0.15"/>
    <row r="4438" ht="13.5" customHeight="1" x14ac:dyDescent="0.15"/>
    <row r="4439" ht="13.5" customHeight="1" x14ac:dyDescent="0.15"/>
    <row r="4440" ht="13.5" customHeight="1" x14ac:dyDescent="0.15"/>
    <row r="4441" ht="13.5" customHeight="1" x14ac:dyDescent="0.15"/>
    <row r="4442" ht="13.5" customHeight="1" x14ac:dyDescent="0.15"/>
    <row r="4443" ht="13.5" customHeight="1" x14ac:dyDescent="0.15"/>
    <row r="4444" ht="13.5" customHeight="1" x14ac:dyDescent="0.15"/>
    <row r="4445" ht="13.5" customHeight="1" x14ac:dyDescent="0.15"/>
    <row r="4446" ht="13.5" customHeight="1" x14ac:dyDescent="0.15"/>
    <row r="4447" ht="13.5" customHeight="1" x14ac:dyDescent="0.15"/>
    <row r="4448" ht="13.5" customHeight="1" x14ac:dyDescent="0.15"/>
    <row r="4449" ht="13.5" customHeight="1" x14ac:dyDescent="0.15"/>
    <row r="4450" ht="13.5" customHeight="1" x14ac:dyDescent="0.15"/>
    <row r="4451" ht="13.5" customHeight="1" x14ac:dyDescent="0.15"/>
    <row r="4452" ht="13.5" customHeight="1" x14ac:dyDescent="0.15"/>
    <row r="4453" ht="13.5" customHeight="1" x14ac:dyDescent="0.15"/>
    <row r="4454" ht="13.5" customHeight="1" x14ac:dyDescent="0.15"/>
    <row r="4455" ht="13.5" customHeight="1" x14ac:dyDescent="0.15"/>
    <row r="4456" ht="13.5" customHeight="1" x14ac:dyDescent="0.15"/>
    <row r="4457" ht="13.5" customHeight="1" x14ac:dyDescent="0.15"/>
    <row r="4458" ht="13.5" customHeight="1" x14ac:dyDescent="0.15"/>
    <row r="4459" ht="13.5" customHeight="1" x14ac:dyDescent="0.15"/>
    <row r="4460" ht="13.5" customHeight="1" x14ac:dyDescent="0.15"/>
    <row r="4461" ht="13.5" customHeight="1" x14ac:dyDescent="0.15"/>
    <row r="4462" ht="13.5" customHeight="1" x14ac:dyDescent="0.15"/>
    <row r="4463" ht="13.5" customHeight="1" x14ac:dyDescent="0.15"/>
    <row r="4464" ht="13.5" customHeight="1" x14ac:dyDescent="0.15"/>
    <row r="4465" ht="13.5" customHeight="1" x14ac:dyDescent="0.15"/>
    <row r="4466" ht="13.5" customHeight="1" x14ac:dyDescent="0.15"/>
    <row r="4467" ht="13.5" customHeight="1" x14ac:dyDescent="0.15"/>
    <row r="4468" ht="13.5" customHeight="1" x14ac:dyDescent="0.15"/>
    <row r="4469" ht="13.5" customHeight="1" x14ac:dyDescent="0.15"/>
    <row r="4470" ht="13.5" customHeight="1" x14ac:dyDescent="0.15"/>
    <row r="4471" ht="13.5" customHeight="1" x14ac:dyDescent="0.15"/>
    <row r="4472" ht="13.5" customHeight="1" x14ac:dyDescent="0.15"/>
    <row r="4473" ht="13.5" customHeight="1" x14ac:dyDescent="0.15"/>
    <row r="4474" ht="13.5" customHeight="1" x14ac:dyDescent="0.15"/>
    <row r="4475" ht="13.5" customHeight="1" x14ac:dyDescent="0.15"/>
    <row r="4476" ht="13.5" customHeight="1" x14ac:dyDescent="0.15"/>
    <row r="4477" ht="13.5" customHeight="1" x14ac:dyDescent="0.15"/>
    <row r="4478" ht="13.5" customHeight="1" x14ac:dyDescent="0.15"/>
    <row r="4479" ht="13.5" customHeight="1" x14ac:dyDescent="0.15"/>
    <row r="4480" ht="13.5" customHeight="1" x14ac:dyDescent="0.15"/>
    <row r="4481" ht="13.5" customHeight="1" x14ac:dyDescent="0.15"/>
    <row r="4482" ht="13.5" customHeight="1" x14ac:dyDescent="0.15"/>
    <row r="4483" ht="13.5" customHeight="1" x14ac:dyDescent="0.15"/>
    <row r="4484" ht="13.5" customHeight="1" x14ac:dyDescent="0.15"/>
    <row r="4485" ht="13.5" customHeight="1" x14ac:dyDescent="0.15"/>
    <row r="4486" ht="13.5" customHeight="1" x14ac:dyDescent="0.15"/>
    <row r="4487" ht="13.5" customHeight="1" x14ac:dyDescent="0.15"/>
    <row r="4488" ht="13.5" customHeight="1" x14ac:dyDescent="0.15"/>
    <row r="4489" ht="13.5" customHeight="1" x14ac:dyDescent="0.15"/>
    <row r="4490" ht="13.5" customHeight="1" x14ac:dyDescent="0.15"/>
    <row r="4491" ht="13.5" customHeight="1" x14ac:dyDescent="0.15"/>
    <row r="4492" ht="13.5" customHeight="1" x14ac:dyDescent="0.15"/>
    <row r="4493" ht="13.5" customHeight="1" x14ac:dyDescent="0.15"/>
    <row r="4494" ht="13.5" customHeight="1" x14ac:dyDescent="0.15"/>
    <row r="4495" ht="13.5" customHeight="1" x14ac:dyDescent="0.15"/>
    <row r="4496" ht="13.5" customHeight="1" x14ac:dyDescent="0.15"/>
    <row r="4497" ht="13.5" customHeight="1" x14ac:dyDescent="0.15"/>
    <row r="4498" ht="13.5" customHeight="1" x14ac:dyDescent="0.15"/>
    <row r="4499" ht="13.5" customHeight="1" x14ac:dyDescent="0.15"/>
    <row r="4500" ht="13.5" customHeight="1" x14ac:dyDescent="0.15"/>
    <row r="4501" ht="13.5" customHeight="1" x14ac:dyDescent="0.15"/>
    <row r="4502" ht="13.5" customHeight="1" x14ac:dyDescent="0.15"/>
    <row r="4503" ht="13.5" customHeight="1" x14ac:dyDescent="0.15"/>
    <row r="4504" ht="13.5" customHeight="1" x14ac:dyDescent="0.15"/>
    <row r="4505" ht="13.5" customHeight="1" x14ac:dyDescent="0.15"/>
    <row r="4506" ht="13.5" customHeight="1" x14ac:dyDescent="0.15"/>
    <row r="4507" ht="13.5" customHeight="1" x14ac:dyDescent="0.15"/>
    <row r="4508" ht="13.5" customHeight="1" x14ac:dyDescent="0.15"/>
    <row r="4509" ht="13.5" customHeight="1" x14ac:dyDescent="0.15"/>
    <row r="4510" ht="13.5" customHeight="1" x14ac:dyDescent="0.15"/>
    <row r="4511" ht="13.5" customHeight="1" x14ac:dyDescent="0.15"/>
    <row r="4512" ht="13.5" customHeight="1" x14ac:dyDescent="0.15"/>
    <row r="4513" ht="13.5" customHeight="1" x14ac:dyDescent="0.15"/>
    <row r="4514" ht="13.5" customHeight="1" x14ac:dyDescent="0.15"/>
    <row r="4515" ht="13.5" customHeight="1" x14ac:dyDescent="0.15"/>
    <row r="4516" ht="13.5" customHeight="1" x14ac:dyDescent="0.15"/>
    <row r="4517" ht="13.5" customHeight="1" x14ac:dyDescent="0.15"/>
    <row r="4518" ht="13.5" customHeight="1" x14ac:dyDescent="0.15"/>
    <row r="4519" ht="13.5" customHeight="1" x14ac:dyDescent="0.15"/>
    <row r="4520" ht="13.5" customHeight="1" x14ac:dyDescent="0.15"/>
    <row r="4521" ht="13.5" customHeight="1" x14ac:dyDescent="0.15"/>
    <row r="4522" ht="13.5" customHeight="1" x14ac:dyDescent="0.15"/>
    <row r="4523" ht="13.5" customHeight="1" x14ac:dyDescent="0.15"/>
    <row r="4524" ht="13.5" customHeight="1" x14ac:dyDescent="0.15"/>
    <row r="4525" ht="13.5" customHeight="1" x14ac:dyDescent="0.15"/>
    <row r="4526" ht="13.5" customHeight="1" x14ac:dyDescent="0.15"/>
    <row r="4527" ht="13.5" customHeight="1" x14ac:dyDescent="0.15"/>
    <row r="4528" ht="13.5" customHeight="1" x14ac:dyDescent="0.15"/>
    <row r="4529" ht="13.5" customHeight="1" x14ac:dyDescent="0.15"/>
    <row r="4530" ht="13.5" customHeight="1" x14ac:dyDescent="0.15"/>
    <row r="4531" ht="13.5" customHeight="1" x14ac:dyDescent="0.15"/>
    <row r="4532" ht="13.5" customHeight="1" x14ac:dyDescent="0.15"/>
    <row r="4533" ht="13.5" customHeight="1" x14ac:dyDescent="0.15"/>
    <row r="4534" ht="13.5" customHeight="1" x14ac:dyDescent="0.15"/>
    <row r="4535" ht="13.5" customHeight="1" x14ac:dyDescent="0.15"/>
    <row r="4536" ht="13.5" customHeight="1" x14ac:dyDescent="0.15"/>
    <row r="4537" ht="13.5" customHeight="1" x14ac:dyDescent="0.15"/>
    <row r="4538" ht="13.5" customHeight="1" x14ac:dyDescent="0.15"/>
    <row r="4539" ht="13.5" customHeight="1" x14ac:dyDescent="0.15"/>
    <row r="4540" ht="13.5" customHeight="1" x14ac:dyDescent="0.15"/>
    <row r="4541" ht="13.5" customHeight="1" x14ac:dyDescent="0.15"/>
    <row r="4542" ht="13.5" customHeight="1" x14ac:dyDescent="0.15"/>
    <row r="4543" ht="13.5" customHeight="1" x14ac:dyDescent="0.15"/>
    <row r="4544" ht="13.5" customHeight="1" x14ac:dyDescent="0.15"/>
    <row r="4545" ht="13.5" customHeight="1" x14ac:dyDescent="0.15"/>
    <row r="4546" ht="13.5" customHeight="1" x14ac:dyDescent="0.15"/>
    <row r="4547" ht="13.5" customHeight="1" x14ac:dyDescent="0.15"/>
    <row r="4548" ht="13.5" customHeight="1" x14ac:dyDescent="0.15"/>
    <row r="4549" ht="13.5" customHeight="1" x14ac:dyDescent="0.15"/>
    <row r="4550" ht="13.5" customHeight="1" x14ac:dyDescent="0.15"/>
    <row r="4551" ht="13.5" customHeight="1" x14ac:dyDescent="0.15"/>
    <row r="4552" ht="13.5" customHeight="1" x14ac:dyDescent="0.15"/>
    <row r="4553" ht="13.5" customHeight="1" x14ac:dyDescent="0.15"/>
    <row r="4554" ht="13.5" customHeight="1" x14ac:dyDescent="0.15"/>
    <row r="4555" ht="13.5" customHeight="1" x14ac:dyDescent="0.15"/>
    <row r="4556" ht="13.5" customHeight="1" x14ac:dyDescent="0.15"/>
    <row r="4557" ht="13.5" customHeight="1" x14ac:dyDescent="0.15"/>
    <row r="4558" ht="13.5" customHeight="1" x14ac:dyDescent="0.15"/>
    <row r="4559" ht="13.5" customHeight="1" x14ac:dyDescent="0.15"/>
    <row r="4560" ht="13.5" customHeight="1" x14ac:dyDescent="0.15"/>
    <row r="4561" ht="13.5" customHeight="1" x14ac:dyDescent="0.15"/>
    <row r="4562" ht="13.5" customHeight="1" x14ac:dyDescent="0.15"/>
    <row r="4563" ht="13.5" customHeight="1" x14ac:dyDescent="0.15"/>
    <row r="4564" ht="13.5" customHeight="1" x14ac:dyDescent="0.15"/>
    <row r="4565" ht="13.5" customHeight="1" x14ac:dyDescent="0.15"/>
    <row r="4566" ht="13.5" customHeight="1" x14ac:dyDescent="0.15"/>
    <row r="4567" ht="13.5" customHeight="1" x14ac:dyDescent="0.15"/>
    <row r="4568" ht="13.5" customHeight="1" x14ac:dyDescent="0.15"/>
    <row r="4569" ht="13.5" customHeight="1" x14ac:dyDescent="0.15"/>
    <row r="4570" ht="13.5" customHeight="1" x14ac:dyDescent="0.15"/>
    <row r="4571" ht="13.5" customHeight="1" x14ac:dyDescent="0.15"/>
    <row r="4572" ht="13.5" customHeight="1" x14ac:dyDescent="0.15"/>
    <row r="4573" ht="13.5" customHeight="1" x14ac:dyDescent="0.15"/>
    <row r="4574" ht="13.5" customHeight="1" x14ac:dyDescent="0.15"/>
    <row r="4575" ht="13.5" customHeight="1" x14ac:dyDescent="0.15"/>
    <row r="4576" ht="13.5" customHeight="1" x14ac:dyDescent="0.15"/>
    <row r="4577" ht="13.5" customHeight="1" x14ac:dyDescent="0.15"/>
    <row r="4578" ht="13.5" customHeight="1" x14ac:dyDescent="0.15"/>
    <row r="4579" ht="13.5" customHeight="1" x14ac:dyDescent="0.15"/>
    <row r="4580" ht="13.5" customHeight="1" x14ac:dyDescent="0.15"/>
    <row r="4581" ht="13.5" customHeight="1" x14ac:dyDescent="0.15"/>
    <row r="4582" ht="13.5" customHeight="1" x14ac:dyDescent="0.15"/>
    <row r="4583" ht="13.5" customHeight="1" x14ac:dyDescent="0.15"/>
    <row r="4584" ht="13.5" customHeight="1" x14ac:dyDescent="0.15"/>
    <row r="4585" ht="13.5" customHeight="1" x14ac:dyDescent="0.15"/>
    <row r="4586" ht="13.5" customHeight="1" x14ac:dyDescent="0.15"/>
    <row r="4587" ht="13.5" customHeight="1" x14ac:dyDescent="0.15"/>
    <row r="4588" ht="13.5" customHeight="1" x14ac:dyDescent="0.15"/>
    <row r="4589" ht="13.5" customHeight="1" x14ac:dyDescent="0.15"/>
    <row r="4590" ht="13.5" customHeight="1" x14ac:dyDescent="0.15"/>
    <row r="4591" ht="13.5" customHeight="1" x14ac:dyDescent="0.15"/>
    <row r="4592" ht="13.5" customHeight="1" x14ac:dyDescent="0.15"/>
    <row r="4593" ht="13.5" customHeight="1" x14ac:dyDescent="0.15"/>
    <row r="4594" ht="13.5" customHeight="1" x14ac:dyDescent="0.15"/>
    <row r="4595" ht="13.5" customHeight="1" x14ac:dyDescent="0.15"/>
    <row r="4596" ht="13.5" customHeight="1" x14ac:dyDescent="0.15"/>
    <row r="4597" ht="13.5" customHeight="1" x14ac:dyDescent="0.15"/>
    <row r="4598" ht="13.5" customHeight="1" x14ac:dyDescent="0.15"/>
    <row r="4599" ht="13.5" customHeight="1" x14ac:dyDescent="0.15"/>
    <row r="4600" ht="13.5" customHeight="1" x14ac:dyDescent="0.15"/>
    <row r="4601" ht="13.5" customHeight="1" x14ac:dyDescent="0.15"/>
    <row r="4602" ht="13.5" customHeight="1" x14ac:dyDescent="0.15"/>
    <row r="4603" ht="13.5" customHeight="1" x14ac:dyDescent="0.15"/>
    <row r="4604" ht="13.5" customHeight="1" x14ac:dyDescent="0.15"/>
    <row r="4605" ht="13.5" customHeight="1" x14ac:dyDescent="0.15"/>
    <row r="4606" ht="13.5" customHeight="1" x14ac:dyDescent="0.15"/>
    <row r="4607" ht="13.5" customHeight="1" x14ac:dyDescent="0.15"/>
    <row r="4608" ht="13.5" customHeight="1" x14ac:dyDescent="0.15"/>
    <row r="4609" ht="13.5" customHeight="1" x14ac:dyDescent="0.15"/>
    <row r="4610" ht="13.5" customHeight="1" x14ac:dyDescent="0.15"/>
    <row r="4611" ht="13.5" customHeight="1" x14ac:dyDescent="0.15"/>
    <row r="4612" ht="13.5" customHeight="1" x14ac:dyDescent="0.15"/>
    <row r="4613" ht="13.5" customHeight="1" x14ac:dyDescent="0.15"/>
    <row r="4614" ht="13.5" customHeight="1" x14ac:dyDescent="0.15"/>
    <row r="4615" ht="13.5" customHeight="1" x14ac:dyDescent="0.15"/>
    <row r="4616" ht="13.5" customHeight="1" x14ac:dyDescent="0.15"/>
    <row r="4617" ht="13.5" customHeight="1" x14ac:dyDescent="0.15"/>
    <row r="4618" ht="13.5" customHeight="1" x14ac:dyDescent="0.15"/>
    <row r="4619" ht="13.5" customHeight="1" x14ac:dyDescent="0.15"/>
    <row r="4620" ht="13.5" customHeight="1" x14ac:dyDescent="0.15"/>
    <row r="4621" ht="13.5" customHeight="1" x14ac:dyDescent="0.15"/>
    <row r="4622" ht="13.5" customHeight="1" x14ac:dyDescent="0.15"/>
    <row r="4623" ht="13.5" customHeight="1" x14ac:dyDescent="0.15"/>
    <row r="4624" ht="13.5" customHeight="1" x14ac:dyDescent="0.15"/>
    <row r="4625" ht="13.5" customHeight="1" x14ac:dyDescent="0.15"/>
    <row r="4626" ht="13.5" customHeight="1" x14ac:dyDescent="0.15"/>
    <row r="4627" ht="13.5" customHeight="1" x14ac:dyDescent="0.15"/>
    <row r="4628" ht="13.5" customHeight="1" x14ac:dyDescent="0.15"/>
    <row r="4629" ht="13.5" customHeight="1" x14ac:dyDescent="0.15"/>
    <row r="4630" ht="13.5" customHeight="1" x14ac:dyDescent="0.15"/>
    <row r="4631" ht="13.5" customHeight="1" x14ac:dyDescent="0.15"/>
    <row r="4632" ht="13.5" customHeight="1" x14ac:dyDescent="0.15"/>
    <row r="4633" ht="13.5" customHeight="1" x14ac:dyDescent="0.15"/>
    <row r="4634" ht="13.5" customHeight="1" x14ac:dyDescent="0.15"/>
    <row r="4635" ht="13.5" customHeight="1" x14ac:dyDescent="0.15"/>
    <row r="4636" ht="13.5" customHeight="1" x14ac:dyDescent="0.15"/>
    <row r="4637" ht="13.5" customHeight="1" x14ac:dyDescent="0.15"/>
    <row r="4638" ht="13.5" customHeight="1" x14ac:dyDescent="0.15"/>
    <row r="4639" ht="13.5" customHeight="1" x14ac:dyDescent="0.15"/>
    <row r="4640" ht="13.5" customHeight="1" x14ac:dyDescent="0.15"/>
    <row r="4641" ht="13.5" customHeight="1" x14ac:dyDescent="0.15"/>
    <row r="4642" ht="13.5" customHeight="1" x14ac:dyDescent="0.15"/>
    <row r="4643" ht="13.5" customHeight="1" x14ac:dyDescent="0.15"/>
    <row r="4644" ht="13.5" customHeight="1" x14ac:dyDescent="0.15"/>
    <row r="4645" ht="13.5" customHeight="1" x14ac:dyDescent="0.15"/>
    <row r="4646" ht="13.5" customHeight="1" x14ac:dyDescent="0.15"/>
    <row r="4647" ht="13.5" customHeight="1" x14ac:dyDescent="0.15"/>
    <row r="4648" ht="13.5" customHeight="1" x14ac:dyDescent="0.15"/>
    <row r="4649" ht="13.5" customHeight="1" x14ac:dyDescent="0.15"/>
    <row r="4650" ht="13.5" customHeight="1" x14ac:dyDescent="0.15"/>
    <row r="4651" ht="13.5" customHeight="1" x14ac:dyDescent="0.15"/>
    <row r="4652" ht="13.5" customHeight="1" x14ac:dyDescent="0.15"/>
    <row r="4653" ht="13.5" customHeight="1" x14ac:dyDescent="0.15"/>
    <row r="4654" ht="13.5" customHeight="1" x14ac:dyDescent="0.15"/>
    <row r="4655" ht="13.5" customHeight="1" x14ac:dyDescent="0.15"/>
    <row r="4656" ht="13.5" customHeight="1" x14ac:dyDescent="0.15"/>
    <row r="4657" ht="13.5" customHeight="1" x14ac:dyDescent="0.15"/>
    <row r="4658" ht="13.5" customHeight="1" x14ac:dyDescent="0.15"/>
    <row r="4659" ht="13.5" customHeight="1" x14ac:dyDescent="0.15"/>
    <row r="4660" ht="13.5" customHeight="1" x14ac:dyDescent="0.15"/>
    <row r="4661" ht="13.5" customHeight="1" x14ac:dyDescent="0.15"/>
    <row r="4662" ht="13.5" customHeight="1" x14ac:dyDescent="0.15"/>
    <row r="4663" ht="13.5" customHeight="1" x14ac:dyDescent="0.15"/>
    <row r="4664" ht="13.5" customHeight="1" x14ac:dyDescent="0.15"/>
    <row r="4665" ht="13.5" customHeight="1" x14ac:dyDescent="0.15"/>
    <row r="4666" ht="13.5" customHeight="1" x14ac:dyDescent="0.15"/>
    <row r="4667" ht="13.5" customHeight="1" x14ac:dyDescent="0.15"/>
    <row r="4668" ht="13.5" customHeight="1" x14ac:dyDescent="0.15"/>
    <row r="4669" ht="13.5" customHeight="1" x14ac:dyDescent="0.15"/>
    <row r="4670" ht="13.5" customHeight="1" x14ac:dyDescent="0.15"/>
    <row r="4671" ht="13.5" customHeight="1" x14ac:dyDescent="0.15"/>
    <row r="4672" ht="13.5" customHeight="1" x14ac:dyDescent="0.15"/>
    <row r="4673" ht="13.5" customHeight="1" x14ac:dyDescent="0.15"/>
    <row r="4674" ht="13.5" customHeight="1" x14ac:dyDescent="0.15"/>
    <row r="4675" ht="13.5" customHeight="1" x14ac:dyDescent="0.15"/>
    <row r="4676" ht="13.5" customHeight="1" x14ac:dyDescent="0.15"/>
    <row r="4677" ht="13.5" customHeight="1" x14ac:dyDescent="0.15"/>
    <row r="4678" ht="13.5" customHeight="1" x14ac:dyDescent="0.15"/>
    <row r="4679" ht="13.5" customHeight="1" x14ac:dyDescent="0.15"/>
    <row r="4680" ht="13.5" customHeight="1" x14ac:dyDescent="0.15"/>
    <row r="4681" ht="13.5" customHeight="1" x14ac:dyDescent="0.15"/>
    <row r="4682" ht="13.5" customHeight="1" x14ac:dyDescent="0.15"/>
    <row r="4683" ht="13.5" customHeight="1" x14ac:dyDescent="0.15"/>
    <row r="4684" ht="13.5" customHeight="1" x14ac:dyDescent="0.15"/>
    <row r="4685" ht="13.5" customHeight="1" x14ac:dyDescent="0.15"/>
    <row r="4686" ht="13.5" customHeight="1" x14ac:dyDescent="0.15"/>
    <row r="4687" ht="13.5" customHeight="1" x14ac:dyDescent="0.15"/>
    <row r="4688" ht="13.5" customHeight="1" x14ac:dyDescent="0.15"/>
    <row r="4689" ht="13.5" customHeight="1" x14ac:dyDescent="0.15"/>
    <row r="4690" ht="13.5" customHeight="1" x14ac:dyDescent="0.15"/>
    <row r="4691" ht="13.5" customHeight="1" x14ac:dyDescent="0.15"/>
    <row r="4692" ht="13.5" customHeight="1" x14ac:dyDescent="0.15"/>
    <row r="4693" ht="13.5" customHeight="1" x14ac:dyDescent="0.15"/>
    <row r="4694" ht="13.5" customHeight="1" x14ac:dyDescent="0.15"/>
    <row r="4695" ht="13.5" customHeight="1" x14ac:dyDescent="0.15"/>
    <row r="4696" ht="13.5" customHeight="1" x14ac:dyDescent="0.15"/>
    <row r="4697" ht="13.5" customHeight="1" x14ac:dyDescent="0.15"/>
    <row r="4698" ht="13.5" customHeight="1" x14ac:dyDescent="0.15"/>
    <row r="4699" ht="13.5" customHeight="1" x14ac:dyDescent="0.15"/>
    <row r="4700" ht="13.5" customHeight="1" x14ac:dyDescent="0.15"/>
    <row r="4701" ht="13.5" customHeight="1" x14ac:dyDescent="0.15"/>
    <row r="4702" ht="13.5" customHeight="1" x14ac:dyDescent="0.15"/>
    <row r="4703" ht="13.5" customHeight="1" x14ac:dyDescent="0.15"/>
    <row r="4704" ht="13.5" customHeight="1" x14ac:dyDescent="0.15"/>
    <row r="4705" ht="13.5" customHeight="1" x14ac:dyDescent="0.15"/>
    <row r="4706" ht="13.5" customHeight="1" x14ac:dyDescent="0.15"/>
    <row r="4707" ht="13.5" customHeight="1" x14ac:dyDescent="0.15"/>
    <row r="4708" ht="13.5" customHeight="1" x14ac:dyDescent="0.15"/>
    <row r="4709" ht="13.5" customHeight="1" x14ac:dyDescent="0.15"/>
    <row r="4710" ht="13.5" customHeight="1" x14ac:dyDescent="0.15"/>
    <row r="4711" ht="13.5" customHeight="1" x14ac:dyDescent="0.15"/>
    <row r="4712" ht="13.5" customHeight="1" x14ac:dyDescent="0.15"/>
    <row r="4713" ht="13.5" customHeight="1" x14ac:dyDescent="0.15"/>
    <row r="4714" ht="13.5" customHeight="1" x14ac:dyDescent="0.15"/>
    <row r="4715" ht="13.5" customHeight="1" x14ac:dyDescent="0.15"/>
    <row r="4716" ht="13.5" customHeight="1" x14ac:dyDescent="0.15"/>
    <row r="4717" ht="13.5" customHeight="1" x14ac:dyDescent="0.15"/>
    <row r="4718" ht="13.5" customHeight="1" x14ac:dyDescent="0.15"/>
    <row r="4719" ht="13.5" customHeight="1" x14ac:dyDescent="0.15"/>
    <row r="4720" ht="13.5" customHeight="1" x14ac:dyDescent="0.15"/>
    <row r="4721" ht="13.5" customHeight="1" x14ac:dyDescent="0.15"/>
    <row r="4722" ht="13.5" customHeight="1" x14ac:dyDescent="0.15"/>
    <row r="4723" ht="13.5" customHeight="1" x14ac:dyDescent="0.15"/>
    <row r="4724" ht="13.5" customHeight="1" x14ac:dyDescent="0.15"/>
    <row r="4725" ht="13.5" customHeight="1" x14ac:dyDescent="0.15"/>
    <row r="4726" ht="13.5" customHeight="1" x14ac:dyDescent="0.15"/>
    <row r="4727" ht="13.5" customHeight="1" x14ac:dyDescent="0.15"/>
    <row r="4728" ht="13.5" customHeight="1" x14ac:dyDescent="0.15"/>
    <row r="4729" ht="13.5" customHeight="1" x14ac:dyDescent="0.15"/>
    <row r="4730" ht="13.5" customHeight="1" x14ac:dyDescent="0.15"/>
    <row r="4731" ht="13.5" customHeight="1" x14ac:dyDescent="0.15"/>
    <row r="4732" ht="13.5" customHeight="1" x14ac:dyDescent="0.15"/>
    <row r="4733" ht="13.5" customHeight="1" x14ac:dyDescent="0.15"/>
    <row r="4734" ht="13.5" customHeight="1" x14ac:dyDescent="0.15"/>
    <row r="4735" ht="13.5" customHeight="1" x14ac:dyDescent="0.15"/>
    <row r="4736" ht="13.5" customHeight="1" x14ac:dyDescent="0.15"/>
    <row r="4737" ht="13.5" customHeight="1" x14ac:dyDescent="0.15"/>
    <row r="4738" ht="13.5" customHeight="1" x14ac:dyDescent="0.15"/>
    <row r="4739" ht="13.5" customHeight="1" x14ac:dyDescent="0.15"/>
    <row r="4740" ht="13.5" customHeight="1" x14ac:dyDescent="0.15"/>
    <row r="4741" ht="13.5" customHeight="1" x14ac:dyDescent="0.15"/>
    <row r="4742" ht="13.5" customHeight="1" x14ac:dyDescent="0.15"/>
    <row r="4743" ht="13.5" customHeight="1" x14ac:dyDescent="0.15"/>
    <row r="4744" ht="13.5" customHeight="1" x14ac:dyDescent="0.15"/>
    <row r="4745" ht="13.5" customHeight="1" x14ac:dyDescent="0.15"/>
    <row r="4746" ht="13.5" customHeight="1" x14ac:dyDescent="0.15"/>
    <row r="4747" ht="13.5" customHeight="1" x14ac:dyDescent="0.15"/>
    <row r="4748" ht="13.5" customHeight="1" x14ac:dyDescent="0.15"/>
    <row r="4749" ht="13.5" customHeight="1" x14ac:dyDescent="0.15"/>
    <row r="4750" ht="13.5" customHeight="1" x14ac:dyDescent="0.15"/>
    <row r="4751" ht="13.5" customHeight="1" x14ac:dyDescent="0.15"/>
    <row r="4752" ht="13.5" customHeight="1" x14ac:dyDescent="0.15"/>
    <row r="4753" ht="13.5" customHeight="1" x14ac:dyDescent="0.15"/>
    <row r="4754" ht="13.5" customHeight="1" x14ac:dyDescent="0.15"/>
    <row r="4755" ht="13.5" customHeight="1" x14ac:dyDescent="0.15"/>
    <row r="4756" ht="13.5" customHeight="1" x14ac:dyDescent="0.15"/>
    <row r="4757" ht="13.5" customHeight="1" x14ac:dyDescent="0.15"/>
    <row r="4758" ht="13.5" customHeight="1" x14ac:dyDescent="0.15"/>
    <row r="4759" ht="13.5" customHeight="1" x14ac:dyDescent="0.15"/>
    <row r="4760" ht="13.5" customHeight="1" x14ac:dyDescent="0.15"/>
    <row r="4761" ht="13.5" customHeight="1" x14ac:dyDescent="0.15"/>
    <row r="4762" ht="13.5" customHeight="1" x14ac:dyDescent="0.15"/>
    <row r="4763" ht="13.5" customHeight="1" x14ac:dyDescent="0.15"/>
    <row r="4764" ht="13.5" customHeight="1" x14ac:dyDescent="0.15"/>
    <row r="4765" ht="13.5" customHeight="1" x14ac:dyDescent="0.15"/>
    <row r="4766" ht="13.5" customHeight="1" x14ac:dyDescent="0.15"/>
    <row r="4767" ht="13.5" customHeight="1" x14ac:dyDescent="0.15"/>
    <row r="4768" ht="13.5" customHeight="1" x14ac:dyDescent="0.15"/>
    <row r="4769" ht="13.5" customHeight="1" x14ac:dyDescent="0.15"/>
    <row r="4770" ht="13.5" customHeight="1" x14ac:dyDescent="0.15"/>
    <row r="4771" ht="13.5" customHeight="1" x14ac:dyDescent="0.15"/>
    <row r="4772" ht="13.5" customHeight="1" x14ac:dyDescent="0.15"/>
    <row r="4773" ht="13.5" customHeight="1" x14ac:dyDescent="0.15"/>
    <row r="4774" ht="13.5" customHeight="1" x14ac:dyDescent="0.15"/>
    <row r="4775" ht="13.5" customHeight="1" x14ac:dyDescent="0.15"/>
    <row r="4776" ht="13.5" customHeight="1" x14ac:dyDescent="0.15"/>
    <row r="4777" ht="13.5" customHeight="1" x14ac:dyDescent="0.15"/>
    <row r="4778" ht="13.5" customHeight="1" x14ac:dyDescent="0.15"/>
    <row r="4779" ht="13.5" customHeight="1" x14ac:dyDescent="0.15"/>
    <row r="4780" ht="13.5" customHeight="1" x14ac:dyDescent="0.15"/>
    <row r="4781" ht="13.5" customHeight="1" x14ac:dyDescent="0.15"/>
    <row r="4782" ht="13.5" customHeight="1" x14ac:dyDescent="0.15"/>
    <row r="4783" ht="13.5" customHeight="1" x14ac:dyDescent="0.15"/>
    <row r="4784" ht="13.5" customHeight="1" x14ac:dyDescent="0.15"/>
    <row r="4785" ht="13.5" customHeight="1" x14ac:dyDescent="0.15"/>
    <row r="4786" ht="13.5" customHeight="1" x14ac:dyDescent="0.15"/>
    <row r="4787" ht="13.5" customHeight="1" x14ac:dyDescent="0.15"/>
    <row r="4788" ht="13.5" customHeight="1" x14ac:dyDescent="0.15"/>
    <row r="4789" ht="13.5" customHeight="1" x14ac:dyDescent="0.15"/>
    <row r="4790" ht="13.5" customHeight="1" x14ac:dyDescent="0.15"/>
    <row r="4791" ht="13.5" customHeight="1" x14ac:dyDescent="0.15"/>
    <row r="4792" ht="13.5" customHeight="1" x14ac:dyDescent="0.15"/>
    <row r="4793" ht="13.5" customHeight="1" x14ac:dyDescent="0.15"/>
    <row r="4794" ht="13.5" customHeight="1" x14ac:dyDescent="0.15"/>
    <row r="4795" ht="13.5" customHeight="1" x14ac:dyDescent="0.15"/>
    <row r="4796" ht="13.5" customHeight="1" x14ac:dyDescent="0.15"/>
    <row r="4797" ht="13.5" customHeight="1" x14ac:dyDescent="0.15"/>
    <row r="4798" ht="13.5" customHeight="1" x14ac:dyDescent="0.15"/>
    <row r="4799" ht="13.5" customHeight="1" x14ac:dyDescent="0.15"/>
    <row r="4800" ht="13.5" customHeight="1" x14ac:dyDescent="0.15"/>
    <row r="4801" ht="13.5" customHeight="1" x14ac:dyDescent="0.15"/>
    <row r="4802" ht="13.5" customHeight="1" x14ac:dyDescent="0.15"/>
    <row r="4803" ht="13.5" customHeight="1" x14ac:dyDescent="0.15"/>
    <row r="4804" ht="13.5" customHeight="1" x14ac:dyDescent="0.15"/>
    <row r="4805" ht="13.5" customHeight="1" x14ac:dyDescent="0.15"/>
    <row r="4806" ht="13.5" customHeight="1" x14ac:dyDescent="0.15"/>
    <row r="4807" ht="13.5" customHeight="1" x14ac:dyDescent="0.15"/>
    <row r="4808" ht="13.5" customHeight="1" x14ac:dyDescent="0.15"/>
    <row r="4809" ht="13.5" customHeight="1" x14ac:dyDescent="0.15"/>
    <row r="4810" ht="13.5" customHeight="1" x14ac:dyDescent="0.15"/>
    <row r="4811" ht="13.5" customHeight="1" x14ac:dyDescent="0.15"/>
    <row r="4812" ht="13.5" customHeight="1" x14ac:dyDescent="0.15"/>
    <row r="4813" ht="13.5" customHeight="1" x14ac:dyDescent="0.15"/>
    <row r="4814" ht="13.5" customHeight="1" x14ac:dyDescent="0.15"/>
    <row r="4815" ht="13.5" customHeight="1" x14ac:dyDescent="0.15"/>
    <row r="4816" ht="13.5" customHeight="1" x14ac:dyDescent="0.15"/>
    <row r="4817" ht="13.5" customHeight="1" x14ac:dyDescent="0.15"/>
    <row r="4818" ht="13.5" customHeight="1" x14ac:dyDescent="0.15"/>
    <row r="4819" ht="13.5" customHeight="1" x14ac:dyDescent="0.15"/>
    <row r="4820" ht="13.5" customHeight="1" x14ac:dyDescent="0.15"/>
    <row r="4821" ht="13.5" customHeight="1" x14ac:dyDescent="0.15"/>
    <row r="4822" ht="13.5" customHeight="1" x14ac:dyDescent="0.15"/>
    <row r="4823" ht="13.5" customHeight="1" x14ac:dyDescent="0.15"/>
    <row r="4824" ht="13.5" customHeight="1" x14ac:dyDescent="0.15"/>
    <row r="4825" ht="13.5" customHeight="1" x14ac:dyDescent="0.15"/>
    <row r="4826" ht="13.5" customHeight="1" x14ac:dyDescent="0.15"/>
    <row r="4827" ht="13.5" customHeight="1" x14ac:dyDescent="0.15"/>
    <row r="4828" ht="13.5" customHeight="1" x14ac:dyDescent="0.15"/>
    <row r="4829" ht="13.5" customHeight="1" x14ac:dyDescent="0.15"/>
    <row r="4830" ht="13.5" customHeight="1" x14ac:dyDescent="0.15"/>
    <row r="4831" ht="13.5" customHeight="1" x14ac:dyDescent="0.15"/>
    <row r="4832" ht="13.5" customHeight="1" x14ac:dyDescent="0.15"/>
    <row r="4833" ht="13.5" customHeight="1" x14ac:dyDescent="0.15"/>
    <row r="4834" ht="13.5" customHeight="1" x14ac:dyDescent="0.15"/>
    <row r="4835" ht="13.5" customHeight="1" x14ac:dyDescent="0.15"/>
    <row r="4836" ht="13.5" customHeight="1" x14ac:dyDescent="0.15"/>
    <row r="4837" ht="13.5" customHeight="1" x14ac:dyDescent="0.15"/>
    <row r="4838" ht="13.5" customHeight="1" x14ac:dyDescent="0.15"/>
    <row r="4839" ht="13.5" customHeight="1" x14ac:dyDescent="0.15"/>
    <row r="4840" ht="13.5" customHeight="1" x14ac:dyDescent="0.15"/>
    <row r="4841" ht="13.5" customHeight="1" x14ac:dyDescent="0.15"/>
    <row r="4842" ht="13.5" customHeight="1" x14ac:dyDescent="0.15"/>
    <row r="4843" ht="13.5" customHeight="1" x14ac:dyDescent="0.15"/>
    <row r="4844" ht="13.5" customHeight="1" x14ac:dyDescent="0.15"/>
    <row r="4845" ht="13.5" customHeight="1" x14ac:dyDescent="0.15"/>
    <row r="4846" ht="13.5" customHeight="1" x14ac:dyDescent="0.15"/>
    <row r="4847" ht="13.5" customHeight="1" x14ac:dyDescent="0.15"/>
    <row r="4848" ht="13.5" customHeight="1" x14ac:dyDescent="0.15"/>
    <row r="4849" ht="13.5" customHeight="1" x14ac:dyDescent="0.15"/>
    <row r="4850" ht="13.5" customHeight="1" x14ac:dyDescent="0.15"/>
    <row r="4851" ht="13.5" customHeight="1" x14ac:dyDescent="0.15"/>
    <row r="4852" ht="13.5" customHeight="1" x14ac:dyDescent="0.15"/>
    <row r="4853" ht="13.5" customHeight="1" x14ac:dyDescent="0.15"/>
    <row r="4854" ht="13.5" customHeight="1" x14ac:dyDescent="0.15"/>
    <row r="4855" ht="13.5" customHeight="1" x14ac:dyDescent="0.15"/>
    <row r="4856" ht="13.5" customHeight="1" x14ac:dyDescent="0.15"/>
    <row r="4857" ht="13.5" customHeight="1" x14ac:dyDescent="0.15"/>
    <row r="4858" ht="13.5" customHeight="1" x14ac:dyDescent="0.15"/>
    <row r="4859" ht="13.5" customHeight="1" x14ac:dyDescent="0.15"/>
    <row r="4860" ht="13.5" customHeight="1" x14ac:dyDescent="0.15"/>
    <row r="4861" ht="13.5" customHeight="1" x14ac:dyDescent="0.15"/>
    <row r="4862" ht="13.5" customHeight="1" x14ac:dyDescent="0.15"/>
    <row r="4863" ht="13.5" customHeight="1" x14ac:dyDescent="0.15"/>
    <row r="4864" ht="13.5" customHeight="1" x14ac:dyDescent="0.15"/>
    <row r="4865" ht="13.5" customHeight="1" x14ac:dyDescent="0.15"/>
    <row r="4866" ht="13.5" customHeight="1" x14ac:dyDescent="0.15"/>
    <row r="4867" ht="13.5" customHeight="1" x14ac:dyDescent="0.15"/>
    <row r="4868" ht="13.5" customHeight="1" x14ac:dyDescent="0.15"/>
    <row r="4869" ht="13.5" customHeight="1" x14ac:dyDescent="0.15"/>
    <row r="4870" ht="13.5" customHeight="1" x14ac:dyDescent="0.15"/>
    <row r="4871" ht="13.5" customHeight="1" x14ac:dyDescent="0.15"/>
    <row r="4872" ht="13.5" customHeight="1" x14ac:dyDescent="0.15"/>
    <row r="4873" ht="13.5" customHeight="1" x14ac:dyDescent="0.15"/>
    <row r="4874" ht="13.5" customHeight="1" x14ac:dyDescent="0.15"/>
    <row r="4875" ht="13.5" customHeight="1" x14ac:dyDescent="0.15"/>
    <row r="4876" ht="13.5" customHeight="1" x14ac:dyDescent="0.15"/>
  </sheetData>
  <phoneticPr fontId="5"/>
  <pageMargins left="0.78740157480314965" right="0.78740157480314965" top="0.98425196850393704" bottom="0.98425196850393704" header="0.51181102362204722" footer="0.51181102362204722"/>
  <pageSetup paperSize="9" scale="75" orientation="portrait" horizontalDpi="4294967293" verticalDpi="200" r:id="rId2"/>
  <headerFooter alignWithMargins="0">
    <oddHeader>&amp;A</oddHeader>
    <oddFooter>- &amp;P -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O975"/>
  <sheetViews>
    <sheetView topLeftCell="B1" zoomScaleNormal="100" workbookViewId="0">
      <pane xSplit="2" ySplit="4" topLeftCell="D954" activePane="bottomRight" state="frozen"/>
      <selection activeCell="B1" sqref="B1"/>
      <selection pane="topRight" activeCell="D1" sqref="D1"/>
      <selection pane="bottomLeft" activeCell="B5" sqref="B5"/>
      <selection pane="bottomRight" activeCell="A970" sqref="A970:XFD975"/>
    </sheetView>
  </sheetViews>
  <sheetFormatPr defaultRowHeight="13.5" x14ac:dyDescent="0.15"/>
  <cols>
    <col min="1" max="1" width="2.75" customWidth="1"/>
    <col min="2" max="2" width="29.125" bestFit="1" customWidth="1"/>
    <col min="3" max="3" width="14.375" bestFit="1" customWidth="1"/>
    <col min="4" max="4" width="9.25" bestFit="1" customWidth="1"/>
    <col min="5" max="12" width="12" customWidth="1"/>
    <col min="13" max="13" width="9.375" customWidth="1"/>
    <col min="14" max="14" width="9.625" customWidth="1"/>
    <col min="15" max="15" width="12" customWidth="1"/>
    <col min="16" max="16" width="8.75" customWidth="1"/>
    <col min="17" max="17" width="9.875" customWidth="1"/>
    <col min="18" max="18" width="10.375" customWidth="1"/>
    <col min="19" max="19" width="9.25" customWidth="1"/>
    <col min="20" max="20" width="9.875" customWidth="1"/>
    <col min="21" max="21" width="8.875" customWidth="1"/>
    <col min="22" max="23" width="8.625" customWidth="1"/>
    <col min="24" max="35" width="10.625" customWidth="1"/>
    <col min="36" max="36" width="9.25" bestFit="1" customWidth="1"/>
    <col min="37" max="37" width="10.375" customWidth="1"/>
    <col min="38" max="38" width="9.25" bestFit="1" customWidth="1"/>
    <col min="39" max="39" width="9.25" customWidth="1"/>
    <col min="40" max="40" width="9.25" bestFit="1" customWidth="1"/>
  </cols>
  <sheetData>
    <row r="1" spans="2:41" ht="22.5" customHeight="1" x14ac:dyDescent="0.15">
      <c r="B1" s="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2:41" ht="21.75" customHeight="1" thickBot="1" x14ac:dyDescent="0.2">
      <c r="F2" s="7" t="s">
        <v>6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</row>
    <row r="3" spans="2:41" ht="14.25" thickBot="1" x14ac:dyDescent="0.2">
      <c r="B3" s="3"/>
      <c r="C3" s="4"/>
      <c r="D3" s="5"/>
      <c r="E3" s="5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1"/>
    </row>
    <row r="4" spans="2:41" ht="15" customHeight="1" thickBot="1" x14ac:dyDescent="0.2">
      <c r="B4" s="137" t="s">
        <v>0</v>
      </c>
      <c r="C4" s="139" t="s">
        <v>2</v>
      </c>
      <c r="D4" s="23" t="s">
        <v>11</v>
      </c>
      <c r="E4" s="15">
        <f>ピボット!E4</f>
        <v>42887</v>
      </c>
      <c r="F4" s="15">
        <f>ピボット!F4</f>
        <v>42891</v>
      </c>
      <c r="G4" s="15">
        <f>ピボット!G4</f>
        <v>42892</v>
      </c>
      <c r="H4" s="15" t="str">
        <f>ピボット!H4</f>
        <v>(空白)</v>
      </c>
      <c r="I4" s="15">
        <f>ピボット!I4</f>
        <v>0</v>
      </c>
      <c r="J4" s="15">
        <f>ピボット!J4</f>
        <v>0</v>
      </c>
      <c r="K4" s="15">
        <f>ピボット!K4</f>
        <v>0</v>
      </c>
      <c r="L4" s="15">
        <f>ピボット!L4</f>
        <v>0</v>
      </c>
      <c r="M4" s="15">
        <f>ピボット!M4</f>
        <v>0</v>
      </c>
      <c r="N4" s="15">
        <f>ピボット!N4</f>
        <v>0</v>
      </c>
      <c r="O4" s="15">
        <f>ピボット!O4</f>
        <v>0</v>
      </c>
      <c r="P4" s="15">
        <f>ピボット!P4</f>
        <v>0</v>
      </c>
      <c r="Q4" s="15">
        <f>ピボット!Q4</f>
        <v>0</v>
      </c>
      <c r="R4" s="15">
        <f>ピボット!R4</f>
        <v>0</v>
      </c>
      <c r="S4" s="15">
        <f>ピボット!S4</f>
        <v>0</v>
      </c>
      <c r="T4" s="15">
        <f>ピボット!T4</f>
        <v>0</v>
      </c>
      <c r="U4" s="15">
        <f>ピボット!U4</f>
        <v>0</v>
      </c>
      <c r="V4" s="15">
        <f>ピボット!V4</f>
        <v>0</v>
      </c>
      <c r="W4" s="15">
        <f>ピボット!W4</f>
        <v>0</v>
      </c>
      <c r="X4" s="15">
        <f>ピボット!X4</f>
        <v>0</v>
      </c>
      <c r="Y4" s="15">
        <f>ピボット!Y4</f>
        <v>0</v>
      </c>
      <c r="Z4" s="17">
        <f>ピボット!Z4</f>
        <v>0</v>
      </c>
      <c r="AA4" s="17">
        <f>ピボット!AA4</f>
        <v>0</v>
      </c>
      <c r="AB4" s="15">
        <f>ピボット!AB4</f>
        <v>0</v>
      </c>
      <c r="AC4" s="15">
        <f>ピボット!AC4</f>
        <v>0</v>
      </c>
      <c r="AD4" s="15">
        <f>ピボット!AD4</f>
        <v>0</v>
      </c>
      <c r="AE4" s="15">
        <f>ピボット!AE4</f>
        <v>0</v>
      </c>
      <c r="AF4" s="15">
        <f>ピボット!AF4</f>
        <v>0</v>
      </c>
      <c r="AG4" s="15">
        <f>ピボット!AG4</f>
        <v>0</v>
      </c>
      <c r="AH4" s="15">
        <f>ピボット!AH4</f>
        <v>0</v>
      </c>
      <c r="AI4" s="15">
        <f>ピボット!AI4</f>
        <v>0</v>
      </c>
      <c r="AJ4" s="103" t="s">
        <v>5</v>
      </c>
    </row>
    <row r="5" spans="2:41" s="8" customFormat="1" ht="15" customHeight="1" x14ac:dyDescent="0.15">
      <c r="B5" s="129"/>
      <c r="C5" s="132" t="s">
        <v>1</v>
      </c>
      <c r="D5" s="10"/>
      <c r="E5" s="11">
        <f>ピボット!E5</f>
        <v>0</v>
      </c>
      <c r="F5" s="11">
        <f>ピボット!F5</f>
        <v>0</v>
      </c>
      <c r="G5" s="11">
        <f>ピボット!G5</f>
        <v>0</v>
      </c>
      <c r="H5" s="11">
        <f>ピボット!H5</f>
        <v>0</v>
      </c>
      <c r="I5" s="11">
        <f>ピボット!I5</f>
        <v>0</v>
      </c>
      <c r="J5" s="11">
        <f>ピボット!J5</f>
        <v>0</v>
      </c>
      <c r="K5" s="11">
        <f>ピボット!K5</f>
        <v>0</v>
      </c>
      <c r="L5" s="11">
        <f>ピボット!L5</f>
        <v>0</v>
      </c>
      <c r="M5" s="11">
        <f>ピボット!M5</f>
        <v>0</v>
      </c>
      <c r="N5" s="11">
        <f>ピボット!N5</f>
        <v>0</v>
      </c>
      <c r="O5" s="11">
        <f>ピボット!O5</f>
        <v>0</v>
      </c>
      <c r="P5" s="11">
        <f>ピボット!P5</f>
        <v>0</v>
      </c>
      <c r="Q5" s="11">
        <f>ピボット!Q5</f>
        <v>0</v>
      </c>
      <c r="R5" s="11">
        <f>ピボット!R5</f>
        <v>0</v>
      </c>
      <c r="S5" s="11">
        <f>ピボット!S5</f>
        <v>0</v>
      </c>
      <c r="T5" s="11">
        <f>ピボット!T5</f>
        <v>0</v>
      </c>
      <c r="U5" s="11">
        <f>ピボット!U5</f>
        <v>0</v>
      </c>
      <c r="V5" s="11">
        <f>ピボット!V5</f>
        <v>0</v>
      </c>
      <c r="W5" s="11">
        <f>ピボット!W5</f>
        <v>0</v>
      </c>
      <c r="X5" s="11">
        <f>ピボット!X5</f>
        <v>0</v>
      </c>
      <c r="Y5" s="11">
        <f>ピボット!Y5</f>
        <v>0</v>
      </c>
      <c r="Z5" s="11">
        <f>ピボット!Z5</f>
        <v>0</v>
      </c>
      <c r="AA5" s="11">
        <f>ピボット!AA5</f>
        <v>0</v>
      </c>
      <c r="AB5" s="11">
        <f>ピボット!AB5</f>
        <v>0</v>
      </c>
      <c r="AC5" s="11">
        <f>ピボット!AC5</f>
        <v>0</v>
      </c>
      <c r="AD5" s="11">
        <f>ピボット!AD5</f>
        <v>0</v>
      </c>
      <c r="AE5" s="11">
        <f>ピボット!AE5</f>
        <v>0</v>
      </c>
      <c r="AF5" s="11">
        <f>ピボット!AF5</f>
        <v>0</v>
      </c>
      <c r="AG5" s="11">
        <f>ピボット!AG5</f>
        <v>0</v>
      </c>
      <c r="AH5" s="11">
        <f>ピボット!AH5</f>
        <v>0</v>
      </c>
      <c r="AI5" s="11">
        <f>ピボット!AI5</f>
        <v>0</v>
      </c>
      <c r="AJ5" s="104">
        <f>SUM(E5:AI5)</f>
        <v>0</v>
      </c>
    </row>
    <row r="6" spans="2:41" s="8" customFormat="1" ht="15" customHeight="1" x14ac:dyDescent="0.15">
      <c r="B6" s="130"/>
      <c r="C6" s="133" t="s">
        <v>25</v>
      </c>
      <c r="D6" s="102"/>
      <c r="E6" s="13">
        <f>ピボット!E6</f>
        <v>0</v>
      </c>
      <c r="F6" s="13">
        <f>ピボット!F6</f>
        <v>0</v>
      </c>
      <c r="G6" s="13">
        <f>ピボット!G6</f>
        <v>0</v>
      </c>
      <c r="H6" s="13">
        <f>ピボット!H6</f>
        <v>0</v>
      </c>
      <c r="I6" s="13">
        <f>ピボット!I6</f>
        <v>0</v>
      </c>
      <c r="J6" s="13">
        <f>ピボット!J6</f>
        <v>0</v>
      </c>
      <c r="K6" s="13">
        <f>ピボット!K6</f>
        <v>0</v>
      </c>
      <c r="L6" s="13">
        <f>ピボット!L6</f>
        <v>0</v>
      </c>
      <c r="M6" s="13">
        <f>ピボット!M6</f>
        <v>0</v>
      </c>
      <c r="N6" s="13">
        <f>ピボット!N6</f>
        <v>0</v>
      </c>
      <c r="O6" s="13">
        <f>ピボット!O6</f>
        <v>0</v>
      </c>
      <c r="P6" s="13">
        <f>ピボット!P6</f>
        <v>0</v>
      </c>
      <c r="Q6" s="13">
        <f>ピボット!Q6</f>
        <v>0</v>
      </c>
      <c r="R6" s="13">
        <f>ピボット!R6</f>
        <v>0</v>
      </c>
      <c r="S6" s="13">
        <f>ピボット!S6</f>
        <v>0</v>
      </c>
      <c r="T6" s="13">
        <f>ピボット!T6</f>
        <v>0</v>
      </c>
      <c r="U6" s="13">
        <f>ピボット!U6</f>
        <v>0</v>
      </c>
      <c r="V6" s="13">
        <f>ピボット!V6</f>
        <v>0</v>
      </c>
      <c r="W6" s="13">
        <f>ピボット!W6</f>
        <v>0</v>
      </c>
      <c r="X6" s="13">
        <f>ピボット!X6</f>
        <v>0</v>
      </c>
      <c r="Y6" s="13">
        <f>ピボット!Y6</f>
        <v>0</v>
      </c>
      <c r="Z6" s="13">
        <f>ピボット!Z6</f>
        <v>0</v>
      </c>
      <c r="AA6" s="13">
        <f>ピボット!AA6</f>
        <v>0</v>
      </c>
      <c r="AB6" s="13">
        <f>ピボット!AB6</f>
        <v>0</v>
      </c>
      <c r="AC6" s="13">
        <f>ピボット!AC6</f>
        <v>0</v>
      </c>
      <c r="AD6" s="13">
        <f>ピボット!AD6</f>
        <v>0</v>
      </c>
      <c r="AE6" s="13">
        <f>ピボット!AE6</f>
        <v>0</v>
      </c>
      <c r="AF6" s="13">
        <f>ピボット!AF6</f>
        <v>0</v>
      </c>
      <c r="AG6" s="13">
        <f>ピボット!AG6</f>
        <v>0</v>
      </c>
      <c r="AH6" s="13">
        <f>ピボット!AH6</f>
        <v>0</v>
      </c>
      <c r="AI6" s="13">
        <f>ピボット!AI6</f>
        <v>0</v>
      </c>
      <c r="AJ6" s="21">
        <f>SUM(E6:AI6)</f>
        <v>0</v>
      </c>
    </row>
    <row r="7" spans="2:41" s="8" customFormat="1" ht="15" customHeight="1" x14ac:dyDescent="0.15">
      <c r="B7" s="130"/>
      <c r="C7" s="134" t="s">
        <v>3</v>
      </c>
      <c r="D7" s="12"/>
      <c r="E7" s="13">
        <f>ピボット!E7</f>
        <v>0</v>
      </c>
      <c r="F7" s="13">
        <f>ピボット!F7</f>
        <v>36</v>
      </c>
      <c r="G7" s="13">
        <f>ピボット!G7</f>
        <v>0</v>
      </c>
      <c r="H7" s="13">
        <f>ピボット!H7</f>
        <v>0</v>
      </c>
      <c r="I7" s="13">
        <f>ピボット!I7</f>
        <v>0</v>
      </c>
      <c r="J7" s="13">
        <f>ピボット!J7</f>
        <v>0</v>
      </c>
      <c r="K7" s="13">
        <f>ピボット!K7</f>
        <v>0</v>
      </c>
      <c r="L7" s="13">
        <f>ピボット!L7</f>
        <v>0</v>
      </c>
      <c r="M7" s="13">
        <f>ピボット!M7</f>
        <v>0</v>
      </c>
      <c r="N7" s="13">
        <f>ピボット!N7</f>
        <v>0</v>
      </c>
      <c r="O7" s="13">
        <f>ピボット!O7</f>
        <v>0</v>
      </c>
      <c r="P7" s="13">
        <f>ピボット!P7</f>
        <v>0</v>
      </c>
      <c r="Q7" s="13">
        <f>ピボット!Q7</f>
        <v>0</v>
      </c>
      <c r="R7" s="13">
        <f>ピボット!R7</f>
        <v>0</v>
      </c>
      <c r="S7" s="13">
        <f>ピボット!S7</f>
        <v>0</v>
      </c>
      <c r="T7" s="13">
        <f>ピボット!T7</f>
        <v>0</v>
      </c>
      <c r="U7" s="13">
        <f>ピボット!U7</f>
        <v>0</v>
      </c>
      <c r="V7" s="13">
        <f>ピボット!V7</f>
        <v>0</v>
      </c>
      <c r="W7" s="13">
        <f>ピボット!W7</f>
        <v>0</v>
      </c>
      <c r="X7" s="13">
        <f>ピボット!X7</f>
        <v>0</v>
      </c>
      <c r="Y7" s="13">
        <f>ピボット!Y7</f>
        <v>0</v>
      </c>
      <c r="Z7" s="13">
        <f>ピボット!Z7</f>
        <v>0</v>
      </c>
      <c r="AA7" s="13">
        <f>ピボット!AA7</f>
        <v>0</v>
      </c>
      <c r="AB7" s="13">
        <f>ピボット!AB7</f>
        <v>0</v>
      </c>
      <c r="AC7" s="13">
        <f>ピボット!AC7</f>
        <v>0</v>
      </c>
      <c r="AD7" s="13">
        <f>ピボット!AD7</f>
        <v>0</v>
      </c>
      <c r="AE7" s="13">
        <f>ピボット!AE7</f>
        <v>0</v>
      </c>
      <c r="AF7" s="13">
        <f>ピボット!AF7</f>
        <v>0</v>
      </c>
      <c r="AG7" s="13">
        <f>ピボット!AG7</f>
        <v>0</v>
      </c>
      <c r="AH7" s="13">
        <f>ピボット!AH7</f>
        <v>0</v>
      </c>
      <c r="AI7" s="13">
        <f>ピボット!AI7</f>
        <v>0</v>
      </c>
      <c r="AJ7" s="14">
        <f>SUM(E7:AI7)</f>
        <v>36</v>
      </c>
    </row>
    <row r="8" spans="2:41" s="8" customFormat="1" ht="15" customHeight="1" x14ac:dyDescent="0.15">
      <c r="B8" s="130"/>
      <c r="C8" s="135" t="s">
        <v>26</v>
      </c>
      <c r="D8" s="100"/>
      <c r="E8" s="13">
        <f>ピボット!E8</f>
        <v>0</v>
      </c>
      <c r="F8" s="13">
        <f>ピボット!F8</f>
        <v>3</v>
      </c>
      <c r="G8" s="13">
        <f>ピボット!G8</f>
        <v>0</v>
      </c>
      <c r="H8" s="13">
        <f>ピボット!H8</f>
        <v>0</v>
      </c>
      <c r="I8" s="13">
        <f>ピボット!I8</f>
        <v>0</v>
      </c>
      <c r="J8" s="13">
        <f>ピボット!J8</f>
        <v>0</v>
      </c>
      <c r="K8" s="13">
        <f>ピボット!K8</f>
        <v>0</v>
      </c>
      <c r="L8" s="13">
        <f>ピボット!L8</f>
        <v>0</v>
      </c>
      <c r="M8" s="13">
        <f>ピボット!M8</f>
        <v>0</v>
      </c>
      <c r="N8" s="13">
        <f>ピボット!N8</f>
        <v>0</v>
      </c>
      <c r="O8" s="13">
        <f>ピボット!O8</f>
        <v>0</v>
      </c>
      <c r="P8" s="13">
        <f>ピボット!P8</f>
        <v>0</v>
      </c>
      <c r="Q8" s="13">
        <f>ピボット!Q8</f>
        <v>0</v>
      </c>
      <c r="R8" s="13">
        <f>ピボット!R8</f>
        <v>0</v>
      </c>
      <c r="S8" s="13">
        <f>ピボット!S8</f>
        <v>0</v>
      </c>
      <c r="T8" s="13">
        <f>ピボット!T8</f>
        <v>0</v>
      </c>
      <c r="U8" s="13">
        <f>ピボット!U8</f>
        <v>0</v>
      </c>
      <c r="V8" s="13">
        <f>ピボット!V8</f>
        <v>0</v>
      </c>
      <c r="W8" s="13">
        <f>ピボット!W8</f>
        <v>0</v>
      </c>
      <c r="X8" s="13">
        <f>ピボット!X8</f>
        <v>0</v>
      </c>
      <c r="Y8" s="13">
        <f>ピボット!Y8</f>
        <v>0</v>
      </c>
      <c r="Z8" s="13">
        <f>ピボット!Z8</f>
        <v>0</v>
      </c>
      <c r="AA8" s="13">
        <f>ピボット!AA8</f>
        <v>0</v>
      </c>
      <c r="AB8" s="13">
        <f>ピボット!AB8</f>
        <v>0</v>
      </c>
      <c r="AC8" s="13">
        <f>ピボット!AC8</f>
        <v>0</v>
      </c>
      <c r="AD8" s="13">
        <f>ピボット!AD8</f>
        <v>0</v>
      </c>
      <c r="AE8" s="13">
        <f>ピボット!AE8</f>
        <v>0</v>
      </c>
      <c r="AF8" s="13">
        <f>ピボット!AF8</f>
        <v>0</v>
      </c>
      <c r="AG8" s="13">
        <f>ピボット!AG8</f>
        <v>0</v>
      </c>
      <c r="AH8" s="13">
        <f>ピボット!AH8</f>
        <v>0</v>
      </c>
      <c r="AI8" s="13">
        <f>ピボット!AI8</f>
        <v>0</v>
      </c>
      <c r="AJ8" s="101">
        <f>SUM(E8:AI8)</f>
        <v>3</v>
      </c>
    </row>
    <row r="9" spans="2:41" s="8" customFormat="1" ht="15" customHeight="1" x14ac:dyDescent="0.15">
      <c r="B9" s="130"/>
      <c r="C9" s="134" t="s">
        <v>4</v>
      </c>
      <c r="D9" s="12">
        <f>ピボット!D9</f>
        <v>300</v>
      </c>
      <c r="E9" s="13">
        <f t="shared" ref="E9:AI9" si="0">D9+E5-E7</f>
        <v>300</v>
      </c>
      <c r="F9" s="13">
        <f>E9+F5-F7</f>
        <v>264</v>
      </c>
      <c r="G9" s="13">
        <f t="shared" si="0"/>
        <v>264</v>
      </c>
      <c r="H9" s="13">
        <f>G9+H5-H7</f>
        <v>264</v>
      </c>
      <c r="I9" s="13">
        <f t="shared" si="0"/>
        <v>264</v>
      </c>
      <c r="J9" s="13">
        <f t="shared" si="0"/>
        <v>264</v>
      </c>
      <c r="K9" s="13">
        <f t="shared" si="0"/>
        <v>264</v>
      </c>
      <c r="L9" s="13">
        <f t="shared" si="0"/>
        <v>264</v>
      </c>
      <c r="M9" s="13">
        <f t="shared" si="0"/>
        <v>264</v>
      </c>
      <c r="N9" s="13">
        <f t="shared" si="0"/>
        <v>264</v>
      </c>
      <c r="O9" s="13">
        <f t="shared" si="0"/>
        <v>264</v>
      </c>
      <c r="P9" s="13">
        <f t="shared" si="0"/>
        <v>264</v>
      </c>
      <c r="Q9" s="13">
        <f t="shared" si="0"/>
        <v>264</v>
      </c>
      <c r="R9" s="13">
        <f t="shared" si="0"/>
        <v>264</v>
      </c>
      <c r="S9" s="13">
        <f t="shared" si="0"/>
        <v>264</v>
      </c>
      <c r="T9" s="13">
        <f t="shared" si="0"/>
        <v>264</v>
      </c>
      <c r="U9" s="13">
        <f t="shared" si="0"/>
        <v>264</v>
      </c>
      <c r="V9" s="13">
        <f t="shared" si="0"/>
        <v>264</v>
      </c>
      <c r="W9" s="13">
        <f t="shared" si="0"/>
        <v>264</v>
      </c>
      <c r="X9" s="13">
        <f t="shared" si="0"/>
        <v>264</v>
      </c>
      <c r="Y9" s="13">
        <f t="shared" si="0"/>
        <v>264</v>
      </c>
      <c r="Z9" s="13">
        <f t="shared" si="0"/>
        <v>264</v>
      </c>
      <c r="AA9" s="13">
        <f t="shared" si="0"/>
        <v>264</v>
      </c>
      <c r="AB9" s="13">
        <f t="shared" si="0"/>
        <v>264</v>
      </c>
      <c r="AC9" s="13">
        <f t="shared" si="0"/>
        <v>264</v>
      </c>
      <c r="AD9" s="13">
        <f t="shared" si="0"/>
        <v>264</v>
      </c>
      <c r="AE9" s="13">
        <f t="shared" si="0"/>
        <v>264</v>
      </c>
      <c r="AF9" s="13">
        <f t="shared" si="0"/>
        <v>264</v>
      </c>
      <c r="AG9" s="13">
        <f t="shared" si="0"/>
        <v>264</v>
      </c>
      <c r="AH9" s="13">
        <f t="shared" si="0"/>
        <v>264</v>
      </c>
      <c r="AI9" s="13">
        <f t="shared" si="0"/>
        <v>264</v>
      </c>
      <c r="AJ9" s="14">
        <f>AI9</f>
        <v>264</v>
      </c>
      <c r="AL9" s="16"/>
    </row>
    <row r="10" spans="2:41" s="8" customFormat="1" ht="15" customHeight="1" thickBot="1" x14ac:dyDescent="0.2">
      <c r="B10" s="138" t="str">
        <f>ピボット!B5</f>
        <v>51100-12171</v>
      </c>
      <c r="C10" s="136" t="s">
        <v>27</v>
      </c>
      <c r="D10" s="105">
        <f>ピボット!D10</f>
        <v>25</v>
      </c>
      <c r="E10" s="106">
        <f>D10+E6-E8</f>
        <v>25</v>
      </c>
      <c r="F10" s="106">
        <f>E10+F6-F8</f>
        <v>22</v>
      </c>
      <c r="G10" s="106">
        <f t="shared" ref="G10:AI10" si="1">F10+G6-G8</f>
        <v>22</v>
      </c>
      <c r="H10" s="106">
        <f>G10+H6-H8</f>
        <v>22</v>
      </c>
      <c r="I10" s="106">
        <f t="shared" si="1"/>
        <v>22</v>
      </c>
      <c r="J10" s="106">
        <f t="shared" si="1"/>
        <v>22</v>
      </c>
      <c r="K10" s="106">
        <f t="shared" si="1"/>
        <v>22</v>
      </c>
      <c r="L10" s="106">
        <f t="shared" si="1"/>
        <v>22</v>
      </c>
      <c r="M10" s="106">
        <f t="shared" si="1"/>
        <v>22</v>
      </c>
      <c r="N10" s="106">
        <f t="shared" si="1"/>
        <v>22</v>
      </c>
      <c r="O10" s="106">
        <f t="shared" si="1"/>
        <v>22</v>
      </c>
      <c r="P10" s="106">
        <f t="shared" si="1"/>
        <v>22</v>
      </c>
      <c r="Q10" s="106">
        <f t="shared" si="1"/>
        <v>22</v>
      </c>
      <c r="R10" s="106">
        <f t="shared" si="1"/>
        <v>22</v>
      </c>
      <c r="S10" s="106">
        <f t="shared" si="1"/>
        <v>22</v>
      </c>
      <c r="T10" s="106">
        <f t="shared" si="1"/>
        <v>22</v>
      </c>
      <c r="U10" s="106">
        <f t="shared" si="1"/>
        <v>22</v>
      </c>
      <c r="V10" s="106">
        <f t="shared" si="1"/>
        <v>22</v>
      </c>
      <c r="W10" s="106">
        <f t="shared" si="1"/>
        <v>22</v>
      </c>
      <c r="X10" s="106">
        <f t="shared" si="1"/>
        <v>22</v>
      </c>
      <c r="Y10" s="106">
        <f t="shared" si="1"/>
        <v>22</v>
      </c>
      <c r="Z10" s="106">
        <f t="shared" si="1"/>
        <v>22</v>
      </c>
      <c r="AA10" s="106">
        <f t="shared" si="1"/>
        <v>22</v>
      </c>
      <c r="AB10" s="106">
        <f t="shared" si="1"/>
        <v>22</v>
      </c>
      <c r="AC10" s="106">
        <f t="shared" si="1"/>
        <v>22</v>
      </c>
      <c r="AD10" s="106">
        <f t="shared" si="1"/>
        <v>22</v>
      </c>
      <c r="AE10" s="106">
        <f t="shared" si="1"/>
        <v>22</v>
      </c>
      <c r="AF10" s="106">
        <f t="shared" si="1"/>
        <v>22</v>
      </c>
      <c r="AG10" s="106">
        <f t="shared" si="1"/>
        <v>22</v>
      </c>
      <c r="AH10" s="106">
        <f t="shared" si="1"/>
        <v>22</v>
      </c>
      <c r="AI10" s="106">
        <f t="shared" si="1"/>
        <v>22</v>
      </c>
      <c r="AJ10" s="107">
        <f>AI10</f>
        <v>22</v>
      </c>
      <c r="AL10" s="16"/>
    </row>
    <row r="11" spans="2:41" s="8" customFormat="1" ht="15" customHeight="1" x14ac:dyDescent="0.15">
      <c r="B11" s="129"/>
      <c r="C11" s="132" t="s">
        <v>1</v>
      </c>
      <c r="D11" s="10"/>
      <c r="E11" s="11">
        <f>ピボット!E11</f>
        <v>0</v>
      </c>
      <c r="F11" s="11">
        <f>ピボット!F11</f>
        <v>0</v>
      </c>
      <c r="G11" s="11">
        <f>ピボット!G11</f>
        <v>0</v>
      </c>
      <c r="H11" s="11">
        <f>ピボット!H11</f>
        <v>0</v>
      </c>
      <c r="I11" s="11">
        <f>ピボット!I11</f>
        <v>0</v>
      </c>
      <c r="J11" s="11">
        <f>ピボット!J11</f>
        <v>0</v>
      </c>
      <c r="K11" s="11">
        <f>ピボット!K11</f>
        <v>0</v>
      </c>
      <c r="L11" s="11">
        <f>ピボット!L11</f>
        <v>0</v>
      </c>
      <c r="M11" s="11">
        <f>ピボット!M11</f>
        <v>0</v>
      </c>
      <c r="N11" s="11">
        <f>ピボット!N11</f>
        <v>0</v>
      </c>
      <c r="O11" s="11">
        <f>ピボット!O11</f>
        <v>0</v>
      </c>
      <c r="P11" s="11">
        <f>ピボット!P11</f>
        <v>0</v>
      </c>
      <c r="Q11" s="11">
        <f>ピボット!Q11</f>
        <v>0</v>
      </c>
      <c r="R11" s="11">
        <f>ピボット!R11</f>
        <v>0</v>
      </c>
      <c r="S11" s="11">
        <f>ピボット!S11</f>
        <v>0</v>
      </c>
      <c r="T11" s="11">
        <f>ピボット!T11</f>
        <v>0</v>
      </c>
      <c r="U11" s="11">
        <f>ピボット!U11</f>
        <v>0</v>
      </c>
      <c r="V11" s="11">
        <f>ピボット!V11</f>
        <v>0</v>
      </c>
      <c r="W11" s="11">
        <f>ピボット!W11</f>
        <v>0</v>
      </c>
      <c r="X11" s="11">
        <f>ピボット!X11</f>
        <v>0</v>
      </c>
      <c r="Y11" s="11">
        <f>ピボット!Y11</f>
        <v>0</v>
      </c>
      <c r="Z11" s="11">
        <f>ピボット!Z11</f>
        <v>0</v>
      </c>
      <c r="AA11" s="11">
        <f>ピボット!AA11</f>
        <v>0</v>
      </c>
      <c r="AB11" s="11">
        <f>ピボット!AB11</f>
        <v>0</v>
      </c>
      <c r="AC11" s="11">
        <f>ピボット!AC11</f>
        <v>0</v>
      </c>
      <c r="AD11" s="11">
        <f>ピボット!AD11</f>
        <v>0</v>
      </c>
      <c r="AE11" s="11">
        <f>ピボット!AE11</f>
        <v>0</v>
      </c>
      <c r="AF11" s="11">
        <f>ピボット!AF11</f>
        <v>0</v>
      </c>
      <c r="AG11" s="11">
        <f>ピボット!AG11</f>
        <v>0</v>
      </c>
      <c r="AH11" s="11">
        <f>ピボット!AH11</f>
        <v>0</v>
      </c>
      <c r="AI11" s="11">
        <f>ピボット!AI11</f>
        <v>0</v>
      </c>
      <c r="AJ11" s="104">
        <f>SUM(E11:AI11)</f>
        <v>0</v>
      </c>
    </row>
    <row r="12" spans="2:41" s="8" customFormat="1" ht="15" customHeight="1" x14ac:dyDescent="0.15">
      <c r="B12" s="130"/>
      <c r="C12" s="133" t="s">
        <v>25</v>
      </c>
      <c r="D12" s="102"/>
      <c r="E12" s="13">
        <f>ピボット!E12</f>
        <v>0</v>
      </c>
      <c r="F12" s="13">
        <f>ピボット!F12</f>
        <v>0</v>
      </c>
      <c r="G12" s="13">
        <f>ピボット!G12</f>
        <v>0</v>
      </c>
      <c r="H12" s="13">
        <f>ピボット!H12</f>
        <v>0</v>
      </c>
      <c r="I12" s="13">
        <f>ピボット!I12</f>
        <v>0</v>
      </c>
      <c r="J12" s="13">
        <f>ピボット!J12</f>
        <v>0</v>
      </c>
      <c r="K12" s="13">
        <f>ピボット!K12</f>
        <v>0</v>
      </c>
      <c r="L12" s="13">
        <f>ピボット!L12</f>
        <v>0</v>
      </c>
      <c r="M12" s="13">
        <f>ピボット!M12</f>
        <v>0</v>
      </c>
      <c r="N12" s="13">
        <f>ピボット!N12</f>
        <v>0</v>
      </c>
      <c r="O12" s="13">
        <f>ピボット!O12</f>
        <v>0</v>
      </c>
      <c r="P12" s="13">
        <f>ピボット!P12</f>
        <v>0</v>
      </c>
      <c r="Q12" s="13">
        <f>ピボット!Q12</f>
        <v>0</v>
      </c>
      <c r="R12" s="13">
        <f>ピボット!R12</f>
        <v>0</v>
      </c>
      <c r="S12" s="13">
        <f>ピボット!S12</f>
        <v>0</v>
      </c>
      <c r="T12" s="13">
        <f>ピボット!T12</f>
        <v>0</v>
      </c>
      <c r="U12" s="13">
        <f>ピボット!U12</f>
        <v>0</v>
      </c>
      <c r="V12" s="13">
        <f>ピボット!V12</f>
        <v>0</v>
      </c>
      <c r="W12" s="13">
        <f>ピボット!W12</f>
        <v>0</v>
      </c>
      <c r="X12" s="13">
        <f>ピボット!X12</f>
        <v>0</v>
      </c>
      <c r="Y12" s="13">
        <f>ピボット!Y12</f>
        <v>0</v>
      </c>
      <c r="Z12" s="13">
        <f>ピボット!Z12</f>
        <v>0</v>
      </c>
      <c r="AA12" s="13">
        <f>ピボット!AA12</f>
        <v>0</v>
      </c>
      <c r="AB12" s="13">
        <f>ピボット!AB12</f>
        <v>0</v>
      </c>
      <c r="AC12" s="13">
        <f>ピボット!AC12</f>
        <v>0</v>
      </c>
      <c r="AD12" s="13">
        <f>ピボット!AD12</f>
        <v>0</v>
      </c>
      <c r="AE12" s="13">
        <f>ピボット!AE12</f>
        <v>0</v>
      </c>
      <c r="AF12" s="13">
        <f>ピボット!AF12</f>
        <v>0</v>
      </c>
      <c r="AG12" s="13">
        <f>ピボット!AG12</f>
        <v>0</v>
      </c>
      <c r="AH12" s="13">
        <f>ピボット!AH12</f>
        <v>0</v>
      </c>
      <c r="AI12" s="13">
        <f>ピボット!AI12</f>
        <v>0</v>
      </c>
      <c r="AJ12" s="21">
        <f>SUM(E12:AI12)</f>
        <v>0</v>
      </c>
    </row>
    <row r="13" spans="2:41" s="8" customFormat="1" ht="15" customHeight="1" x14ac:dyDescent="0.15">
      <c r="B13" s="130"/>
      <c r="C13" s="134" t="s">
        <v>3</v>
      </c>
      <c r="D13" s="12"/>
      <c r="E13" s="13">
        <f>ピボット!E13</f>
        <v>0</v>
      </c>
      <c r="F13" s="13">
        <f>ピボット!F13</f>
        <v>0</v>
      </c>
      <c r="G13" s="13">
        <f>ピボット!G13</f>
        <v>0</v>
      </c>
      <c r="H13" s="13">
        <f>ピボット!H13</f>
        <v>0</v>
      </c>
      <c r="I13" s="13">
        <f>ピボット!I13</f>
        <v>0</v>
      </c>
      <c r="J13" s="13">
        <f>ピボット!J13</f>
        <v>0</v>
      </c>
      <c r="K13" s="13">
        <f>ピボット!K13</f>
        <v>0</v>
      </c>
      <c r="L13" s="13">
        <f>ピボット!L13</f>
        <v>0</v>
      </c>
      <c r="M13" s="13">
        <f>ピボット!M13</f>
        <v>0</v>
      </c>
      <c r="N13" s="13">
        <f>ピボット!N13</f>
        <v>0</v>
      </c>
      <c r="O13" s="13">
        <f>ピボット!O13</f>
        <v>0</v>
      </c>
      <c r="P13" s="13">
        <f>ピボット!P13</f>
        <v>0</v>
      </c>
      <c r="Q13" s="13">
        <f>ピボット!Q13</f>
        <v>0</v>
      </c>
      <c r="R13" s="13">
        <f>ピボット!R13</f>
        <v>0</v>
      </c>
      <c r="S13" s="13">
        <f>ピボット!S13</f>
        <v>0</v>
      </c>
      <c r="T13" s="13">
        <f>ピボット!T13</f>
        <v>0</v>
      </c>
      <c r="U13" s="13">
        <f>ピボット!U13</f>
        <v>0</v>
      </c>
      <c r="V13" s="13">
        <f>ピボット!V13</f>
        <v>0</v>
      </c>
      <c r="W13" s="13">
        <f>ピボット!W13</f>
        <v>0</v>
      </c>
      <c r="X13" s="13">
        <f>ピボット!X13</f>
        <v>0</v>
      </c>
      <c r="Y13" s="13">
        <f>ピボット!Y13</f>
        <v>0</v>
      </c>
      <c r="Z13" s="13">
        <f>ピボット!Z13</f>
        <v>0</v>
      </c>
      <c r="AA13" s="13">
        <f>ピボット!AA13</f>
        <v>0</v>
      </c>
      <c r="AB13" s="13">
        <f>ピボット!AB13</f>
        <v>0</v>
      </c>
      <c r="AC13" s="13">
        <f>ピボット!AC13</f>
        <v>0</v>
      </c>
      <c r="AD13" s="13">
        <f>ピボット!AD13</f>
        <v>0</v>
      </c>
      <c r="AE13" s="13">
        <f>ピボット!AE13</f>
        <v>0</v>
      </c>
      <c r="AF13" s="13">
        <f>ピボット!AF13</f>
        <v>0</v>
      </c>
      <c r="AG13" s="13">
        <f>ピボット!AG13</f>
        <v>0</v>
      </c>
      <c r="AH13" s="13">
        <f>ピボット!AH13</f>
        <v>0</v>
      </c>
      <c r="AI13" s="13">
        <f>ピボット!AI13</f>
        <v>0</v>
      </c>
      <c r="AJ13" s="14">
        <f>SUM(E13:AI13)</f>
        <v>0</v>
      </c>
    </row>
    <row r="14" spans="2:41" s="8" customFormat="1" ht="15" customHeight="1" x14ac:dyDescent="0.15">
      <c r="B14" s="130"/>
      <c r="C14" s="135" t="s">
        <v>26</v>
      </c>
      <c r="D14" s="100"/>
      <c r="E14" s="13">
        <f>ピボット!E14</f>
        <v>0</v>
      </c>
      <c r="F14" s="13">
        <f>ピボット!F14</f>
        <v>0</v>
      </c>
      <c r="G14" s="13">
        <f>ピボット!G14</f>
        <v>0</v>
      </c>
      <c r="H14" s="13">
        <f>ピボット!H14</f>
        <v>0</v>
      </c>
      <c r="I14" s="13">
        <f>ピボット!I14</f>
        <v>0</v>
      </c>
      <c r="J14" s="13">
        <f>ピボット!J14</f>
        <v>0</v>
      </c>
      <c r="K14" s="13">
        <f>ピボット!K14</f>
        <v>0</v>
      </c>
      <c r="L14" s="13">
        <f>ピボット!L14</f>
        <v>0</v>
      </c>
      <c r="M14" s="13">
        <f>ピボット!M14</f>
        <v>0</v>
      </c>
      <c r="N14" s="13">
        <f>ピボット!N14</f>
        <v>0</v>
      </c>
      <c r="O14" s="13">
        <f>ピボット!O14</f>
        <v>0</v>
      </c>
      <c r="P14" s="13">
        <f>ピボット!P14</f>
        <v>0</v>
      </c>
      <c r="Q14" s="13">
        <f>ピボット!Q14</f>
        <v>0</v>
      </c>
      <c r="R14" s="13">
        <f>ピボット!R14</f>
        <v>0</v>
      </c>
      <c r="S14" s="13">
        <f>ピボット!S14</f>
        <v>0</v>
      </c>
      <c r="T14" s="13">
        <f>ピボット!T14</f>
        <v>0</v>
      </c>
      <c r="U14" s="13">
        <f>ピボット!U14</f>
        <v>0</v>
      </c>
      <c r="V14" s="13">
        <f>ピボット!V14</f>
        <v>0</v>
      </c>
      <c r="W14" s="13">
        <f>ピボット!W14</f>
        <v>0</v>
      </c>
      <c r="X14" s="13">
        <f>ピボット!X14</f>
        <v>0</v>
      </c>
      <c r="Y14" s="13">
        <f>ピボット!Y14</f>
        <v>0</v>
      </c>
      <c r="Z14" s="13">
        <f>ピボット!Z14</f>
        <v>0</v>
      </c>
      <c r="AA14" s="13">
        <f>ピボット!AA14</f>
        <v>0</v>
      </c>
      <c r="AB14" s="13">
        <f>ピボット!AB14</f>
        <v>0</v>
      </c>
      <c r="AC14" s="13">
        <f>ピボット!AC14</f>
        <v>0</v>
      </c>
      <c r="AD14" s="13">
        <f>ピボット!AD14</f>
        <v>0</v>
      </c>
      <c r="AE14" s="13">
        <f>ピボット!AE14</f>
        <v>0</v>
      </c>
      <c r="AF14" s="13">
        <f>ピボット!AF14</f>
        <v>0</v>
      </c>
      <c r="AG14" s="13">
        <f>ピボット!AG14</f>
        <v>0</v>
      </c>
      <c r="AH14" s="13">
        <f>ピボット!AH14</f>
        <v>0</v>
      </c>
      <c r="AI14" s="13">
        <f>ピボット!AI14</f>
        <v>0</v>
      </c>
      <c r="AJ14" s="101">
        <f>SUM(E14:AI14)</f>
        <v>0</v>
      </c>
    </row>
    <row r="15" spans="2:41" s="8" customFormat="1" ht="15" customHeight="1" x14ac:dyDescent="0.15">
      <c r="B15" s="130"/>
      <c r="C15" s="134" t="s">
        <v>4</v>
      </c>
      <c r="D15" s="12">
        <f>ピボット!D15</f>
        <v>29</v>
      </c>
      <c r="E15" s="13">
        <f t="shared" ref="E15:AI15" si="2">D15+E11-E13</f>
        <v>29</v>
      </c>
      <c r="F15" s="13">
        <f>E15+F11-F13</f>
        <v>29</v>
      </c>
      <c r="G15" s="13">
        <f t="shared" si="2"/>
        <v>29</v>
      </c>
      <c r="H15" s="13">
        <f>G15+H11-H13</f>
        <v>29</v>
      </c>
      <c r="I15" s="13">
        <f t="shared" si="2"/>
        <v>29</v>
      </c>
      <c r="J15" s="13">
        <f t="shared" si="2"/>
        <v>29</v>
      </c>
      <c r="K15" s="13">
        <f t="shared" si="2"/>
        <v>29</v>
      </c>
      <c r="L15" s="13">
        <f t="shared" si="2"/>
        <v>29</v>
      </c>
      <c r="M15" s="13">
        <f t="shared" si="2"/>
        <v>29</v>
      </c>
      <c r="N15" s="13">
        <f t="shared" si="2"/>
        <v>29</v>
      </c>
      <c r="O15" s="13">
        <f t="shared" si="2"/>
        <v>29</v>
      </c>
      <c r="P15" s="13">
        <f t="shared" si="2"/>
        <v>29</v>
      </c>
      <c r="Q15" s="13">
        <f t="shared" si="2"/>
        <v>29</v>
      </c>
      <c r="R15" s="13">
        <f t="shared" si="2"/>
        <v>29</v>
      </c>
      <c r="S15" s="13">
        <f t="shared" si="2"/>
        <v>29</v>
      </c>
      <c r="T15" s="13">
        <f t="shared" si="2"/>
        <v>29</v>
      </c>
      <c r="U15" s="13">
        <f t="shared" si="2"/>
        <v>29</v>
      </c>
      <c r="V15" s="13">
        <f t="shared" si="2"/>
        <v>29</v>
      </c>
      <c r="W15" s="13">
        <f t="shared" si="2"/>
        <v>29</v>
      </c>
      <c r="X15" s="13">
        <f t="shared" si="2"/>
        <v>29</v>
      </c>
      <c r="Y15" s="13">
        <f t="shared" si="2"/>
        <v>29</v>
      </c>
      <c r="Z15" s="13">
        <f t="shared" si="2"/>
        <v>29</v>
      </c>
      <c r="AA15" s="13">
        <f t="shared" si="2"/>
        <v>29</v>
      </c>
      <c r="AB15" s="13">
        <f t="shared" si="2"/>
        <v>29</v>
      </c>
      <c r="AC15" s="13">
        <f t="shared" si="2"/>
        <v>29</v>
      </c>
      <c r="AD15" s="13">
        <f t="shared" si="2"/>
        <v>29</v>
      </c>
      <c r="AE15" s="13">
        <f t="shared" si="2"/>
        <v>29</v>
      </c>
      <c r="AF15" s="13">
        <f t="shared" si="2"/>
        <v>29</v>
      </c>
      <c r="AG15" s="13">
        <f t="shared" si="2"/>
        <v>29</v>
      </c>
      <c r="AH15" s="13">
        <f t="shared" si="2"/>
        <v>29</v>
      </c>
      <c r="AI15" s="13">
        <f t="shared" si="2"/>
        <v>29</v>
      </c>
      <c r="AJ15" s="14">
        <f>AI15</f>
        <v>29</v>
      </c>
    </row>
    <row r="16" spans="2:41" s="8" customFormat="1" ht="15" customHeight="1" thickBot="1" x14ac:dyDescent="0.2">
      <c r="B16" s="138" t="str">
        <f>ピボット!B11</f>
        <v>51100-12180</v>
      </c>
      <c r="C16" s="136" t="s">
        <v>27</v>
      </c>
      <c r="D16" s="105">
        <f>ピボット!D16</f>
        <v>3</v>
      </c>
      <c r="E16" s="106">
        <f>D16+E12-E14</f>
        <v>3</v>
      </c>
      <c r="F16" s="106">
        <f>E16+F12-F14</f>
        <v>3</v>
      </c>
      <c r="G16" s="106">
        <f t="shared" ref="G16:AI16" si="3">F16+G12-G14</f>
        <v>3</v>
      </c>
      <c r="H16" s="106">
        <f>G16+H12-H14</f>
        <v>3</v>
      </c>
      <c r="I16" s="106">
        <f t="shared" si="3"/>
        <v>3</v>
      </c>
      <c r="J16" s="106">
        <f t="shared" si="3"/>
        <v>3</v>
      </c>
      <c r="K16" s="106">
        <f t="shared" si="3"/>
        <v>3</v>
      </c>
      <c r="L16" s="106">
        <f t="shared" si="3"/>
        <v>3</v>
      </c>
      <c r="M16" s="106">
        <f t="shared" si="3"/>
        <v>3</v>
      </c>
      <c r="N16" s="106">
        <f t="shared" si="3"/>
        <v>3</v>
      </c>
      <c r="O16" s="106">
        <f t="shared" si="3"/>
        <v>3</v>
      </c>
      <c r="P16" s="106">
        <f t="shared" si="3"/>
        <v>3</v>
      </c>
      <c r="Q16" s="106">
        <f t="shared" si="3"/>
        <v>3</v>
      </c>
      <c r="R16" s="106">
        <f t="shared" si="3"/>
        <v>3</v>
      </c>
      <c r="S16" s="106">
        <f t="shared" si="3"/>
        <v>3</v>
      </c>
      <c r="T16" s="106">
        <f t="shared" si="3"/>
        <v>3</v>
      </c>
      <c r="U16" s="106">
        <f t="shared" si="3"/>
        <v>3</v>
      </c>
      <c r="V16" s="106">
        <f t="shared" si="3"/>
        <v>3</v>
      </c>
      <c r="W16" s="106">
        <f t="shared" si="3"/>
        <v>3</v>
      </c>
      <c r="X16" s="106">
        <f t="shared" si="3"/>
        <v>3</v>
      </c>
      <c r="Y16" s="106">
        <f t="shared" si="3"/>
        <v>3</v>
      </c>
      <c r="Z16" s="106">
        <f t="shared" si="3"/>
        <v>3</v>
      </c>
      <c r="AA16" s="106">
        <f t="shared" si="3"/>
        <v>3</v>
      </c>
      <c r="AB16" s="106">
        <f t="shared" si="3"/>
        <v>3</v>
      </c>
      <c r="AC16" s="106">
        <f t="shared" si="3"/>
        <v>3</v>
      </c>
      <c r="AD16" s="106">
        <f t="shared" si="3"/>
        <v>3</v>
      </c>
      <c r="AE16" s="106">
        <f t="shared" si="3"/>
        <v>3</v>
      </c>
      <c r="AF16" s="106">
        <f t="shared" si="3"/>
        <v>3</v>
      </c>
      <c r="AG16" s="106">
        <f t="shared" si="3"/>
        <v>3</v>
      </c>
      <c r="AH16" s="106">
        <f t="shared" si="3"/>
        <v>3</v>
      </c>
      <c r="AI16" s="106">
        <f t="shared" si="3"/>
        <v>3</v>
      </c>
      <c r="AJ16" s="107">
        <f>AI16</f>
        <v>3</v>
      </c>
    </row>
    <row r="17" spans="2:36" s="8" customFormat="1" ht="15" customHeight="1" x14ac:dyDescent="0.15">
      <c r="B17" s="129"/>
      <c r="C17" s="132" t="s">
        <v>1</v>
      </c>
      <c r="D17" s="10"/>
      <c r="E17" s="11">
        <f>ピボット!E17</f>
        <v>0</v>
      </c>
      <c r="F17" s="11">
        <f>ピボット!F17</f>
        <v>0</v>
      </c>
      <c r="G17" s="11">
        <f>ピボット!G17</f>
        <v>0</v>
      </c>
      <c r="H17" s="11">
        <f>ピボット!H17</f>
        <v>0</v>
      </c>
      <c r="I17" s="11">
        <f>ピボット!I17</f>
        <v>0</v>
      </c>
      <c r="J17" s="11">
        <f>ピボット!J17</f>
        <v>0</v>
      </c>
      <c r="K17" s="11">
        <f>ピボット!K17</f>
        <v>0</v>
      </c>
      <c r="L17" s="11">
        <f>ピボット!L17</f>
        <v>0</v>
      </c>
      <c r="M17" s="11">
        <f>ピボット!M17</f>
        <v>0</v>
      </c>
      <c r="N17" s="11">
        <f>ピボット!N17</f>
        <v>0</v>
      </c>
      <c r="O17" s="11">
        <f>ピボット!O17</f>
        <v>0</v>
      </c>
      <c r="P17" s="11">
        <f>ピボット!P17</f>
        <v>0</v>
      </c>
      <c r="Q17" s="11">
        <f>ピボット!Q17</f>
        <v>0</v>
      </c>
      <c r="R17" s="11">
        <f>ピボット!R17</f>
        <v>0</v>
      </c>
      <c r="S17" s="11">
        <f>ピボット!S17</f>
        <v>0</v>
      </c>
      <c r="T17" s="11">
        <f>ピボット!T17</f>
        <v>0</v>
      </c>
      <c r="U17" s="11">
        <f>ピボット!U17</f>
        <v>0</v>
      </c>
      <c r="V17" s="11">
        <f>ピボット!V17</f>
        <v>0</v>
      </c>
      <c r="W17" s="11">
        <f>ピボット!W17</f>
        <v>0</v>
      </c>
      <c r="X17" s="11">
        <f>ピボット!X17</f>
        <v>0</v>
      </c>
      <c r="Y17" s="11">
        <f>ピボット!Y17</f>
        <v>0</v>
      </c>
      <c r="Z17" s="11">
        <f>ピボット!Z17</f>
        <v>0</v>
      </c>
      <c r="AA17" s="11">
        <f>ピボット!AA17</f>
        <v>0</v>
      </c>
      <c r="AB17" s="11">
        <f>ピボット!AB17</f>
        <v>0</v>
      </c>
      <c r="AC17" s="11">
        <f>ピボット!AC17</f>
        <v>0</v>
      </c>
      <c r="AD17" s="11">
        <f>ピボット!AD17</f>
        <v>0</v>
      </c>
      <c r="AE17" s="11">
        <f>ピボット!AE17</f>
        <v>0</v>
      </c>
      <c r="AF17" s="11">
        <f>ピボット!AF17</f>
        <v>0</v>
      </c>
      <c r="AG17" s="11">
        <f>ピボット!AG17</f>
        <v>0</v>
      </c>
      <c r="AH17" s="11">
        <f>ピボット!AH17</f>
        <v>0</v>
      </c>
      <c r="AI17" s="11">
        <f>ピボット!AI17</f>
        <v>0</v>
      </c>
      <c r="AJ17" s="104">
        <f>SUM(E17:AI17)</f>
        <v>0</v>
      </c>
    </row>
    <row r="18" spans="2:36" s="8" customFormat="1" ht="15" customHeight="1" x14ac:dyDescent="0.15">
      <c r="B18" s="130"/>
      <c r="C18" s="133" t="s">
        <v>25</v>
      </c>
      <c r="D18" s="102"/>
      <c r="E18" s="13">
        <f>ピボット!E18</f>
        <v>0</v>
      </c>
      <c r="F18" s="13">
        <f>ピボット!F18</f>
        <v>0</v>
      </c>
      <c r="G18" s="13">
        <f>ピボット!G18</f>
        <v>0</v>
      </c>
      <c r="H18" s="13">
        <f>ピボット!H18</f>
        <v>0</v>
      </c>
      <c r="I18" s="13">
        <f>ピボット!I18</f>
        <v>0</v>
      </c>
      <c r="J18" s="13">
        <f>ピボット!J18</f>
        <v>0</v>
      </c>
      <c r="K18" s="13">
        <f>ピボット!K18</f>
        <v>0</v>
      </c>
      <c r="L18" s="13">
        <f>ピボット!L18</f>
        <v>0</v>
      </c>
      <c r="M18" s="13">
        <f>ピボット!M18</f>
        <v>0</v>
      </c>
      <c r="N18" s="13">
        <f>ピボット!N18</f>
        <v>0</v>
      </c>
      <c r="O18" s="13">
        <f>ピボット!O18</f>
        <v>0</v>
      </c>
      <c r="P18" s="13">
        <f>ピボット!P18</f>
        <v>0</v>
      </c>
      <c r="Q18" s="13">
        <f>ピボット!Q18</f>
        <v>0</v>
      </c>
      <c r="R18" s="13">
        <f>ピボット!R18</f>
        <v>0</v>
      </c>
      <c r="S18" s="13">
        <f>ピボット!S18</f>
        <v>0</v>
      </c>
      <c r="T18" s="13">
        <f>ピボット!T18</f>
        <v>0</v>
      </c>
      <c r="U18" s="13">
        <f>ピボット!U18</f>
        <v>0</v>
      </c>
      <c r="V18" s="13">
        <f>ピボット!V18</f>
        <v>0</v>
      </c>
      <c r="W18" s="13">
        <f>ピボット!W18</f>
        <v>0</v>
      </c>
      <c r="X18" s="13">
        <f>ピボット!X18</f>
        <v>0</v>
      </c>
      <c r="Y18" s="13">
        <f>ピボット!Y18</f>
        <v>0</v>
      </c>
      <c r="Z18" s="13">
        <f>ピボット!Z18</f>
        <v>0</v>
      </c>
      <c r="AA18" s="13">
        <f>ピボット!AA18</f>
        <v>0</v>
      </c>
      <c r="AB18" s="13">
        <f>ピボット!AB18</f>
        <v>0</v>
      </c>
      <c r="AC18" s="13">
        <f>ピボット!AC18</f>
        <v>0</v>
      </c>
      <c r="AD18" s="13">
        <f>ピボット!AD18</f>
        <v>0</v>
      </c>
      <c r="AE18" s="13">
        <f>ピボット!AE18</f>
        <v>0</v>
      </c>
      <c r="AF18" s="13">
        <f>ピボット!AF18</f>
        <v>0</v>
      </c>
      <c r="AG18" s="13">
        <f>ピボット!AG18</f>
        <v>0</v>
      </c>
      <c r="AH18" s="13">
        <f>ピボット!AH18</f>
        <v>0</v>
      </c>
      <c r="AI18" s="13">
        <f>ピボット!AI18</f>
        <v>0</v>
      </c>
      <c r="AJ18" s="21">
        <f>SUM(E18:AI18)</f>
        <v>0</v>
      </c>
    </row>
    <row r="19" spans="2:36" s="8" customFormat="1" ht="15" customHeight="1" x14ac:dyDescent="0.15">
      <c r="B19" s="130"/>
      <c r="C19" s="134" t="s">
        <v>3</v>
      </c>
      <c r="D19" s="12"/>
      <c r="E19" s="13">
        <f>ピボット!E19</f>
        <v>0</v>
      </c>
      <c r="F19" s="13">
        <f>ピボット!F19</f>
        <v>0</v>
      </c>
      <c r="G19" s="13">
        <f>ピボット!G19</f>
        <v>0</v>
      </c>
      <c r="H19" s="13">
        <f>ピボット!H19</f>
        <v>0</v>
      </c>
      <c r="I19" s="13">
        <f>ピボット!I19</f>
        <v>0</v>
      </c>
      <c r="J19" s="13">
        <f>ピボット!J19</f>
        <v>0</v>
      </c>
      <c r="K19" s="13">
        <f>ピボット!K19</f>
        <v>0</v>
      </c>
      <c r="L19" s="13">
        <f>ピボット!L19</f>
        <v>0</v>
      </c>
      <c r="M19" s="13">
        <f>ピボット!M19</f>
        <v>0</v>
      </c>
      <c r="N19" s="13">
        <f>ピボット!N19</f>
        <v>0</v>
      </c>
      <c r="O19" s="13">
        <f>ピボット!O19</f>
        <v>0</v>
      </c>
      <c r="P19" s="13">
        <f>ピボット!P19</f>
        <v>0</v>
      </c>
      <c r="Q19" s="13">
        <f>ピボット!Q19</f>
        <v>0</v>
      </c>
      <c r="R19" s="13">
        <f>ピボット!R19</f>
        <v>0</v>
      </c>
      <c r="S19" s="13">
        <f>ピボット!S19</f>
        <v>0</v>
      </c>
      <c r="T19" s="13">
        <f>ピボット!T19</f>
        <v>0</v>
      </c>
      <c r="U19" s="13">
        <f>ピボット!U19</f>
        <v>0</v>
      </c>
      <c r="V19" s="13">
        <f>ピボット!V19</f>
        <v>0</v>
      </c>
      <c r="W19" s="13">
        <f>ピボット!W19</f>
        <v>0</v>
      </c>
      <c r="X19" s="13">
        <f>ピボット!X19</f>
        <v>0</v>
      </c>
      <c r="Y19" s="13">
        <f>ピボット!Y19</f>
        <v>0</v>
      </c>
      <c r="Z19" s="13">
        <f>ピボット!Z19</f>
        <v>0</v>
      </c>
      <c r="AA19" s="13">
        <f>ピボット!AA19</f>
        <v>0</v>
      </c>
      <c r="AB19" s="13">
        <f>ピボット!AB19</f>
        <v>0</v>
      </c>
      <c r="AC19" s="13">
        <f>ピボット!AC19</f>
        <v>0</v>
      </c>
      <c r="AD19" s="13">
        <f>ピボット!AD19</f>
        <v>0</v>
      </c>
      <c r="AE19" s="13">
        <f>ピボット!AE19</f>
        <v>0</v>
      </c>
      <c r="AF19" s="13">
        <f>ピボット!AF19</f>
        <v>0</v>
      </c>
      <c r="AG19" s="13">
        <f>ピボット!AG19</f>
        <v>0</v>
      </c>
      <c r="AH19" s="13">
        <f>ピボット!AH19</f>
        <v>0</v>
      </c>
      <c r="AI19" s="13">
        <f>ピボット!AI19</f>
        <v>0</v>
      </c>
      <c r="AJ19" s="14">
        <f>SUM(E19:AI19)</f>
        <v>0</v>
      </c>
    </row>
    <row r="20" spans="2:36" s="8" customFormat="1" ht="15" customHeight="1" x14ac:dyDescent="0.15">
      <c r="B20" s="130"/>
      <c r="C20" s="135" t="s">
        <v>26</v>
      </c>
      <c r="D20" s="100"/>
      <c r="E20" s="13">
        <f>ピボット!E20</f>
        <v>0</v>
      </c>
      <c r="F20" s="13">
        <f>ピボット!F20</f>
        <v>0</v>
      </c>
      <c r="G20" s="13">
        <f>ピボット!G20</f>
        <v>0</v>
      </c>
      <c r="H20" s="13">
        <f>ピボット!H20</f>
        <v>0</v>
      </c>
      <c r="I20" s="13">
        <f>ピボット!I20</f>
        <v>0</v>
      </c>
      <c r="J20" s="13">
        <f>ピボット!J20</f>
        <v>0</v>
      </c>
      <c r="K20" s="13">
        <f>ピボット!K20</f>
        <v>0</v>
      </c>
      <c r="L20" s="13">
        <f>ピボット!L20</f>
        <v>0</v>
      </c>
      <c r="M20" s="13">
        <f>ピボット!M20</f>
        <v>0</v>
      </c>
      <c r="N20" s="13">
        <f>ピボット!N20</f>
        <v>0</v>
      </c>
      <c r="O20" s="13">
        <f>ピボット!O20</f>
        <v>0</v>
      </c>
      <c r="P20" s="13">
        <f>ピボット!P20</f>
        <v>0</v>
      </c>
      <c r="Q20" s="13">
        <f>ピボット!Q20</f>
        <v>0</v>
      </c>
      <c r="R20" s="13">
        <f>ピボット!R20</f>
        <v>0</v>
      </c>
      <c r="S20" s="13">
        <f>ピボット!S20</f>
        <v>0</v>
      </c>
      <c r="T20" s="13">
        <f>ピボット!T20</f>
        <v>0</v>
      </c>
      <c r="U20" s="13">
        <f>ピボット!U20</f>
        <v>0</v>
      </c>
      <c r="V20" s="13">
        <f>ピボット!V20</f>
        <v>0</v>
      </c>
      <c r="W20" s="13">
        <f>ピボット!W20</f>
        <v>0</v>
      </c>
      <c r="X20" s="13">
        <f>ピボット!X20</f>
        <v>0</v>
      </c>
      <c r="Y20" s="13">
        <f>ピボット!Y20</f>
        <v>0</v>
      </c>
      <c r="Z20" s="13">
        <f>ピボット!Z20</f>
        <v>0</v>
      </c>
      <c r="AA20" s="13">
        <f>ピボット!AA20</f>
        <v>0</v>
      </c>
      <c r="AB20" s="13">
        <f>ピボット!AB20</f>
        <v>0</v>
      </c>
      <c r="AC20" s="13">
        <f>ピボット!AC20</f>
        <v>0</v>
      </c>
      <c r="AD20" s="13">
        <f>ピボット!AD20</f>
        <v>0</v>
      </c>
      <c r="AE20" s="13">
        <f>ピボット!AE20</f>
        <v>0</v>
      </c>
      <c r="AF20" s="13">
        <f>ピボット!AF20</f>
        <v>0</v>
      </c>
      <c r="AG20" s="13">
        <f>ピボット!AG20</f>
        <v>0</v>
      </c>
      <c r="AH20" s="13">
        <f>ピボット!AH20</f>
        <v>0</v>
      </c>
      <c r="AI20" s="13">
        <f>ピボット!AI20</f>
        <v>0</v>
      </c>
      <c r="AJ20" s="101">
        <f>SUM(E20:AI20)</f>
        <v>0</v>
      </c>
    </row>
    <row r="21" spans="2:36" s="8" customFormat="1" ht="15" customHeight="1" x14ac:dyDescent="0.15">
      <c r="B21" s="130"/>
      <c r="C21" s="134" t="s">
        <v>4</v>
      </c>
      <c r="D21" s="12">
        <f>ピボット!D21</f>
        <v>16</v>
      </c>
      <c r="E21" s="13">
        <f t="shared" ref="E21:AI21" si="4">D21+E17-E19</f>
        <v>16</v>
      </c>
      <c r="F21" s="13">
        <f>E21+F17-F19</f>
        <v>16</v>
      </c>
      <c r="G21" s="13">
        <f t="shared" si="4"/>
        <v>16</v>
      </c>
      <c r="H21" s="13">
        <f>G21+H17-H19</f>
        <v>16</v>
      </c>
      <c r="I21" s="13">
        <f t="shared" si="4"/>
        <v>16</v>
      </c>
      <c r="J21" s="13">
        <f t="shared" si="4"/>
        <v>16</v>
      </c>
      <c r="K21" s="13">
        <f t="shared" si="4"/>
        <v>16</v>
      </c>
      <c r="L21" s="13">
        <f t="shared" si="4"/>
        <v>16</v>
      </c>
      <c r="M21" s="13">
        <f t="shared" si="4"/>
        <v>16</v>
      </c>
      <c r="N21" s="13">
        <f t="shared" si="4"/>
        <v>16</v>
      </c>
      <c r="O21" s="13">
        <f t="shared" si="4"/>
        <v>16</v>
      </c>
      <c r="P21" s="13">
        <f t="shared" si="4"/>
        <v>16</v>
      </c>
      <c r="Q21" s="13">
        <f t="shared" si="4"/>
        <v>16</v>
      </c>
      <c r="R21" s="13">
        <f t="shared" si="4"/>
        <v>16</v>
      </c>
      <c r="S21" s="13">
        <f t="shared" si="4"/>
        <v>16</v>
      </c>
      <c r="T21" s="13">
        <f t="shared" si="4"/>
        <v>16</v>
      </c>
      <c r="U21" s="13">
        <f t="shared" si="4"/>
        <v>16</v>
      </c>
      <c r="V21" s="13">
        <f t="shared" si="4"/>
        <v>16</v>
      </c>
      <c r="W21" s="13">
        <f t="shared" si="4"/>
        <v>16</v>
      </c>
      <c r="X21" s="13">
        <f t="shared" si="4"/>
        <v>16</v>
      </c>
      <c r="Y21" s="13">
        <f t="shared" si="4"/>
        <v>16</v>
      </c>
      <c r="Z21" s="13">
        <f t="shared" si="4"/>
        <v>16</v>
      </c>
      <c r="AA21" s="13">
        <f t="shared" si="4"/>
        <v>16</v>
      </c>
      <c r="AB21" s="13">
        <f t="shared" si="4"/>
        <v>16</v>
      </c>
      <c r="AC21" s="13">
        <f t="shared" si="4"/>
        <v>16</v>
      </c>
      <c r="AD21" s="13">
        <f t="shared" si="4"/>
        <v>16</v>
      </c>
      <c r="AE21" s="13">
        <f t="shared" si="4"/>
        <v>16</v>
      </c>
      <c r="AF21" s="13">
        <f t="shared" si="4"/>
        <v>16</v>
      </c>
      <c r="AG21" s="13">
        <f t="shared" si="4"/>
        <v>16</v>
      </c>
      <c r="AH21" s="13">
        <f t="shared" si="4"/>
        <v>16</v>
      </c>
      <c r="AI21" s="13">
        <f t="shared" si="4"/>
        <v>16</v>
      </c>
      <c r="AJ21" s="14">
        <f>AI21</f>
        <v>16</v>
      </c>
    </row>
    <row r="22" spans="2:36" s="8" customFormat="1" ht="15" customHeight="1" thickBot="1" x14ac:dyDescent="0.2">
      <c r="B22" s="138" t="str">
        <f>ピボット!B17</f>
        <v>51100-A0973</v>
      </c>
      <c r="C22" s="136" t="s">
        <v>27</v>
      </c>
      <c r="D22" s="105">
        <f>ピボット!D22</f>
        <v>2</v>
      </c>
      <c r="E22" s="106">
        <f>D22+E18-E20</f>
        <v>2</v>
      </c>
      <c r="F22" s="106">
        <f>E22+F18-F20</f>
        <v>2</v>
      </c>
      <c r="G22" s="106">
        <f t="shared" ref="G22:AI22" si="5">F22+G18-G20</f>
        <v>2</v>
      </c>
      <c r="H22" s="106">
        <f>G22+H18-H20</f>
        <v>2</v>
      </c>
      <c r="I22" s="106">
        <f t="shared" si="5"/>
        <v>2</v>
      </c>
      <c r="J22" s="106">
        <f t="shared" si="5"/>
        <v>2</v>
      </c>
      <c r="K22" s="106">
        <f t="shared" si="5"/>
        <v>2</v>
      </c>
      <c r="L22" s="106">
        <f t="shared" si="5"/>
        <v>2</v>
      </c>
      <c r="M22" s="106">
        <f t="shared" si="5"/>
        <v>2</v>
      </c>
      <c r="N22" s="106">
        <f t="shared" si="5"/>
        <v>2</v>
      </c>
      <c r="O22" s="106">
        <f t="shared" si="5"/>
        <v>2</v>
      </c>
      <c r="P22" s="106">
        <f t="shared" si="5"/>
        <v>2</v>
      </c>
      <c r="Q22" s="106">
        <f t="shared" si="5"/>
        <v>2</v>
      </c>
      <c r="R22" s="106">
        <f t="shared" si="5"/>
        <v>2</v>
      </c>
      <c r="S22" s="106">
        <f t="shared" si="5"/>
        <v>2</v>
      </c>
      <c r="T22" s="106">
        <f t="shared" si="5"/>
        <v>2</v>
      </c>
      <c r="U22" s="106">
        <f t="shared" si="5"/>
        <v>2</v>
      </c>
      <c r="V22" s="106">
        <f t="shared" si="5"/>
        <v>2</v>
      </c>
      <c r="W22" s="106">
        <f t="shared" si="5"/>
        <v>2</v>
      </c>
      <c r="X22" s="106">
        <f t="shared" si="5"/>
        <v>2</v>
      </c>
      <c r="Y22" s="106">
        <f t="shared" si="5"/>
        <v>2</v>
      </c>
      <c r="Z22" s="106">
        <f t="shared" si="5"/>
        <v>2</v>
      </c>
      <c r="AA22" s="106">
        <f t="shared" si="5"/>
        <v>2</v>
      </c>
      <c r="AB22" s="106">
        <f t="shared" si="5"/>
        <v>2</v>
      </c>
      <c r="AC22" s="106">
        <f t="shared" si="5"/>
        <v>2</v>
      </c>
      <c r="AD22" s="106">
        <f t="shared" si="5"/>
        <v>2</v>
      </c>
      <c r="AE22" s="106">
        <f t="shared" si="5"/>
        <v>2</v>
      </c>
      <c r="AF22" s="106">
        <f t="shared" si="5"/>
        <v>2</v>
      </c>
      <c r="AG22" s="106">
        <f t="shared" si="5"/>
        <v>2</v>
      </c>
      <c r="AH22" s="106">
        <f t="shared" si="5"/>
        <v>2</v>
      </c>
      <c r="AI22" s="106">
        <f t="shared" si="5"/>
        <v>2</v>
      </c>
      <c r="AJ22" s="107">
        <f>AI22</f>
        <v>2</v>
      </c>
    </row>
    <row r="23" spans="2:36" s="8" customFormat="1" ht="15" customHeight="1" x14ac:dyDescent="0.15">
      <c r="B23" s="129"/>
      <c r="C23" s="132" t="s">
        <v>1</v>
      </c>
      <c r="D23" s="10"/>
      <c r="E23" s="11">
        <f>ピボット!E23</f>
        <v>0</v>
      </c>
      <c r="F23" s="11">
        <f>ピボット!F23</f>
        <v>0</v>
      </c>
      <c r="G23" s="11">
        <f>ピボット!G23</f>
        <v>0</v>
      </c>
      <c r="H23" s="11">
        <f>ピボット!H23</f>
        <v>0</v>
      </c>
      <c r="I23" s="11">
        <f>ピボット!I23</f>
        <v>0</v>
      </c>
      <c r="J23" s="11">
        <f>ピボット!J23</f>
        <v>0</v>
      </c>
      <c r="K23" s="11">
        <f>ピボット!K23</f>
        <v>0</v>
      </c>
      <c r="L23" s="11">
        <f>ピボット!L23</f>
        <v>0</v>
      </c>
      <c r="M23" s="11">
        <f>ピボット!M23</f>
        <v>0</v>
      </c>
      <c r="N23" s="11">
        <f>ピボット!N23</f>
        <v>0</v>
      </c>
      <c r="O23" s="11">
        <f>ピボット!O23</f>
        <v>0</v>
      </c>
      <c r="P23" s="11">
        <f>ピボット!P23</f>
        <v>0</v>
      </c>
      <c r="Q23" s="11">
        <f>ピボット!Q23</f>
        <v>0</v>
      </c>
      <c r="R23" s="11">
        <f>ピボット!R23</f>
        <v>0</v>
      </c>
      <c r="S23" s="11">
        <f>ピボット!S23</f>
        <v>0</v>
      </c>
      <c r="T23" s="11">
        <f>ピボット!T23</f>
        <v>0</v>
      </c>
      <c r="U23" s="11">
        <f>ピボット!U23</f>
        <v>0</v>
      </c>
      <c r="V23" s="11">
        <f>ピボット!V23</f>
        <v>0</v>
      </c>
      <c r="W23" s="11">
        <f>ピボット!W23</f>
        <v>0</v>
      </c>
      <c r="X23" s="11">
        <f>ピボット!X23</f>
        <v>0</v>
      </c>
      <c r="Y23" s="11">
        <f>ピボット!Y23</f>
        <v>0</v>
      </c>
      <c r="Z23" s="11">
        <f>ピボット!Z23</f>
        <v>0</v>
      </c>
      <c r="AA23" s="11">
        <f>ピボット!AA23</f>
        <v>0</v>
      </c>
      <c r="AB23" s="11">
        <f>ピボット!AB23</f>
        <v>0</v>
      </c>
      <c r="AC23" s="11">
        <f>ピボット!AC23</f>
        <v>0</v>
      </c>
      <c r="AD23" s="11">
        <f>ピボット!AD23</f>
        <v>0</v>
      </c>
      <c r="AE23" s="11">
        <f>ピボット!AE23</f>
        <v>0</v>
      </c>
      <c r="AF23" s="11">
        <f>ピボット!AF23</f>
        <v>0</v>
      </c>
      <c r="AG23" s="11">
        <f>ピボット!AG23</f>
        <v>0</v>
      </c>
      <c r="AH23" s="11">
        <f>ピボット!AH23</f>
        <v>0</v>
      </c>
      <c r="AI23" s="11">
        <f>ピボット!AI23</f>
        <v>0</v>
      </c>
      <c r="AJ23" s="104">
        <f>SUM(E23:AI23)</f>
        <v>0</v>
      </c>
    </row>
    <row r="24" spans="2:36" s="8" customFormat="1" ht="15" customHeight="1" x14ac:dyDescent="0.15">
      <c r="B24" s="130"/>
      <c r="C24" s="133" t="s">
        <v>25</v>
      </c>
      <c r="D24" s="102"/>
      <c r="E24" s="13">
        <f>ピボット!E24</f>
        <v>0</v>
      </c>
      <c r="F24" s="13">
        <f>ピボット!F24</f>
        <v>0</v>
      </c>
      <c r="G24" s="13">
        <f>ピボット!G24</f>
        <v>0</v>
      </c>
      <c r="H24" s="13">
        <f>ピボット!H24</f>
        <v>0</v>
      </c>
      <c r="I24" s="13">
        <f>ピボット!I24</f>
        <v>0</v>
      </c>
      <c r="J24" s="13">
        <f>ピボット!J24</f>
        <v>0</v>
      </c>
      <c r="K24" s="13">
        <f>ピボット!K24</f>
        <v>0</v>
      </c>
      <c r="L24" s="13">
        <f>ピボット!L24</f>
        <v>0</v>
      </c>
      <c r="M24" s="13">
        <f>ピボット!M24</f>
        <v>0</v>
      </c>
      <c r="N24" s="13">
        <f>ピボット!N24</f>
        <v>0</v>
      </c>
      <c r="O24" s="13">
        <f>ピボット!O24</f>
        <v>0</v>
      </c>
      <c r="P24" s="13">
        <f>ピボット!P24</f>
        <v>0</v>
      </c>
      <c r="Q24" s="13">
        <f>ピボット!Q24</f>
        <v>0</v>
      </c>
      <c r="R24" s="13">
        <f>ピボット!R24</f>
        <v>0</v>
      </c>
      <c r="S24" s="13">
        <f>ピボット!S24</f>
        <v>0</v>
      </c>
      <c r="T24" s="13">
        <f>ピボット!T24</f>
        <v>0</v>
      </c>
      <c r="U24" s="13">
        <f>ピボット!U24</f>
        <v>0</v>
      </c>
      <c r="V24" s="13">
        <f>ピボット!V24</f>
        <v>0</v>
      </c>
      <c r="W24" s="13">
        <f>ピボット!W24</f>
        <v>0</v>
      </c>
      <c r="X24" s="13">
        <f>ピボット!X24</f>
        <v>0</v>
      </c>
      <c r="Y24" s="13">
        <f>ピボット!Y24</f>
        <v>0</v>
      </c>
      <c r="Z24" s="13">
        <f>ピボット!Z24</f>
        <v>0</v>
      </c>
      <c r="AA24" s="13">
        <f>ピボット!AA24</f>
        <v>0</v>
      </c>
      <c r="AB24" s="13">
        <f>ピボット!AB24</f>
        <v>0</v>
      </c>
      <c r="AC24" s="13">
        <f>ピボット!AC24</f>
        <v>0</v>
      </c>
      <c r="AD24" s="13">
        <f>ピボット!AD24</f>
        <v>0</v>
      </c>
      <c r="AE24" s="13">
        <f>ピボット!AE24</f>
        <v>0</v>
      </c>
      <c r="AF24" s="13">
        <f>ピボット!AF24</f>
        <v>0</v>
      </c>
      <c r="AG24" s="13">
        <f>ピボット!AG24</f>
        <v>0</v>
      </c>
      <c r="AH24" s="13">
        <f>ピボット!AH24</f>
        <v>0</v>
      </c>
      <c r="AI24" s="13">
        <f>ピボット!AI24</f>
        <v>0</v>
      </c>
      <c r="AJ24" s="21">
        <f>SUM(E24:AI24)</f>
        <v>0</v>
      </c>
    </row>
    <row r="25" spans="2:36" s="8" customFormat="1" ht="15" customHeight="1" x14ac:dyDescent="0.15">
      <c r="B25" s="130"/>
      <c r="C25" s="134" t="s">
        <v>3</v>
      </c>
      <c r="D25" s="12"/>
      <c r="E25" s="13">
        <f>ピボット!E25</f>
        <v>0</v>
      </c>
      <c r="F25" s="13">
        <f>ピボット!F25</f>
        <v>0</v>
      </c>
      <c r="G25" s="13">
        <f>ピボット!G25</f>
        <v>0</v>
      </c>
      <c r="H25" s="13">
        <f>ピボット!H25</f>
        <v>0</v>
      </c>
      <c r="I25" s="13">
        <f>ピボット!I25</f>
        <v>0</v>
      </c>
      <c r="J25" s="13">
        <f>ピボット!J25</f>
        <v>0</v>
      </c>
      <c r="K25" s="13">
        <f>ピボット!K25</f>
        <v>0</v>
      </c>
      <c r="L25" s="13">
        <f>ピボット!L25</f>
        <v>0</v>
      </c>
      <c r="M25" s="13">
        <f>ピボット!M25</f>
        <v>0</v>
      </c>
      <c r="N25" s="13">
        <f>ピボット!N25</f>
        <v>0</v>
      </c>
      <c r="O25" s="13">
        <f>ピボット!O25</f>
        <v>0</v>
      </c>
      <c r="P25" s="13">
        <f>ピボット!P25</f>
        <v>0</v>
      </c>
      <c r="Q25" s="13">
        <f>ピボット!Q25</f>
        <v>0</v>
      </c>
      <c r="R25" s="13">
        <f>ピボット!R25</f>
        <v>0</v>
      </c>
      <c r="S25" s="13">
        <f>ピボット!S25</f>
        <v>0</v>
      </c>
      <c r="T25" s="13">
        <f>ピボット!T25</f>
        <v>0</v>
      </c>
      <c r="U25" s="13">
        <f>ピボット!U25</f>
        <v>0</v>
      </c>
      <c r="V25" s="13">
        <f>ピボット!V25</f>
        <v>0</v>
      </c>
      <c r="W25" s="13">
        <f>ピボット!W25</f>
        <v>0</v>
      </c>
      <c r="X25" s="13">
        <f>ピボット!X25</f>
        <v>0</v>
      </c>
      <c r="Y25" s="13">
        <f>ピボット!Y25</f>
        <v>0</v>
      </c>
      <c r="Z25" s="13">
        <f>ピボット!Z25</f>
        <v>0</v>
      </c>
      <c r="AA25" s="13">
        <f>ピボット!AA25</f>
        <v>0</v>
      </c>
      <c r="AB25" s="13">
        <f>ピボット!AB25</f>
        <v>0</v>
      </c>
      <c r="AC25" s="13">
        <f>ピボット!AC25</f>
        <v>0</v>
      </c>
      <c r="AD25" s="13">
        <f>ピボット!AD25</f>
        <v>0</v>
      </c>
      <c r="AE25" s="13">
        <f>ピボット!AE25</f>
        <v>0</v>
      </c>
      <c r="AF25" s="13">
        <f>ピボット!AF25</f>
        <v>0</v>
      </c>
      <c r="AG25" s="13">
        <f>ピボット!AG25</f>
        <v>0</v>
      </c>
      <c r="AH25" s="13">
        <f>ピボット!AH25</f>
        <v>0</v>
      </c>
      <c r="AI25" s="13">
        <f>ピボット!AI25</f>
        <v>0</v>
      </c>
      <c r="AJ25" s="14">
        <f>SUM(E25:AI25)</f>
        <v>0</v>
      </c>
    </row>
    <row r="26" spans="2:36" s="8" customFormat="1" ht="15" customHeight="1" x14ac:dyDescent="0.15">
      <c r="B26" s="130"/>
      <c r="C26" s="135" t="s">
        <v>26</v>
      </c>
      <c r="D26" s="100"/>
      <c r="E26" s="13">
        <f>ピボット!E26</f>
        <v>0</v>
      </c>
      <c r="F26" s="13">
        <f>ピボット!F26</f>
        <v>0</v>
      </c>
      <c r="G26" s="13">
        <f>ピボット!G26</f>
        <v>0</v>
      </c>
      <c r="H26" s="13">
        <f>ピボット!H26</f>
        <v>0</v>
      </c>
      <c r="I26" s="13">
        <f>ピボット!I26</f>
        <v>0</v>
      </c>
      <c r="J26" s="13">
        <f>ピボット!J26</f>
        <v>0</v>
      </c>
      <c r="K26" s="13">
        <f>ピボット!K26</f>
        <v>0</v>
      </c>
      <c r="L26" s="13">
        <f>ピボット!L26</f>
        <v>0</v>
      </c>
      <c r="M26" s="13">
        <f>ピボット!M26</f>
        <v>0</v>
      </c>
      <c r="N26" s="13">
        <f>ピボット!N26</f>
        <v>0</v>
      </c>
      <c r="O26" s="13">
        <f>ピボット!O26</f>
        <v>0</v>
      </c>
      <c r="P26" s="13">
        <f>ピボット!P26</f>
        <v>0</v>
      </c>
      <c r="Q26" s="13">
        <f>ピボット!Q26</f>
        <v>0</v>
      </c>
      <c r="R26" s="13">
        <f>ピボット!R26</f>
        <v>0</v>
      </c>
      <c r="S26" s="13">
        <f>ピボット!S26</f>
        <v>0</v>
      </c>
      <c r="T26" s="13">
        <f>ピボット!T26</f>
        <v>0</v>
      </c>
      <c r="U26" s="13">
        <f>ピボット!U26</f>
        <v>0</v>
      </c>
      <c r="V26" s="13">
        <f>ピボット!V26</f>
        <v>0</v>
      </c>
      <c r="W26" s="13">
        <f>ピボット!W26</f>
        <v>0</v>
      </c>
      <c r="X26" s="13">
        <f>ピボット!X26</f>
        <v>0</v>
      </c>
      <c r="Y26" s="13">
        <f>ピボット!Y26</f>
        <v>0</v>
      </c>
      <c r="Z26" s="13">
        <f>ピボット!Z26</f>
        <v>0</v>
      </c>
      <c r="AA26" s="13">
        <f>ピボット!AA26</f>
        <v>0</v>
      </c>
      <c r="AB26" s="13">
        <f>ピボット!AB26</f>
        <v>0</v>
      </c>
      <c r="AC26" s="13">
        <f>ピボット!AC26</f>
        <v>0</v>
      </c>
      <c r="AD26" s="13">
        <f>ピボット!AD26</f>
        <v>0</v>
      </c>
      <c r="AE26" s="13">
        <f>ピボット!AE26</f>
        <v>0</v>
      </c>
      <c r="AF26" s="13">
        <f>ピボット!AF26</f>
        <v>0</v>
      </c>
      <c r="AG26" s="13">
        <f>ピボット!AG26</f>
        <v>0</v>
      </c>
      <c r="AH26" s="13">
        <f>ピボット!AH26</f>
        <v>0</v>
      </c>
      <c r="AI26" s="13">
        <f>ピボット!AI26</f>
        <v>0</v>
      </c>
      <c r="AJ26" s="101">
        <f>SUM(E26:AI26)</f>
        <v>0</v>
      </c>
    </row>
    <row r="27" spans="2:36" s="8" customFormat="1" ht="15" customHeight="1" x14ac:dyDescent="0.15">
      <c r="B27" s="130"/>
      <c r="C27" s="134" t="s">
        <v>4</v>
      </c>
      <c r="D27" s="12">
        <f>ピボット!D27</f>
        <v>16</v>
      </c>
      <c r="E27" s="13">
        <f t="shared" ref="E27:AI27" si="6">D27+E23-E25</f>
        <v>16</v>
      </c>
      <c r="F27" s="13">
        <f>E27+F23-F25</f>
        <v>16</v>
      </c>
      <c r="G27" s="13">
        <f t="shared" si="6"/>
        <v>16</v>
      </c>
      <c r="H27" s="13">
        <f>G27+H23-H25</f>
        <v>16</v>
      </c>
      <c r="I27" s="13">
        <f t="shared" si="6"/>
        <v>16</v>
      </c>
      <c r="J27" s="13">
        <f t="shared" si="6"/>
        <v>16</v>
      </c>
      <c r="K27" s="13">
        <f t="shared" si="6"/>
        <v>16</v>
      </c>
      <c r="L27" s="13">
        <f t="shared" si="6"/>
        <v>16</v>
      </c>
      <c r="M27" s="13">
        <f t="shared" si="6"/>
        <v>16</v>
      </c>
      <c r="N27" s="13">
        <f t="shared" si="6"/>
        <v>16</v>
      </c>
      <c r="O27" s="13">
        <f t="shared" si="6"/>
        <v>16</v>
      </c>
      <c r="P27" s="13">
        <f t="shared" si="6"/>
        <v>16</v>
      </c>
      <c r="Q27" s="13">
        <f t="shared" si="6"/>
        <v>16</v>
      </c>
      <c r="R27" s="13">
        <f t="shared" si="6"/>
        <v>16</v>
      </c>
      <c r="S27" s="13">
        <f t="shared" si="6"/>
        <v>16</v>
      </c>
      <c r="T27" s="13">
        <f t="shared" si="6"/>
        <v>16</v>
      </c>
      <c r="U27" s="13">
        <f t="shared" si="6"/>
        <v>16</v>
      </c>
      <c r="V27" s="13">
        <f t="shared" si="6"/>
        <v>16</v>
      </c>
      <c r="W27" s="13">
        <f t="shared" si="6"/>
        <v>16</v>
      </c>
      <c r="X27" s="13">
        <f t="shared" si="6"/>
        <v>16</v>
      </c>
      <c r="Y27" s="13">
        <f t="shared" si="6"/>
        <v>16</v>
      </c>
      <c r="Z27" s="13">
        <f t="shared" si="6"/>
        <v>16</v>
      </c>
      <c r="AA27" s="13">
        <f t="shared" si="6"/>
        <v>16</v>
      </c>
      <c r="AB27" s="13">
        <f t="shared" si="6"/>
        <v>16</v>
      </c>
      <c r="AC27" s="13">
        <f t="shared" si="6"/>
        <v>16</v>
      </c>
      <c r="AD27" s="13">
        <f t="shared" si="6"/>
        <v>16</v>
      </c>
      <c r="AE27" s="13">
        <f t="shared" si="6"/>
        <v>16</v>
      </c>
      <c r="AF27" s="13">
        <f t="shared" si="6"/>
        <v>16</v>
      </c>
      <c r="AG27" s="13">
        <f t="shared" si="6"/>
        <v>16</v>
      </c>
      <c r="AH27" s="13">
        <f t="shared" si="6"/>
        <v>16</v>
      </c>
      <c r="AI27" s="13">
        <f t="shared" si="6"/>
        <v>16</v>
      </c>
      <c r="AJ27" s="14">
        <f>AI27</f>
        <v>16</v>
      </c>
    </row>
    <row r="28" spans="2:36" s="8" customFormat="1" ht="15" customHeight="1" thickBot="1" x14ac:dyDescent="0.2">
      <c r="B28" s="138" t="str">
        <f>ピボット!B23</f>
        <v>51100-A1073</v>
      </c>
      <c r="C28" s="136" t="s">
        <v>27</v>
      </c>
      <c r="D28" s="105">
        <f>ピボット!D28</f>
        <v>2</v>
      </c>
      <c r="E28" s="106">
        <f>D28+E24-E26</f>
        <v>2</v>
      </c>
      <c r="F28" s="106">
        <f>E28+F24-F26</f>
        <v>2</v>
      </c>
      <c r="G28" s="106">
        <f t="shared" ref="G28:AI28" si="7">F28+G24-G26</f>
        <v>2</v>
      </c>
      <c r="H28" s="106">
        <f>G28+H24-H26</f>
        <v>2</v>
      </c>
      <c r="I28" s="106">
        <f t="shared" si="7"/>
        <v>2</v>
      </c>
      <c r="J28" s="106">
        <f t="shared" si="7"/>
        <v>2</v>
      </c>
      <c r="K28" s="106">
        <f t="shared" si="7"/>
        <v>2</v>
      </c>
      <c r="L28" s="106">
        <f t="shared" si="7"/>
        <v>2</v>
      </c>
      <c r="M28" s="106">
        <f t="shared" si="7"/>
        <v>2</v>
      </c>
      <c r="N28" s="106">
        <f t="shared" si="7"/>
        <v>2</v>
      </c>
      <c r="O28" s="106">
        <f t="shared" si="7"/>
        <v>2</v>
      </c>
      <c r="P28" s="106">
        <f t="shared" si="7"/>
        <v>2</v>
      </c>
      <c r="Q28" s="106">
        <f t="shared" si="7"/>
        <v>2</v>
      </c>
      <c r="R28" s="106">
        <f t="shared" si="7"/>
        <v>2</v>
      </c>
      <c r="S28" s="106">
        <f t="shared" si="7"/>
        <v>2</v>
      </c>
      <c r="T28" s="106">
        <f t="shared" si="7"/>
        <v>2</v>
      </c>
      <c r="U28" s="106">
        <f t="shared" si="7"/>
        <v>2</v>
      </c>
      <c r="V28" s="106">
        <f t="shared" si="7"/>
        <v>2</v>
      </c>
      <c r="W28" s="106">
        <f t="shared" si="7"/>
        <v>2</v>
      </c>
      <c r="X28" s="106">
        <f t="shared" si="7"/>
        <v>2</v>
      </c>
      <c r="Y28" s="106">
        <f t="shared" si="7"/>
        <v>2</v>
      </c>
      <c r="Z28" s="106">
        <f t="shared" si="7"/>
        <v>2</v>
      </c>
      <c r="AA28" s="106">
        <f t="shared" si="7"/>
        <v>2</v>
      </c>
      <c r="AB28" s="106">
        <f t="shared" si="7"/>
        <v>2</v>
      </c>
      <c r="AC28" s="106">
        <f t="shared" si="7"/>
        <v>2</v>
      </c>
      <c r="AD28" s="106">
        <f t="shared" si="7"/>
        <v>2</v>
      </c>
      <c r="AE28" s="106">
        <f t="shared" si="7"/>
        <v>2</v>
      </c>
      <c r="AF28" s="106">
        <f t="shared" si="7"/>
        <v>2</v>
      </c>
      <c r="AG28" s="106">
        <f t="shared" si="7"/>
        <v>2</v>
      </c>
      <c r="AH28" s="106">
        <f t="shared" si="7"/>
        <v>2</v>
      </c>
      <c r="AI28" s="106">
        <f t="shared" si="7"/>
        <v>2</v>
      </c>
      <c r="AJ28" s="107">
        <f>AI28</f>
        <v>2</v>
      </c>
    </row>
    <row r="29" spans="2:36" s="8" customFormat="1" ht="15" customHeight="1" x14ac:dyDescent="0.15">
      <c r="B29" s="129"/>
      <c r="C29" s="132" t="s">
        <v>1</v>
      </c>
      <c r="D29" s="10"/>
      <c r="E29" s="11">
        <f>ピボット!E29</f>
        <v>0</v>
      </c>
      <c r="F29" s="11">
        <f>ピボット!F29</f>
        <v>0</v>
      </c>
      <c r="G29" s="11">
        <f>ピボット!G29</f>
        <v>0</v>
      </c>
      <c r="H29" s="11">
        <f>ピボット!H29</f>
        <v>0</v>
      </c>
      <c r="I29" s="11">
        <f>ピボット!I29</f>
        <v>0</v>
      </c>
      <c r="J29" s="11">
        <f>ピボット!J29</f>
        <v>0</v>
      </c>
      <c r="K29" s="11">
        <f>ピボット!K29</f>
        <v>0</v>
      </c>
      <c r="L29" s="11">
        <f>ピボット!L29</f>
        <v>0</v>
      </c>
      <c r="M29" s="11">
        <f>ピボット!M29</f>
        <v>0</v>
      </c>
      <c r="N29" s="11">
        <f>ピボット!N29</f>
        <v>0</v>
      </c>
      <c r="O29" s="11">
        <f>ピボット!O29</f>
        <v>0</v>
      </c>
      <c r="P29" s="11">
        <f>ピボット!P29</f>
        <v>0</v>
      </c>
      <c r="Q29" s="11">
        <f>ピボット!Q29</f>
        <v>0</v>
      </c>
      <c r="R29" s="11">
        <f>ピボット!R29</f>
        <v>0</v>
      </c>
      <c r="S29" s="11">
        <f>ピボット!S29</f>
        <v>0</v>
      </c>
      <c r="T29" s="11">
        <f>ピボット!T29</f>
        <v>0</v>
      </c>
      <c r="U29" s="11">
        <f>ピボット!U29</f>
        <v>0</v>
      </c>
      <c r="V29" s="11">
        <f>ピボット!V29</f>
        <v>0</v>
      </c>
      <c r="W29" s="11">
        <f>ピボット!W29</f>
        <v>0</v>
      </c>
      <c r="X29" s="11">
        <f>ピボット!X29</f>
        <v>0</v>
      </c>
      <c r="Y29" s="11">
        <f>ピボット!Y29</f>
        <v>0</v>
      </c>
      <c r="Z29" s="11">
        <f>ピボット!Z29</f>
        <v>0</v>
      </c>
      <c r="AA29" s="11">
        <f>ピボット!AA29</f>
        <v>0</v>
      </c>
      <c r="AB29" s="11">
        <f>ピボット!AB29</f>
        <v>0</v>
      </c>
      <c r="AC29" s="11">
        <f>ピボット!AC29</f>
        <v>0</v>
      </c>
      <c r="AD29" s="11">
        <f>ピボット!AD29</f>
        <v>0</v>
      </c>
      <c r="AE29" s="11">
        <f>ピボット!AE29</f>
        <v>0</v>
      </c>
      <c r="AF29" s="11">
        <f>ピボット!AF29</f>
        <v>0</v>
      </c>
      <c r="AG29" s="11">
        <f>ピボット!AG29</f>
        <v>0</v>
      </c>
      <c r="AH29" s="11">
        <f>ピボット!AH29</f>
        <v>0</v>
      </c>
      <c r="AI29" s="11">
        <f>ピボット!AI29</f>
        <v>0</v>
      </c>
      <c r="AJ29" s="104">
        <f>SUM(E29:AI29)</f>
        <v>0</v>
      </c>
    </row>
    <row r="30" spans="2:36" s="8" customFormat="1" ht="15" customHeight="1" x14ac:dyDescent="0.15">
      <c r="B30" s="130"/>
      <c r="C30" s="133" t="s">
        <v>25</v>
      </c>
      <c r="D30" s="102"/>
      <c r="E30" s="13">
        <f>ピボット!E30</f>
        <v>0</v>
      </c>
      <c r="F30" s="13">
        <f>ピボット!F30</f>
        <v>0</v>
      </c>
      <c r="G30" s="13">
        <f>ピボット!G30</f>
        <v>0</v>
      </c>
      <c r="H30" s="13">
        <f>ピボット!H30</f>
        <v>0</v>
      </c>
      <c r="I30" s="13">
        <f>ピボット!I30</f>
        <v>0</v>
      </c>
      <c r="J30" s="13">
        <f>ピボット!J30</f>
        <v>0</v>
      </c>
      <c r="K30" s="13">
        <f>ピボット!K30</f>
        <v>0</v>
      </c>
      <c r="L30" s="13">
        <f>ピボット!L30</f>
        <v>0</v>
      </c>
      <c r="M30" s="13">
        <f>ピボット!M30</f>
        <v>0</v>
      </c>
      <c r="N30" s="13">
        <f>ピボット!N30</f>
        <v>0</v>
      </c>
      <c r="O30" s="13">
        <f>ピボット!O30</f>
        <v>0</v>
      </c>
      <c r="P30" s="13">
        <f>ピボット!P30</f>
        <v>0</v>
      </c>
      <c r="Q30" s="13">
        <f>ピボット!Q30</f>
        <v>0</v>
      </c>
      <c r="R30" s="13">
        <f>ピボット!R30</f>
        <v>0</v>
      </c>
      <c r="S30" s="13">
        <f>ピボット!S30</f>
        <v>0</v>
      </c>
      <c r="T30" s="13">
        <f>ピボット!T30</f>
        <v>0</v>
      </c>
      <c r="U30" s="13">
        <f>ピボット!U30</f>
        <v>0</v>
      </c>
      <c r="V30" s="13">
        <f>ピボット!V30</f>
        <v>0</v>
      </c>
      <c r="W30" s="13">
        <f>ピボット!W30</f>
        <v>0</v>
      </c>
      <c r="X30" s="13">
        <f>ピボット!X30</f>
        <v>0</v>
      </c>
      <c r="Y30" s="13">
        <f>ピボット!Y30</f>
        <v>0</v>
      </c>
      <c r="Z30" s="13">
        <f>ピボット!Z30</f>
        <v>0</v>
      </c>
      <c r="AA30" s="13">
        <f>ピボット!AA30</f>
        <v>0</v>
      </c>
      <c r="AB30" s="13">
        <f>ピボット!AB30</f>
        <v>0</v>
      </c>
      <c r="AC30" s="13">
        <f>ピボット!AC30</f>
        <v>0</v>
      </c>
      <c r="AD30" s="13">
        <f>ピボット!AD30</f>
        <v>0</v>
      </c>
      <c r="AE30" s="13">
        <f>ピボット!AE30</f>
        <v>0</v>
      </c>
      <c r="AF30" s="13">
        <f>ピボット!AF30</f>
        <v>0</v>
      </c>
      <c r="AG30" s="13">
        <f>ピボット!AG30</f>
        <v>0</v>
      </c>
      <c r="AH30" s="13">
        <f>ピボット!AH30</f>
        <v>0</v>
      </c>
      <c r="AI30" s="13">
        <f>ピボット!AI30</f>
        <v>0</v>
      </c>
      <c r="AJ30" s="21">
        <f>SUM(E30:AI30)</f>
        <v>0</v>
      </c>
    </row>
    <row r="31" spans="2:36" s="8" customFormat="1" ht="15" customHeight="1" x14ac:dyDescent="0.15">
      <c r="B31" s="130"/>
      <c r="C31" s="134" t="s">
        <v>3</v>
      </c>
      <c r="D31" s="12"/>
      <c r="E31" s="13">
        <f>ピボット!E31</f>
        <v>0</v>
      </c>
      <c r="F31" s="13">
        <f>ピボット!F31</f>
        <v>0</v>
      </c>
      <c r="G31" s="13">
        <f>ピボット!G31</f>
        <v>0</v>
      </c>
      <c r="H31" s="13">
        <f>ピボット!H31</f>
        <v>0</v>
      </c>
      <c r="I31" s="13">
        <f>ピボット!I31</f>
        <v>0</v>
      </c>
      <c r="J31" s="13">
        <f>ピボット!J31</f>
        <v>0</v>
      </c>
      <c r="K31" s="13">
        <f>ピボット!K31</f>
        <v>0</v>
      </c>
      <c r="L31" s="13">
        <f>ピボット!L31</f>
        <v>0</v>
      </c>
      <c r="M31" s="13">
        <f>ピボット!M31</f>
        <v>0</v>
      </c>
      <c r="N31" s="13">
        <f>ピボット!N31</f>
        <v>0</v>
      </c>
      <c r="O31" s="13">
        <f>ピボット!O31</f>
        <v>0</v>
      </c>
      <c r="P31" s="13">
        <f>ピボット!P31</f>
        <v>0</v>
      </c>
      <c r="Q31" s="13">
        <f>ピボット!Q31</f>
        <v>0</v>
      </c>
      <c r="R31" s="13">
        <f>ピボット!R31</f>
        <v>0</v>
      </c>
      <c r="S31" s="13">
        <f>ピボット!S31</f>
        <v>0</v>
      </c>
      <c r="T31" s="13">
        <f>ピボット!T31</f>
        <v>0</v>
      </c>
      <c r="U31" s="13">
        <f>ピボット!U31</f>
        <v>0</v>
      </c>
      <c r="V31" s="13">
        <f>ピボット!V31</f>
        <v>0</v>
      </c>
      <c r="W31" s="13">
        <f>ピボット!W31</f>
        <v>0</v>
      </c>
      <c r="X31" s="13">
        <f>ピボット!X31</f>
        <v>0</v>
      </c>
      <c r="Y31" s="13">
        <f>ピボット!Y31</f>
        <v>0</v>
      </c>
      <c r="Z31" s="13">
        <f>ピボット!Z31</f>
        <v>0</v>
      </c>
      <c r="AA31" s="13">
        <f>ピボット!AA31</f>
        <v>0</v>
      </c>
      <c r="AB31" s="13">
        <f>ピボット!AB31</f>
        <v>0</v>
      </c>
      <c r="AC31" s="13">
        <f>ピボット!AC31</f>
        <v>0</v>
      </c>
      <c r="AD31" s="13">
        <f>ピボット!AD31</f>
        <v>0</v>
      </c>
      <c r="AE31" s="13">
        <f>ピボット!AE31</f>
        <v>0</v>
      </c>
      <c r="AF31" s="13">
        <f>ピボット!AF31</f>
        <v>0</v>
      </c>
      <c r="AG31" s="13">
        <f>ピボット!AG31</f>
        <v>0</v>
      </c>
      <c r="AH31" s="13">
        <f>ピボット!AH31</f>
        <v>0</v>
      </c>
      <c r="AI31" s="13">
        <f>ピボット!AI31</f>
        <v>0</v>
      </c>
      <c r="AJ31" s="14">
        <f>SUM(E31:AI31)</f>
        <v>0</v>
      </c>
    </row>
    <row r="32" spans="2:36" s="8" customFormat="1" ht="15" customHeight="1" x14ac:dyDescent="0.15">
      <c r="B32" s="130"/>
      <c r="C32" s="135" t="s">
        <v>26</v>
      </c>
      <c r="D32" s="100"/>
      <c r="E32" s="13">
        <f>ピボット!E32</f>
        <v>0</v>
      </c>
      <c r="F32" s="13">
        <f>ピボット!F32</f>
        <v>0</v>
      </c>
      <c r="G32" s="13">
        <f>ピボット!G32</f>
        <v>0</v>
      </c>
      <c r="H32" s="13">
        <f>ピボット!H32</f>
        <v>0</v>
      </c>
      <c r="I32" s="13">
        <f>ピボット!I32</f>
        <v>0</v>
      </c>
      <c r="J32" s="13">
        <f>ピボット!J32</f>
        <v>0</v>
      </c>
      <c r="K32" s="13">
        <f>ピボット!K32</f>
        <v>0</v>
      </c>
      <c r="L32" s="13">
        <f>ピボット!L32</f>
        <v>0</v>
      </c>
      <c r="M32" s="13">
        <f>ピボット!M32</f>
        <v>0</v>
      </c>
      <c r="N32" s="13">
        <f>ピボット!N32</f>
        <v>0</v>
      </c>
      <c r="O32" s="13">
        <f>ピボット!O32</f>
        <v>0</v>
      </c>
      <c r="P32" s="13">
        <f>ピボット!P32</f>
        <v>0</v>
      </c>
      <c r="Q32" s="13">
        <f>ピボット!Q32</f>
        <v>0</v>
      </c>
      <c r="R32" s="13">
        <f>ピボット!R32</f>
        <v>0</v>
      </c>
      <c r="S32" s="13">
        <f>ピボット!S32</f>
        <v>0</v>
      </c>
      <c r="T32" s="13">
        <f>ピボット!T32</f>
        <v>0</v>
      </c>
      <c r="U32" s="13">
        <f>ピボット!U32</f>
        <v>0</v>
      </c>
      <c r="V32" s="13">
        <f>ピボット!V32</f>
        <v>0</v>
      </c>
      <c r="W32" s="13">
        <f>ピボット!W32</f>
        <v>0</v>
      </c>
      <c r="X32" s="13">
        <f>ピボット!X32</f>
        <v>0</v>
      </c>
      <c r="Y32" s="13">
        <f>ピボット!Y32</f>
        <v>0</v>
      </c>
      <c r="Z32" s="13">
        <f>ピボット!Z32</f>
        <v>0</v>
      </c>
      <c r="AA32" s="13">
        <f>ピボット!AA32</f>
        <v>0</v>
      </c>
      <c r="AB32" s="13">
        <f>ピボット!AB32</f>
        <v>0</v>
      </c>
      <c r="AC32" s="13">
        <f>ピボット!AC32</f>
        <v>0</v>
      </c>
      <c r="AD32" s="13">
        <f>ピボット!AD32</f>
        <v>0</v>
      </c>
      <c r="AE32" s="13">
        <f>ピボット!AE32</f>
        <v>0</v>
      </c>
      <c r="AF32" s="13">
        <f>ピボット!AF32</f>
        <v>0</v>
      </c>
      <c r="AG32" s="13">
        <f>ピボット!AG32</f>
        <v>0</v>
      </c>
      <c r="AH32" s="13">
        <f>ピボット!AH32</f>
        <v>0</v>
      </c>
      <c r="AI32" s="13">
        <f>ピボット!AI32</f>
        <v>0</v>
      </c>
      <c r="AJ32" s="101">
        <f>SUM(E32:AI32)</f>
        <v>0</v>
      </c>
    </row>
    <row r="33" spans="2:36" s="8" customFormat="1" ht="15" customHeight="1" x14ac:dyDescent="0.15">
      <c r="B33" s="130"/>
      <c r="C33" s="134" t="s">
        <v>4</v>
      </c>
      <c r="D33" s="12">
        <f>ピボット!D33</f>
        <v>86</v>
      </c>
      <c r="E33" s="13">
        <f t="shared" ref="E33:AI33" si="8">D33+E29-E31</f>
        <v>86</v>
      </c>
      <c r="F33" s="13">
        <f>E33+F29-F31</f>
        <v>86</v>
      </c>
      <c r="G33" s="13">
        <f t="shared" si="8"/>
        <v>86</v>
      </c>
      <c r="H33" s="13">
        <f>G33+H29-H31</f>
        <v>86</v>
      </c>
      <c r="I33" s="13">
        <f t="shared" si="8"/>
        <v>86</v>
      </c>
      <c r="J33" s="13">
        <f t="shared" si="8"/>
        <v>86</v>
      </c>
      <c r="K33" s="13">
        <f t="shared" si="8"/>
        <v>86</v>
      </c>
      <c r="L33" s="13">
        <f t="shared" si="8"/>
        <v>86</v>
      </c>
      <c r="M33" s="13">
        <f t="shared" si="8"/>
        <v>86</v>
      </c>
      <c r="N33" s="13">
        <f t="shared" si="8"/>
        <v>86</v>
      </c>
      <c r="O33" s="13">
        <f t="shared" si="8"/>
        <v>86</v>
      </c>
      <c r="P33" s="13">
        <f t="shared" si="8"/>
        <v>86</v>
      </c>
      <c r="Q33" s="13">
        <f t="shared" si="8"/>
        <v>86</v>
      </c>
      <c r="R33" s="13">
        <f t="shared" si="8"/>
        <v>86</v>
      </c>
      <c r="S33" s="13">
        <f t="shared" si="8"/>
        <v>86</v>
      </c>
      <c r="T33" s="13">
        <f t="shared" si="8"/>
        <v>86</v>
      </c>
      <c r="U33" s="13">
        <f t="shared" si="8"/>
        <v>86</v>
      </c>
      <c r="V33" s="13">
        <f t="shared" si="8"/>
        <v>86</v>
      </c>
      <c r="W33" s="13">
        <f t="shared" si="8"/>
        <v>86</v>
      </c>
      <c r="X33" s="13">
        <f t="shared" si="8"/>
        <v>86</v>
      </c>
      <c r="Y33" s="13">
        <f t="shared" si="8"/>
        <v>86</v>
      </c>
      <c r="Z33" s="13">
        <f t="shared" si="8"/>
        <v>86</v>
      </c>
      <c r="AA33" s="13">
        <f t="shared" si="8"/>
        <v>86</v>
      </c>
      <c r="AB33" s="13">
        <f t="shared" si="8"/>
        <v>86</v>
      </c>
      <c r="AC33" s="13">
        <f t="shared" si="8"/>
        <v>86</v>
      </c>
      <c r="AD33" s="13">
        <f t="shared" si="8"/>
        <v>86</v>
      </c>
      <c r="AE33" s="13">
        <f t="shared" si="8"/>
        <v>86</v>
      </c>
      <c r="AF33" s="13">
        <f t="shared" si="8"/>
        <v>86</v>
      </c>
      <c r="AG33" s="13">
        <f t="shared" si="8"/>
        <v>86</v>
      </c>
      <c r="AH33" s="13">
        <f t="shared" si="8"/>
        <v>86</v>
      </c>
      <c r="AI33" s="13">
        <f t="shared" si="8"/>
        <v>86</v>
      </c>
      <c r="AJ33" s="14">
        <f>AI33</f>
        <v>86</v>
      </c>
    </row>
    <row r="34" spans="2:36" s="8" customFormat="1" ht="15" customHeight="1" thickBot="1" x14ac:dyDescent="0.2">
      <c r="B34" s="138" t="str">
        <f>ピボット!B29</f>
        <v>51100-A1552</v>
      </c>
      <c r="C34" s="136" t="s">
        <v>27</v>
      </c>
      <c r="D34" s="105">
        <f>ピボット!D34</f>
        <v>22</v>
      </c>
      <c r="E34" s="106">
        <f>D34+E30-E32</f>
        <v>22</v>
      </c>
      <c r="F34" s="106">
        <f>E34+F30-F32</f>
        <v>22</v>
      </c>
      <c r="G34" s="106">
        <f t="shared" ref="G34:AI34" si="9">F34+G30-G32</f>
        <v>22</v>
      </c>
      <c r="H34" s="106">
        <f>G34+H30-H32</f>
        <v>22</v>
      </c>
      <c r="I34" s="106">
        <f t="shared" si="9"/>
        <v>22</v>
      </c>
      <c r="J34" s="106">
        <f t="shared" si="9"/>
        <v>22</v>
      </c>
      <c r="K34" s="106">
        <f t="shared" si="9"/>
        <v>22</v>
      </c>
      <c r="L34" s="106">
        <f t="shared" si="9"/>
        <v>22</v>
      </c>
      <c r="M34" s="106">
        <f t="shared" si="9"/>
        <v>22</v>
      </c>
      <c r="N34" s="106">
        <f t="shared" si="9"/>
        <v>22</v>
      </c>
      <c r="O34" s="106">
        <f t="shared" si="9"/>
        <v>22</v>
      </c>
      <c r="P34" s="106">
        <f t="shared" si="9"/>
        <v>22</v>
      </c>
      <c r="Q34" s="106">
        <f t="shared" si="9"/>
        <v>22</v>
      </c>
      <c r="R34" s="106">
        <f t="shared" si="9"/>
        <v>22</v>
      </c>
      <c r="S34" s="106">
        <f t="shared" si="9"/>
        <v>22</v>
      </c>
      <c r="T34" s="106">
        <f t="shared" si="9"/>
        <v>22</v>
      </c>
      <c r="U34" s="106">
        <f t="shared" si="9"/>
        <v>22</v>
      </c>
      <c r="V34" s="106">
        <f t="shared" si="9"/>
        <v>22</v>
      </c>
      <c r="W34" s="106">
        <f t="shared" si="9"/>
        <v>22</v>
      </c>
      <c r="X34" s="106">
        <f t="shared" si="9"/>
        <v>22</v>
      </c>
      <c r="Y34" s="106">
        <f t="shared" si="9"/>
        <v>22</v>
      </c>
      <c r="Z34" s="106">
        <f t="shared" si="9"/>
        <v>22</v>
      </c>
      <c r="AA34" s="106">
        <f t="shared" si="9"/>
        <v>22</v>
      </c>
      <c r="AB34" s="106">
        <f t="shared" si="9"/>
        <v>22</v>
      </c>
      <c r="AC34" s="106">
        <f t="shared" si="9"/>
        <v>22</v>
      </c>
      <c r="AD34" s="106">
        <f t="shared" si="9"/>
        <v>22</v>
      </c>
      <c r="AE34" s="106">
        <f t="shared" si="9"/>
        <v>22</v>
      </c>
      <c r="AF34" s="106">
        <f t="shared" si="9"/>
        <v>22</v>
      </c>
      <c r="AG34" s="106">
        <f t="shared" si="9"/>
        <v>22</v>
      </c>
      <c r="AH34" s="106">
        <f t="shared" si="9"/>
        <v>22</v>
      </c>
      <c r="AI34" s="106">
        <f t="shared" si="9"/>
        <v>22</v>
      </c>
      <c r="AJ34" s="107">
        <f>AI34</f>
        <v>22</v>
      </c>
    </row>
    <row r="35" spans="2:36" s="8" customFormat="1" ht="15" customHeight="1" x14ac:dyDescent="0.15">
      <c r="B35" s="129"/>
      <c r="C35" s="132" t="s">
        <v>1</v>
      </c>
      <c r="D35" s="10"/>
      <c r="E35" s="11">
        <f>ピボット!E35</f>
        <v>0</v>
      </c>
      <c r="F35" s="11">
        <f>ピボット!F35</f>
        <v>0</v>
      </c>
      <c r="G35" s="11">
        <f>ピボット!G35</f>
        <v>0</v>
      </c>
      <c r="H35" s="11">
        <f>ピボット!H35</f>
        <v>0</v>
      </c>
      <c r="I35" s="11">
        <f>ピボット!I35</f>
        <v>0</v>
      </c>
      <c r="J35" s="11">
        <f>ピボット!J35</f>
        <v>0</v>
      </c>
      <c r="K35" s="11">
        <f>ピボット!K35</f>
        <v>0</v>
      </c>
      <c r="L35" s="11">
        <f>ピボット!L35</f>
        <v>0</v>
      </c>
      <c r="M35" s="11">
        <f>ピボット!M35</f>
        <v>0</v>
      </c>
      <c r="N35" s="11">
        <f>ピボット!N35</f>
        <v>0</v>
      </c>
      <c r="O35" s="11">
        <f>ピボット!O35</f>
        <v>0</v>
      </c>
      <c r="P35" s="11">
        <f>ピボット!P35</f>
        <v>0</v>
      </c>
      <c r="Q35" s="11">
        <f>ピボット!Q35</f>
        <v>0</v>
      </c>
      <c r="R35" s="11">
        <f>ピボット!R35</f>
        <v>0</v>
      </c>
      <c r="S35" s="11">
        <f>ピボット!S35</f>
        <v>0</v>
      </c>
      <c r="T35" s="11">
        <f>ピボット!T35</f>
        <v>0</v>
      </c>
      <c r="U35" s="11">
        <f>ピボット!U35</f>
        <v>0</v>
      </c>
      <c r="V35" s="11">
        <f>ピボット!V35</f>
        <v>0</v>
      </c>
      <c r="W35" s="11">
        <f>ピボット!W35</f>
        <v>0</v>
      </c>
      <c r="X35" s="11">
        <f>ピボット!X35</f>
        <v>0</v>
      </c>
      <c r="Y35" s="11">
        <f>ピボット!Y35</f>
        <v>0</v>
      </c>
      <c r="Z35" s="11">
        <f>ピボット!Z35</f>
        <v>0</v>
      </c>
      <c r="AA35" s="11">
        <f>ピボット!AA35</f>
        <v>0</v>
      </c>
      <c r="AB35" s="11">
        <f>ピボット!AB35</f>
        <v>0</v>
      </c>
      <c r="AC35" s="11">
        <f>ピボット!AC35</f>
        <v>0</v>
      </c>
      <c r="AD35" s="11">
        <f>ピボット!AD35</f>
        <v>0</v>
      </c>
      <c r="AE35" s="11">
        <f>ピボット!AE35</f>
        <v>0</v>
      </c>
      <c r="AF35" s="11">
        <f>ピボット!AF35</f>
        <v>0</v>
      </c>
      <c r="AG35" s="11">
        <f>ピボット!AG35</f>
        <v>0</v>
      </c>
      <c r="AH35" s="11">
        <f>ピボット!AH35</f>
        <v>0</v>
      </c>
      <c r="AI35" s="11">
        <f>ピボット!AI35</f>
        <v>0</v>
      </c>
      <c r="AJ35" s="104">
        <f>SUM(E35:AI35)</f>
        <v>0</v>
      </c>
    </row>
    <row r="36" spans="2:36" s="8" customFormat="1" ht="15" customHeight="1" x14ac:dyDescent="0.15">
      <c r="B36" s="130"/>
      <c r="C36" s="133" t="s">
        <v>25</v>
      </c>
      <c r="D36" s="102"/>
      <c r="E36" s="13">
        <f>ピボット!E36</f>
        <v>0</v>
      </c>
      <c r="F36" s="13">
        <f>ピボット!F36</f>
        <v>0</v>
      </c>
      <c r="G36" s="13">
        <f>ピボット!G36</f>
        <v>0</v>
      </c>
      <c r="H36" s="13">
        <f>ピボット!H36</f>
        <v>0</v>
      </c>
      <c r="I36" s="13">
        <f>ピボット!I36</f>
        <v>0</v>
      </c>
      <c r="J36" s="13">
        <f>ピボット!J36</f>
        <v>0</v>
      </c>
      <c r="K36" s="13">
        <f>ピボット!K36</f>
        <v>0</v>
      </c>
      <c r="L36" s="13">
        <f>ピボット!L36</f>
        <v>0</v>
      </c>
      <c r="M36" s="13">
        <f>ピボット!M36</f>
        <v>0</v>
      </c>
      <c r="N36" s="13">
        <f>ピボット!N36</f>
        <v>0</v>
      </c>
      <c r="O36" s="13">
        <f>ピボット!O36</f>
        <v>0</v>
      </c>
      <c r="P36" s="13">
        <f>ピボット!P36</f>
        <v>0</v>
      </c>
      <c r="Q36" s="13">
        <f>ピボット!Q36</f>
        <v>0</v>
      </c>
      <c r="R36" s="13">
        <f>ピボット!R36</f>
        <v>0</v>
      </c>
      <c r="S36" s="13">
        <f>ピボット!S36</f>
        <v>0</v>
      </c>
      <c r="T36" s="13">
        <f>ピボット!T36</f>
        <v>0</v>
      </c>
      <c r="U36" s="13">
        <f>ピボット!U36</f>
        <v>0</v>
      </c>
      <c r="V36" s="13">
        <f>ピボット!V36</f>
        <v>0</v>
      </c>
      <c r="W36" s="13">
        <f>ピボット!W36</f>
        <v>0</v>
      </c>
      <c r="X36" s="13">
        <f>ピボット!X36</f>
        <v>0</v>
      </c>
      <c r="Y36" s="13">
        <f>ピボット!Y36</f>
        <v>0</v>
      </c>
      <c r="Z36" s="13">
        <f>ピボット!Z36</f>
        <v>0</v>
      </c>
      <c r="AA36" s="13">
        <f>ピボット!AA36</f>
        <v>0</v>
      </c>
      <c r="AB36" s="13">
        <f>ピボット!AB36</f>
        <v>0</v>
      </c>
      <c r="AC36" s="13">
        <f>ピボット!AC36</f>
        <v>0</v>
      </c>
      <c r="AD36" s="13">
        <f>ピボット!AD36</f>
        <v>0</v>
      </c>
      <c r="AE36" s="13">
        <f>ピボット!AE36</f>
        <v>0</v>
      </c>
      <c r="AF36" s="13">
        <f>ピボット!AF36</f>
        <v>0</v>
      </c>
      <c r="AG36" s="13">
        <f>ピボット!AG36</f>
        <v>0</v>
      </c>
      <c r="AH36" s="13">
        <f>ピボット!AH36</f>
        <v>0</v>
      </c>
      <c r="AI36" s="13">
        <f>ピボット!AI36</f>
        <v>0</v>
      </c>
      <c r="AJ36" s="21">
        <f>SUM(E36:AI36)</f>
        <v>0</v>
      </c>
    </row>
    <row r="37" spans="2:36" s="8" customFormat="1" ht="15" customHeight="1" x14ac:dyDescent="0.15">
      <c r="B37" s="130"/>
      <c r="C37" s="134" t="s">
        <v>3</v>
      </c>
      <c r="D37" s="12"/>
      <c r="E37" s="13">
        <f>ピボット!E37</f>
        <v>0</v>
      </c>
      <c r="F37" s="13">
        <f>ピボット!F37</f>
        <v>0</v>
      </c>
      <c r="G37" s="13">
        <f>ピボット!G37</f>
        <v>0</v>
      </c>
      <c r="H37" s="13">
        <f>ピボット!H37</f>
        <v>0</v>
      </c>
      <c r="I37" s="13">
        <f>ピボット!I37</f>
        <v>0</v>
      </c>
      <c r="J37" s="13">
        <f>ピボット!J37</f>
        <v>0</v>
      </c>
      <c r="K37" s="13">
        <f>ピボット!K37</f>
        <v>0</v>
      </c>
      <c r="L37" s="13">
        <f>ピボット!L37</f>
        <v>0</v>
      </c>
      <c r="M37" s="13">
        <f>ピボット!M37</f>
        <v>0</v>
      </c>
      <c r="N37" s="13">
        <f>ピボット!N37</f>
        <v>0</v>
      </c>
      <c r="O37" s="13">
        <f>ピボット!O37</f>
        <v>0</v>
      </c>
      <c r="P37" s="13">
        <f>ピボット!P37</f>
        <v>0</v>
      </c>
      <c r="Q37" s="13">
        <f>ピボット!Q37</f>
        <v>0</v>
      </c>
      <c r="R37" s="13">
        <f>ピボット!R37</f>
        <v>0</v>
      </c>
      <c r="S37" s="13">
        <f>ピボット!S37</f>
        <v>0</v>
      </c>
      <c r="T37" s="13">
        <f>ピボット!T37</f>
        <v>0</v>
      </c>
      <c r="U37" s="13">
        <f>ピボット!U37</f>
        <v>0</v>
      </c>
      <c r="V37" s="13">
        <f>ピボット!V37</f>
        <v>0</v>
      </c>
      <c r="W37" s="13">
        <f>ピボット!W37</f>
        <v>0</v>
      </c>
      <c r="X37" s="13">
        <f>ピボット!X37</f>
        <v>0</v>
      </c>
      <c r="Y37" s="13">
        <f>ピボット!Y37</f>
        <v>0</v>
      </c>
      <c r="Z37" s="13">
        <f>ピボット!Z37</f>
        <v>0</v>
      </c>
      <c r="AA37" s="13">
        <f>ピボット!AA37</f>
        <v>0</v>
      </c>
      <c r="AB37" s="13">
        <f>ピボット!AB37</f>
        <v>0</v>
      </c>
      <c r="AC37" s="13">
        <f>ピボット!AC37</f>
        <v>0</v>
      </c>
      <c r="AD37" s="13">
        <f>ピボット!AD37</f>
        <v>0</v>
      </c>
      <c r="AE37" s="13">
        <f>ピボット!AE37</f>
        <v>0</v>
      </c>
      <c r="AF37" s="13">
        <f>ピボット!AF37</f>
        <v>0</v>
      </c>
      <c r="AG37" s="13">
        <f>ピボット!AG37</f>
        <v>0</v>
      </c>
      <c r="AH37" s="13">
        <f>ピボット!AH37</f>
        <v>0</v>
      </c>
      <c r="AI37" s="13">
        <f>ピボット!AI37</f>
        <v>0</v>
      </c>
      <c r="AJ37" s="14">
        <f>SUM(E37:AI37)</f>
        <v>0</v>
      </c>
    </row>
    <row r="38" spans="2:36" s="8" customFormat="1" ht="15" customHeight="1" x14ac:dyDescent="0.15">
      <c r="B38" s="130"/>
      <c r="C38" s="135" t="s">
        <v>26</v>
      </c>
      <c r="D38" s="100"/>
      <c r="E38" s="13">
        <f>ピボット!E38</f>
        <v>0</v>
      </c>
      <c r="F38" s="13">
        <f>ピボット!F38</f>
        <v>0</v>
      </c>
      <c r="G38" s="13">
        <f>ピボット!G38</f>
        <v>0</v>
      </c>
      <c r="H38" s="13">
        <f>ピボット!H38</f>
        <v>0</v>
      </c>
      <c r="I38" s="13">
        <f>ピボット!I38</f>
        <v>0</v>
      </c>
      <c r="J38" s="13">
        <f>ピボット!J38</f>
        <v>0</v>
      </c>
      <c r="K38" s="13">
        <f>ピボット!K38</f>
        <v>0</v>
      </c>
      <c r="L38" s="13">
        <f>ピボット!L38</f>
        <v>0</v>
      </c>
      <c r="M38" s="13">
        <f>ピボット!M38</f>
        <v>0</v>
      </c>
      <c r="N38" s="13">
        <f>ピボット!N38</f>
        <v>0</v>
      </c>
      <c r="O38" s="13">
        <f>ピボット!O38</f>
        <v>0</v>
      </c>
      <c r="P38" s="13">
        <f>ピボット!P38</f>
        <v>0</v>
      </c>
      <c r="Q38" s="13">
        <f>ピボット!Q38</f>
        <v>0</v>
      </c>
      <c r="R38" s="13">
        <f>ピボット!R38</f>
        <v>0</v>
      </c>
      <c r="S38" s="13">
        <f>ピボット!S38</f>
        <v>0</v>
      </c>
      <c r="T38" s="13">
        <f>ピボット!T38</f>
        <v>0</v>
      </c>
      <c r="U38" s="13">
        <f>ピボット!U38</f>
        <v>0</v>
      </c>
      <c r="V38" s="13">
        <f>ピボット!V38</f>
        <v>0</v>
      </c>
      <c r="W38" s="13">
        <f>ピボット!W38</f>
        <v>0</v>
      </c>
      <c r="X38" s="13">
        <f>ピボット!X38</f>
        <v>0</v>
      </c>
      <c r="Y38" s="13">
        <f>ピボット!Y38</f>
        <v>0</v>
      </c>
      <c r="Z38" s="13">
        <f>ピボット!Z38</f>
        <v>0</v>
      </c>
      <c r="AA38" s="13">
        <f>ピボット!AA38</f>
        <v>0</v>
      </c>
      <c r="AB38" s="13">
        <f>ピボット!AB38</f>
        <v>0</v>
      </c>
      <c r="AC38" s="13">
        <f>ピボット!AC38</f>
        <v>0</v>
      </c>
      <c r="AD38" s="13">
        <f>ピボット!AD38</f>
        <v>0</v>
      </c>
      <c r="AE38" s="13">
        <f>ピボット!AE38</f>
        <v>0</v>
      </c>
      <c r="AF38" s="13">
        <f>ピボット!AF38</f>
        <v>0</v>
      </c>
      <c r="AG38" s="13">
        <f>ピボット!AG38</f>
        <v>0</v>
      </c>
      <c r="AH38" s="13">
        <f>ピボット!AH38</f>
        <v>0</v>
      </c>
      <c r="AI38" s="13">
        <f>ピボット!AI38</f>
        <v>0</v>
      </c>
      <c r="AJ38" s="101">
        <f>SUM(E38:AI38)</f>
        <v>0</v>
      </c>
    </row>
    <row r="39" spans="2:36" s="8" customFormat="1" ht="15" customHeight="1" x14ac:dyDescent="0.15">
      <c r="B39" s="130"/>
      <c r="C39" s="134" t="s">
        <v>4</v>
      </c>
      <c r="D39" s="12">
        <f>ピボット!D39</f>
        <v>0</v>
      </c>
      <c r="E39" s="13">
        <f t="shared" ref="E39:AI39" si="10">D39+E35-E37</f>
        <v>0</v>
      </c>
      <c r="F39" s="13">
        <f>E39+F35-F37</f>
        <v>0</v>
      </c>
      <c r="G39" s="13">
        <f t="shared" si="10"/>
        <v>0</v>
      </c>
      <c r="H39" s="13">
        <f>G39+H35-H37</f>
        <v>0</v>
      </c>
      <c r="I39" s="13">
        <f t="shared" si="10"/>
        <v>0</v>
      </c>
      <c r="J39" s="13">
        <f t="shared" si="10"/>
        <v>0</v>
      </c>
      <c r="K39" s="13">
        <f t="shared" si="10"/>
        <v>0</v>
      </c>
      <c r="L39" s="13">
        <f t="shared" si="10"/>
        <v>0</v>
      </c>
      <c r="M39" s="13">
        <f t="shared" si="10"/>
        <v>0</v>
      </c>
      <c r="N39" s="13">
        <f t="shared" si="10"/>
        <v>0</v>
      </c>
      <c r="O39" s="13">
        <f t="shared" si="10"/>
        <v>0</v>
      </c>
      <c r="P39" s="13">
        <f t="shared" si="10"/>
        <v>0</v>
      </c>
      <c r="Q39" s="13">
        <f t="shared" si="10"/>
        <v>0</v>
      </c>
      <c r="R39" s="13">
        <f t="shared" si="10"/>
        <v>0</v>
      </c>
      <c r="S39" s="13">
        <f t="shared" si="10"/>
        <v>0</v>
      </c>
      <c r="T39" s="13">
        <f t="shared" si="10"/>
        <v>0</v>
      </c>
      <c r="U39" s="13">
        <f t="shared" si="10"/>
        <v>0</v>
      </c>
      <c r="V39" s="13">
        <f t="shared" si="10"/>
        <v>0</v>
      </c>
      <c r="W39" s="13">
        <f t="shared" si="10"/>
        <v>0</v>
      </c>
      <c r="X39" s="13">
        <f t="shared" si="10"/>
        <v>0</v>
      </c>
      <c r="Y39" s="13">
        <f t="shared" si="10"/>
        <v>0</v>
      </c>
      <c r="Z39" s="13">
        <f t="shared" si="10"/>
        <v>0</v>
      </c>
      <c r="AA39" s="13">
        <f t="shared" si="10"/>
        <v>0</v>
      </c>
      <c r="AB39" s="13">
        <f t="shared" si="10"/>
        <v>0</v>
      </c>
      <c r="AC39" s="13">
        <f t="shared" si="10"/>
        <v>0</v>
      </c>
      <c r="AD39" s="13">
        <f t="shared" si="10"/>
        <v>0</v>
      </c>
      <c r="AE39" s="13">
        <f t="shared" si="10"/>
        <v>0</v>
      </c>
      <c r="AF39" s="13">
        <f t="shared" si="10"/>
        <v>0</v>
      </c>
      <c r="AG39" s="13">
        <f t="shared" si="10"/>
        <v>0</v>
      </c>
      <c r="AH39" s="13">
        <f t="shared" si="10"/>
        <v>0</v>
      </c>
      <c r="AI39" s="13">
        <f t="shared" si="10"/>
        <v>0</v>
      </c>
      <c r="AJ39" s="14">
        <f>AI39</f>
        <v>0</v>
      </c>
    </row>
    <row r="40" spans="2:36" s="8" customFormat="1" ht="15" customHeight="1" thickBot="1" x14ac:dyDescent="0.2">
      <c r="B40" s="138" t="str">
        <f>ピボット!B35</f>
        <v>51100-A1562</v>
      </c>
      <c r="C40" s="136" t="s">
        <v>27</v>
      </c>
      <c r="D40" s="105">
        <f>ピボット!D40</f>
        <v>0</v>
      </c>
      <c r="E40" s="106">
        <f>D40+E36-E38</f>
        <v>0</v>
      </c>
      <c r="F40" s="106">
        <f>E40+F36-F38</f>
        <v>0</v>
      </c>
      <c r="G40" s="106">
        <f t="shared" ref="G40:AI40" si="11">F40+G36-G38</f>
        <v>0</v>
      </c>
      <c r="H40" s="106">
        <f>G40+H36-H38</f>
        <v>0</v>
      </c>
      <c r="I40" s="106">
        <f t="shared" si="11"/>
        <v>0</v>
      </c>
      <c r="J40" s="106">
        <f t="shared" si="11"/>
        <v>0</v>
      </c>
      <c r="K40" s="106">
        <f t="shared" si="11"/>
        <v>0</v>
      </c>
      <c r="L40" s="106">
        <f t="shared" si="11"/>
        <v>0</v>
      </c>
      <c r="M40" s="106">
        <f t="shared" si="11"/>
        <v>0</v>
      </c>
      <c r="N40" s="106">
        <f t="shared" si="11"/>
        <v>0</v>
      </c>
      <c r="O40" s="106">
        <f t="shared" si="11"/>
        <v>0</v>
      </c>
      <c r="P40" s="106">
        <f t="shared" si="11"/>
        <v>0</v>
      </c>
      <c r="Q40" s="106">
        <f t="shared" si="11"/>
        <v>0</v>
      </c>
      <c r="R40" s="106">
        <f t="shared" si="11"/>
        <v>0</v>
      </c>
      <c r="S40" s="106">
        <f t="shared" si="11"/>
        <v>0</v>
      </c>
      <c r="T40" s="106">
        <f t="shared" si="11"/>
        <v>0</v>
      </c>
      <c r="U40" s="106">
        <f t="shared" si="11"/>
        <v>0</v>
      </c>
      <c r="V40" s="106">
        <f t="shared" si="11"/>
        <v>0</v>
      </c>
      <c r="W40" s="106">
        <f t="shared" si="11"/>
        <v>0</v>
      </c>
      <c r="X40" s="106">
        <f t="shared" si="11"/>
        <v>0</v>
      </c>
      <c r="Y40" s="106">
        <f t="shared" si="11"/>
        <v>0</v>
      </c>
      <c r="Z40" s="106">
        <f t="shared" si="11"/>
        <v>0</v>
      </c>
      <c r="AA40" s="106">
        <f t="shared" si="11"/>
        <v>0</v>
      </c>
      <c r="AB40" s="106">
        <f t="shared" si="11"/>
        <v>0</v>
      </c>
      <c r="AC40" s="106">
        <f t="shared" si="11"/>
        <v>0</v>
      </c>
      <c r="AD40" s="106">
        <f t="shared" si="11"/>
        <v>0</v>
      </c>
      <c r="AE40" s="106">
        <f t="shared" si="11"/>
        <v>0</v>
      </c>
      <c r="AF40" s="106">
        <f t="shared" si="11"/>
        <v>0</v>
      </c>
      <c r="AG40" s="106">
        <f t="shared" si="11"/>
        <v>0</v>
      </c>
      <c r="AH40" s="106">
        <f t="shared" si="11"/>
        <v>0</v>
      </c>
      <c r="AI40" s="106">
        <f t="shared" si="11"/>
        <v>0</v>
      </c>
      <c r="AJ40" s="107">
        <f>AI40</f>
        <v>0</v>
      </c>
    </row>
    <row r="41" spans="2:36" s="8" customFormat="1" ht="15" customHeight="1" x14ac:dyDescent="0.15">
      <c r="B41" s="129"/>
      <c r="C41" s="132" t="s">
        <v>1</v>
      </c>
      <c r="D41" s="10"/>
      <c r="E41" s="11">
        <f>ピボット!E41</f>
        <v>0</v>
      </c>
      <c r="F41" s="11">
        <f>ピボット!F41</f>
        <v>0</v>
      </c>
      <c r="G41" s="11">
        <f>ピボット!G41</f>
        <v>0</v>
      </c>
      <c r="H41" s="11">
        <f>ピボット!H41</f>
        <v>0</v>
      </c>
      <c r="I41" s="11">
        <f>ピボット!I41</f>
        <v>0</v>
      </c>
      <c r="J41" s="11">
        <f>ピボット!J41</f>
        <v>0</v>
      </c>
      <c r="K41" s="11">
        <f>ピボット!K41</f>
        <v>0</v>
      </c>
      <c r="L41" s="11">
        <f>ピボット!L41</f>
        <v>0</v>
      </c>
      <c r="M41" s="11">
        <f>ピボット!M41</f>
        <v>0</v>
      </c>
      <c r="N41" s="11">
        <f>ピボット!N41</f>
        <v>0</v>
      </c>
      <c r="O41" s="11">
        <f>ピボット!O41</f>
        <v>0</v>
      </c>
      <c r="P41" s="11">
        <f>ピボット!P41</f>
        <v>0</v>
      </c>
      <c r="Q41" s="11">
        <f>ピボット!Q41</f>
        <v>0</v>
      </c>
      <c r="R41" s="11">
        <f>ピボット!R41</f>
        <v>0</v>
      </c>
      <c r="S41" s="11">
        <f>ピボット!S41</f>
        <v>0</v>
      </c>
      <c r="T41" s="11">
        <f>ピボット!T41</f>
        <v>0</v>
      </c>
      <c r="U41" s="11">
        <f>ピボット!U41</f>
        <v>0</v>
      </c>
      <c r="V41" s="11">
        <f>ピボット!V41</f>
        <v>0</v>
      </c>
      <c r="W41" s="11">
        <f>ピボット!W41</f>
        <v>0</v>
      </c>
      <c r="X41" s="11">
        <f>ピボット!X41</f>
        <v>0</v>
      </c>
      <c r="Y41" s="11">
        <f>ピボット!Y41</f>
        <v>0</v>
      </c>
      <c r="Z41" s="11">
        <f>ピボット!Z41</f>
        <v>0</v>
      </c>
      <c r="AA41" s="11">
        <f>ピボット!AA41</f>
        <v>0</v>
      </c>
      <c r="AB41" s="11">
        <f>ピボット!AB41</f>
        <v>0</v>
      </c>
      <c r="AC41" s="11">
        <f>ピボット!AC41</f>
        <v>0</v>
      </c>
      <c r="AD41" s="11">
        <f>ピボット!AD41</f>
        <v>0</v>
      </c>
      <c r="AE41" s="11">
        <f>ピボット!AE41</f>
        <v>0</v>
      </c>
      <c r="AF41" s="11">
        <f>ピボット!AF41</f>
        <v>0</v>
      </c>
      <c r="AG41" s="11">
        <f>ピボット!AG41</f>
        <v>0</v>
      </c>
      <c r="AH41" s="11">
        <f>ピボット!AH41</f>
        <v>0</v>
      </c>
      <c r="AI41" s="11">
        <f>ピボット!AI41</f>
        <v>0</v>
      </c>
      <c r="AJ41" s="104">
        <f>SUM(E41:AI41)</f>
        <v>0</v>
      </c>
    </row>
    <row r="42" spans="2:36" s="8" customFormat="1" ht="15" customHeight="1" x14ac:dyDescent="0.15">
      <c r="B42" s="130"/>
      <c r="C42" s="133" t="s">
        <v>25</v>
      </c>
      <c r="D42" s="102"/>
      <c r="E42" s="13">
        <f>ピボット!E42</f>
        <v>0</v>
      </c>
      <c r="F42" s="13">
        <f>ピボット!F42</f>
        <v>0</v>
      </c>
      <c r="G42" s="13">
        <f>ピボット!G42</f>
        <v>0</v>
      </c>
      <c r="H42" s="13">
        <f>ピボット!H42</f>
        <v>0</v>
      </c>
      <c r="I42" s="13">
        <f>ピボット!I42</f>
        <v>0</v>
      </c>
      <c r="J42" s="13">
        <f>ピボット!J42</f>
        <v>0</v>
      </c>
      <c r="K42" s="13">
        <f>ピボット!K42</f>
        <v>0</v>
      </c>
      <c r="L42" s="13">
        <f>ピボット!L42</f>
        <v>0</v>
      </c>
      <c r="M42" s="13">
        <f>ピボット!M42</f>
        <v>0</v>
      </c>
      <c r="N42" s="13">
        <f>ピボット!N42</f>
        <v>0</v>
      </c>
      <c r="O42" s="13">
        <f>ピボット!O42</f>
        <v>0</v>
      </c>
      <c r="P42" s="13">
        <f>ピボット!P42</f>
        <v>0</v>
      </c>
      <c r="Q42" s="13">
        <f>ピボット!Q42</f>
        <v>0</v>
      </c>
      <c r="R42" s="13">
        <f>ピボット!R42</f>
        <v>0</v>
      </c>
      <c r="S42" s="13">
        <f>ピボット!S42</f>
        <v>0</v>
      </c>
      <c r="T42" s="13">
        <f>ピボット!T42</f>
        <v>0</v>
      </c>
      <c r="U42" s="13">
        <f>ピボット!U42</f>
        <v>0</v>
      </c>
      <c r="V42" s="13">
        <f>ピボット!V42</f>
        <v>0</v>
      </c>
      <c r="W42" s="13">
        <f>ピボット!W42</f>
        <v>0</v>
      </c>
      <c r="X42" s="13">
        <f>ピボット!X42</f>
        <v>0</v>
      </c>
      <c r="Y42" s="13">
        <f>ピボット!Y42</f>
        <v>0</v>
      </c>
      <c r="Z42" s="13">
        <f>ピボット!Z42</f>
        <v>0</v>
      </c>
      <c r="AA42" s="13">
        <f>ピボット!AA42</f>
        <v>0</v>
      </c>
      <c r="AB42" s="13">
        <f>ピボット!AB42</f>
        <v>0</v>
      </c>
      <c r="AC42" s="13">
        <f>ピボット!AC42</f>
        <v>0</v>
      </c>
      <c r="AD42" s="13">
        <f>ピボット!AD42</f>
        <v>0</v>
      </c>
      <c r="AE42" s="13">
        <f>ピボット!AE42</f>
        <v>0</v>
      </c>
      <c r="AF42" s="13">
        <f>ピボット!AF42</f>
        <v>0</v>
      </c>
      <c r="AG42" s="13">
        <f>ピボット!AG42</f>
        <v>0</v>
      </c>
      <c r="AH42" s="13">
        <f>ピボット!AH42</f>
        <v>0</v>
      </c>
      <c r="AI42" s="13">
        <f>ピボット!AI42</f>
        <v>0</v>
      </c>
      <c r="AJ42" s="21">
        <f>SUM(E42:AI42)</f>
        <v>0</v>
      </c>
    </row>
    <row r="43" spans="2:36" s="8" customFormat="1" ht="15" customHeight="1" x14ac:dyDescent="0.15">
      <c r="B43" s="130"/>
      <c r="C43" s="134" t="s">
        <v>3</v>
      </c>
      <c r="D43" s="12"/>
      <c r="E43" s="13">
        <f>ピボット!E43</f>
        <v>0</v>
      </c>
      <c r="F43" s="13">
        <f>ピボット!F43</f>
        <v>0</v>
      </c>
      <c r="G43" s="13">
        <f>ピボット!G43</f>
        <v>0</v>
      </c>
      <c r="H43" s="13">
        <f>ピボット!H43</f>
        <v>0</v>
      </c>
      <c r="I43" s="13">
        <f>ピボット!I43</f>
        <v>0</v>
      </c>
      <c r="J43" s="13">
        <f>ピボット!J43</f>
        <v>0</v>
      </c>
      <c r="K43" s="13">
        <f>ピボット!K43</f>
        <v>0</v>
      </c>
      <c r="L43" s="13">
        <f>ピボット!L43</f>
        <v>0</v>
      </c>
      <c r="M43" s="13">
        <f>ピボット!M43</f>
        <v>0</v>
      </c>
      <c r="N43" s="13">
        <f>ピボット!N43</f>
        <v>0</v>
      </c>
      <c r="O43" s="13">
        <f>ピボット!O43</f>
        <v>0</v>
      </c>
      <c r="P43" s="13">
        <f>ピボット!P43</f>
        <v>0</v>
      </c>
      <c r="Q43" s="13">
        <f>ピボット!Q43</f>
        <v>0</v>
      </c>
      <c r="R43" s="13">
        <f>ピボット!R43</f>
        <v>0</v>
      </c>
      <c r="S43" s="13">
        <f>ピボット!S43</f>
        <v>0</v>
      </c>
      <c r="T43" s="13">
        <f>ピボット!T43</f>
        <v>0</v>
      </c>
      <c r="U43" s="13">
        <f>ピボット!U43</f>
        <v>0</v>
      </c>
      <c r="V43" s="13">
        <f>ピボット!V43</f>
        <v>0</v>
      </c>
      <c r="W43" s="13">
        <f>ピボット!W43</f>
        <v>0</v>
      </c>
      <c r="X43" s="13">
        <f>ピボット!X43</f>
        <v>0</v>
      </c>
      <c r="Y43" s="13">
        <f>ピボット!Y43</f>
        <v>0</v>
      </c>
      <c r="Z43" s="13">
        <f>ピボット!Z43</f>
        <v>0</v>
      </c>
      <c r="AA43" s="13">
        <f>ピボット!AA43</f>
        <v>0</v>
      </c>
      <c r="AB43" s="13">
        <f>ピボット!AB43</f>
        <v>0</v>
      </c>
      <c r="AC43" s="13">
        <f>ピボット!AC43</f>
        <v>0</v>
      </c>
      <c r="AD43" s="13">
        <f>ピボット!AD43</f>
        <v>0</v>
      </c>
      <c r="AE43" s="13">
        <f>ピボット!AE43</f>
        <v>0</v>
      </c>
      <c r="AF43" s="13">
        <f>ピボット!AF43</f>
        <v>0</v>
      </c>
      <c r="AG43" s="13">
        <f>ピボット!AG43</f>
        <v>0</v>
      </c>
      <c r="AH43" s="13">
        <f>ピボット!AH43</f>
        <v>0</v>
      </c>
      <c r="AI43" s="13">
        <f>ピボット!AI43</f>
        <v>0</v>
      </c>
      <c r="AJ43" s="14">
        <f>SUM(E43:AI43)</f>
        <v>0</v>
      </c>
    </row>
    <row r="44" spans="2:36" s="8" customFormat="1" ht="15" customHeight="1" x14ac:dyDescent="0.15">
      <c r="B44" s="130"/>
      <c r="C44" s="135" t="s">
        <v>26</v>
      </c>
      <c r="D44" s="100"/>
      <c r="E44" s="13">
        <f>ピボット!E44</f>
        <v>0</v>
      </c>
      <c r="F44" s="13">
        <f>ピボット!F44</f>
        <v>0</v>
      </c>
      <c r="G44" s="13">
        <f>ピボット!G44</f>
        <v>0</v>
      </c>
      <c r="H44" s="13">
        <f>ピボット!H44</f>
        <v>0</v>
      </c>
      <c r="I44" s="13">
        <f>ピボット!I44</f>
        <v>0</v>
      </c>
      <c r="J44" s="13">
        <f>ピボット!J44</f>
        <v>0</v>
      </c>
      <c r="K44" s="13">
        <f>ピボット!K44</f>
        <v>0</v>
      </c>
      <c r="L44" s="13">
        <f>ピボット!L44</f>
        <v>0</v>
      </c>
      <c r="M44" s="13">
        <f>ピボット!M44</f>
        <v>0</v>
      </c>
      <c r="N44" s="13">
        <f>ピボット!N44</f>
        <v>0</v>
      </c>
      <c r="O44" s="13">
        <f>ピボット!O44</f>
        <v>0</v>
      </c>
      <c r="P44" s="13">
        <f>ピボット!P44</f>
        <v>0</v>
      </c>
      <c r="Q44" s="13">
        <f>ピボット!Q44</f>
        <v>0</v>
      </c>
      <c r="R44" s="13">
        <f>ピボット!R44</f>
        <v>0</v>
      </c>
      <c r="S44" s="13">
        <f>ピボット!S44</f>
        <v>0</v>
      </c>
      <c r="T44" s="13">
        <f>ピボット!T44</f>
        <v>0</v>
      </c>
      <c r="U44" s="13">
        <f>ピボット!U44</f>
        <v>0</v>
      </c>
      <c r="V44" s="13">
        <f>ピボット!V44</f>
        <v>0</v>
      </c>
      <c r="W44" s="13">
        <f>ピボット!W44</f>
        <v>0</v>
      </c>
      <c r="X44" s="13">
        <f>ピボット!X44</f>
        <v>0</v>
      </c>
      <c r="Y44" s="13">
        <f>ピボット!Y44</f>
        <v>0</v>
      </c>
      <c r="Z44" s="13">
        <f>ピボット!Z44</f>
        <v>0</v>
      </c>
      <c r="AA44" s="13">
        <f>ピボット!AA44</f>
        <v>0</v>
      </c>
      <c r="AB44" s="13">
        <f>ピボット!AB44</f>
        <v>0</v>
      </c>
      <c r="AC44" s="13">
        <f>ピボット!AC44</f>
        <v>0</v>
      </c>
      <c r="AD44" s="13">
        <f>ピボット!AD44</f>
        <v>0</v>
      </c>
      <c r="AE44" s="13">
        <f>ピボット!AE44</f>
        <v>0</v>
      </c>
      <c r="AF44" s="13">
        <f>ピボット!AF44</f>
        <v>0</v>
      </c>
      <c r="AG44" s="13">
        <f>ピボット!AG44</f>
        <v>0</v>
      </c>
      <c r="AH44" s="13">
        <f>ピボット!AH44</f>
        <v>0</v>
      </c>
      <c r="AI44" s="13">
        <f>ピボット!AI44</f>
        <v>0</v>
      </c>
      <c r="AJ44" s="101">
        <f>SUM(E44:AI44)</f>
        <v>0</v>
      </c>
    </row>
    <row r="45" spans="2:36" s="8" customFormat="1" ht="15" customHeight="1" x14ac:dyDescent="0.15">
      <c r="B45" s="130"/>
      <c r="C45" s="134" t="s">
        <v>4</v>
      </c>
      <c r="D45" s="12">
        <f>ピボット!D45</f>
        <v>0</v>
      </c>
      <c r="E45" s="13">
        <f t="shared" ref="E45:AI45" si="12">D45+E41-E43</f>
        <v>0</v>
      </c>
      <c r="F45" s="13">
        <f>E45+F41-F43</f>
        <v>0</v>
      </c>
      <c r="G45" s="13">
        <f t="shared" si="12"/>
        <v>0</v>
      </c>
      <c r="H45" s="13">
        <f>G45+H41-H43</f>
        <v>0</v>
      </c>
      <c r="I45" s="13">
        <f t="shared" si="12"/>
        <v>0</v>
      </c>
      <c r="J45" s="13">
        <f t="shared" si="12"/>
        <v>0</v>
      </c>
      <c r="K45" s="13">
        <f t="shared" si="12"/>
        <v>0</v>
      </c>
      <c r="L45" s="13">
        <f t="shared" si="12"/>
        <v>0</v>
      </c>
      <c r="M45" s="13">
        <f t="shared" si="12"/>
        <v>0</v>
      </c>
      <c r="N45" s="13">
        <f t="shared" si="12"/>
        <v>0</v>
      </c>
      <c r="O45" s="13">
        <f t="shared" si="12"/>
        <v>0</v>
      </c>
      <c r="P45" s="13">
        <f t="shared" si="12"/>
        <v>0</v>
      </c>
      <c r="Q45" s="13">
        <f t="shared" si="12"/>
        <v>0</v>
      </c>
      <c r="R45" s="13">
        <f t="shared" si="12"/>
        <v>0</v>
      </c>
      <c r="S45" s="13">
        <f t="shared" si="12"/>
        <v>0</v>
      </c>
      <c r="T45" s="13">
        <f t="shared" si="12"/>
        <v>0</v>
      </c>
      <c r="U45" s="13">
        <f t="shared" si="12"/>
        <v>0</v>
      </c>
      <c r="V45" s="13">
        <f t="shared" si="12"/>
        <v>0</v>
      </c>
      <c r="W45" s="13">
        <f t="shared" si="12"/>
        <v>0</v>
      </c>
      <c r="X45" s="13">
        <f t="shared" si="12"/>
        <v>0</v>
      </c>
      <c r="Y45" s="13">
        <f t="shared" si="12"/>
        <v>0</v>
      </c>
      <c r="Z45" s="13">
        <f t="shared" si="12"/>
        <v>0</v>
      </c>
      <c r="AA45" s="13">
        <f t="shared" si="12"/>
        <v>0</v>
      </c>
      <c r="AB45" s="13">
        <f t="shared" si="12"/>
        <v>0</v>
      </c>
      <c r="AC45" s="13">
        <f t="shared" si="12"/>
        <v>0</v>
      </c>
      <c r="AD45" s="13">
        <f t="shared" si="12"/>
        <v>0</v>
      </c>
      <c r="AE45" s="13">
        <f t="shared" si="12"/>
        <v>0</v>
      </c>
      <c r="AF45" s="13">
        <f t="shared" si="12"/>
        <v>0</v>
      </c>
      <c r="AG45" s="13">
        <f t="shared" si="12"/>
        <v>0</v>
      </c>
      <c r="AH45" s="13">
        <f t="shared" si="12"/>
        <v>0</v>
      </c>
      <c r="AI45" s="13">
        <f t="shared" si="12"/>
        <v>0</v>
      </c>
      <c r="AJ45" s="14">
        <f>AI45</f>
        <v>0</v>
      </c>
    </row>
    <row r="46" spans="2:36" s="8" customFormat="1" ht="15" customHeight="1" thickBot="1" x14ac:dyDescent="0.2">
      <c r="B46" s="138" t="str">
        <f>ピボット!B41</f>
        <v>51100-A1623(51186-10601)</v>
      </c>
      <c r="C46" s="136" t="s">
        <v>27</v>
      </c>
      <c r="D46" s="105">
        <f>ピボット!D46</f>
        <v>0</v>
      </c>
      <c r="E46" s="106">
        <f>D46+E42-E44</f>
        <v>0</v>
      </c>
      <c r="F46" s="106">
        <f>E46+F42-F44</f>
        <v>0</v>
      </c>
      <c r="G46" s="106">
        <f t="shared" ref="G46:AI46" si="13">F46+G42-G44</f>
        <v>0</v>
      </c>
      <c r="H46" s="106">
        <f>G46+H42-H44</f>
        <v>0</v>
      </c>
      <c r="I46" s="106">
        <f t="shared" si="13"/>
        <v>0</v>
      </c>
      <c r="J46" s="106">
        <f t="shared" si="13"/>
        <v>0</v>
      </c>
      <c r="K46" s="106">
        <f t="shared" si="13"/>
        <v>0</v>
      </c>
      <c r="L46" s="106">
        <f t="shared" si="13"/>
        <v>0</v>
      </c>
      <c r="M46" s="106">
        <f t="shared" si="13"/>
        <v>0</v>
      </c>
      <c r="N46" s="106">
        <f t="shared" si="13"/>
        <v>0</v>
      </c>
      <c r="O46" s="106">
        <f t="shared" si="13"/>
        <v>0</v>
      </c>
      <c r="P46" s="106">
        <f t="shared" si="13"/>
        <v>0</v>
      </c>
      <c r="Q46" s="106">
        <f t="shared" si="13"/>
        <v>0</v>
      </c>
      <c r="R46" s="106">
        <f t="shared" si="13"/>
        <v>0</v>
      </c>
      <c r="S46" s="106">
        <f t="shared" si="13"/>
        <v>0</v>
      </c>
      <c r="T46" s="106">
        <f t="shared" si="13"/>
        <v>0</v>
      </c>
      <c r="U46" s="106">
        <f t="shared" si="13"/>
        <v>0</v>
      </c>
      <c r="V46" s="106">
        <f t="shared" si="13"/>
        <v>0</v>
      </c>
      <c r="W46" s="106">
        <f t="shared" si="13"/>
        <v>0</v>
      </c>
      <c r="X46" s="106">
        <f t="shared" si="13"/>
        <v>0</v>
      </c>
      <c r="Y46" s="106">
        <f t="shared" si="13"/>
        <v>0</v>
      </c>
      <c r="Z46" s="106">
        <f t="shared" si="13"/>
        <v>0</v>
      </c>
      <c r="AA46" s="106">
        <f t="shared" si="13"/>
        <v>0</v>
      </c>
      <c r="AB46" s="106">
        <f t="shared" si="13"/>
        <v>0</v>
      </c>
      <c r="AC46" s="106">
        <f t="shared" si="13"/>
        <v>0</v>
      </c>
      <c r="AD46" s="106">
        <f t="shared" si="13"/>
        <v>0</v>
      </c>
      <c r="AE46" s="106">
        <f t="shared" si="13"/>
        <v>0</v>
      </c>
      <c r="AF46" s="106">
        <f t="shared" si="13"/>
        <v>0</v>
      </c>
      <c r="AG46" s="106">
        <f t="shared" si="13"/>
        <v>0</v>
      </c>
      <c r="AH46" s="106">
        <f t="shared" si="13"/>
        <v>0</v>
      </c>
      <c r="AI46" s="106">
        <f t="shared" si="13"/>
        <v>0</v>
      </c>
      <c r="AJ46" s="107">
        <f>AI46</f>
        <v>0</v>
      </c>
    </row>
    <row r="47" spans="2:36" s="8" customFormat="1" ht="15" customHeight="1" x14ac:dyDescent="0.15">
      <c r="B47" s="129"/>
      <c r="C47" s="132" t="s">
        <v>1</v>
      </c>
      <c r="D47" s="10"/>
      <c r="E47" s="11">
        <f>ピボット!E47</f>
        <v>0</v>
      </c>
      <c r="F47" s="11">
        <f>ピボット!F47</f>
        <v>0</v>
      </c>
      <c r="G47" s="11">
        <f>ピボット!G47</f>
        <v>0</v>
      </c>
      <c r="H47" s="11">
        <f>ピボット!H47</f>
        <v>0</v>
      </c>
      <c r="I47" s="11">
        <f>ピボット!I47</f>
        <v>0</v>
      </c>
      <c r="J47" s="11">
        <f>ピボット!J47</f>
        <v>0</v>
      </c>
      <c r="K47" s="11">
        <f>ピボット!K47</f>
        <v>0</v>
      </c>
      <c r="L47" s="11">
        <f>ピボット!L47</f>
        <v>0</v>
      </c>
      <c r="M47" s="11">
        <f>ピボット!M47</f>
        <v>0</v>
      </c>
      <c r="N47" s="11">
        <f>ピボット!N47</f>
        <v>0</v>
      </c>
      <c r="O47" s="11">
        <f>ピボット!O47</f>
        <v>0</v>
      </c>
      <c r="P47" s="11">
        <f>ピボット!P47</f>
        <v>0</v>
      </c>
      <c r="Q47" s="11">
        <f>ピボット!Q47</f>
        <v>0</v>
      </c>
      <c r="R47" s="11">
        <f>ピボット!R47</f>
        <v>0</v>
      </c>
      <c r="S47" s="11">
        <f>ピボット!S47</f>
        <v>0</v>
      </c>
      <c r="T47" s="11">
        <f>ピボット!T47</f>
        <v>0</v>
      </c>
      <c r="U47" s="11">
        <f>ピボット!U47</f>
        <v>0</v>
      </c>
      <c r="V47" s="11">
        <f>ピボット!V47</f>
        <v>0</v>
      </c>
      <c r="W47" s="11">
        <f>ピボット!W47</f>
        <v>0</v>
      </c>
      <c r="X47" s="11">
        <f>ピボット!X47</f>
        <v>0</v>
      </c>
      <c r="Y47" s="11">
        <f>ピボット!Y47</f>
        <v>0</v>
      </c>
      <c r="Z47" s="11">
        <f>ピボット!Z47</f>
        <v>0</v>
      </c>
      <c r="AA47" s="11">
        <f>ピボット!AA47</f>
        <v>0</v>
      </c>
      <c r="AB47" s="11">
        <f>ピボット!AB47</f>
        <v>0</v>
      </c>
      <c r="AC47" s="11">
        <f>ピボット!AC47</f>
        <v>0</v>
      </c>
      <c r="AD47" s="11">
        <f>ピボット!AD47</f>
        <v>0</v>
      </c>
      <c r="AE47" s="11">
        <f>ピボット!AE47</f>
        <v>0</v>
      </c>
      <c r="AF47" s="11">
        <f>ピボット!AF47</f>
        <v>0</v>
      </c>
      <c r="AG47" s="11">
        <f>ピボット!AG47</f>
        <v>0</v>
      </c>
      <c r="AH47" s="11">
        <f>ピボット!AH47</f>
        <v>0</v>
      </c>
      <c r="AI47" s="11">
        <f>ピボット!AI47</f>
        <v>0</v>
      </c>
      <c r="AJ47" s="104">
        <f>SUM(E47:AI47)</f>
        <v>0</v>
      </c>
    </row>
    <row r="48" spans="2:36" s="8" customFormat="1" ht="15" customHeight="1" x14ac:dyDescent="0.15">
      <c r="B48" s="130"/>
      <c r="C48" s="133" t="s">
        <v>25</v>
      </c>
      <c r="D48" s="102"/>
      <c r="E48" s="13">
        <f>ピボット!E48</f>
        <v>0</v>
      </c>
      <c r="F48" s="13">
        <f>ピボット!F48</f>
        <v>0</v>
      </c>
      <c r="G48" s="13">
        <f>ピボット!G48</f>
        <v>0</v>
      </c>
      <c r="H48" s="13">
        <f>ピボット!H48</f>
        <v>0</v>
      </c>
      <c r="I48" s="13">
        <f>ピボット!I48</f>
        <v>0</v>
      </c>
      <c r="J48" s="13">
        <f>ピボット!J48</f>
        <v>0</v>
      </c>
      <c r="K48" s="13">
        <f>ピボット!K48</f>
        <v>0</v>
      </c>
      <c r="L48" s="13">
        <f>ピボット!L48</f>
        <v>0</v>
      </c>
      <c r="M48" s="13">
        <f>ピボット!M48</f>
        <v>0</v>
      </c>
      <c r="N48" s="13">
        <f>ピボット!N48</f>
        <v>0</v>
      </c>
      <c r="O48" s="13">
        <f>ピボット!O48</f>
        <v>0</v>
      </c>
      <c r="P48" s="13">
        <f>ピボット!P48</f>
        <v>0</v>
      </c>
      <c r="Q48" s="13">
        <f>ピボット!Q48</f>
        <v>0</v>
      </c>
      <c r="R48" s="13">
        <f>ピボット!R48</f>
        <v>0</v>
      </c>
      <c r="S48" s="13">
        <f>ピボット!S48</f>
        <v>0</v>
      </c>
      <c r="T48" s="13">
        <f>ピボット!T48</f>
        <v>0</v>
      </c>
      <c r="U48" s="13">
        <f>ピボット!U48</f>
        <v>0</v>
      </c>
      <c r="V48" s="13">
        <f>ピボット!V48</f>
        <v>0</v>
      </c>
      <c r="W48" s="13">
        <f>ピボット!W48</f>
        <v>0</v>
      </c>
      <c r="X48" s="13">
        <f>ピボット!X48</f>
        <v>0</v>
      </c>
      <c r="Y48" s="13">
        <f>ピボット!Y48</f>
        <v>0</v>
      </c>
      <c r="Z48" s="13">
        <f>ピボット!Z48</f>
        <v>0</v>
      </c>
      <c r="AA48" s="13">
        <f>ピボット!AA48</f>
        <v>0</v>
      </c>
      <c r="AB48" s="13">
        <f>ピボット!AB48</f>
        <v>0</v>
      </c>
      <c r="AC48" s="13">
        <f>ピボット!AC48</f>
        <v>0</v>
      </c>
      <c r="AD48" s="13">
        <f>ピボット!AD48</f>
        <v>0</v>
      </c>
      <c r="AE48" s="13">
        <f>ピボット!AE48</f>
        <v>0</v>
      </c>
      <c r="AF48" s="13">
        <f>ピボット!AF48</f>
        <v>0</v>
      </c>
      <c r="AG48" s="13">
        <f>ピボット!AG48</f>
        <v>0</v>
      </c>
      <c r="AH48" s="13">
        <f>ピボット!AH48</f>
        <v>0</v>
      </c>
      <c r="AI48" s="13">
        <f>ピボット!AI48</f>
        <v>0</v>
      </c>
      <c r="AJ48" s="21">
        <f>SUM(E48:AI48)</f>
        <v>0</v>
      </c>
    </row>
    <row r="49" spans="2:36" s="8" customFormat="1" ht="15" customHeight="1" x14ac:dyDescent="0.15">
      <c r="B49" s="130"/>
      <c r="C49" s="134" t="s">
        <v>3</v>
      </c>
      <c r="D49" s="12"/>
      <c r="E49" s="13">
        <f>ピボット!E49</f>
        <v>0</v>
      </c>
      <c r="F49" s="13">
        <f>ピボット!F49</f>
        <v>0</v>
      </c>
      <c r="G49" s="13">
        <f>ピボット!G49</f>
        <v>0</v>
      </c>
      <c r="H49" s="13">
        <f>ピボット!H49</f>
        <v>0</v>
      </c>
      <c r="I49" s="13">
        <f>ピボット!I49</f>
        <v>0</v>
      </c>
      <c r="J49" s="13">
        <f>ピボット!J49</f>
        <v>0</v>
      </c>
      <c r="K49" s="13">
        <f>ピボット!K49</f>
        <v>0</v>
      </c>
      <c r="L49" s="13">
        <f>ピボット!L49</f>
        <v>0</v>
      </c>
      <c r="M49" s="13">
        <f>ピボット!M49</f>
        <v>0</v>
      </c>
      <c r="N49" s="13">
        <f>ピボット!N49</f>
        <v>0</v>
      </c>
      <c r="O49" s="13">
        <f>ピボット!O49</f>
        <v>0</v>
      </c>
      <c r="P49" s="13">
        <f>ピボット!P49</f>
        <v>0</v>
      </c>
      <c r="Q49" s="13">
        <f>ピボット!Q49</f>
        <v>0</v>
      </c>
      <c r="R49" s="13">
        <f>ピボット!R49</f>
        <v>0</v>
      </c>
      <c r="S49" s="13">
        <f>ピボット!S49</f>
        <v>0</v>
      </c>
      <c r="T49" s="13">
        <f>ピボット!T49</f>
        <v>0</v>
      </c>
      <c r="U49" s="13">
        <f>ピボット!U49</f>
        <v>0</v>
      </c>
      <c r="V49" s="13">
        <f>ピボット!V49</f>
        <v>0</v>
      </c>
      <c r="W49" s="13">
        <f>ピボット!W49</f>
        <v>0</v>
      </c>
      <c r="X49" s="13">
        <f>ピボット!X49</f>
        <v>0</v>
      </c>
      <c r="Y49" s="13">
        <f>ピボット!Y49</f>
        <v>0</v>
      </c>
      <c r="Z49" s="13">
        <f>ピボット!Z49</f>
        <v>0</v>
      </c>
      <c r="AA49" s="13">
        <f>ピボット!AA49</f>
        <v>0</v>
      </c>
      <c r="AB49" s="13">
        <f>ピボット!AB49</f>
        <v>0</v>
      </c>
      <c r="AC49" s="13">
        <f>ピボット!AC49</f>
        <v>0</v>
      </c>
      <c r="AD49" s="13">
        <f>ピボット!AD49</f>
        <v>0</v>
      </c>
      <c r="AE49" s="13">
        <f>ピボット!AE49</f>
        <v>0</v>
      </c>
      <c r="AF49" s="13">
        <f>ピボット!AF49</f>
        <v>0</v>
      </c>
      <c r="AG49" s="13">
        <f>ピボット!AG49</f>
        <v>0</v>
      </c>
      <c r="AH49" s="13">
        <f>ピボット!AH49</f>
        <v>0</v>
      </c>
      <c r="AI49" s="13">
        <f>ピボット!AI49</f>
        <v>0</v>
      </c>
      <c r="AJ49" s="14">
        <f>SUM(E49:AI49)</f>
        <v>0</v>
      </c>
    </row>
    <row r="50" spans="2:36" s="8" customFormat="1" ht="15" customHeight="1" x14ac:dyDescent="0.15">
      <c r="B50" s="130"/>
      <c r="C50" s="135" t="s">
        <v>26</v>
      </c>
      <c r="D50" s="100"/>
      <c r="E50" s="13">
        <f>ピボット!E50</f>
        <v>0</v>
      </c>
      <c r="F50" s="13">
        <f>ピボット!F50</f>
        <v>0</v>
      </c>
      <c r="G50" s="13">
        <f>ピボット!G50</f>
        <v>0</v>
      </c>
      <c r="H50" s="13">
        <f>ピボット!H50</f>
        <v>0</v>
      </c>
      <c r="I50" s="13">
        <f>ピボット!I50</f>
        <v>0</v>
      </c>
      <c r="J50" s="13">
        <f>ピボット!J50</f>
        <v>0</v>
      </c>
      <c r="K50" s="13">
        <f>ピボット!K50</f>
        <v>0</v>
      </c>
      <c r="L50" s="13">
        <f>ピボット!L50</f>
        <v>0</v>
      </c>
      <c r="M50" s="13">
        <f>ピボット!M50</f>
        <v>0</v>
      </c>
      <c r="N50" s="13">
        <f>ピボット!N50</f>
        <v>0</v>
      </c>
      <c r="O50" s="13">
        <f>ピボット!O50</f>
        <v>0</v>
      </c>
      <c r="P50" s="13">
        <f>ピボット!P50</f>
        <v>0</v>
      </c>
      <c r="Q50" s="13">
        <f>ピボット!Q50</f>
        <v>0</v>
      </c>
      <c r="R50" s="13">
        <f>ピボット!R50</f>
        <v>0</v>
      </c>
      <c r="S50" s="13">
        <f>ピボット!S50</f>
        <v>0</v>
      </c>
      <c r="T50" s="13">
        <f>ピボット!T50</f>
        <v>0</v>
      </c>
      <c r="U50" s="13">
        <f>ピボット!U50</f>
        <v>0</v>
      </c>
      <c r="V50" s="13">
        <f>ピボット!V50</f>
        <v>0</v>
      </c>
      <c r="W50" s="13">
        <f>ピボット!W50</f>
        <v>0</v>
      </c>
      <c r="X50" s="13">
        <f>ピボット!X50</f>
        <v>0</v>
      </c>
      <c r="Y50" s="13">
        <f>ピボット!Y50</f>
        <v>0</v>
      </c>
      <c r="Z50" s="13">
        <f>ピボット!Z50</f>
        <v>0</v>
      </c>
      <c r="AA50" s="13">
        <f>ピボット!AA50</f>
        <v>0</v>
      </c>
      <c r="AB50" s="13">
        <f>ピボット!AB50</f>
        <v>0</v>
      </c>
      <c r="AC50" s="13">
        <f>ピボット!AC50</f>
        <v>0</v>
      </c>
      <c r="AD50" s="13">
        <f>ピボット!AD50</f>
        <v>0</v>
      </c>
      <c r="AE50" s="13">
        <f>ピボット!AE50</f>
        <v>0</v>
      </c>
      <c r="AF50" s="13">
        <f>ピボット!AF50</f>
        <v>0</v>
      </c>
      <c r="AG50" s="13">
        <f>ピボット!AG50</f>
        <v>0</v>
      </c>
      <c r="AH50" s="13">
        <f>ピボット!AH50</f>
        <v>0</v>
      </c>
      <c r="AI50" s="13">
        <f>ピボット!AI50</f>
        <v>0</v>
      </c>
      <c r="AJ50" s="101">
        <f>SUM(E50:AI50)</f>
        <v>0</v>
      </c>
    </row>
    <row r="51" spans="2:36" s="8" customFormat="1" ht="15" customHeight="1" x14ac:dyDescent="0.15">
      <c r="B51" s="130"/>
      <c r="C51" s="134" t="s">
        <v>4</v>
      </c>
      <c r="D51" s="12">
        <f>ピボット!D51</f>
        <v>157</v>
      </c>
      <c r="E51" s="13">
        <f t="shared" ref="E51:AI51" si="14">D51+E47-E49</f>
        <v>157</v>
      </c>
      <c r="F51" s="13">
        <f>E51+F47-F49</f>
        <v>157</v>
      </c>
      <c r="G51" s="13">
        <f t="shared" si="14"/>
        <v>157</v>
      </c>
      <c r="H51" s="13">
        <f>G51+H47-H49</f>
        <v>157</v>
      </c>
      <c r="I51" s="13">
        <f t="shared" si="14"/>
        <v>157</v>
      </c>
      <c r="J51" s="13">
        <f t="shared" si="14"/>
        <v>157</v>
      </c>
      <c r="K51" s="13">
        <f t="shared" si="14"/>
        <v>157</v>
      </c>
      <c r="L51" s="13">
        <f t="shared" si="14"/>
        <v>157</v>
      </c>
      <c r="M51" s="13">
        <f t="shared" si="14"/>
        <v>157</v>
      </c>
      <c r="N51" s="13">
        <f t="shared" si="14"/>
        <v>157</v>
      </c>
      <c r="O51" s="13">
        <f t="shared" si="14"/>
        <v>157</v>
      </c>
      <c r="P51" s="13">
        <f t="shared" si="14"/>
        <v>157</v>
      </c>
      <c r="Q51" s="13">
        <f t="shared" si="14"/>
        <v>157</v>
      </c>
      <c r="R51" s="13">
        <f t="shared" si="14"/>
        <v>157</v>
      </c>
      <c r="S51" s="13">
        <f t="shared" si="14"/>
        <v>157</v>
      </c>
      <c r="T51" s="13">
        <f t="shared" si="14"/>
        <v>157</v>
      </c>
      <c r="U51" s="13">
        <f t="shared" si="14"/>
        <v>157</v>
      </c>
      <c r="V51" s="13">
        <f t="shared" si="14"/>
        <v>157</v>
      </c>
      <c r="W51" s="13">
        <f t="shared" si="14"/>
        <v>157</v>
      </c>
      <c r="X51" s="13">
        <f t="shared" si="14"/>
        <v>157</v>
      </c>
      <c r="Y51" s="13">
        <f t="shared" si="14"/>
        <v>157</v>
      </c>
      <c r="Z51" s="13">
        <f t="shared" si="14"/>
        <v>157</v>
      </c>
      <c r="AA51" s="13">
        <f t="shared" si="14"/>
        <v>157</v>
      </c>
      <c r="AB51" s="13">
        <f t="shared" si="14"/>
        <v>157</v>
      </c>
      <c r="AC51" s="13">
        <f t="shared" si="14"/>
        <v>157</v>
      </c>
      <c r="AD51" s="13">
        <f t="shared" si="14"/>
        <v>157</v>
      </c>
      <c r="AE51" s="13">
        <f t="shared" si="14"/>
        <v>157</v>
      </c>
      <c r="AF51" s="13">
        <f t="shared" si="14"/>
        <v>157</v>
      </c>
      <c r="AG51" s="13">
        <f t="shared" si="14"/>
        <v>157</v>
      </c>
      <c r="AH51" s="13">
        <f t="shared" si="14"/>
        <v>157</v>
      </c>
      <c r="AI51" s="13">
        <f t="shared" si="14"/>
        <v>157</v>
      </c>
      <c r="AJ51" s="14">
        <f>AI51</f>
        <v>157</v>
      </c>
    </row>
    <row r="52" spans="2:36" s="8" customFormat="1" ht="15" customHeight="1" thickBot="1" x14ac:dyDescent="0.2">
      <c r="B52" s="138" t="str">
        <f>ピボット!B47</f>
        <v>51100-A1702</v>
      </c>
      <c r="C52" s="136" t="s">
        <v>27</v>
      </c>
      <c r="D52" s="105">
        <f>ピボット!D52</f>
        <v>14</v>
      </c>
      <c r="E52" s="106">
        <f>D52+E48-E50</f>
        <v>14</v>
      </c>
      <c r="F52" s="106">
        <f>E52+F48-F50</f>
        <v>14</v>
      </c>
      <c r="G52" s="106">
        <f t="shared" ref="G52:AI52" si="15">F52+G48-G50</f>
        <v>14</v>
      </c>
      <c r="H52" s="106">
        <f>G52+H48-H50</f>
        <v>14</v>
      </c>
      <c r="I52" s="106">
        <f t="shared" si="15"/>
        <v>14</v>
      </c>
      <c r="J52" s="106">
        <f t="shared" si="15"/>
        <v>14</v>
      </c>
      <c r="K52" s="106">
        <f t="shared" si="15"/>
        <v>14</v>
      </c>
      <c r="L52" s="106">
        <f t="shared" si="15"/>
        <v>14</v>
      </c>
      <c r="M52" s="106">
        <f t="shared" si="15"/>
        <v>14</v>
      </c>
      <c r="N52" s="106">
        <f t="shared" si="15"/>
        <v>14</v>
      </c>
      <c r="O52" s="106">
        <f t="shared" si="15"/>
        <v>14</v>
      </c>
      <c r="P52" s="106">
        <f t="shared" si="15"/>
        <v>14</v>
      </c>
      <c r="Q52" s="106">
        <f t="shared" si="15"/>
        <v>14</v>
      </c>
      <c r="R52" s="106">
        <f t="shared" si="15"/>
        <v>14</v>
      </c>
      <c r="S52" s="106">
        <f t="shared" si="15"/>
        <v>14</v>
      </c>
      <c r="T52" s="106">
        <f t="shared" si="15"/>
        <v>14</v>
      </c>
      <c r="U52" s="106">
        <f t="shared" si="15"/>
        <v>14</v>
      </c>
      <c r="V52" s="106">
        <f t="shared" si="15"/>
        <v>14</v>
      </c>
      <c r="W52" s="106">
        <f t="shared" si="15"/>
        <v>14</v>
      </c>
      <c r="X52" s="106">
        <f t="shared" si="15"/>
        <v>14</v>
      </c>
      <c r="Y52" s="106">
        <f t="shared" si="15"/>
        <v>14</v>
      </c>
      <c r="Z52" s="106">
        <f t="shared" si="15"/>
        <v>14</v>
      </c>
      <c r="AA52" s="106">
        <f t="shared" si="15"/>
        <v>14</v>
      </c>
      <c r="AB52" s="106">
        <f t="shared" si="15"/>
        <v>14</v>
      </c>
      <c r="AC52" s="106">
        <f t="shared" si="15"/>
        <v>14</v>
      </c>
      <c r="AD52" s="106">
        <f t="shared" si="15"/>
        <v>14</v>
      </c>
      <c r="AE52" s="106">
        <f t="shared" si="15"/>
        <v>14</v>
      </c>
      <c r="AF52" s="106">
        <f t="shared" si="15"/>
        <v>14</v>
      </c>
      <c r="AG52" s="106">
        <f t="shared" si="15"/>
        <v>14</v>
      </c>
      <c r="AH52" s="106">
        <f t="shared" si="15"/>
        <v>14</v>
      </c>
      <c r="AI52" s="106">
        <f t="shared" si="15"/>
        <v>14</v>
      </c>
      <c r="AJ52" s="107">
        <f>AI52</f>
        <v>14</v>
      </c>
    </row>
    <row r="53" spans="2:36" s="8" customFormat="1" ht="15" customHeight="1" x14ac:dyDescent="0.15">
      <c r="B53" s="129"/>
      <c r="C53" s="132" t="s">
        <v>1</v>
      </c>
      <c r="D53" s="10"/>
      <c r="E53" s="11">
        <f>ピボット!E53</f>
        <v>0</v>
      </c>
      <c r="F53" s="11">
        <f>ピボット!F53</f>
        <v>0</v>
      </c>
      <c r="G53" s="11">
        <f>ピボット!G53</f>
        <v>0</v>
      </c>
      <c r="H53" s="11">
        <f>ピボット!H53</f>
        <v>0</v>
      </c>
      <c r="I53" s="11">
        <f>ピボット!I53</f>
        <v>0</v>
      </c>
      <c r="J53" s="11">
        <f>ピボット!J53</f>
        <v>0</v>
      </c>
      <c r="K53" s="11">
        <f>ピボット!K53</f>
        <v>0</v>
      </c>
      <c r="L53" s="11">
        <f>ピボット!L53</f>
        <v>0</v>
      </c>
      <c r="M53" s="11">
        <f>ピボット!M53</f>
        <v>0</v>
      </c>
      <c r="N53" s="11">
        <f>ピボット!N53</f>
        <v>0</v>
      </c>
      <c r="O53" s="11">
        <f>ピボット!O53</f>
        <v>0</v>
      </c>
      <c r="P53" s="11">
        <f>ピボット!P53</f>
        <v>0</v>
      </c>
      <c r="Q53" s="11">
        <f>ピボット!Q53</f>
        <v>0</v>
      </c>
      <c r="R53" s="11">
        <f>ピボット!R53</f>
        <v>0</v>
      </c>
      <c r="S53" s="11">
        <f>ピボット!S53</f>
        <v>0</v>
      </c>
      <c r="T53" s="11">
        <f>ピボット!T53</f>
        <v>0</v>
      </c>
      <c r="U53" s="11">
        <f>ピボット!U53</f>
        <v>0</v>
      </c>
      <c r="V53" s="11">
        <f>ピボット!V53</f>
        <v>0</v>
      </c>
      <c r="W53" s="11">
        <f>ピボット!W53</f>
        <v>0</v>
      </c>
      <c r="X53" s="11">
        <f>ピボット!X53</f>
        <v>0</v>
      </c>
      <c r="Y53" s="11">
        <f>ピボット!Y53</f>
        <v>0</v>
      </c>
      <c r="Z53" s="11">
        <f>ピボット!Z53</f>
        <v>0</v>
      </c>
      <c r="AA53" s="11">
        <f>ピボット!AA53</f>
        <v>0</v>
      </c>
      <c r="AB53" s="11">
        <f>ピボット!AB53</f>
        <v>0</v>
      </c>
      <c r="AC53" s="11">
        <f>ピボット!AC53</f>
        <v>0</v>
      </c>
      <c r="AD53" s="11">
        <f>ピボット!AD53</f>
        <v>0</v>
      </c>
      <c r="AE53" s="11">
        <f>ピボット!AE53</f>
        <v>0</v>
      </c>
      <c r="AF53" s="11">
        <f>ピボット!AF53</f>
        <v>0</v>
      </c>
      <c r="AG53" s="11">
        <f>ピボット!AG53</f>
        <v>0</v>
      </c>
      <c r="AH53" s="11">
        <f>ピボット!AH53</f>
        <v>0</v>
      </c>
      <c r="AI53" s="11">
        <f>ピボット!AI53</f>
        <v>0</v>
      </c>
      <c r="AJ53" s="104">
        <f>SUM(E53:AI53)</f>
        <v>0</v>
      </c>
    </row>
    <row r="54" spans="2:36" s="8" customFormat="1" ht="15" customHeight="1" x14ac:dyDescent="0.15">
      <c r="B54" s="130"/>
      <c r="C54" s="133" t="s">
        <v>25</v>
      </c>
      <c r="D54" s="102"/>
      <c r="E54" s="13">
        <f>ピボット!E54</f>
        <v>0</v>
      </c>
      <c r="F54" s="13">
        <f>ピボット!F54</f>
        <v>0</v>
      </c>
      <c r="G54" s="13">
        <f>ピボット!G54</f>
        <v>0</v>
      </c>
      <c r="H54" s="13">
        <f>ピボット!H54</f>
        <v>0</v>
      </c>
      <c r="I54" s="13">
        <f>ピボット!I54</f>
        <v>0</v>
      </c>
      <c r="J54" s="13">
        <f>ピボット!J54</f>
        <v>0</v>
      </c>
      <c r="K54" s="13">
        <f>ピボット!K54</f>
        <v>0</v>
      </c>
      <c r="L54" s="13">
        <f>ピボット!L54</f>
        <v>0</v>
      </c>
      <c r="M54" s="13">
        <f>ピボット!M54</f>
        <v>0</v>
      </c>
      <c r="N54" s="13">
        <f>ピボット!N54</f>
        <v>0</v>
      </c>
      <c r="O54" s="13">
        <f>ピボット!O54</f>
        <v>0</v>
      </c>
      <c r="P54" s="13">
        <f>ピボット!P54</f>
        <v>0</v>
      </c>
      <c r="Q54" s="13">
        <f>ピボット!Q54</f>
        <v>0</v>
      </c>
      <c r="R54" s="13">
        <f>ピボット!R54</f>
        <v>0</v>
      </c>
      <c r="S54" s="13">
        <f>ピボット!S54</f>
        <v>0</v>
      </c>
      <c r="T54" s="13">
        <f>ピボット!T54</f>
        <v>0</v>
      </c>
      <c r="U54" s="13">
        <f>ピボット!U54</f>
        <v>0</v>
      </c>
      <c r="V54" s="13">
        <f>ピボット!V54</f>
        <v>0</v>
      </c>
      <c r="W54" s="13">
        <f>ピボット!W54</f>
        <v>0</v>
      </c>
      <c r="X54" s="13">
        <f>ピボット!X54</f>
        <v>0</v>
      </c>
      <c r="Y54" s="13">
        <f>ピボット!Y54</f>
        <v>0</v>
      </c>
      <c r="Z54" s="13">
        <f>ピボット!Z54</f>
        <v>0</v>
      </c>
      <c r="AA54" s="13">
        <f>ピボット!AA54</f>
        <v>0</v>
      </c>
      <c r="AB54" s="13">
        <f>ピボット!AB54</f>
        <v>0</v>
      </c>
      <c r="AC54" s="13">
        <f>ピボット!AC54</f>
        <v>0</v>
      </c>
      <c r="AD54" s="13">
        <f>ピボット!AD54</f>
        <v>0</v>
      </c>
      <c r="AE54" s="13">
        <f>ピボット!AE54</f>
        <v>0</v>
      </c>
      <c r="AF54" s="13">
        <f>ピボット!AF54</f>
        <v>0</v>
      </c>
      <c r="AG54" s="13">
        <f>ピボット!AG54</f>
        <v>0</v>
      </c>
      <c r="AH54" s="13">
        <f>ピボット!AH54</f>
        <v>0</v>
      </c>
      <c r="AI54" s="13">
        <f>ピボット!AI54</f>
        <v>0</v>
      </c>
      <c r="AJ54" s="21">
        <f>SUM(E54:AI54)</f>
        <v>0</v>
      </c>
    </row>
    <row r="55" spans="2:36" s="8" customFormat="1" ht="15" customHeight="1" x14ac:dyDescent="0.15">
      <c r="B55" s="130"/>
      <c r="C55" s="134" t="s">
        <v>3</v>
      </c>
      <c r="D55" s="12"/>
      <c r="E55" s="13">
        <f>ピボット!E55</f>
        <v>0</v>
      </c>
      <c r="F55" s="13">
        <f>ピボット!F55</f>
        <v>0</v>
      </c>
      <c r="G55" s="13">
        <f>ピボット!G55</f>
        <v>0</v>
      </c>
      <c r="H55" s="13">
        <f>ピボット!H55</f>
        <v>0</v>
      </c>
      <c r="I55" s="13">
        <f>ピボット!I55</f>
        <v>0</v>
      </c>
      <c r="J55" s="13">
        <f>ピボット!J55</f>
        <v>0</v>
      </c>
      <c r="K55" s="13">
        <f>ピボット!K55</f>
        <v>0</v>
      </c>
      <c r="L55" s="13">
        <f>ピボット!L55</f>
        <v>0</v>
      </c>
      <c r="M55" s="13">
        <f>ピボット!M55</f>
        <v>0</v>
      </c>
      <c r="N55" s="13">
        <f>ピボット!N55</f>
        <v>0</v>
      </c>
      <c r="O55" s="13">
        <f>ピボット!O55</f>
        <v>0</v>
      </c>
      <c r="P55" s="13">
        <f>ピボット!P55</f>
        <v>0</v>
      </c>
      <c r="Q55" s="13">
        <f>ピボット!Q55</f>
        <v>0</v>
      </c>
      <c r="R55" s="13">
        <f>ピボット!R55</f>
        <v>0</v>
      </c>
      <c r="S55" s="13">
        <f>ピボット!S55</f>
        <v>0</v>
      </c>
      <c r="T55" s="13">
        <f>ピボット!T55</f>
        <v>0</v>
      </c>
      <c r="U55" s="13">
        <f>ピボット!U55</f>
        <v>0</v>
      </c>
      <c r="V55" s="13">
        <f>ピボット!V55</f>
        <v>0</v>
      </c>
      <c r="W55" s="13">
        <f>ピボット!W55</f>
        <v>0</v>
      </c>
      <c r="X55" s="13">
        <f>ピボット!X55</f>
        <v>0</v>
      </c>
      <c r="Y55" s="13">
        <f>ピボット!Y55</f>
        <v>0</v>
      </c>
      <c r="Z55" s="13">
        <f>ピボット!Z55</f>
        <v>0</v>
      </c>
      <c r="AA55" s="13">
        <f>ピボット!AA55</f>
        <v>0</v>
      </c>
      <c r="AB55" s="13">
        <f>ピボット!AB55</f>
        <v>0</v>
      </c>
      <c r="AC55" s="13">
        <f>ピボット!AC55</f>
        <v>0</v>
      </c>
      <c r="AD55" s="13">
        <f>ピボット!AD55</f>
        <v>0</v>
      </c>
      <c r="AE55" s="13">
        <f>ピボット!AE55</f>
        <v>0</v>
      </c>
      <c r="AF55" s="13">
        <f>ピボット!AF55</f>
        <v>0</v>
      </c>
      <c r="AG55" s="13">
        <f>ピボット!AG55</f>
        <v>0</v>
      </c>
      <c r="AH55" s="13">
        <f>ピボット!AH55</f>
        <v>0</v>
      </c>
      <c r="AI55" s="13">
        <f>ピボット!AI55</f>
        <v>0</v>
      </c>
      <c r="AJ55" s="14">
        <f>SUM(E55:AI55)</f>
        <v>0</v>
      </c>
    </row>
    <row r="56" spans="2:36" s="8" customFormat="1" ht="15" customHeight="1" x14ac:dyDescent="0.15">
      <c r="B56" s="130"/>
      <c r="C56" s="135" t="s">
        <v>26</v>
      </c>
      <c r="D56" s="100"/>
      <c r="E56" s="13">
        <f>ピボット!E56</f>
        <v>0</v>
      </c>
      <c r="F56" s="13">
        <f>ピボット!F56</f>
        <v>0</v>
      </c>
      <c r="G56" s="13">
        <f>ピボット!G56</f>
        <v>0</v>
      </c>
      <c r="H56" s="13">
        <f>ピボット!H56</f>
        <v>0</v>
      </c>
      <c r="I56" s="13">
        <f>ピボット!I56</f>
        <v>0</v>
      </c>
      <c r="J56" s="13">
        <f>ピボット!J56</f>
        <v>0</v>
      </c>
      <c r="K56" s="13">
        <f>ピボット!K56</f>
        <v>0</v>
      </c>
      <c r="L56" s="13">
        <f>ピボット!L56</f>
        <v>0</v>
      </c>
      <c r="M56" s="13">
        <f>ピボット!M56</f>
        <v>0</v>
      </c>
      <c r="N56" s="13">
        <f>ピボット!N56</f>
        <v>0</v>
      </c>
      <c r="O56" s="13">
        <f>ピボット!O56</f>
        <v>0</v>
      </c>
      <c r="P56" s="13">
        <f>ピボット!P56</f>
        <v>0</v>
      </c>
      <c r="Q56" s="13">
        <f>ピボット!Q56</f>
        <v>0</v>
      </c>
      <c r="R56" s="13">
        <f>ピボット!R56</f>
        <v>0</v>
      </c>
      <c r="S56" s="13">
        <f>ピボット!S56</f>
        <v>0</v>
      </c>
      <c r="T56" s="13">
        <f>ピボット!T56</f>
        <v>0</v>
      </c>
      <c r="U56" s="13">
        <f>ピボット!U56</f>
        <v>0</v>
      </c>
      <c r="V56" s="13">
        <f>ピボット!V56</f>
        <v>0</v>
      </c>
      <c r="W56" s="13">
        <f>ピボット!W56</f>
        <v>0</v>
      </c>
      <c r="X56" s="13">
        <f>ピボット!X56</f>
        <v>0</v>
      </c>
      <c r="Y56" s="13">
        <f>ピボット!Y56</f>
        <v>0</v>
      </c>
      <c r="Z56" s="13">
        <f>ピボット!Z56</f>
        <v>0</v>
      </c>
      <c r="AA56" s="13">
        <f>ピボット!AA56</f>
        <v>0</v>
      </c>
      <c r="AB56" s="13">
        <f>ピボット!AB56</f>
        <v>0</v>
      </c>
      <c r="AC56" s="13">
        <f>ピボット!AC56</f>
        <v>0</v>
      </c>
      <c r="AD56" s="13">
        <f>ピボット!AD56</f>
        <v>0</v>
      </c>
      <c r="AE56" s="13">
        <f>ピボット!AE56</f>
        <v>0</v>
      </c>
      <c r="AF56" s="13">
        <f>ピボット!AF56</f>
        <v>0</v>
      </c>
      <c r="AG56" s="13">
        <f>ピボット!AG56</f>
        <v>0</v>
      </c>
      <c r="AH56" s="13">
        <f>ピボット!AH56</f>
        <v>0</v>
      </c>
      <c r="AI56" s="13">
        <f>ピボット!AI56</f>
        <v>0</v>
      </c>
      <c r="AJ56" s="101">
        <f>SUM(E56:AI56)</f>
        <v>0</v>
      </c>
    </row>
    <row r="57" spans="2:36" s="8" customFormat="1" ht="15" customHeight="1" x14ac:dyDescent="0.15">
      <c r="B57" s="130"/>
      <c r="C57" s="134" t="s">
        <v>4</v>
      </c>
      <c r="D57" s="12">
        <f>ピボット!D57</f>
        <v>0</v>
      </c>
      <c r="E57" s="13">
        <f t="shared" ref="E57:AI57" si="16">D57+E53-E55</f>
        <v>0</v>
      </c>
      <c r="F57" s="13">
        <f t="shared" si="16"/>
        <v>0</v>
      </c>
      <c r="G57" s="13">
        <f t="shared" si="16"/>
        <v>0</v>
      </c>
      <c r="H57" s="13">
        <f t="shared" si="16"/>
        <v>0</v>
      </c>
      <c r="I57" s="13">
        <f t="shared" si="16"/>
        <v>0</v>
      </c>
      <c r="J57" s="13">
        <f t="shared" si="16"/>
        <v>0</v>
      </c>
      <c r="K57" s="13">
        <f t="shared" si="16"/>
        <v>0</v>
      </c>
      <c r="L57" s="13">
        <f t="shared" si="16"/>
        <v>0</v>
      </c>
      <c r="M57" s="13">
        <f t="shared" si="16"/>
        <v>0</v>
      </c>
      <c r="N57" s="13">
        <f t="shared" si="16"/>
        <v>0</v>
      </c>
      <c r="O57" s="13">
        <f t="shared" si="16"/>
        <v>0</v>
      </c>
      <c r="P57" s="13">
        <f t="shared" si="16"/>
        <v>0</v>
      </c>
      <c r="Q57" s="13">
        <f t="shared" si="16"/>
        <v>0</v>
      </c>
      <c r="R57" s="13">
        <f t="shared" si="16"/>
        <v>0</v>
      </c>
      <c r="S57" s="13">
        <f t="shared" si="16"/>
        <v>0</v>
      </c>
      <c r="T57" s="13">
        <f t="shared" si="16"/>
        <v>0</v>
      </c>
      <c r="U57" s="13">
        <f t="shared" si="16"/>
        <v>0</v>
      </c>
      <c r="V57" s="13">
        <f t="shared" si="16"/>
        <v>0</v>
      </c>
      <c r="W57" s="13">
        <f t="shared" si="16"/>
        <v>0</v>
      </c>
      <c r="X57" s="13">
        <f t="shared" si="16"/>
        <v>0</v>
      </c>
      <c r="Y57" s="13">
        <f t="shared" si="16"/>
        <v>0</v>
      </c>
      <c r="Z57" s="13">
        <f t="shared" si="16"/>
        <v>0</v>
      </c>
      <c r="AA57" s="13">
        <f t="shared" si="16"/>
        <v>0</v>
      </c>
      <c r="AB57" s="13">
        <f t="shared" si="16"/>
        <v>0</v>
      </c>
      <c r="AC57" s="13">
        <f t="shared" si="16"/>
        <v>0</v>
      </c>
      <c r="AD57" s="13">
        <f t="shared" si="16"/>
        <v>0</v>
      </c>
      <c r="AE57" s="13">
        <f t="shared" si="16"/>
        <v>0</v>
      </c>
      <c r="AF57" s="13">
        <f t="shared" si="16"/>
        <v>0</v>
      </c>
      <c r="AG57" s="13">
        <f t="shared" si="16"/>
        <v>0</v>
      </c>
      <c r="AH57" s="13">
        <f t="shared" si="16"/>
        <v>0</v>
      </c>
      <c r="AI57" s="13">
        <f t="shared" si="16"/>
        <v>0</v>
      </c>
      <c r="AJ57" s="14">
        <f>AI57</f>
        <v>0</v>
      </c>
    </row>
    <row r="58" spans="2:36" s="8" customFormat="1" ht="15" customHeight="1" thickBot="1" x14ac:dyDescent="0.2">
      <c r="B58" s="138" t="str">
        <f>ピボット!B53</f>
        <v>51100-A1786(51186-10601)</v>
      </c>
      <c r="C58" s="136" t="s">
        <v>27</v>
      </c>
      <c r="D58" s="105">
        <f>ピボット!D58</f>
        <v>0</v>
      </c>
      <c r="E58" s="106">
        <f t="shared" ref="E58:AI58" si="17">D58+E54-E56</f>
        <v>0</v>
      </c>
      <c r="F58" s="106">
        <f t="shared" si="17"/>
        <v>0</v>
      </c>
      <c r="G58" s="106">
        <f t="shared" si="17"/>
        <v>0</v>
      </c>
      <c r="H58" s="106">
        <f t="shared" si="17"/>
        <v>0</v>
      </c>
      <c r="I58" s="106">
        <f t="shared" si="17"/>
        <v>0</v>
      </c>
      <c r="J58" s="106">
        <f t="shared" si="17"/>
        <v>0</v>
      </c>
      <c r="K58" s="106">
        <f t="shared" si="17"/>
        <v>0</v>
      </c>
      <c r="L58" s="106">
        <f t="shared" si="17"/>
        <v>0</v>
      </c>
      <c r="M58" s="106">
        <f t="shared" si="17"/>
        <v>0</v>
      </c>
      <c r="N58" s="106">
        <f t="shared" si="17"/>
        <v>0</v>
      </c>
      <c r="O58" s="106">
        <f t="shared" si="17"/>
        <v>0</v>
      </c>
      <c r="P58" s="106">
        <f t="shared" si="17"/>
        <v>0</v>
      </c>
      <c r="Q58" s="106">
        <f t="shared" si="17"/>
        <v>0</v>
      </c>
      <c r="R58" s="106">
        <f t="shared" si="17"/>
        <v>0</v>
      </c>
      <c r="S58" s="106">
        <f t="shared" si="17"/>
        <v>0</v>
      </c>
      <c r="T58" s="106">
        <f t="shared" si="17"/>
        <v>0</v>
      </c>
      <c r="U58" s="106">
        <f t="shared" si="17"/>
        <v>0</v>
      </c>
      <c r="V58" s="106">
        <f t="shared" si="17"/>
        <v>0</v>
      </c>
      <c r="W58" s="106">
        <f t="shared" si="17"/>
        <v>0</v>
      </c>
      <c r="X58" s="106">
        <f t="shared" si="17"/>
        <v>0</v>
      </c>
      <c r="Y58" s="106">
        <f t="shared" si="17"/>
        <v>0</v>
      </c>
      <c r="Z58" s="106">
        <f t="shared" si="17"/>
        <v>0</v>
      </c>
      <c r="AA58" s="106">
        <f t="shared" si="17"/>
        <v>0</v>
      </c>
      <c r="AB58" s="106">
        <f t="shared" si="17"/>
        <v>0</v>
      </c>
      <c r="AC58" s="106">
        <f t="shared" si="17"/>
        <v>0</v>
      </c>
      <c r="AD58" s="106">
        <f t="shared" si="17"/>
        <v>0</v>
      </c>
      <c r="AE58" s="106">
        <f t="shared" si="17"/>
        <v>0</v>
      </c>
      <c r="AF58" s="106">
        <f t="shared" si="17"/>
        <v>0</v>
      </c>
      <c r="AG58" s="106">
        <f t="shared" si="17"/>
        <v>0</v>
      </c>
      <c r="AH58" s="106">
        <f t="shared" si="17"/>
        <v>0</v>
      </c>
      <c r="AI58" s="106">
        <f t="shared" si="17"/>
        <v>0</v>
      </c>
      <c r="AJ58" s="107">
        <f>AI58</f>
        <v>0</v>
      </c>
    </row>
    <row r="59" spans="2:36" s="8" customFormat="1" ht="15" customHeight="1" x14ac:dyDescent="0.15">
      <c r="B59" s="129"/>
      <c r="C59" s="132" t="s">
        <v>1</v>
      </c>
      <c r="D59" s="10"/>
      <c r="E59" s="11">
        <f>ピボット!E59</f>
        <v>0</v>
      </c>
      <c r="F59" s="11">
        <f>ピボット!F59</f>
        <v>0</v>
      </c>
      <c r="G59" s="11">
        <f>ピボット!G59</f>
        <v>0</v>
      </c>
      <c r="H59" s="11">
        <f>ピボット!H59</f>
        <v>0</v>
      </c>
      <c r="I59" s="11">
        <f>ピボット!I59</f>
        <v>0</v>
      </c>
      <c r="J59" s="11">
        <f>ピボット!J59</f>
        <v>0</v>
      </c>
      <c r="K59" s="11">
        <f>ピボット!K59</f>
        <v>0</v>
      </c>
      <c r="L59" s="11">
        <f>ピボット!L59</f>
        <v>0</v>
      </c>
      <c r="M59" s="11">
        <f>ピボット!M59</f>
        <v>0</v>
      </c>
      <c r="N59" s="11">
        <f>ピボット!N59</f>
        <v>0</v>
      </c>
      <c r="O59" s="11">
        <f>ピボット!O59</f>
        <v>0</v>
      </c>
      <c r="P59" s="11">
        <f>ピボット!P59</f>
        <v>0</v>
      </c>
      <c r="Q59" s="11">
        <f>ピボット!Q59</f>
        <v>0</v>
      </c>
      <c r="R59" s="11">
        <f>ピボット!R59</f>
        <v>0</v>
      </c>
      <c r="S59" s="11">
        <f>ピボット!S59</f>
        <v>0</v>
      </c>
      <c r="T59" s="11">
        <f>ピボット!T59</f>
        <v>0</v>
      </c>
      <c r="U59" s="11">
        <f>ピボット!U59</f>
        <v>0</v>
      </c>
      <c r="V59" s="11">
        <f>ピボット!V59</f>
        <v>0</v>
      </c>
      <c r="W59" s="11">
        <f>ピボット!W59</f>
        <v>0</v>
      </c>
      <c r="X59" s="11">
        <f>ピボット!X59</f>
        <v>0</v>
      </c>
      <c r="Y59" s="11">
        <f>ピボット!Y59</f>
        <v>0</v>
      </c>
      <c r="Z59" s="11">
        <f>ピボット!Z59</f>
        <v>0</v>
      </c>
      <c r="AA59" s="11">
        <f>ピボット!AA59</f>
        <v>0</v>
      </c>
      <c r="AB59" s="11">
        <f>ピボット!AB59</f>
        <v>0</v>
      </c>
      <c r="AC59" s="11">
        <f>ピボット!AC59</f>
        <v>0</v>
      </c>
      <c r="AD59" s="11">
        <f>ピボット!AD59</f>
        <v>0</v>
      </c>
      <c r="AE59" s="11">
        <f>ピボット!AE59</f>
        <v>0</v>
      </c>
      <c r="AF59" s="11">
        <f>ピボット!AF59</f>
        <v>0</v>
      </c>
      <c r="AG59" s="11">
        <f>ピボット!AG59</f>
        <v>0</v>
      </c>
      <c r="AH59" s="11">
        <f>ピボット!AH59</f>
        <v>0</v>
      </c>
      <c r="AI59" s="11">
        <f>ピボット!AI59</f>
        <v>0</v>
      </c>
      <c r="AJ59" s="104">
        <f>SUM(E59:AI59)</f>
        <v>0</v>
      </c>
    </row>
    <row r="60" spans="2:36" s="8" customFormat="1" ht="15" customHeight="1" x14ac:dyDescent="0.15">
      <c r="B60" s="130"/>
      <c r="C60" s="133" t="s">
        <v>25</v>
      </c>
      <c r="D60" s="102"/>
      <c r="E60" s="13">
        <f>ピボット!E60</f>
        <v>0</v>
      </c>
      <c r="F60" s="13">
        <f>ピボット!F60</f>
        <v>0</v>
      </c>
      <c r="G60" s="13">
        <f>ピボット!G60</f>
        <v>0</v>
      </c>
      <c r="H60" s="13">
        <f>ピボット!H60</f>
        <v>0</v>
      </c>
      <c r="I60" s="13">
        <f>ピボット!I60</f>
        <v>0</v>
      </c>
      <c r="J60" s="13">
        <f>ピボット!J60</f>
        <v>0</v>
      </c>
      <c r="K60" s="13">
        <f>ピボット!K60</f>
        <v>0</v>
      </c>
      <c r="L60" s="13">
        <f>ピボット!L60</f>
        <v>0</v>
      </c>
      <c r="M60" s="13">
        <f>ピボット!M60</f>
        <v>0</v>
      </c>
      <c r="N60" s="13">
        <f>ピボット!N60</f>
        <v>0</v>
      </c>
      <c r="O60" s="13">
        <f>ピボット!O60</f>
        <v>0</v>
      </c>
      <c r="P60" s="13">
        <f>ピボット!P60</f>
        <v>0</v>
      </c>
      <c r="Q60" s="13">
        <f>ピボット!Q60</f>
        <v>0</v>
      </c>
      <c r="R60" s="13">
        <f>ピボット!R60</f>
        <v>0</v>
      </c>
      <c r="S60" s="13">
        <f>ピボット!S60</f>
        <v>0</v>
      </c>
      <c r="T60" s="13">
        <f>ピボット!T60</f>
        <v>0</v>
      </c>
      <c r="U60" s="13">
        <f>ピボット!U60</f>
        <v>0</v>
      </c>
      <c r="V60" s="13">
        <f>ピボット!V60</f>
        <v>0</v>
      </c>
      <c r="W60" s="13">
        <f>ピボット!W60</f>
        <v>0</v>
      </c>
      <c r="X60" s="13">
        <f>ピボット!X60</f>
        <v>0</v>
      </c>
      <c r="Y60" s="13">
        <f>ピボット!Y60</f>
        <v>0</v>
      </c>
      <c r="Z60" s="13">
        <f>ピボット!Z60</f>
        <v>0</v>
      </c>
      <c r="AA60" s="13">
        <f>ピボット!AA60</f>
        <v>0</v>
      </c>
      <c r="AB60" s="13">
        <f>ピボット!AB60</f>
        <v>0</v>
      </c>
      <c r="AC60" s="13">
        <f>ピボット!AC60</f>
        <v>0</v>
      </c>
      <c r="AD60" s="13">
        <f>ピボット!AD60</f>
        <v>0</v>
      </c>
      <c r="AE60" s="13">
        <f>ピボット!AE60</f>
        <v>0</v>
      </c>
      <c r="AF60" s="13">
        <f>ピボット!AF60</f>
        <v>0</v>
      </c>
      <c r="AG60" s="13">
        <f>ピボット!AG60</f>
        <v>0</v>
      </c>
      <c r="AH60" s="13">
        <f>ピボット!AH60</f>
        <v>0</v>
      </c>
      <c r="AI60" s="13">
        <f>ピボット!AI60</f>
        <v>0</v>
      </c>
      <c r="AJ60" s="21">
        <f>SUM(E60:AI60)</f>
        <v>0</v>
      </c>
    </row>
    <row r="61" spans="2:36" s="8" customFormat="1" ht="15" customHeight="1" x14ac:dyDescent="0.15">
      <c r="B61" s="130"/>
      <c r="C61" s="134" t="s">
        <v>3</v>
      </c>
      <c r="D61" s="12"/>
      <c r="E61" s="13">
        <f>ピボット!E61</f>
        <v>0</v>
      </c>
      <c r="F61" s="13">
        <f>ピボット!F61</f>
        <v>0</v>
      </c>
      <c r="G61" s="13">
        <f>ピボット!G61</f>
        <v>0</v>
      </c>
      <c r="H61" s="13">
        <f>ピボット!H61</f>
        <v>0</v>
      </c>
      <c r="I61" s="13">
        <f>ピボット!I61</f>
        <v>0</v>
      </c>
      <c r="J61" s="13">
        <f>ピボット!J61</f>
        <v>0</v>
      </c>
      <c r="K61" s="13">
        <f>ピボット!K61</f>
        <v>0</v>
      </c>
      <c r="L61" s="13">
        <f>ピボット!L61</f>
        <v>0</v>
      </c>
      <c r="M61" s="13">
        <f>ピボット!M61</f>
        <v>0</v>
      </c>
      <c r="N61" s="13">
        <f>ピボット!N61</f>
        <v>0</v>
      </c>
      <c r="O61" s="13">
        <f>ピボット!O61</f>
        <v>0</v>
      </c>
      <c r="P61" s="13">
        <f>ピボット!P61</f>
        <v>0</v>
      </c>
      <c r="Q61" s="13">
        <f>ピボット!Q61</f>
        <v>0</v>
      </c>
      <c r="R61" s="13">
        <f>ピボット!R61</f>
        <v>0</v>
      </c>
      <c r="S61" s="13">
        <f>ピボット!S61</f>
        <v>0</v>
      </c>
      <c r="T61" s="13">
        <f>ピボット!T61</f>
        <v>0</v>
      </c>
      <c r="U61" s="13">
        <f>ピボット!U61</f>
        <v>0</v>
      </c>
      <c r="V61" s="13">
        <f>ピボット!V61</f>
        <v>0</v>
      </c>
      <c r="W61" s="13">
        <f>ピボット!W61</f>
        <v>0</v>
      </c>
      <c r="X61" s="13">
        <f>ピボット!X61</f>
        <v>0</v>
      </c>
      <c r="Y61" s="13">
        <f>ピボット!Y61</f>
        <v>0</v>
      </c>
      <c r="Z61" s="13">
        <f>ピボット!Z61</f>
        <v>0</v>
      </c>
      <c r="AA61" s="13">
        <f>ピボット!AA61</f>
        <v>0</v>
      </c>
      <c r="AB61" s="13">
        <f>ピボット!AB61</f>
        <v>0</v>
      </c>
      <c r="AC61" s="13">
        <f>ピボット!AC61</f>
        <v>0</v>
      </c>
      <c r="AD61" s="13">
        <f>ピボット!AD61</f>
        <v>0</v>
      </c>
      <c r="AE61" s="13">
        <f>ピボット!AE61</f>
        <v>0</v>
      </c>
      <c r="AF61" s="13">
        <f>ピボット!AF61</f>
        <v>0</v>
      </c>
      <c r="AG61" s="13">
        <f>ピボット!AG61</f>
        <v>0</v>
      </c>
      <c r="AH61" s="13">
        <f>ピボット!AH61</f>
        <v>0</v>
      </c>
      <c r="AI61" s="13">
        <f>ピボット!AI61</f>
        <v>0</v>
      </c>
      <c r="AJ61" s="14">
        <f>SUM(E61:AI61)</f>
        <v>0</v>
      </c>
    </row>
    <row r="62" spans="2:36" s="8" customFormat="1" ht="15" customHeight="1" x14ac:dyDescent="0.15">
      <c r="B62" s="130"/>
      <c r="C62" s="135" t="s">
        <v>26</v>
      </c>
      <c r="D62" s="100"/>
      <c r="E62" s="13">
        <f>ピボット!E62</f>
        <v>0</v>
      </c>
      <c r="F62" s="13">
        <f>ピボット!F62</f>
        <v>0</v>
      </c>
      <c r="G62" s="13">
        <f>ピボット!G62</f>
        <v>0</v>
      </c>
      <c r="H62" s="13">
        <f>ピボット!H62</f>
        <v>0</v>
      </c>
      <c r="I62" s="13">
        <f>ピボット!I62</f>
        <v>0</v>
      </c>
      <c r="J62" s="13">
        <f>ピボット!J62</f>
        <v>0</v>
      </c>
      <c r="K62" s="13">
        <f>ピボット!K62</f>
        <v>0</v>
      </c>
      <c r="L62" s="13">
        <f>ピボット!L62</f>
        <v>0</v>
      </c>
      <c r="M62" s="13">
        <f>ピボット!M62</f>
        <v>0</v>
      </c>
      <c r="N62" s="13">
        <f>ピボット!N62</f>
        <v>0</v>
      </c>
      <c r="O62" s="13">
        <f>ピボット!O62</f>
        <v>0</v>
      </c>
      <c r="P62" s="13">
        <f>ピボット!P62</f>
        <v>0</v>
      </c>
      <c r="Q62" s="13">
        <f>ピボット!Q62</f>
        <v>0</v>
      </c>
      <c r="R62" s="13">
        <f>ピボット!R62</f>
        <v>0</v>
      </c>
      <c r="S62" s="13">
        <f>ピボット!S62</f>
        <v>0</v>
      </c>
      <c r="T62" s="13">
        <f>ピボット!T62</f>
        <v>0</v>
      </c>
      <c r="U62" s="13">
        <f>ピボット!U62</f>
        <v>0</v>
      </c>
      <c r="V62" s="13">
        <f>ピボット!V62</f>
        <v>0</v>
      </c>
      <c r="W62" s="13">
        <f>ピボット!W62</f>
        <v>0</v>
      </c>
      <c r="X62" s="13">
        <f>ピボット!X62</f>
        <v>0</v>
      </c>
      <c r="Y62" s="13">
        <f>ピボット!Y62</f>
        <v>0</v>
      </c>
      <c r="Z62" s="13">
        <f>ピボット!Z62</f>
        <v>0</v>
      </c>
      <c r="AA62" s="13">
        <f>ピボット!AA62</f>
        <v>0</v>
      </c>
      <c r="AB62" s="13">
        <f>ピボット!AB62</f>
        <v>0</v>
      </c>
      <c r="AC62" s="13">
        <f>ピボット!AC62</f>
        <v>0</v>
      </c>
      <c r="AD62" s="13">
        <f>ピボット!AD62</f>
        <v>0</v>
      </c>
      <c r="AE62" s="13">
        <f>ピボット!AE62</f>
        <v>0</v>
      </c>
      <c r="AF62" s="13">
        <f>ピボット!AF62</f>
        <v>0</v>
      </c>
      <c r="AG62" s="13">
        <f>ピボット!AG62</f>
        <v>0</v>
      </c>
      <c r="AH62" s="13">
        <f>ピボット!AH62</f>
        <v>0</v>
      </c>
      <c r="AI62" s="13">
        <f>ピボット!AI62</f>
        <v>0</v>
      </c>
      <c r="AJ62" s="101">
        <f>SUM(E62:AI62)</f>
        <v>0</v>
      </c>
    </row>
    <row r="63" spans="2:36" s="8" customFormat="1" ht="15" customHeight="1" x14ac:dyDescent="0.15">
      <c r="B63" s="130"/>
      <c r="C63" s="134" t="s">
        <v>4</v>
      </c>
      <c r="D63" s="12">
        <f>ピボット!D63</f>
        <v>0</v>
      </c>
      <c r="E63" s="13">
        <f t="shared" ref="E63:AI63" si="18">D63+E59-E61</f>
        <v>0</v>
      </c>
      <c r="F63" s="13">
        <f t="shared" si="18"/>
        <v>0</v>
      </c>
      <c r="G63" s="13">
        <f t="shared" si="18"/>
        <v>0</v>
      </c>
      <c r="H63" s="13">
        <f t="shared" si="18"/>
        <v>0</v>
      </c>
      <c r="I63" s="13">
        <f t="shared" si="18"/>
        <v>0</v>
      </c>
      <c r="J63" s="13">
        <f t="shared" si="18"/>
        <v>0</v>
      </c>
      <c r="K63" s="13">
        <f t="shared" si="18"/>
        <v>0</v>
      </c>
      <c r="L63" s="13">
        <f t="shared" si="18"/>
        <v>0</v>
      </c>
      <c r="M63" s="13">
        <f t="shared" si="18"/>
        <v>0</v>
      </c>
      <c r="N63" s="13">
        <f t="shared" si="18"/>
        <v>0</v>
      </c>
      <c r="O63" s="13">
        <f t="shared" si="18"/>
        <v>0</v>
      </c>
      <c r="P63" s="13">
        <f t="shared" si="18"/>
        <v>0</v>
      </c>
      <c r="Q63" s="13">
        <f t="shared" si="18"/>
        <v>0</v>
      </c>
      <c r="R63" s="13">
        <f t="shared" si="18"/>
        <v>0</v>
      </c>
      <c r="S63" s="13">
        <f t="shared" si="18"/>
        <v>0</v>
      </c>
      <c r="T63" s="13">
        <f t="shared" si="18"/>
        <v>0</v>
      </c>
      <c r="U63" s="13">
        <f t="shared" si="18"/>
        <v>0</v>
      </c>
      <c r="V63" s="13">
        <f t="shared" si="18"/>
        <v>0</v>
      </c>
      <c r="W63" s="13">
        <f t="shared" si="18"/>
        <v>0</v>
      </c>
      <c r="X63" s="13">
        <f t="shared" si="18"/>
        <v>0</v>
      </c>
      <c r="Y63" s="13">
        <f t="shared" si="18"/>
        <v>0</v>
      </c>
      <c r="Z63" s="13">
        <f t="shared" si="18"/>
        <v>0</v>
      </c>
      <c r="AA63" s="13">
        <f t="shared" si="18"/>
        <v>0</v>
      </c>
      <c r="AB63" s="13">
        <f t="shared" si="18"/>
        <v>0</v>
      </c>
      <c r="AC63" s="13">
        <f t="shared" si="18"/>
        <v>0</v>
      </c>
      <c r="AD63" s="13">
        <f t="shared" si="18"/>
        <v>0</v>
      </c>
      <c r="AE63" s="13">
        <f t="shared" si="18"/>
        <v>0</v>
      </c>
      <c r="AF63" s="13">
        <f t="shared" si="18"/>
        <v>0</v>
      </c>
      <c r="AG63" s="13">
        <f t="shared" si="18"/>
        <v>0</v>
      </c>
      <c r="AH63" s="13">
        <f t="shared" si="18"/>
        <v>0</v>
      </c>
      <c r="AI63" s="13">
        <f t="shared" si="18"/>
        <v>0</v>
      </c>
      <c r="AJ63" s="14">
        <f>AI63</f>
        <v>0</v>
      </c>
    </row>
    <row r="64" spans="2:36" s="8" customFormat="1" ht="15" customHeight="1" thickBot="1" x14ac:dyDescent="0.2">
      <c r="B64" s="138" t="str">
        <f>ピボット!B59</f>
        <v>51100-A1884(51186-10601)</v>
      </c>
      <c r="C64" s="136" t="s">
        <v>27</v>
      </c>
      <c r="D64" s="105">
        <f>ピボット!D64</f>
        <v>0</v>
      </c>
      <c r="E64" s="106">
        <f t="shared" ref="E64:AI64" si="19">D64+E60-E62</f>
        <v>0</v>
      </c>
      <c r="F64" s="106">
        <f t="shared" si="19"/>
        <v>0</v>
      </c>
      <c r="G64" s="106">
        <f t="shared" si="19"/>
        <v>0</v>
      </c>
      <c r="H64" s="106">
        <f t="shared" si="19"/>
        <v>0</v>
      </c>
      <c r="I64" s="106">
        <f t="shared" si="19"/>
        <v>0</v>
      </c>
      <c r="J64" s="106">
        <f t="shared" si="19"/>
        <v>0</v>
      </c>
      <c r="K64" s="106">
        <f t="shared" si="19"/>
        <v>0</v>
      </c>
      <c r="L64" s="106">
        <f t="shared" si="19"/>
        <v>0</v>
      </c>
      <c r="M64" s="106">
        <f t="shared" si="19"/>
        <v>0</v>
      </c>
      <c r="N64" s="106">
        <f t="shared" si="19"/>
        <v>0</v>
      </c>
      <c r="O64" s="106">
        <f t="shared" si="19"/>
        <v>0</v>
      </c>
      <c r="P64" s="106">
        <f t="shared" si="19"/>
        <v>0</v>
      </c>
      <c r="Q64" s="106">
        <f t="shared" si="19"/>
        <v>0</v>
      </c>
      <c r="R64" s="106">
        <f t="shared" si="19"/>
        <v>0</v>
      </c>
      <c r="S64" s="106">
        <f t="shared" si="19"/>
        <v>0</v>
      </c>
      <c r="T64" s="106">
        <f t="shared" si="19"/>
        <v>0</v>
      </c>
      <c r="U64" s="106">
        <f t="shared" si="19"/>
        <v>0</v>
      </c>
      <c r="V64" s="106">
        <f t="shared" si="19"/>
        <v>0</v>
      </c>
      <c r="W64" s="106">
        <f t="shared" si="19"/>
        <v>0</v>
      </c>
      <c r="X64" s="106">
        <f t="shared" si="19"/>
        <v>0</v>
      </c>
      <c r="Y64" s="106">
        <f t="shared" si="19"/>
        <v>0</v>
      </c>
      <c r="Z64" s="106">
        <f t="shared" si="19"/>
        <v>0</v>
      </c>
      <c r="AA64" s="106">
        <f t="shared" si="19"/>
        <v>0</v>
      </c>
      <c r="AB64" s="106">
        <f t="shared" si="19"/>
        <v>0</v>
      </c>
      <c r="AC64" s="106">
        <f t="shared" si="19"/>
        <v>0</v>
      </c>
      <c r="AD64" s="106">
        <f t="shared" si="19"/>
        <v>0</v>
      </c>
      <c r="AE64" s="106">
        <f t="shared" si="19"/>
        <v>0</v>
      </c>
      <c r="AF64" s="106">
        <f t="shared" si="19"/>
        <v>0</v>
      </c>
      <c r="AG64" s="106">
        <f t="shared" si="19"/>
        <v>0</v>
      </c>
      <c r="AH64" s="106">
        <f t="shared" si="19"/>
        <v>0</v>
      </c>
      <c r="AI64" s="106">
        <f t="shared" si="19"/>
        <v>0</v>
      </c>
      <c r="AJ64" s="107">
        <f>AI64</f>
        <v>0</v>
      </c>
    </row>
    <row r="65" spans="2:36" s="8" customFormat="1" ht="15" customHeight="1" x14ac:dyDescent="0.15">
      <c r="B65" s="129"/>
      <c r="C65" s="132" t="s">
        <v>1</v>
      </c>
      <c r="D65" s="10"/>
      <c r="E65" s="11">
        <f>ピボット!E65</f>
        <v>0</v>
      </c>
      <c r="F65" s="11">
        <f>ピボット!F65</f>
        <v>0</v>
      </c>
      <c r="G65" s="11">
        <f>ピボット!G65</f>
        <v>0</v>
      </c>
      <c r="H65" s="11">
        <f>ピボット!H65</f>
        <v>0</v>
      </c>
      <c r="I65" s="11">
        <f>ピボット!I65</f>
        <v>0</v>
      </c>
      <c r="J65" s="11">
        <f>ピボット!J65</f>
        <v>0</v>
      </c>
      <c r="K65" s="11">
        <f>ピボット!K65</f>
        <v>0</v>
      </c>
      <c r="L65" s="11">
        <f>ピボット!L65</f>
        <v>0</v>
      </c>
      <c r="M65" s="11">
        <f>ピボット!M65</f>
        <v>0</v>
      </c>
      <c r="N65" s="11">
        <f>ピボット!N65</f>
        <v>0</v>
      </c>
      <c r="O65" s="11">
        <f>ピボット!O65</f>
        <v>0</v>
      </c>
      <c r="P65" s="11">
        <f>ピボット!P65</f>
        <v>0</v>
      </c>
      <c r="Q65" s="11">
        <f>ピボット!Q65</f>
        <v>0</v>
      </c>
      <c r="R65" s="11">
        <f>ピボット!R65</f>
        <v>0</v>
      </c>
      <c r="S65" s="11">
        <f>ピボット!S65</f>
        <v>0</v>
      </c>
      <c r="T65" s="11">
        <f>ピボット!T65</f>
        <v>0</v>
      </c>
      <c r="U65" s="11">
        <f>ピボット!U65</f>
        <v>0</v>
      </c>
      <c r="V65" s="11">
        <f>ピボット!V65</f>
        <v>0</v>
      </c>
      <c r="W65" s="11">
        <f>ピボット!W65</f>
        <v>0</v>
      </c>
      <c r="X65" s="11">
        <f>ピボット!X65</f>
        <v>0</v>
      </c>
      <c r="Y65" s="11">
        <f>ピボット!Y65</f>
        <v>0</v>
      </c>
      <c r="Z65" s="11">
        <f>ピボット!Z65</f>
        <v>0</v>
      </c>
      <c r="AA65" s="11">
        <f>ピボット!AA65</f>
        <v>0</v>
      </c>
      <c r="AB65" s="11">
        <f>ピボット!AB65</f>
        <v>0</v>
      </c>
      <c r="AC65" s="11">
        <f>ピボット!AC65</f>
        <v>0</v>
      </c>
      <c r="AD65" s="11">
        <f>ピボット!AD65</f>
        <v>0</v>
      </c>
      <c r="AE65" s="11">
        <f>ピボット!AE65</f>
        <v>0</v>
      </c>
      <c r="AF65" s="11">
        <f>ピボット!AF65</f>
        <v>0</v>
      </c>
      <c r="AG65" s="11">
        <f>ピボット!AG65</f>
        <v>0</v>
      </c>
      <c r="AH65" s="11">
        <f>ピボット!AH65</f>
        <v>0</v>
      </c>
      <c r="AI65" s="11">
        <f>ピボット!AI65</f>
        <v>0</v>
      </c>
      <c r="AJ65" s="104">
        <f>SUM(E65:AI65)</f>
        <v>0</v>
      </c>
    </row>
    <row r="66" spans="2:36" s="8" customFormat="1" ht="15" customHeight="1" x14ac:dyDescent="0.15">
      <c r="B66" s="130"/>
      <c r="C66" s="133" t="s">
        <v>25</v>
      </c>
      <c r="D66" s="102"/>
      <c r="E66" s="13">
        <f>ピボット!E66</f>
        <v>0</v>
      </c>
      <c r="F66" s="13">
        <f>ピボット!F66</f>
        <v>0</v>
      </c>
      <c r="G66" s="13">
        <f>ピボット!G66</f>
        <v>0</v>
      </c>
      <c r="H66" s="13">
        <f>ピボット!H66</f>
        <v>0</v>
      </c>
      <c r="I66" s="13">
        <f>ピボット!I66</f>
        <v>0</v>
      </c>
      <c r="J66" s="13">
        <f>ピボット!J66</f>
        <v>0</v>
      </c>
      <c r="K66" s="13">
        <f>ピボット!K66</f>
        <v>0</v>
      </c>
      <c r="L66" s="13">
        <f>ピボット!L66</f>
        <v>0</v>
      </c>
      <c r="M66" s="13">
        <f>ピボット!M66</f>
        <v>0</v>
      </c>
      <c r="N66" s="13">
        <f>ピボット!N66</f>
        <v>0</v>
      </c>
      <c r="O66" s="13">
        <f>ピボット!O66</f>
        <v>0</v>
      </c>
      <c r="P66" s="13">
        <f>ピボット!P66</f>
        <v>0</v>
      </c>
      <c r="Q66" s="13">
        <f>ピボット!Q66</f>
        <v>0</v>
      </c>
      <c r="R66" s="13">
        <f>ピボット!R66</f>
        <v>0</v>
      </c>
      <c r="S66" s="13">
        <f>ピボット!S66</f>
        <v>0</v>
      </c>
      <c r="T66" s="13">
        <f>ピボット!T66</f>
        <v>0</v>
      </c>
      <c r="U66" s="13">
        <f>ピボット!U66</f>
        <v>0</v>
      </c>
      <c r="V66" s="13">
        <f>ピボット!V66</f>
        <v>0</v>
      </c>
      <c r="W66" s="13">
        <f>ピボット!W66</f>
        <v>0</v>
      </c>
      <c r="X66" s="13">
        <f>ピボット!X66</f>
        <v>0</v>
      </c>
      <c r="Y66" s="13">
        <f>ピボット!Y66</f>
        <v>0</v>
      </c>
      <c r="Z66" s="13">
        <f>ピボット!Z66</f>
        <v>0</v>
      </c>
      <c r="AA66" s="13">
        <f>ピボット!AA66</f>
        <v>0</v>
      </c>
      <c r="AB66" s="13">
        <f>ピボット!AB66</f>
        <v>0</v>
      </c>
      <c r="AC66" s="13">
        <f>ピボット!AC66</f>
        <v>0</v>
      </c>
      <c r="AD66" s="13">
        <f>ピボット!AD66</f>
        <v>0</v>
      </c>
      <c r="AE66" s="13">
        <f>ピボット!AE66</f>
        <v>0</v>
      </c>
      <c r="AF66" s="13">
        <f>ピボット!AF66</f>
        <v>0</v>
      </c>
      <c r="AG66" s="13">
        <f>ピボット!AG66</f>
        <v>0</v>
      </c>
      <c r="AH66" s="13">
        <f>ピボット!AH66</f>
        <v>0</v>
      </c>
      <c r="AI66" s="13">
        <f>ピボット!AI66</f>
        <v>0</v>
      </c>
      <c r="AJ66" s="21">
        <f>SUM(E66:AI66)</f>
        <v>0</v>
      </c>
    </row>
    <row r="67" spans="2:36" s="8" customFormat="1" ht="15" customHeight="1" x14ac:dyDescent="0.15">
      <c r="B67" s="130"/>
      <c r="C67" s="134" t="s">
        <v>3</v>
      </c>
      <c r="D67" s="12"/>
      <c r="E67" s="13">
        <f>ピボット!E67</f>
        <v>0</v>
      </c>
      <c r="F67" s="13">
        <f>ピボット!F67</f>
        <v>0</v>
      </c>
      <c r="G67" s="13">
        <f>ピボット!G67</f>
        <v>0</v>
      </c>
      <c r="H67" s="13">
        <f>ピボット!H67</f>
        <v>0</v>
      </c>
      <c r="I67" s="13">
        <f>ピボット!I67</f>
        <v>0</v>
      </c>
      <c r="J67" s="13">
        <f>ピボット!J67</f>
        <v>0</v>
      </c>
      <c r="K67" s="13">
        <f>ピボット!K67</f>
        <v>0</v>
      </c>
      <c r="L67" s="13">
        <f>ピボット!L67</f>
        <v>0</v>
      </c>
      <c r="M67" s="13">
        <f>ピボット!M67</f>
        <v>0</v>
      </c>
      <c r="N67" s="13">
        <f>ピボット!N67</f>
        <v>0</v>
      </c>
      <c r="O67" s="13">
        <f>ピボット!O67</f>
        <v>0</v>
      </c>
      <c r="P67" s="13">
        <f>ピボット!P67</f>
        <v>0</v>
      </c>
      <c r="Q67" s="13">
        <f>ピボット!Q67</f>
        <v>0</v>
      </c>
      <c r="R67" s="13">
        <f>ピボット!R67</f>
        <v>0</v>
      </c>
      <c r="S67" s="13">
        <f>ピボット!S67</f>
        <v>0</v>
      </c>
      <c r="T67" s="13">
        <f>ピボット!T67</f>
        <v>0</v>
      </c>
      <c r="U67" s="13">
        <f>ピボット!U67</f>
        <v>0</v>
      </c>
      <c r="V67" s="13">
        <f>ピボット!V67</f>
        <v>0</v>
      </c>
      <c r="W67" s="13">
        <f>ピボット!W67</f>
        <v>0</v>
      </c>
      <c r="X67" s="13">
        <f>ピボット!X67</f>
        <v>0</v>
      </c>
      <c r="Y67" s="13">
        <f>ピボット!Y67</f>
        <v>0</v>
      </c>
      <c r="Z67" s="13">
        <f>ピボット!Z67</f>
        <v>0</v>
      </c>
      <c r="AA67" s="13">
        <f>ピボット!AA67</f>
        <v>0</v>
      </c>
      <c r="AB67" s="13">
        <f>ピボット!AB67</f>
        <v>0</v>
      </c>
      <c r="AC67" s="13">
        <f>ピボット!AC67</f>
        <v>0</v>
      </c>
      <c r="AD67" s="13">
        <f>ピボット!AD67</f>
        <v>0</v>
      </c>
      <c r="AE67" s="13">
        <f>ピボット!AE67</f>
        <v>0</v>
      </c>
      <c r="AF67" s="13">
        <f>ピボット!AF67</f>
        <v>0</v>
      </c>
      <c r="AG67" s="13">
        <f>ピボット!AG67</f>
        <v>0</v>
      </c>
      <c r="AH67" s="13">
        <f>ピボット!AH67</f>
        <v>0</v>
      </c>
      <c r="AI67" s="13">
        <f>ピボット!AI67</f>
        <v>0</v>
      </c>
      <c r="AJ67" s="14">
        <f>SUM(E67:AI67)</f>
        <v>0</v>
      </c>
    </row>
    <row r="68" spans="2:36" s="8" customFormat="1" ht="15" customHeight="1" x14ac:dyDescent="0.15">
      <c r="B68" s="130"/>
      <c r="C68" s="135" t="s">
        <v>26</v>
      </c>
      <c r="D68" s="100"/>
      <c r="E68" s="13">
        <f>ピボット!E68</f>
        <v>0</v>
      </c>
      <c r="F68" s="13">
        <f>ピボット!F68</f>
        <v>0</v>
      </c>
      <c r="G68" s="13">
        <f>ピボット!G68</f>
        <v>0</v>
      </c>
      <c r="H68" s="13">
        <f>ピボット!H68</f>
        <v>0</v>
      </c>
      <c r="I68" s="13">
        <f>ピボット!I68</f>
        <v>0</v>
      </c>
      <c r="J68" s="13">
        <f>ピボット!J68</f>
        <v>0</v>
      </c>
      <c r="K68" s="13">
        <f>ピボット!K68</f>
        <v>0</v>
      </c>
      <c r="L68" s="13">
        <f>ピボット!L68</f>
        <v>0</v>
      </c>
      <c r="M68" s="13">
        <f>ピボット!M68</f>
        <v>0</v>
      </c>
      <c r="N68" s="13">
        <f>ピボット!N68</f>
        <v>0</v>
      </c>
      <c r="O68" s="13">
        <f>ピボット!O68</f>
        <v>0</v>
      </c>
      <c r="P68" s="13">
        <f>ピボット!P68</f>
        <v>0</v>
      </c>
      <c r="Q68" s="13">
        <f>ピボット!Q68</f>
        <v>0</v>
      </c>
      <c r="R68" s="13">
        <f>ピボット!R68</f>
        <v>0</v>
      </c>
      <c r="S68" s="13">
        <f>ピボット!S68</f>
        <v>0</v>
      </c>
      <c r="T68" s="13">
        <f>ピボット!T68</f>
        <v>0</v>
      </c>
      <c r="U68" s="13">
        <f>ピボット!U68</f>
        <v>0</v>
      </c>
      <c r="V68" s="13">
        <f>ピボット!V68</f>
        <v>0</v>
      </c>
      <c r="W68" s="13">
        <f>ピボット!W68</f>
        <v>0</v>
      </c>
      <c r="X68" s="13">
        <f>ピボット!X68</f>
        <v>0</v>
      </c>
      <c r="Y68" s="13">
        <f>ピボット!Y68</f>
        <v>0</v>
      </c>
      <c r="Z68" s="13">
        <f>ピボット!Z68</f>
        <v>0</v>
      </c>
      <c r="AA68" s="13">
        <f>ピボット!AA68</f>
        <v>0</v>
      </c>
      <c r="AB68" s="13">
        <f>ピボット!AB68</f>
        <v>0</v>
      </c>
      <c r="AC68" s="13">
        <f>ピボット!AC68</f>
        <v>0</v>
      </c>
      <c r="AD68" s="13">
        <f>ピボット!AD68</f>
        <v>0</v>
      </c>
      <c r="AE68" s="13">
        <f>ピボット!AE68</f>
        <v>0</v>
      </c>
      <c r="AF68" s="13">
        <f>ピボット!AF68</f>
        <v>0</v>
      </c>
      <c r="AG68" s="13">
        <f>ピボット!AG68</f>
        <v>0</v>
      </c>
      <c r="AH68" s="13">
        <f>ピボット!AH68</f>
        <v>0</v>
      </c>
      <c r="AI68" s="13">
        <f>ピボット!AI68</f>
        <v>0</v>
      </c>
      <c r="AJ68" s="101">
        <f>SUM(E68:AI68)</f>
        <v>0</v>
      </c>
    </row>
    <row r="69" spans="2:36" s="8" customFormat="1" ht="15" customHeight="1" x14ac:dyDescent="0.15">
      <c r="B69" s="130"/>
      <c r="C69" s="134" t="s">
        <v>4</v>
      </c>
      <c r="D69" s="12">
        <f>ピボット!D69</f>
        <v>0</v>
      </c>
      <c r="E69" s="13">
        <f t="shared" ref="E69:AI69" si="20">D69+E65-E67</f>
        <v>0</v>
      </c>
      <c r="F69" s="13">
        <f t="shared" si="20"/>
        <v>0</v>
      </c>
      <c r="G69" s="13">
        <f t="shared" si="20"/>
        <v>0</v>
      </c>
      <c r="H69" s="13">
        <f t="shared" si="20"/>
        <v>0</v>
      </c>
      <c r="I69" s="13">
        <f t="shared" si="20"/>
        <v>0</v>
      </c>
      <c r="J69" s="13">
        <f t="shared" si="20"/>
        <v>0</v>
      </c>
      <c r="K69" s="13">
        <f t="shared" si="20"/>
        <v>0</v>
      </c>
      <c r="L69" s="13">
        <f t="shared" si="20"/>
        <v>0</v>
      </c>
      <c r="M69" s="13">
        <f t="shared" si="20"/>
        <v>0</v>
      </c>
      <c r="N69" s="13">
        <f t="shared" si="20"/>
        <v>0</v>
      </c>
      <c r="O69" s="13">
        <f t="shared" si="20"/>
        <v>0</v>
      </c>
      <c r="P69" s="13">
        <f t="shared" si="20"/>
        <v>0</v>
      </c>
      <c r="Q69" s="13">
        <f t="shared" si="20"/>
        <v>0</v>
      </c>
      <c r="R69" s="13">
        <f t="shared" si="20"/>
        <v>0</v>
      </c>
      <c r="S69" s="13">
        <f t="shared" si="20"/>
        <v>0</v>
      </c>
      <c r="T69" s="13">
        <f t="shared" si="20"/>
        <v>0</v>
      </c>
      <c r="U69" s="13">
        <f t="shared" si="20"/>
        <v>0</v>
      </c>
      <c r="V69" s="13">
        <f t="shared" si="20"/>
        <v>0</v>
      </c>
      <c r="W69" s="13">
        <f t="shared" si="20"/>
        <v>0</v>
      </c>
      <c r="X69" s="13">
        <f t="shared" si="20"/>
        <v>0</v>
      </c>
      <c r="Y69" s="13">
        <f t="shared" si="20"/>
        <v>0</v>
      </c>
      <c r="Z69" s="13">
        <f t="shared" si="20"/>
        <v>0</v>
      </c>
      <c r="AA69" s="13">
        <f t="shared" si="20"/>
        <v>0</v>
      </c>
      <c r="AB69" s="13">
        <f t="shared" si="20"/>
        <v>0</v>
      </c>
      <c r="AC69" s="13">
        <f t="shared" si="20"/>
        <v>0</v>
      </c>
      <c r="AD69" s="13">
        <f t="shared" si="20"/>
        <v>0</v>
      </c>
      <c r="AE69" s="13">
        <f t="shared" si="20"/>
        <v>0</v>
      </c>
      <c r="AF69" s="13">
        <f t="shared" si="20"/>
        <v>0</v>
      </c>
      <c r="AG69" s="13">
        <f t="shared" si="20"/>
        <v>0</v>
      </c>
      <c r="AH69" s="13">
        <f t="shared" si="20"/>
        <v>0</v>
      </c>
      <c r="AI69" s="13">
        <f t="shared" si="20"/>
        <v>0</v>
      </c>
      <c r="AJ69" s="14">
        <f>AI69</f>
        <v>0</v>
      </c>
    </row>
    <row r="70" spans="2:36" s="8" customFormat="1" ht="15" customHeight="1" thickBot="1" x14ac:dyDescent="0.2">
      <c r="B70" s="138" t="str">
        <f>ピボット!B65</f>
        <v>51100-A1931(51100-12171)</v>
      </c>
      <c r="C70" s="136" t="s">
        <v>27</v>
      </c>
      <c r="D70" s="105">
        <f>ピボット!D70</f>
        <v>0</v>
      </c>
      <c r="E70" s="106">
        <f t="shared" ref="E70:AI70" si="21">D70+E66-E68</f>
        <v>0</v>
      </c>
      <c r="F70" s="106">
        <f t="shared" si="21"/>
        <v>0</v>
      </c>
      <c r="G70" s="106">
        <f t="shared" si="21"/>
        <v>0</v>
      </c>
      <c r="H70" s="106">
        <f t="shared" si="21"/>
        <v>0</v>
      </c>
      <c r="I70" s="106">
        <f t="shared" si="21"/>
        <v>0</v>
      </c>
      <c r="J70" s="106">
        <f t="shared" si="21"/>
        <v>0</v>
      </c>
      <c r="K70" s="106">
        <f t="shared" si="21"/>
        <v>0</v>
      </c>
      <c r="L70" s="106">
        <f t="shared" si="21"/>
        <v>0</v>
      </c>
      <c r="M70" s="106">
        <f t="shared" si="21"/>
        <v>0</v>
      </c>
      <c r="N70" s="106">
        <f t="shared" si="21"/>
        <v>0</v>
      </c>
      <c r="O70" s="106">
        <f t="shared" si="21"/>
        <v>0</v>
      </c>
      <c r="P70" s="106">
        <f t="shared" si="21"/>
        <v>0</v>
      </c>
      <c r="Q70" s="106">
        <f t="shared" si="21"/>
        <v>0</v>
      </c>
      <c r="R70" s="106">
        <f t="shared" si="21"/>
        <v>0</v>
      </c>
      <c r="S70" s="106">
        <f t="shared" si="21"/>
        <v>0</v>
      </c>
      <c r="T70" s="106">
        <f t="shared" si="21"/>
        <v>0</v>
      </c>
      <c r="U70" s="106">
        <f t="shared" si="21"/>
        <v>0</v>
      </c>
      <c r="V70" s="106">
        <f t="shared" si="21"/>
        <v>0</v>
      </c>
      <c r="W70" s="106">
        <f t="shared" si="21"/>
        <v>0</v>
      </c>
      <c r="X70" s="106">
        <f t="shared" si="21"/>
        <v>0</v>
      </c>
      <c r="Y70" s="106">
        <f t="shared" si="21"/>
        <v>0</v>
      </c>
      <c r="Z70" s="106">
        <f t="shared" si="21"/>
        <v>0</v>
      </c>
      <c r="AA70" s="106">
        <f t="shared" si="21"/>
        <v>0</v>
      </c>
      <c r="AB70" s="106">
        <f t="shared" si="21"/>
        <v>0</v>
      </c>
      <c r="AC70" s="106">
        <f t="shared" si="21"/>
        <v>0</v>
      </c>
      <c r="AD70" s="106">
        <f t="shared" si="21"/>
        <v>0</v>
      </c>
      <c r="AE70" s="106">
        <f t="shared" si="21"/>
        <v>0</v>
      </c>
      <c r="AF70" s="106">
        <f t="shared" si="21"/>
        <v>0</v>
      </c>
      <c r="AG70" s="106">
        <f t="shared" si="21"/>
        <v>0</v>
      </c>
      <c r="AH70" s="106">
        <f t="shared" si="21"/>
        <v>0</v>
      </c>
      <c r="AI70" s="106">
        <f t="shared" si="21"/>
        <v>0</v>
      </c>
      <c r="AJ70" s="107">
        <f>AI70</f>
        <v>0</v>
      </c>
    </row>
    <row r="71" spans="2:36" s="8" customFormat="1" ht="15" customHeight="1" x14ac:dyDescent="0.15">
      <c r="B71" s="129"/>
      <c r="C71" s="132" t="s">
        <v>1</v>
      </c>
      <c r="D71" s="10"/>
      <c r="E71" s="11">
        <f>ピボット!E71</f>
        <v>0</v>
      </c>
      <c r="F71" s="11">
        <f>ピボット!F71</f>
        <v>0</v>
      </c>
      <c r="G71" s="11">
        <f>ピボット!G71</f>
        <v>0</v>
      </c>
      <c r="H71" s="11">
        <f>ピボット!H71</f>
        <v>0</v>
      </c>
      <c r="I71" s="11">
        <f>ピボット!I71</f>
        <v>0</v>
      </c>
      <c r="J71" s="11">
        <f>ピボット!J71</f>
        <v>0</v>
      </c>
      <c r="K71" s="11">
        <f>ピボット!K71</f>
        <v>0</v>
      </c>
      <c r="L71" s="11">
        <f>ピボット!L71</f>
        <v>0</v>
      </c>
      <c r="M71" s="11">
        <f>ピボット!M71</f>
        <v>0</v>
      </c>
      <c r="N71" s="11">
        <f>ピボット!N71</f>
        <v>0</v>
      </c>
      <c r="O71" s="11">
        <f>ピボット!O71</f>
        <v>0</v>
      </c>
      <c r="P71" s="11">
        <f>ピボット!P71</f>
        <v>0</v>
      </c>
      <c r="Q71" s="11">
        <f>ピボット!Q71</f>
        <v>0</v>
      </c>
      <c r="R71" s="11">
        <f>ピボット!R71</f>
        <v>0</v>
      </c>
      <c r="S71" s="11">
        <f>ピボット!S71</f>
        <v>0</v>
      </c>
      <c r="T71" s="11">
        <f>ピボット!T71</f>
        <v>0</v>
      </c>
      <c r="U71" s="11">
        <f>ピボット!U71</f>
        <v>0</v>
      </c>
      <c r="V71" s="11">
        <f>ピボット!V71</f>
        <v>0</v>
      </c>
      <c r="W71" s="11">
        <f>ピボット!W71</f>
        <v>0</v>
      </c>
      <c r="X71" s="11">
        <f>ピボット!X71</f>
        <v>0</v>
      </c>
      <c r="Y71" s="11">
        <f>ピボット!Y71</f>
        <v>0</v>
      </c>
      <c r="Z71" s="11">
        <f>ピボット!Z71</f>
        <v>0</v>
      </c>
      <c r="AA71" s="11">
        <f>ピボット!AA71</f>
        <v>0</v>
      </c>
      <c r="AB71" s="11">
        <f>ピボット!AB71</f>
        <v>0</v>
      </c>
      <c r="AC71" s="11">
        <f>ピボット!AC71</f>
        <v>0</v>
      </c>
      <c r="AD71" s="11">
        <f>ピボット!AD71</f>
        <v>0</v>
      </c>
      <c r="AE71" s="11">
        <f>ピボット!AE71</f>
        <v>0</v>
      </c>
      <c r="AF71" s="11">
        <f>ピボット!AF71</f>
        <v>0</v>
      </c>
      <c r="AG71" s="11">
        <f>ピボット!AG71</f>
        <v>0</v>
      </c>
      <c r="AH71" s="11">
        <f>ピボット!AH71</f>
        <v>0</v>
      </c>
      <c r="AI71" s="11">
        <f>ピボット!AI71</f>
        <v>0</v>
      </c>
      <c r="AJ71" s="104">
        <f>SUM(E71:AI71)</f>
        <v>0</v>
      </c>
    </row>
    <row r="72" spans="2:36" s="8" customFormat="1" ht="15" customHeight="1" x14ac:dyDescent="0.15">
      <c r="B72" s="130"/>
      <c r="C72" s="133" t="s">
        <v>25</v>
      </c>
      <c r="D72" s="102"/>
      <c r="E72" s="13">
        <f>ピボット!E72</f>
        <v>0</v>
      </c>
      <c r="F72" s="13">
        <f>ピボット!F72</f>
        <v>0</v>
      </c>
      <c r="G72" s="13">
        <f>ピボット!G72</f>
        <v>0</v>
      </c>
      <c r="H72" s="13">
        <f>ピボット!H72</f>
        <v>0</v>
      </c>
      <c r="I72" s="13">
        <f>ピボット!I72</f>
        <v>0</v>
      </c>
      <c r="J72" s="13">
        <f>ピボット!J72</f>
        <v>0</v>
      </c>
      <c r="K72" s="13">
        <f>ピボット!K72</f>
        <v>0</v>
      </c>
      <c r="L72" s="13">
        <f>ピボット!L72</f>
        <v>0</v>
      </c>
      <c r="M72" s="13">
        <f>ピボット!M72</f>
        <v>0</v>
      </c>
      <c r="N72" s="13">
        <f>ピボット!N72</f>
        <v>0</v>
      </c>
      <c r="O72" s="13">
        <f>ピボット!O72</f>
        <v>0</v>
      </c>
      <c r="P72" s="13">
        <f>ピボット!P72</f>
        <v>0</v>
      </c>
      <c r="Q72" s="13">
        <f>ピボット!Q72</f>
        <v>0</v>
      </c>
      <c r="R72" s="13">
        <f>ピボット!R72</f>
        <v>0</v>
      </c>
      <c r="S72" s="13">
        <f>ピボット!S72</f>
        <v>0</v>
      </c>
      <c r="T72" s="13">
        <f>ピボット!T72</f>
        <v>0</v>
      </c>
      <c r="U72" s="13">
        <f>ピボット!U72</f>
        <v>0</v>
      </c>
      <c r="V72" s="13">
        <f>ピボット!V72</f>
        <v>0</v>
      </c>
      <c r="W72" s="13">
        <f>ピボット!W72</f>
        <v>0</v>
      </c>
      <c r="X72" s="13">
        <f>ピボット!X72</f>
        <v>0</v>
      </c>
      <c r="Y72" s="13">
        <f>ピボット!Y72</f>
        <v>0</v>
      </c>
      <c r="Z72" s="13">
        <f>ピボット!Z72</f>
        <v>0</v>
      </c>
      <c r="AA72" s="13">
        <f>ピボット!AA72</f>
        <v>0</v>
      </c>
      <c r="AB72" s="13">
        <f>ピボット!AB72</f>
        <v>0</v>
      </c>
      <c r="AC72" s="13">
        <f>ピボット!AC72</f>
        <v>0</v>
      </c>
      <c r="AD72" s="13">
        <f>ピボット!AD72</f>
        <v>0</v>
      </c>
      <c r="AE72" s="13">
        <f>ピボット!AE72</f>
        <v>0</v>
      </c>
      <c r="AF72" s="13">
        <f>ピボット!AF72</f>
        <v>0</v>
      </c>
      <c r="AG72" s="13">
        <f>ピボット!AG72</f>
        <v>0</v>
      </c>
      <c r="AH72" s="13">
        <f>ピボット!AH72</f>
        <v>0</v>
      </c>
      <c r="AI72" s="13">
        <f>ピボット!AI72</f>
        <v>0</v>
      </c>
      <c r="AJ72" s="21">
        <f>SUM(E72:AI72)</f>
        <v>0</v>
      </c>
    </row>
    <row r="73" spans="2:36" s="8" customFormat="1" ht="15" customHeight="1" x14ac:dyDescent="0.15">
      <c r="B73" s="130"/>
      <c r="C73" s="134" t="s">
        <v>3</v>
      </c>
      <c r="D73" s="12"/>
      <c r="E73" s="13">
        <f>ピボット!E73</f>
        <v>0</v>
      </c>
      <c r="F73" s="13">
        <f>ピボット!F73</f>
        <v>0</v>
      </c>
      <c r="G73" s="13">
        <f>ピボット!G73</f>
        <v>0</v>
      </c>
      <c r="H73" s="13">
        <f>ピボット!H73</f>
        <v>0</v>
      </c>
      <c r="I73" s="13">
        <f>ピボット!I73</f>
        <v>0</v>
      </c>
      <c r="J73" s="13">
        <f>ピボット!J73</f>
        <v>0</v>
      </c>
      <c r="K73" s="13">
        <f>ピボット!K73</f>
        <v>0</v>
      </c>
      <c r="L73" s="13">
        <f>ピボット!L73</f>
        <v>0</v>
      </c>
      <c r="M73" s="13">
        <f>ピボット!M73</f>
        <v>0</v>
      </c>
      <c r="N73" s="13">
        <f>ピボット!N73</f>
        <v>0</v>
      </c>
      <c r="O73" s="13">
        <f>ピボット!O73</f>
        <v>0</v>
      </c>
      <c r="P73" s="13">
        <f>ピボット!P73</f>
        <v>0</v>
      </c>
      <c r="Q73" s="13">
        <f>ピボット!Q73</f>
        <v>0</v>
      </c>
      <c r="R73" s="13">
        <f>ピボット!R73</f>
        <v>0</v>
      </c>
      <c r="S73" s="13">
        <f>ピボット!S73</f>
        <v>0</v>
      </c>
      <c r="T73" s="13">
        <f>ピボット!T73</f>
        <v>0</v>
      </c>
      <c r="U73" s="13">
        <f>ピボット!U73</f>
        <v>0</v>
      </c>
      <c r="V73" s="13">
        <f>ピボット!V73</f>
        <v>0</v>
      </c>
      <c r="W73" s="13">
        <f>ピボット!W73</f>
        <v>0</v>
      </c>
      <c r="X73" s="13">
        <f>ピボット!X73</f>
        <v>0</v>
      </c>
      <c r="Y73" s="13">
        <f>ピボット!Y73</f>
        <v>0</v>
      </c>
      <c r="Z73" s="13">
        <f>ピボット!Z73</f>
        <v>0</v>
      </c>
      <c r="AA73" s="13">
        <f>ピボット!AA73</f>
        <v>0</v>
      </c>
      <c r="AB73" s="13">
        <f>ピボット!AB73</f>
        <v>0</v>
      </c>
      <c r="AC73" s="13">
        <f>ピボット!AC73</f>
        <v>0</v>
      </c>
      <c r="AD73" s="13">
        <f>ピボット!AD73</f>
        <v>0</v>
      </c>
      <c r="AE73" s="13">
        <f>ピボット!AE73</f>
        <v>0</v>
      </c>
      <c r="AF73" s="13">
        <f>ピボット!AF73</f>
        <v>0</v>
      </c>
      <c r="AG73" s="13">
        <f>ピボット!AG73</f>
        <v>0</v>
      </c>
      <c r="AH73" s="13">
        <f>ピボット!AH73</f>
        <v>0</v>
      </c>
      <c r="AI73" s="13">
        <f>ピボット!AI73</f>
        <v>0</v>
      </c>
      <c r="AJ73" s="14">
        <f>SUM(E73:AI73)</f>
        <v>0</v>
      </c>
    </row>
    <row r="74" spans="2:36" s="8" customFormat="1" ht="15" customHeight="1" x14ac:dyDescent="0.15">
      <c r="B74" s="130"/>
      <c r="C74" s="135" t="s">
        <v>26</v>
      </c>
      <c r="D74" s="100"/>
      <c r="E74" s="13">
        <f>ピボット!E74</f>
        <v>0</v>
      </c>
      <c r="F74" s="13">
        <f>ピボット!F74</f>
        <v>0</v>
      </c>
      <c r="G74" s="13">
        <f>ピボット!G74</f>
        <v>0</v>
      </c>
      <c r="H74" s="13">
        <f>ピボット!H74</f>
        <v>0</v>
      </c>
      <c r="I74" s="13">
        <f>ピボット!I74</f>
        <v>0</v>
      </c>
      <c r="J74" s="13">
        <f>ピボット!J74</f>
        <v>0</v>
      </c>
      <c r="K74" s="13">
        <f>ピボット!K74</f>
        <v>0</v>
      </c>
      <c r="L74" s="13">
        <f>ピボット!L74</f>
        <v>0</v>
      </c>
      <c r="M74" s="13">
        <f>ピボット!M74</f>
        <v>0</v>
      </c>
      <c r="N74" s="13">
        <f>ピボット!N74</f>
        <v>0</v>
      </c>
      <c r="O74" s="13">
        <f>ピボット!O74</f>
        <v>0</v>
      </c>
      <c r="P74" s="13">
        <f>ピボット!P74</f>
        <v>0</v>
      </c>
      <c r="Q74" s="13">
        <f>ピボット!Q74</f>
        <v>0</v>
      </c>
      <c r="R74" s="13">
        <f>ピボット!R74</f>
        <v>0</v>
      </c>
      <c r="S74" s="13">
        <f>ピボット!S74</f>
        <v>0</v>
      </c>
      <c r="T74" s="13">
        <f>ピボット!T74</f>
        <v>0</v>
      </c>
      <c r="U74" s="13">
        <f>ピボット!U74</f>
        <v>0</v>
      </c>
      <c r="V74" s="13">
        <f>ピボット!V74</f>
        <v>0</v>
      </c>
      <c r="W74" s="13">
        <f>ピボット!W74</f>
        <v>0</v>
      </c>
      <c r="X74" s="13">
        <f>ピボット!X74</f>
        <v>0</v>
      </c>
      <c r="Y74" s="13">
        <f>ピボット!Y74</f>
        <v>0</v>
      </c>
      <c r="Z74" s="13">
        <f>ピボット!Z74</f>
        <v>0</v>
      </c>
      <c r="AA74" s="13">
        <f>ピボット!AA74</f>
        <v>0</v>
      </c>
      <c r="AB74" s="13">
        <f>ピボット!AB74</f>
        <v>0</v>
      </c>
      <c r="AC74" s="13">
        <f>ピボット!AC74</f>
        <v>0</v>
      </c>
      <c r="AD74" s="13">
        <f>ピボット!AD74</f>
        <v>0</v>
      </c>
      <c r="AE74" s="13">
        <f>ピボット!AE74</f>
        <v>0</v>
      </c>
      <c r="AF74" s="13">
        <f>ピボット!AF74</f>
        <v>0</v>
      </c>
      <c r="AG74" s="13">
        <f>ピボット!AG74</f>
        <v>0</v>
      </c>
      <c r="AH74" s="13">
        <f>ピボット!AH74</f>
        <v>0</v>
      </c>
      <c r="AI74" s="13">
        <f>ピボット!AI74</f>
        <v>0</v>
      </c>
      <c r="AJ74" s="101">
        <f>SUM(E74:AI74)</f>
        <v>0</v>
      </c>
    </row>
    <row r="75" spans="2:36" s="8" customFormat="1" ht="15" customHeight="1" x14ac:dyDescent="0.15">
      <c r="B75" s="130"/>
      <c r="C75" s="134" t="s">
        <v>4</v>
      </c>
      <c r="D75" s="12">
        <f>ピボット!D75</f>
        <v>0</v>
      </c>
      <c r="E75" s="13">
        <f t="shared" ref="E75:AI75" si="22">D75+E71-E73</f>
        <v>0</v>
      </c>
      <c r="F75" s="13">
        <f t="shared" si="22"/>
        <v>0</v>
      </c>
      <c r="G75" s="13">
        <f t="shared" si="22"/>
        <v>0</v>
      </c>
      <c r="H75" s="13">
        <f t="shared" si="22"/>
        <v>0</v>
      </c>
      <c r="I75" s="13">
        <f t="shared" si="22"/>
        <v>0</v>
      </c>
      <c r="J75" s="13">
        <f t="shared" si="22"/>
        <v>0</v>
      </c>
      <c r="K75" s="13">
        <f t="shared" si="22"/>
        <v>0</v>
      </c>
      <c r="L75" s="13">
        <f t="shared" si="22"/>
        <v>0</v>
      </c>
      <c r="M75" s="13">
        <f t="shared" si="22"/>
        <v>0</v>
      </c>
      <c r="N75" s="13">
        <f t="shared" si="22"/>
        <v>0</v>
      </c>
      <c r="O75" s="13">
        <f t="shared" si="22"/>
        <v>0</v>
      </c>
      <c r="P75" s="13">
        <f t="shared" si="22"/>
        <v>0</v>
      </c>
      <c r="Q75" s="13">
        <f t="shared" si="22"/>
        <v>0</v>
      </c>
      <c r="R75" s="13">
        <f t="shared" si="22"/>
        <v>0</v>
      </c>
      <c r="S75" s="13">
        <f t="shared" si="22"/>
        <v>0</v>
      </c>
      <c r="T75" s="13">
        <f t="shared" si="22"/>
        <v>0</v>
      </c>
      <c r="U75" s="13">
        <f t="shared" si="22"/>
        <v>0</v>
      </c>
      <c r="V75" s="13">
        <f t="shared" si="22"/>
        <v>0</v>
      </c>
      <c r="W75" s="13">
        <f t="shared" si="22"/>
        <v>0</v>
      </c>
      <c r="X75" s="13">
        <f t="shared" si="22"/>
        <v>0</v>
      </c>
      <c r="Y75" s="13">
        <f t="shared" si="22"/>
        <v>0</v>
      </c>
      <c r="Z75" s="13">
        <f t="shared" si="22"/>
        <v>0</v>
      </c>
      <c r="AA75" s="13">
        <f t="shared" si="22"/>
        <v>0</v>
      </c>
      <c r="AB75" s="13">
        <f t="shared" si="22"/>
        <v>0</v>
      </c>
      <c r="AC75" s="13">
        <f t="shared" si="22"/>
        <v>0</v>
      </c>
      <c r="AD75" s="13">
        <f t="shared" si="22"/>
        <v>0</v>
      </c>
      <c r="AE75" s="13">
        <f t="shared" si="22"/>
        <v>0</v>
      </c>
      <c r="AF75" s="13">
        <f t="shared" si="22"/>
        <v>0</v>
      </c>
      <c r="AG75" s="13">
        <f t="shared" si="22"/>
        <v>0</v>
      </c>
      <c r="AH75" s="13">
        <f t="shared" si="22"/>
        <v>0</v>
      </c>
      <c r="AI75" s="13">
        <f t="shared" si="22"/>
        <v>0</v>
      </c>
      <c r="AJ75" s="14">
        <f>AI75</f>
        <v>0</v>
      </c>
    </row>
    <row r="76" spans="2:36" s="8" customFormat="1" ht="15" customHeight="1" thickBot="1" x14ac:dyDescent="0.2">
      <c r="B76" s="138" t="str">
        <f>ピボット!B71</f>
        <v>51100-A1971</v>
      </c>
      <c r="C76" s="136" t="s">
        <v>27</v>
      </c>
      <c r="D76" s="105">
        <f>ピボット!D76</f>
        <v>0</v>
      </c>
      <c r="E76" s="106">
        <f t="shared" ref="E76:AI76" si="23">D76+E72-E74</f>
        <v>0</v>
      </c>
      <c r="F76" s="106">
        <f t="shared" si="23"/>
        <v>0</v>
      </c>
      <c r="G76" s="106">
        <f t="shared" si="23"/>
        <v>0</v>
      </c>
      <c r="H76" s="106">
        <f t="shared" si="23"/>
        <v>0</v>
      </c>
      <c r="I76" s="106">
        <f t="shared" si="23"/>
        <v>0</v>
      </c>
      <c r="J76" s="106">
        <f t="shared" si="23"/>
        <v>0</v>
      </c>
      <c r="K76" s="106">
        <f t="shared" si="23"/>
        <v>0</v>
      </c>
      <c r="L76" s="106">
        <f t="shared" si="23"/>
        <v>0</v>
      </c>
      <c r="M76" s="106">
        <f t="shared" si="23"/>
        <v>0</v>
      </c>
      <c r="N76" s="106">
        <f t="shared" si="23"/>
        <v>0</v>
      </c>
      <c r="O76" s="106">
        <f t="shared" si="23"/>
        <v>0</v>
      </c>
      <c r="P76" s="106">
        <f t="shared" si="23"/>
        <v>0</v>
      </c>
      <c r="Q76" s="106">
        <f t="shared" si="23"/>
        <v>0</v>
      </c>
      <c r="R76" s="106">
        <f t="shared" si="23"/>
        <v>0</v>
      </c>
      <c r="S76" s="106">
        <f t="shared" si="23"/>
        <v>0</v>
      </c>
      <c r="T76" s="106">
        <f t="shared" si="23"/>
        <v>0</v>
      </c>
      <c r="U76" s="106">
        <f t="shared" si="23"/>
        <v>0</v>
      </c>
      <c r="V76" s="106">
        <f t="shared" si="23"/>
        <v>0</v>
      </c>
      <c r="W76" s="106">
        <f t="shared" si="23"/>
        <v>0</v>
      </c>
      <c r="X76" s="106">
        <f t="shared" si="23"/>
        <v>0</v>
      </c>
      <c r="Y76" s="106">
        <f t="shared" si="23"/>
        <v>0</v>
      </c>
      <c r="Z76" s="106">
        <f t="shared" si="23"/>
        <v>0</v>
      </c>
      <c r="AA76" s="106">
        <f t="shared" si="23"/>
        <v>0</v>
      </c>
      <c r="AB76" s="106">
        <f t="shared" si="23"/>
        <v>0</v>
      </c>
      <c r="AC76" s="106">
        <f t="shared" si="23"/>
        <v>0</v>
      </c>
      <c r="AD76" s="106">
        <f t="shared" si="23"/>
        <v>0</v>
      </c>
      <c r="AE76" s="106">
        <f t="shared" si="23"/>
        <v>0</v>
      </c>
      <c r="AF76" s="106">
        <f t="shared" si="23"/>
        <v>0</v>
      </c>
      <c r="AG76" s="106">
        <f t="shared" si="23"/>
        <v>0</v>
      </c>
      <c r="AH76" s="106">
        <f t="shared" si="23"/>
        <v>0</v>
      </c>
      <c r="AI76" s="106">
        <f t="shared" si="23"/>
        <v>0</v>
      </c>
      <c r="AJ76" s="107">
        <f>AI76</f>
        <v>0</v>
      </c>
    </row>
    <row r="77" spans="2:36" s="8" customFormat="1" ht="15" customHeight="1" x14ac:dyDescent="0.15">
      <c r="B77" s="129"/>
      <c r="C77" s="132" t="s">
        <v>1</v>
      </c>
      <c r="D77" s="10"/>
      <c r="E77" s="11">
        <f>ピボット!E77</f>
        <v>0</v>
      </c>
      <c r="F77" s="11">
        <f>ピボット!F77</f>
        <v>0</v>
      </c>
      <c r="G77" s="11">
        <f>ピボット!G77</f>
        <v>0</v>
      </c>
      <c r="H77" s="11">
        <f>ピボット!H77</f>
        <v>0</v>
      </c>
      <c r="I77" s="11">
        <f>ピボット!I77</f>
        <v>0</v>
      </c>
      <c r="J77" s="11">
        <f>ピボット!J77</f>
        <v>0</v>
      </c>
      <c r="K77" s="11">
        <f>ピボット!K77</f>
        <v>0</v>
      </c>
      <c r="L77" s="11">
        <f>ピボット!L77</f>
        <v>0</v>
      </c>
      <c r="M77" s="11">
        <f>ピボット!M77</f>
        <v>0</v>
      </c>
      <c r="N77" s="11">
        <f>ピボット!N77</f>
        <v>0</v>
      </c>
      <c r="O77" s="11">
        <f>ピボット!O77</f>
        <v>0</v>
      </c>
      <c r="P77" s="11">
        <f>ピボット!P77</f>
        <v>0</v>
      </c>
      <c r="Q77" s="11">
        <f>ピボット!Q77</f>
        <v>0</v>
      </c>
      <c r="R77" s="11">
        <f>ピボット!R77</f>
        <v>0</v>
      </c>
      <c r="S77" s="11">
        <f>ピボット!S77</f>
        <v>0</v>
      </c>
      <c r="T77" s="11">
        <f>ピボット!T77</f>
        <v>0</v>
      </c>
      <c r="U77" s="11">
        <f>ピボット!U77</f>
        <v>0</v>
      </c>
      <c r="V77" s="11">
        <f>ピボット!V77</f>
        <v>0</v>
      </c>
      <c r="W77" s="11">
        <f>ピボット!W77</f>
        <v>0</v>
      </c>
      <c r="X77" s="11">
        <f>ピボット!X77</f>
        <v>0</v>
      </c>
      <c r="Y77" s="11">
        <f>ピボット!Y77</f>
        <v>0</v>
      </c>
      <c r="Z77" s="11">
        <f>ピボット!Z77</f>
        <v>0</v>
      </c>
      <c r="AA77" s="11">
        <f>ピボット!AA77</f>
        <v>0</v>
      </c>
      <c r="AB77" s="11">
        <f>ピボット!AB77</f>
        <v>0</v>
      </c>
      <c r="AC77" s="11">
        <f>ピボット!AC77</f>
        <v>0</v>
      </c>
      <c r="AD77" s="11">
        <f>ピボット!AD77</f>
        <v>0</v>
      </c>
      <c r="AE77" s="11">
        <f>ピボット!AE77</f>
        <v>0</v>
      </c>
      <c r="AF77" s="11">
        <f>ピボット!AF77</f>
        <v>0</v>
      </c>
      <c r="AG77" s="11">
        <f>ピボット!AG77</f>
        <v>0</v>
      </c>
      <c r="AH77" s="11">
        <f>ピボット!AH77</f>
        <v>0</v>
      </c>
      <c r="AI77" s="11">
        <f>ピボット!AI77</f>
        <v>0</v>
      </c>
      <c r="AJ77" s="104">
        <f>SUM(E77:AI77)</f>
        <v>0</v>
      </c>
    </row>
    <row r="78" spans="2:36" s="8" customFormat="1" ht="15" customHeight="1" x14ac:dyDescent="0.15">
      <c r="B78" s="130"/>
      <c r="C78" s="133" t="s">
        <v>25</v>
      </c>
      <c r="D78" s="102"/>
      <c r="E78" s="13">
        <f>ピボット!E78</f>
        <v>0</v>
      </c>
      <c r="F78" s="13">
        <f>ピボット!F78</f>
        <v>0</v>
      </c>
      <c r="G78" s="13">
        <f>ピボット!G78</f>
        <v>0</v>
      </c>
      <c r="H78" s="13">
        <f>ピボット!H78</f>
        <v>0</v>
      </c>
      <c r="I78" s="13">
        <f>ピボット!I78</f>
        <v>0</v>
      </c>
      <c r="J78" s="13">
        <f>ピボット!J78</f>
        <v>0</v>
      </c>
      <c r="K78" s="13">
        <f>ピボット!K78</f>
        <v>0</v>
      </c>
      <c r="L78" s="13">
        <f>ピボット!L78</f>
        <v>0</v>
      </c>
      <c r="M78" s="13">
        <f>ピボット!M78</f>
        <v>0</v>
      </c>
      <c r="N78" s="13">
        <f>ピボット!N78</f>
        <v>0</v>
      </c>
      <c r="O78" s="13">
        <f>ピボット!O78</f>
        <v>0</v>
      </c>
      <c r="P78" s="13">
        <f>ピボット!P78</f>
        <v>0</v>
      </c>
      <c r="Q78" s="13">
        <f>ピボット!Q78</f>
        <v>0</v>
      </c>
      <c r="R78" s="13">
        <f>ピボット!R78</f>
        <v>0</v>
      </c>
      <c r="S78" s="13">
        <f>ピボット!S78</f>
        <v>0</v>
      </c>
      <c r="T78" s="13">
        <f>ピボット!T78</f>
        <v>0</v>
      </c>
      <c r="U78" s="13">
        <f>ピボット!U78</f>
        <v>0</v>
      </c>
      <c r="V78" s="13">
        <f>ピボット!V78</f>
        <v>0</v>
      </c>
      <c r="W78" s="13">
        <f>ピボット!W78</f>
        <v>0</v>
      </c>
      <c r="X78" s="13">
        <f>ピボット!X78</f>
        <v>0</v>
      </c>
      <c r="Y78" s="13">
        <f>ピボット!Y78</f>
        <v>0</v>
      </c>
      <c r="Z78" s="13">
        <f>ピボット!Z78</f>
        <v>0</v>
      </c>
      <c r="AA78" s="13">
        <f>ピボット!AA78</f>
        <v>0</v>
      </c>
      <c r="AB78" s="13">
        <f>ピボット!AB78</f>
        <v>0</v>
      </c>
      <c r="AC78" s="13">
        <f>ピボット!AC78</f>
        <v>0</v>
      </c>
      <c r="AD78" s="13">
        <f>ピボット!AD78</f>
        <v>0</v>
      </c>
      <c r="AE78" s="13">
        <f>ピボット!AE78</f>
        <v>0</v>
      </c>
      <c r="AF78" s="13">
        <f>ピボット!AF78</f>
        <v>0</v>
      </c>
      <c r="AG78" s="13">
        <f>ピボット!AG78</f>
        <v>0</v>
      </c>
      <c r="AH78" s="13">
        <f>ピボット!AH78</f>
        <v>0</v>
      </c>
      <c r="AI78" s="13">
        <f>ピボット!AI78</f>
        <v>0</v>
      </c>
      <c r="AJ78" s="21">
        <f>SUM(E78:AI78)</f>
        <v>0</v>
      </c>
    </row>
    <row r="79" spans="2:36" s="8" customFormat="1" ht="15" customHeight="1" x14ac:dyDescent="0.15">
      <c r="B79" s="130"/>
      <c r="C79" s="134" t="s">
        <v>3</v>
      </c>
      <c r="D79" s="12"/>
      <c r="E79" s="13">
        <f>ピボット!E79</f>
        <v>0</v>
      </c>
      <c r="F79" s="13">
        <f>ピボット!F79</f>
        <v>0</v>
      </c>
      <c r="G79" s="13">
        <f>ピボット!G79</f>
        <v>0</v>
      </c>
      <c r="H79" s="13">
        <f>ピボット!H79</f>
        <v>0</v>
      </c>
      <c r="I79" s="13">
        <f>ピボット!I79</f>
        <v>0</v>
      </c>
      <c r="J79" s="13">
        <f>ピボット!J79</f>
        <v>0</v>
      </c>
      <c r="K79" s="13">
        <f>ピボット!K79</f>
        <v>0</v>
      </c>
      <c r="L79" s="13">
        <f>ピボット!L79</f>
        <v>0</v>
      </c>
      <c r="M79" s="13">
        <f>ピボット!M79</f>
        <v>0</v>
      </c>
      <c r="N79" s="13">
        <f>ピボット!N79</f>
        <v>0</v>
      </c>
      <c r="O79" s="13">
        <f>ピボット!O79</f>
        <v>0</v>
      </c>
      <c r="P79" s="13">
        <f>ピボット!P79</f>
        <v>0</v>
      </c>
      <c r="Q79" s="13">
        <f>ピボット!Q79</f>
        <v>0</v>
      </c>
      <c r="R79" s="13">
        <f>ピボット!R79</f>
        <v>0</v>
      </c>
      <c r="S79" s="13">
        <f>ピボット!S79</f>
        <v>0</v>
      </c>
      <c r="T79" s="13">
        <f>ピボット!T79</f>
        <v>0</v>
      </c>
      <c r="U79" s="13">
        <f>ピボット!U79</f>
        <v>0</v>
      </c>
      <c r="V79" s="13">
        <f>ピボット!V79</f>
        <v>0</v>
      </c>
      <c r="W79" s="13">
        <f>ピボット!W79</f>
        <v>0</v>
      </c>
      <c r="X79" s="13">
        <f>ピボット!X79</f>
        <v>0</v>
      </c>
      <c r="Y79" s="13">
        <f>ピボット!Y79</f>
        <v>0</v>
      </c>
      <c r="Z79" s="13">
        <f>ピボット!Z79</f>
        <v>0</v>
      </c>
      <c r="AA79" s="13">
        <f>ピボット!AA79</f>
        <v>0</v>
      </c>
      <c r="AB79" s="13">
        <f>ピボット!AB79</f>
        <v>0</v>
      </c>
      <c r="AC79" s="13">
        <f>ピボット!AC79</f>
        <v>0</v>
      </c>
      <c r="AD79" s="13">
        <f>ピボット!AD79</f>
        <v>0</v>
      </c>
      <c r="AE79" s="13">
        <f>ピボット!AE79</f>
        <v>0</v>
      </c>
      <c r="AF79" s="13">
        <f>ピボット!AF79</f>
        <v>0</v>
      </c>
      <c r="AG79" s="13">
        <f>ピボット!AG79</f>
        <v>0</v>
      </c>
      <c r="AH79" s="13">
        <f>ピボット!AH79</f>
        <v>0</v>
      </c>
      <c r="AI79" s="13">
        <f>ピボット!AI79</f>
        <v>0</v>
      </c>
      <c r="AJ79" s="14">
        <f>SUM(E79:AI79)</f>
        <v>0</v>
      </c>
    </row>
    <row r="80" spans="2:36" s="8" customFormat="1" ht="15" customHeight="1" x14ac:dyDescent="0.15">
      <c r="B80" s="130"/>
      <c r="C80" s="135" t="s">
        <v>26</v>
      </c>
      <c r="D80" s="100"/>
      <c r="E80" s="13">
        <f>ピボット!E80</f>
        <v>0</v>
      </c>
      <c r="F80" s="13">
        <f>ピボット!F80</f>
        <v>0</v>
      </c>
      <c r="G80" s="13">
        <f>ピボット!G80</f>
        <v>0</v>
      </c>
      <c r="H80" s="13">
        <f>ピボット!H80</f>
        <v>0</v>
      </c>
      <c r="I80" s="13">
        <f>ピボット!I80</f>
        <v>0</v>
      </c>
      <c r="J80" s="13">
        <f>ピボット!J80</f>
        <v>0</v>
      </c>
      <c r="K80" s="13">
        <f>ピボット!K80</f>
        <v>0</v>
      </c>
      <c r="L80" s="13">
        <f>ピボット!L80</f>
        <v>0</v>
      </c>
      <c r="M80" s="13">
        <f>ピボット!M80</f>
        <v>0</v>
      </c>
      <c r="N80" s="13">
        <f>ピボット!N80</f>
        <v>0</v>
      </c>
      <c r="O80" s="13">
        <f>ピボット!O80</f>
        <v>0</v>
      </c>
      <c r="P80" s="13">
        <f>ピボット!P80</f>
        <v>0</v>
      </c>
      <c r="Q80" s="13">
        <f>ピボット!Q80</f>
        <v>0</v>
      </c>
      <c r="R80" s="13">
        <f>ピボット!R80</f>
        <v>0</v>
      </c>
      <c r="S80" s="13">
        <f>ピボット!S80</f>
        <v>0</v>
      </c>
      <c r="T80" s="13">
        <f>ピボット!T80</f>
        <v>0</v>
      </c>
      <c r="U80" s="13">
        <f>ピボット!U80</f>
        <v>0</v>
      </c>
      <c r="V80" s="13">
        <f>ピボット!V80</f>
        <v>0</v>
      </c>
      <c r="W80" s="13">
        <f>ピボット!W80</f>
        <v>0</v>
      </c>
      <c r="X80" s="13">
        <f>ピボット!X80</f>
        <v>0</v>
      </c>
      <c r="Y80" s="13">
        <f>ピボット!Y80</f>
        <v>0</v>
      </c>
      <c r="Z80" s="13">
        <f>ピボット!Z80</f>
        <v>0</v>
      </c>
      <c r="AA80" s="13">
        <f>ピボット!AA80</f>
        <v>0</v>
      </c>
      <c r="AB80" s="13">
        <f>ピボット!AB80</f>
        <v>0</v>
      </c>
      <c r="AC80" s="13">
        <f>ピボット!AC80</f>
        <v>0</v>
      </c>
      <c r="AD80" s="13">
        <f>ピボット!AD80</f>
        <v>0</v>
      </c>
      <c r="AE80" s="13">
        <f>ピボット!AE80</f>
        <v>0</v>
      </c>
      <c r="AF80" s="13">
        <f>ピボット!AF80</f>
        <v>0</v>
      </c>
      <c r="AG80" s="13">
        <f>ピボット!AG80</f>
        <v>0</v>
      </c>
      <c r="AH80" s="13">
        <f>ピボット!AH80</f>
        <v>0</v>
      </c>
      <c r="AI80" s="13">
        <f>ピボット!AI80</f>
        <v>0</v>
      </c>
      <c r="AJ80" s="101">
        <f>SUM(E80:AI80)</f>
        <v>0</v>
      </c>
    </row>
    <row r="81" spans="2:36" s="8" customFormat="1" ht="15" customHeight="1" x14ac:dyDescent="0.15">
      <c r="B81" s="130"/>
      <c r="C81" s="134" t="s">
        <v>4</v>
      </c>
      <c r="D81" s="12">
        <f>ピボット!D81</f>
        <v>38</v>
      </c>
      <c r="E81" s="13">
        <f t="shared" ref="E81:AI81" si="24">D81+E77-E79</f>
        <v>38</v>
      </c>
      <c r="F81" s="13">
        <f t="shared" si="24"/>
        <v>38</v>
      </c>
      <c r="G81" s="13">
        <f t="shared" si="24"/>
        <v>38</v>
      </c>
      <c r="H81" s="13">
        <f t="shared" si="24"/>
        <v>38</v>
      </c>
      <c r="I81" s="13">
        <f t="shared" si="24"/>
        <v>38</v>
      </c>
      <c r="J81" s="13">
        <f t="shared" si="24"/>
        <v>38</v>
      </c>
      <c r="K81" s="13">
        <f t="shared" si="24"/>
        <v>38</v>
      </c>
      <c r="L81" s="13">
        <f t="shared" si="24"/>
        <v>38</v>
      </c>
      <c r="M81" s="13">
        <f t="shared" si="24"/>
        <v>38</v>
      </c>
      <c r="N81" s="13">
        <f t="shared" si="24"/>
        <v>38</v>
      </c>
      <c r="O81" s="13">
        <f t="shared" si="24"/>
        <v>38</v>
      </c>
      <c r="P81" s="13">
        <f t="shared" si="24"/>
        <v>38</v>
      </c>
      <c r="Q81" s="13">
        <f t="shared" si="24"/>
        <v>38</v>
      </c>
      <c r="R81" s="13">
        <f t="shared" si="24"/>
        <v>38</v>
      </c>
      <c r="S81" s="13">
        <f t="shared" si="24"/>
        <v>38</v>
      </c>
      <c r="T81" s="13">
        <f t="shared" si="24"/>
        <v>38</v>
      </c>
      <c r="U81" s="13">
        <f t="shared" si="24"/>
        <v>38</v>
      </c>
      <c r="V81" s="13">
        <f t="shared" si="24"/>
        <v>38</v>
      </c>
      <c r="W81" s="13">
        <f t="shared" si="24"/>
        <v>38</v>
      </c>
      <c r="X81" s="13">
        <f t="shared" si="24"/>
        <v>38</v>
      </c>
      <c r="Y81" s="13">
        <f t="shared" si="24"/>
        <v>38</v>
      </c>
      <c r="Z81" s="13">
        <f t="shared" si="24"/>
        <v>38</v>
      </c>
      <c r="AA81" s="13">
        <f t="shared" si="24"/>
        <v>38</v>
      </c>
      <c r="AB81" s="13">
        <f t="shared" si="24"/>
        <v>38</v>
      </c>
      <c r="AC81" s="13">
        <f t="shared" si="24"/>
        <v>38</v>
      </c>
      <c r="AD81" s="13">
        <f t="shared" si="24"/>
        <v>38</v>
      </c>
      <c r="AE81" s="13">
        <f t="shared" si="24"/>
        <v>38</v>
      </c>
      <c r="AF81" s="13">
        <f t="shared" si="24"/>
        <v>38</v>
      </c>
      <c r="AG81" s="13">
        <f t="shared" si="24"/>
        <v>38</v>
      </c>
      <c r="AH81" s="13">
        <f t="shared" si="24"/>
        <v>38</v>
      </c>
      <c r="AI81" s="13">
        <f t="shared" si="24"/>
        <v>38</v>
      </c>
      <c r="AJ81" s="14">
        <f>AI81</f>
        <v>38</v>
      </c>
    </row>
    <row r="82" spans="2:36" s="8" customFormat="1" ht="15" customHeight="1" thickBot="1" x14ac:dyDescent="0.2">
      <c r="B82" s="138" t="str">
        <f>ピボット!B77</f>
        <v>51100-A1982</v>
      </c>
      <c r="C82" s="136" t="s">
        <v>27</v>
      </c>
      <c r="D82" s="105">
        <f>ピボット!D82</f>
        <v>4</v>
      </c>
      <c r="E82" s="106">
        <f t="shared" ref="E82:AI82" si="25">D82+E78-E80</f>
        <v>4</v>
      </c>
      <c r="F82" s="106">
        <f t="shared" si="25"/>
        <v>4</v>
      </c>
      <c r="G82" s="106">
        <f t="shared" si="25"/>
        <v>4</v>
      </c>
      <c r="H82" s="106">
        <f t="shared" si="25"/>
        <v>4</v>
      </c>
      <c r="I82" s="106">
        <f t="shared" si="25"/>
        <v>4</v>
      </c>
      <c r="J82" s="106">
        <f t="shared" si="25"/>
        <v>4</v>
      </c>
      <c r="K82" s="106">
        <f t="shared" si="25"/>
        <v>4</v>
      </c>
      <c r="L82" s="106">
        <f t="shared" si="25"/>
        <v>4</v>
      </c>
      <c r="M82" s="106">
        <f t="shared" si="25"/>
        <v>4</v>
      </c>
      <c r="N82" s="106">
        <f t="shared" si="25"/>
        <v>4</v>
      </c>
      <c r="O82" s="106">
        <f t="shared" si="25"/>
        <v>4</v>
      </c>
      <c r="P82" s="106">
        <f t="shared" si="25"/>
        <v>4</v>
      </c>
      <c r="Q82" s="106">
        <f t="shared" si="25"/>
        <v>4</v>
      </c>
      <c r="R82" s="106">
        <f t="shared" si="25"/>
        <v>4</v>
      </c>
      <c r="S82" s="106">
        <f t="shared" si="25"/>
        <v>4</v>
      </c>
      <c r="T82" s="106">
        <f t="shared" si="25"/>
        <v>4</v>
      </c>
      <c r="U82" s="106">
        <f t="shared" si="25"/>
        <v>4</v>
      </c>
      <c r="V82" s="106">
        <f t="shared" si="25"/>
        <v>4</v>
      </c>
      <c r="W82" s="106">
        <f t="shared" si="25"/>
        <v>4</v>
      </c>
      <c r="X82" s="106">
        <f t="shared" si="25"/>
        <v>4</v>
      </c>
      <c r="Y82" s="106">
        <f t="shared" si="25"/>
        <v>4</v>
      </c>
      <c r="Z82" s="106">
        <f t="shared" si="25"/>
        <v>4</v>
      </c>
      <c r="AA82" s="106">
        <f t="shared" si="25"/>
        <v>4</v>
      </c>
      <c r="AB82" s="106">
        <f t="shared" si="25"/>
        <v>4</v>
      </c>
      <c r="AC82" s="106">
        <f t="shared" si="25"/>
        <v>4</v>
      </c>
      <c r="AD82" s="106">
        <f t="shared" si="25"/>
        <v>4</v>
      </c>
      <c r="AE82" s="106">
        <f t="shared" si="25"/>
        <v>4</v>
      </c>
      <c r="AF82" s="106">
        <f t="shared" si="25"/>
        <v>4</v>
      </c>
      <c r="AG82" s="106">
        <f t="shared" si="25"/>
        <v>4</v>
      </c>
      <c r="AH82" s="106">
        <f t="shared" si="25"/>
        <v>4</v>
      </c>
      <c r="AI82" s="106">
        <f t="shared" si="25"/>
        <v>4</v>
      </c>
      <c r="AJ82" s="107">
        <f>AI82</f>
        <v>4</v>
      </c>
    </row>
    <row r="83" spans="2:36" s="8" customFormat="1" ht="15" customHeight="1" x14ac:dyDescent="0.15">
      <c r="B83" s="129"/>
      <c r="C83" s="132" t="s">
        <v>1</v>
      </c>
      <c r="D83" s="10"/>
      <c r="E83" s="11">
        <f>ピボット!E83</f>
        <v>0</v>
      </c>
      <c r="F83" s="11">
        <f>ピボット!F83</f>
        <v>0</v>
      </c>
      <c r="G83" s="11">
        <f>ピボット!G83</f>
        <v>0</v>
      </c>
      <c r="H83" s="11">
        <f>ピボット!H83</f>
        <v>0</v>
      </c>
      <c r="I83" s="11">
        <f>ピボット!I83</f>
        <v>0</v>
      </c>
      <c r="J83" s="11">
        <f>ピボット!J83</f>
        <v>0</v>
      </c>
      <c r="K83" s="11">
        <f>ピボット!K83</f>
        <v>0</v>
      </c>
      <c r="L83" s="11">
        <f>ピボット!L83</f>
        <v>0</v>
      </c>
      <c r="M83" s="11">
        <f>ピボット!M83</f>
        <v>0</v>
      </c>
      <c r="N83" s="11">
        <f>ピボット!N83</f>
        <v>0</v>
      </c>
      <c r="O83" s="11">
        <f>ピボット!O83</f>
        <v>0</v>
      </c>
      <c r="P83" s="11">
        <f>ピボット!P83</f>
        <v>0</v>
      </c>
      <c r="Q83" s="11">
        <f>ピボット!Q83</f>
        <v>0</v>
      </c>
      <c r="R83" s="11">
        <f>ピボット!R83</f>
        <v>0</v>
      </c>
      <c r="S83" s="11">
        <f>ピボット!S83</f>
        <v>0</v>
      </c>
      <c r="T83" s="11">
        <f>ピボット!T83</f>
        <v>0</v>
      </c>
      <c r="U83" s="11">
        <f>ピボット!U83</f>
        <v>0</v>
      </c>
      <c r="V83" s="11">
        <f>ピボット!V83</f>
        <v>0</v>
      </c>
      <c r="W83" s="11">
        <f>ピボット!W83</f>
        <v>0</v>
      </c>
      <c r="X83" s="11">
        <f>ピボット!X83</f>
        <v>0</v>
      </c>
      <c r="Y83" s="11">
        <f>ピボット!Y83</f>
        <v>0</v>
      </c>
      <c r="Z83" s="11">
        <f>ピボット!Z83</f>
        <v>0</v>
      </c>
      <c r="AA83" s="11">
        <f>ピボット!AA83</f>
        <v>0</v>
      </c>
      <c r="AB83" s="11">
        <f>ピボット!AB83</f>
        <v>0</v>
      </c>
      <c r="AC83" s="11">
        <f>ピボット!AC83</f>
        <v>0</v>
      </c>
      <c r="AD83" s="11">
        <f>ピボット!AD83</f>
        <v>0</v>
      </c>
      <c r="AE83" s="11">
        <f>ピボット!AE83</f>
        <v>0</v>
      </c>
      <c r="AF83" s="11">
        <f>ピボット!AF83</f>
        <v>0</v>
      </c>
      <c r="AG83" s="11">
        <f>ピボット!AG83</f>
        <v>0</v>
      </c>
      <c r="AH83" s="11">
        <f>ピボット!AH83</f>
        <v>0</v>
      </c>
      <c r="AI83" s="11">
        <f>ピボット!AI83</f>
        <v>0</v>
      </c>
      <c r="AJ83" s="104">
        <f>SUM(E83:AI83)</f>
        <v>0</v>
      </c>
    </row>
    <row r="84" spans="2:36" s="8" customFormat="1" ht="15" customHeight="1" x14ac:dyDescent="0.15">
      <c r="B84" s="130"/>
      <c r="C84" s="133" t="s">
        <v>25</v>
      </c>
      <c r="D84" s="102"/>
      <c r="E84" s="13">
        <f>ピボット!E84</f>
        <v>0</v>
      </c>
      <c r="F84" s="13">
        <f>ピボット!F84</f>
        <v>0</v>
      </c>
      <c r="G84" s="13">
        <f>ピボット!G84</f>
        <v>0</v>
      </c>
      <c r="H84" s="13">
        <f>ピボット!H84</f>
        <v>0</v>
      </c>
      <c r="I84" s="13">
        <f>ピボット!I84</f>
        <v>0</v>
      </c>
      <c r="J84" s="13">
        <f>ピボット!J84</f>
        <v>0</v>
      </c>
      <c r="K84" s="13">
        <f>ピボット!K84</f>
        <v>0</v>
      </c>
      <c r="L84" s="13">
        <f>ピボット!L84</f>
        <v>0</v>
      </c>
      <c r="M84" s="13">
        <f>ピボット!M84</f>
        <v>0</v>
      </c>
      <c r="N84" s="13">
        <f>ピボット!N84</f>
        <v>0</v>
      </c>
      <c r="O84" s="13">
        <f>ピボット!O84</f>
        <v>0</v>
      </c>
      <c r="P84" s="13">
        <f>ピボット!P84</f>
        <v>0</v>
      </c>
      <c r="Q84" s="13">
        <f>ピボット!Q84</f>
        <v>0</v>
      </c>
      <c r="R84" s="13">
        <f>ピボット!R84</f>
        <v>0</v>
      </c>
      <c r="S84" s="13">
        <f>ピボット!S84</f>
        <v>0</v>
      </c>
      <c r="T84" s="13">
        <f>ピボット!T84</f>
        <v>0</v>
      </c>
      <c r="U84" s="13">
        <f>ピボット!U84</f>
        <v>0</v>
      </c>
      <c r="V84" s="13">
        <f>ピボット!V84</f>
        <v>0</v>
      </c>
      <c r="W84" s="13">
        <f>ピボット!W84</f>
        <v>0</v>
      </c>
      <c r="X84" s="13">
        <f>ピボット!X84</f>
        <v>0</v>
      </c>
      <c r="Y84" s="13">
        <f>ピボット!Y84</f>
        <v>0</v>
      </c>
      <c r="Z84" s="13">
        <f>ピボット!Z84</f>
        <v>0</v>
      </c>
      <c r="AA84" s="13">
        <f>ピボット!AA84</f>
        <v>0</v>
      </c>
      <c r="AB84" s="13">
        <f>ピボット!AB84</f>
        <v>0</v>
      </c>
      <c r="AC84" s="13">
        <f>ピボット!AC84</f>
        <v>0</v>
      </c>
      <c r="AD84" s="13">
        <f>ピボット!AD84</f>
        <v>0</v>
      </c>
      <c r="AE84" s="13">
        <f>ピボット!AE84</f>
        <v>0</v>
      </c>
      <c r="AF84" s="13">
        <f>ピボット!AF84</f>
        <v>0</v>
      </c>
      <c r="AG84" s="13">
        <f>ピボット!AG84</f>
        <v>0</v>
      </c>
      <c r="AH84" s="13">
        <f>ピボット!AH84</f>
        <v>0</v>
      </c>
      <c r="AI84" s="13">
        <f>ピボット!AI84</f>
        <v>0</v>
      </c>
      <c r="AJ84" s="21">
        <f>SUM(E84:AI84)</f>
        <v>0</v>
      </c>
    </row>
    <row r="85" spans="2:36" s="8" customFormat="1" ht="15" customHeight="1" x14ac:dyDescent="0.15">
      <c r="B85" s="130"/>
      <c r="C85" s="134" t="s">
        <v>3</v>
      </c>
      <c r="D85" s="12"/>
      <c r="E85" s="13">
        <f>ピボット!E85</f>
        <v>60</v>
      </c>
      <c r="F85" s="13">
        <f>ピボット!F85</f>
        <v>40</v>
      </c>
      <c r="G85" s="13">
        <f>ピボット!G85</f>
        <v>40</v>
      </c>
      <c r="H85" s="13">
        <f>ピボット!H85</f>
        <v>0</v>
      </c>
      <c r="I85" s="13">
        <f>ピボット!I85</f>
        <v>0</v>
      </c>
      <c r="J85" s="13">
        <f>ピボット!J85</f>
        <v>0</v>
      </c>
      <c r="K85" s="13">
        <f>ピボット!K85</f>
        <v>0</v>
      </c>
      <c r="L85" s="13">
        <f>ピボット!L85</f>
        <v>0</v>
      </c>
      <c r="M85" s="13">
        <f>ピボット!M85</f>
        <v>0</v>
      </c>
      <c r="N85" s="13">
        <f>ピボット!N85</f>
        <v>0</v>
      </c>
      <c r="O85" s="13">
        <f>ピボット!O85</f>
        <v>0</v>
      </c>
      <c r="P85" s="13">
        <f>ピボット!P85</f>
        <v>0</v>
      </c>
      <c r="Q85" s="13">
        <f>ピボット!Q85</f>
        <v>0</v>
      </c>
      <c r="R85" s="13">
        <f>ピボット!R85</f>
        <v>0</v>
      </c>
      <c r="S85" s="13">
        <f>ピボット!S85</f>
        <v>0</v>
      </c>
      <c r="T85" s="13">
        <f>ピボット!T85</f>
        <v>0</v>
      </c>
      <c r="U85" s="13">
        <f>ピボット!U85</f>
        <v>0</v>
      </c>
      <c r="V85" s="13">
        <f>ピボット!V85</f>
        <v>0</v>
      </c>
      <c r="W85" s="13">
        <f>ピボット!W85</f>
        <v>0</v>
      </c>
      <c r="X85" s="13">
        <f>ピボット!X85</f>
        <v>0</v>
      </c>
      <c r="Y85" s="13">
        <f>ピボット!Y85</f>
        <v>0</v>
      </c>
      <c r="Z85" s="13">
        <f>ピボット!Z85</f>
        <v>0</v>
      </c>
      <c r="AA85" s="13">
        <f>ピボット!AA85</f>
        <v>0</v>
      </c>
      <c r="AB85" s="13">
        <f>ピボット!AB85</f>
        <v>0</v>
      </c>
      <c r="AC85" s="13">
        <f>ピボット!AC85</f>
        <v>0</v>
      </c>
      <c r="AD85" s="13">
        <f>ピボット!AD85</f>
        <v>0</v>
      </c>
      <c r="AE85" s="13">
        <f>ピボット!AE85</f>
        <v>0</v>
      </c>
      <c r="AF85" s="13">
        <f>ピボット!AF85</f>
        <v>0</v>
      </c>
      <c r="AG85" s="13">
        <f>ピボット!AG85</f>
        <v>0</v>
      </c>
      <c r="AH85" s="13">
        <f>ピボット!AH85</f>
        <v>0</v>
      </c>
      <c r="AI85" s="13">
        <f>ピボット!AI85</f>
        <v>0</v>
      </c>
      <c r="AJ85" s="14">
        <f>SUM(E85:AI85)</f>
        <v>140</v>
      </c>
    </row>
    <row r="86" spans="2:36" s="8" customFormat="1" ht="15" customHeight="1" x14ac:dyDescent="0.15">
      <c r="B86" s="130"/>
      <c r="C86" s="135" t="s">
        <v>26</v>
      </c>
      <c r="D86" s="100"/>
      <c r="E86" s="13">
        <f>ピボット!E86</f>
        <v>15</v>
      </c>
      <c r="F86" s="13">
        <f>ピボット!F86</f>
        <v>10</v>
      </c>
      <c r="G86" s="13">
        <f>ピボット!G86</f>
        <v>10</v>
      </c>
      <c r="H86" s="13">
        <f>ピボット!H86</f>
        <v>0</v>
      </c>
      <c r="I86" s="13">
        <f>ピボット!I86</f>
        <v>0</v>
      </c>
      <c r="J86" s="13">
        <f>ピボット!J86</f>
        <v>0</v>
      </c>
      <c r="K86" s="13">
        <f>ピボット!K86</f>
        <v>0</v>
      </c>
      <c r="L86" s="13">
        <f>ピボット!L86</f>
        <v>0</v>
      </c>
      <c r="M86" s="13">
        <f>ピボット!M86</f>
        <v>0</v>
      </c>
      <c r="N86" s="13">
        <f>ピボット!N86</f>
        <v>0</v>
      </c>
      <c r="O86" s="13">
        <f>ピボット!O86</f>
        <v>0</v>
      </c>
      <c r="P86" s="13">
        <f>ピボット!P86</f>
        <v>0</v>
      </c>
      <c r="Q86" s="13">
        <f>ピボット!Q86</f>
        <v>0</v>
      </c>
      <c r="R86" s="13">
        <f>ピボット!R86</f>
        <v>0</v>
      </c>
      <c r="S86" s="13">
        <f>ピボット!S86</f>
        <v>0</v>
      </c>
      <c r="T86" s="13">
        <f>ピボット!T86</f>
        <v>0</v>
      </c>
      <c r="U86" s="13">
        <f>ピボット!U86</f>
        <v>0</v>
      </c>
      <c r="V86" s="13">
        <f>ピボット!V86</f>
        <v>0</v>
      </c>
      <c r="W86" s="13">
        <f>ピボット!W86</f>
        <v>0</v>
      </c>
      <c r="X86" s="13">
        <f>ピボット!X86</f>
        <v>0</v>
      </c>
      <c r="Y86" s="13">
        <f>ピボット!Y86</f>
        <v>0</v>
      </c>
      <c r="Z86" s="13">
        <f>ピボット!Z86</f>
        <v>0</v>
      </c>
      <c r="AA86" s="13">
        <f>ピボット!AA86</f>
        <v>0</v>
      </c>
      <c r="AB86" s="13">
        <f>ピボット!AB86</f>
        <v>0</v>
      </c>
      <c r="AC86" s="13">
        <f>ピボット!AC86</f>
        <v>0</v>
      </c>
      <c r="AD86" s="13">
        <f>ピボット!AD86</f>
        <v>0</v>
      </c>
      <c r="AE86" s="13">
        <f>ピボット!AE86</f>
        <v>0</v>
      </c>
      <c r="AF86" s="13">
        <f>ピボット!AF86</f>
        <v>0</v>
      </c>
      <c r="AG86" s="13">
        <f>ピボット!AG86</f>
        <v>0</v>
      </c>
      <c r="AH86" s="13">
        <f>ピボット!AH86</f>
        <v>0</v>
      </c>
      <c r="AI86" s="13">
        <f>ピボット!AI86</f>
        <v>0</v>
      </c>
      <c r="AJ86" s="101">
        <f>SUM(E86:AI86)</f>
        <v>35</v>
      </c>
    </row>
    <row r="87" spans="2:36" s="8" customFormat="1" ht="15" customHeight="1" x14ac:dyDescent="0.15">
      <c r="B87" s="130"/>
      <c r="C87" s="134" t="s">
        <v>4</v>
      </c>
      <c r="D87" s="12">
        <f>ピボット!D87</f>
        <v>520</v>
      </c>
      <c r="E87" s="13">
        <f t="shared" ref="E87:AI87" si="26">D87+E83-E85</f>
        <v>460</v>
      </c>
      <c r="F87" s="13">
        <f t="shared" si="26"/>
        <v>420</v>
      </c>
      <c r="G87" s="13">
        <f t="shared" si="26"/>
        <v>380</v>
      </c>
      <c r="H87" s="13">
        <f t="shared" si="26"/>
        <v>380</v>
      </c>
      <c r="I87" s="13">
        <f t="shared" si="26"/>
        <v>380</v>
      </c>
      <c r="J87" s="13">
        <f t="shared" si="26"/>
        <v>380</v>
      </c>
      <c r="K87" s="13">
        <f t="shared" si="26"/>
        <v>380</v>
      </c>
      <c r="L87" s="13">
        <f t="shared" si="26"/>
        <v>380</v>
      </c>
      <c r="M87" s="13">
        <f t="shared" si="26"/>
        <v>380</v>
      </c>
      <c r="N87" s="13">
        <f t="shared" si="26"/>
        <v>380</v>
      </c>
      <c r="O87" s="13">
        <f t="shared" si="26"/>
        <v>380</v>
      </c>
      <c r="P87" s="13">
        <f t="shared" si="26"/>
        <v>380</v>
      </c>
      <c r="Q87" s="13">
        <f t="shared" si="26"/>
        <v>380</v>
      </c>
      <c r="R87" s="13">
        <f t="shared" si="26"/>
        <v>380</v>
      </c>
      <c r="S87" s="13">
        <f t="shared" si="26"/>
        <v>380</v>
      </c>
      <c r="T87" s="13">
        <f t="shared" si="26"/>
        <v>380</v>
      </c>
      <c r="U87" s="13">
        <f t="shared" si="26"/>
        <v>380</v>
      </c>
      <c r="V87" s="13">
        <f t="shared" si="26"/>
        <v>380</v>
      </c>
      <c r="W87" s="13">
        <f t="shared" si="26"/>
        <v>380</v>
      </c>
      <c r="X87" s="13">
        <f t="shared" si="26"/>
        <v>380</v>
      </c>
      <c r="Y87" s="13">
        <f t="shared" si="26"/>
        <v>380</v>
      </c>
      <c r="Z87" s="13">
        <f t="shared" si="26"/>
        <v>380</v>
      </c>
      <c r="AA87" s="13">
        <f t="shared" si="26"/>
        <v>380</v>
      </c>
      <c r="AB87" s="13">
        <f t="shared" si="26"/>
        <v>380</v>
      </c>
      <c r="AC87" s="13">
        <f t="shared" si="26"/>
        <v>380</v>
      </c>
      <c r="AD87" s="13">
        <f t="shared" si="26"/>
        <v>380</v>
      </c>
      <c r="AE87" s="13">
        <f t="shared" si="26"/>
        <v>380</v>
      </c>
      <c r="AF87" s="13">
        <f t="shared" si="26"/>
        <v>380</v>
      </c>
      <c r="AG87" s="13">
        <f t="shared" si="26"/>
        <v>380</v>
      </c>
      <c r="AH87" s="13">
        <f t="shared" si="26"/>
        <v>380</v>
      </c>
      <c r="AI87" s="13">
        <f t="shared" si="26"/>
        <v>380</v>
      </c>
      <c r="AJ87" s="14">
        <f>AI87</f>
        <v>380</v>
      </c>
    </row>
    <row r="88" spans="2:36" s="8" customFormat="1" ht="15" customHeight="1" thickBot="1" x14ac:dyDescent="0.2">
      <c r="B88" s="138" t="str">
        <f>ピボット!B83</f>
        <v>51100-A2272</v>
      </c>
      <c r="C88" s="136" t="s">
        <v>27</v>
      </c>
      <c r="D88" s="105">
        <f>ピボット!D88</f>
        <v>130</v>
      </c>
      <c r="E88" s="106">
        <f t="shared" ref="E88:AI88" si="27">D88+E84-E86</f>
        <v>115</v>
      </c>
      <c r="F88" s="106">
        <f t="shared" si="27"/>
        <v>105</v>
      </c>
      <c r="G88" s="106">
        <f t="shared" si="27"/>
        <v>95</v>
      </c>
      <c r="H88" s="106">
        <f t="shared" si="27"/>
        <v>95</v>
      </c>
      <c r="I88" s="106">
        <f t="shared" si="27"/>
        <v>95</v>
      </c>
      <c r="J88" s="106">
        <f t="shared" si="27"/>
        <v>95</v>
      </c>
      <c r="K88" s="106">
        <f t="shared" si="27"/>
        <v>95</v>
      </c>
      <c r="L88" s="106">
        <f t="shared" si="27"/>
        <v>95</v>
      </c>
      <c r="M88" s="106">
        <f t="shared" si="27"/>
        <v>95</v>
      </c>
      <c r="N88" s="106">
        <f t="shared" si="27"/>
        <v>95</v>
      </c>
      <c r="O88" s="106">
        <f t="shared" si="27"/>
        <v>95</v>
      </c>
      <c r="P88" s="106">
        <f t="shared" si="27"/>
        <v>95</v>
      </c>
      <c r="Q88" s="106">
        <f t="shared" si="27"/>
        <v>95</v>
      </c>
      <c r="R88" s="106">
        <f t="shared" si="27"/>
        <v>95</v>
      </c>
      <c r="S88" s="106">
        <f t="shared" si="27"/>
        <v>95</v>
      </c>
      <c r="T88" s="106">
        <f t="shared" si="27"/>
        <v>95</v>
      </c>
      <c r="U88" s="106">
        <f t="shared" si="27"/>
        <v>95</v>
      </c>
      <c r="V88" s="106">
        <f t="shared" si="27"/>
        <v>95</v>
      </c>
      <c r="W88" s="106">
        <f t="shared" si="27"/>
        <v>95</v>
      </c>
      <c r="X88" s="106">
        <f t="shared" si="27"/>
        <v>95</v>
      </c>
      <c r="Y88" s="106">
        <f t="shared" si="27"/>
        <v>95</v>
      </c>
      <c r="Z88" s="106">
        <f t="shared" si="27"/>
        <v>95</v>
      </c>
      <c r="AA88" s="106">
        <f t="shared" si="27"/>
        <v>95</v>
      </c>
      <c r="AB88" s="106">
        <f t="shared" si="27"/>
        <v>95</v>
      </c>
      <c r="AC88" s="106">
        <f t="shared" si="27"/>
        <v>95</v>
      </c>
      <c r="AD88" s="106">
        <f t="shared" si="27"/>
        <v>95</v>
      </c>
      <c r="AE88" s="106">
        <f t="shared" si="27"/>
        <v>95</v>
      </c>
      <c r="AF88" s="106">
        <f t="shared" si="27"/>
        <v>95</v>
      </c>
      <c r="AG88" s="106">
        <f t="shared" si="27"/>
        <v>95</v>
      </c>
      <c r="AH88" s="106">
        <f t="shared" si="27"/>
        <v>95</v>
      </c>
      <c r="AI88" s="106">
        <f t="shared" si="27"/>
        <v>95</v>
      </c>
      <c r="AJ88" s="107">
        <f>AI88</f>
        <v>95</v>
      </c>
    </row>
    <row r="89" spans="2:36" s="8" customFormat="1" ht="15" customHeight="1" x14ac:dyDescent="0.15">
      <c r="B89" s="129"/>
      <c r="C89" s="132" t="s">
        <v>1</v>
      </c>
      <c r="D89" s="10"/>
      <c r="E89" s="11">
        <f>ピボット!E89</f>
        <v>0</v>
      </c>
      <c r="F89" s="11">
        <f>ピボット!F89</f>
        <v>0</v>
      </c>
      <c r="G89" s="11">
        <f>ピボット!G89</f>
        <v>0</v>
      </c>
      <c r="H89" s="11">
        <f>ピボット!H89</f>
        <v>0</v>
      </c>
      <c r="I89" s="11">
        <f>ピボット!I89</f>
        <v>0</v>
      </c>
      <c r="J89" s="11">
        <f>ピボット!J89</f>
        <v>0</v>
      </c>
      <c r="K89" s="11">
        <f>ピボット!K89</f>
        <v>0</v>
      </c>
      <c r="L89" s="11">
        <f>ピボット!L89</f>
        <v>0</v>
      </c>
      <c r="M89" s="11">
        <f>ピボット!M89</f>
        <v>0</v>
      </c>
      <c r="N89" s="11">
        <f>ピボット!N89</f>
        <v>0</v>
      </c>
      <c r="O89" s="11">
        <f>ピボット!O89</f>
        <v>0</v>
      </c>
      <c r="P89" s="11">
        <f>ピボット!P89</f>
        <v>0</v>
      </c>
      <c r="Q89" s="11">
        <f>ピボット!Q89</f>
        <v>0</v>
      </c>
      <c r="R89" s="11">
        <f>ピボット!R89</f>
        <v>0</v>
      </c>
      <c r="S89" s="11">
        <f>ピボット!S89</f>
        <v>0</v>
      </c>
      <c r="T89" s="11">
        <f>ピボット!T89</f>
        <v>0</v>
      </c>
      <c r="U89" s="11">
        <f>ピボット!U89</f>
        <v>0</v>
      </c>
      <c r="V89" s="11">
        <f>ピボット!V89</f>
        <v>0</v>
      </c>
      <c r="W89" s="11">
        <f>ピボット!W89</f>
        <v>0</v>
      </c>
      <c r="X89" s="11">
        <f>ピボット!X89</f>
        <v>0</v>
      </c>
      <c r="Y89" s="11">
        <f>ピボット!Y89</f>
        <v>0</v>
      </c>
      <c r="Z89" s="11">
        <f>ピボット!Z89</f>
        <v>0</v>
      </c>
      <c r="AA89" s="11">
        <f>ピボット!AA89</f>
        <v>0</v>
      </c>
      <c r="AB89" s="11">
        <f>ピボット!AB89</f>
        <v>0</v>
      </c>
      <c r="AC89" s="11">
        <f>ピボット!AC89</f>
        <v>0</v>
      </c>
      <c r="AD89" s="11">
        <f>ピボット!AD89</f>
        <v>0</v>
      </c>
      <c r="AE89" s="11">
        <f>ピボット!AE89</f>
        <v>0</v>
      </c>
      <c r="AF89" s="11">
        <f>ピボット!AF89</f>
        <v>0</v>
      </c>
      <c r="AG89" s="11">
        <f>ピボット!AG89</f>
        <v>0</v>
      </c>
      <c r="AH89" s="11">
        <f>ピボット!AH89</f>
        <v>0</v>
      </c>
      <c r="AI89" s="11">
        <f>ピボット!AI89</f>
        <v>0</v>
      </c>
      <c r="AJ89" s="104">
        <f>SUM(E89:AI89)</f>
        <v>0</v>
      </c>
    </row>
    <row r="90" spans="2:36" s="8" customFormat="1" ht="15" customHeight="1" x14ac:dyDescent="0.15">
      <c r="B90" s="130"/>
      <c r="C90" s="133" t="s">
        <v>25</v>
      </c>
      <c r="D90" s="102"/>
      <c r="E90" s="13">
        <f>ピボット!E90</f>
        <v>0</v>
      </c>
      <c r="F90" s="13">
        <f>ピボット!F90</f>
        <v>0</v>
      </c>
      <c r="G90" s="13">
        <f>ピボット!G90</f>
        <v>0</v>
      </c>
      <c r="H90" s="13">
        <f>ピボット!H90</f>
        <v>0</v>
      </c>
      <c r="I90" s="13">
        <f>ピボット!I90</f>
        <v>0</v>
      </c>
      <c r="J90" s="13">
        <f>ピボット!J90</f>
        <v>0</v>
      </c>
      <c r="K90" s="13">
        <f>ピボット!K90</f>
        <v>0</v>
      </c>
      <c r="L90" s="13">
        <f>ピボット!L90</f>
        <v>0</v>
      </c>
      <c r="M90" s="13">
        <f>ピボット!M90</f>
        <v>0</v>
      </c>
      <c r="N90" s="13">
        <f>ピボット!N90</f>
        <v>0</v>
      </c>
      <c r="O90" s="13">
        <f>ピボット!O90</f>
        <v>0</v>
      </c>
      <c r="P90" s="13">
        <f>ピボット!P90</f>
        <v>0</v>
      </c>
      <c r="Q90" s="13">
        <f>ピボット!Q90</f>
        <v>0</v>
      </c>
      <c r="R90" s="13">
        <f>ピボット!R90</f>
        <v>0</v>
      </c>
      <c r="S90" s="13">
        <f>ピボット!S90</f>
        <v>0</v>
      </c>
      <c r="T90" s="13">
        <f>ピボット!T90</f>
        <v>0</v>
      </c>
      <c r="U90" s="13">
        <f>ピボット!U90</f>
        <v>0</v>
      </c>
      <c r="V90" s="13">
        <f>ピボット!V90</f>
        <v>0</v>
      </c>
      <c r="W90" s="13">
        <f>ピボット!W90</f>
        <v>0</v>
      </c>
      <c r="X90" s="13">
        <f>ピボット!X90</f>
        <v>0</v>
      </c>
      <c r="Y90" s="13">
        <f>ピボット!Y90</f>
        <v>0</v>
      </c>
      <c r="Z90" s="13">
        <f>ピボット!Z90</f>
        <v>0</v>
      </c>
      <c r="AA90" s="13">
        <f>ピボット!AA90</f>
        <v>0</v>
      </c>
      <c r="AB90" s="13">
        <f>ピボット!AB90</f>
        <v>0</v>
      </c>
      <c r="AC90" s="13">
        <f>ピボット!AC90</f>
        <v>0</v>
      </c>
      <c r="AD90" s="13">
        <f>ピボット!AD90</f>
        <v>0</v>
      </c>
      <c r="AE90" s="13">
        <f>ピボット!AE90</f>
        <v>0</v>
      </c>
      <c r="AF90" s="13">
        <f>ピボット!AF90</f>
        <v>0</v>
      </c>
      <c r="AG90" s="13">
        <f>ピボット!AG90</f>
        <v>0</v>
      </c>
      <c r="AH90" s="13">
        <f>ピボット!AH90</f>
        <v>0</v>
      </c>
      <c r="AI90" s="13">
        <f>ピボット!AI90</f>
        <v>0</v>
      </c>
      <c r="AJ90" s="21">
        <f>SUM(E90:AI90)</f>
        <v>0</v>
      </c>
    </row>
    <row r="91" spans="2:36" s="8" customFormat="1" ht="15" customHeight="1" x14ac:dyDescent="0.15">
      <c r="B91" s="130"/>
      <c r="C91" s="134" t="s">
        <v>3</v>
      </c>
      <c r="D91" s="12"/>
      <c r="E91" s="13">
        <f>ピボット!E91</f>
        <v>0</v>
      </c>
      <c r="F91" s="13">
        <f>ピボット!F91</f>
        <v>0</v>
      </c>
      <c r="G91" s="13">
        <f>ピボット!G91</f>
        <v>0</v>
      </c>
      <c r="H91" s="13">
        <f>ピボット!H91</f>
        <v>0</v>
      </c>
      <c r="I91" s="13">
        <f>ピボット!I91</f>
        <v>0</v>
      </c>
      <c r="J91" s="13">
        <f>ピボット!J91</f>
        <v>0</v>
      </c>
      <c r="K91" s="13">
        <f>ピボット!K91</f>
        <v>0</v>
      </c>
      <c r="L91" s="13">
        <f>ピボット!L91</f>
        <v>0</v>
      </c>
      <c r="M91" s="13">
        <f>ピボット!M91</f>
        <v>0</v>
      </c>
      <c r="N91" s="13">
        <f>ピボット!N91</f>
        <v>0</v>
      </c>
      <c r="O91" s="13">
        <f>ピボット!O91</f>
        <v>0</v>
      </c>
      <c r="P91" s="13">
        <f>ピボット!P91</f>
        <v>0</v>
      </c>
      <c r="Q91" s="13">
        <f>ピボット!Q91</f>
        <v>0</v>
      </c>
      <c r="R91" s="13">
        <f>ピボット!R91</f>
        <v>0</v>
      </c>
      <c r="S91" s="13">
        <f>ピボット!S91</f>
        <v>0</v>
      </c>
      <c r="T91" s="13">
        <f>ピボット!T91</f>
        <v>0</v>
      </c>
      <c r="U91" s="13">
        <f>ピボット!U91</f>
        <v>0</v>
      </c>
      <c r="V91" s="13">
        <f>ピボット!V91</f>
        <v>0</v>
      </c>
      <c r="W91" s="13">
        <f>ピボット!W91</f>
        <v>0</v>
      </c>
      <c r="X91" s="13">
        <f>ピボット!X91</f>
        <v>0</v>
      </c>
      <c r="Y91" s="13">
        <f>ピボット!Y91</f>
        <v>0</v>
      </c>
      <c r="Z91" s="13">
        <f>ピボット!Z91</f>
        <v>0</v>
      </c>
      <c r="AA91" s="13">
        <f>ピボット!AA91</f>
        <v>0</v>
      </c>
      <c r="AB91" s="13">
        <f>ピボット!AB91</f>
        <v>0</v>
      </c>
      <c r="AC91" s="13">
        <f>ピボット!AC91</f>
        <v>0</v>
      </c>
      <c r="AD91" s="13">
        <f>ピボット!AD91</f>
        <v>0</v>
      </c>
      <c r="AE91" s="13">
        <f>ピボット!AE91</f>
        <v>0</v>
      </c>
      <c r="AF91" s="13">
        <f>ピボット!AF91</f>
        <v>0</v>
      </c>
      <c r="AG91" s="13">
        <f>ピボット!AG91</f>
        <v>0</v>
      </c>
      <c r="AH91" s="13">
        <f>ピボット!AH91</f>
        <v>0</v>
      </c>
      <c r="AI91" s="13">
        <f>ピボット!AI91</f>
        <v>0</v>
      </c>
      <c r="AJ91" s="14">
        <f>SUM(E91:AI91)</f>
        <v>0</v>
      </c>
    </row>
    <row r="92" spans="2:36" s="8" customFormat="1" ht="15" customHeight="1" x14ac:dyDescent="0.15">
      <c r="B92" s="130"/>
      <c r="C92" s="135" t="s">
        <v>26</v>
      </c>
      <c r="D92" s="100"/>
      <c r="E92" s="13">
        <f>ピボット!E92</f>
        <v>0</v>
      </c>
      <c r="F92" s="13">
        <f>ピボット!F92</f>
        <v>0</v>
      </c>
      <c r="G92" s="13">
        <f>ピボット!G92</f>
        <v>0</v>
      </c>
      <c r="H92" s="13">
        <f>ピボット!H92</f>
        <v>0</v>
      </c>
      <c r="I92" s="13">
        <f>ピボット!I92</f>
        <v>0</v>
      </c>
      <c r="J92" s="13">
        <f>ピボット!J92</f>
        <v>0</v>
      </c>
      <c r="K92" s="13">
        <f>ピボット!K92</f>
        <v>0</v>
      </c>
      <c r="L92" s="13">
        <f>ピボット!L92</f>
        <v>0</v>
      </c>
      <c r="M92" s="13">
        <f>ピボット!M92</f>
        <v>0</v>
      </c>
      <c r="N92" s="13">
        <f>ピボット!N92</f>
        <v>0</v>
      </c>
      <c r="O92" s="13">
        <f>ピボット!O92</f>
        <v>0</v>
      </c>
      <c r="P92" s="13">
        <f>ピボット!P92</f>
        <v>0</v>
      </c>
      <c r="Q92" s="13">
        <f>ピボット!Q92</f>
        <v>0</v>
      </c>
      <c r="R92" s="13">
        <f>ピボット!R92</f>
        <v>0</v>
      </c>
      <c r="S92" s="13">
        <f>ピボット!S92</f>
        <v>0</v>
      </c>
      <c r="T92" s="13">
        <f>ピボット!T92</f>
        <v>0</v>
      </c>
      <c r="U92" s="13">
        <f>ピボット!U92</f>
        <v>0</v>
      </c>
      <c r="V92" s="13">
        <f>ピボット!V92</f>
        <v>0</v>
      </c>
      <c r="W92" s="13">
        <f>ピボット!W92</f>
        <v>0</v>
      </c>
      <c r="X92" s="13">
        <f>ピボット!X92</f>
        <v>0</v>
      </c>
      <c r="Y92" s="13">
        <f>ピボット!Y92</f>
        <v>0</v>
      </c>
      <c r="Z92" s="13">
        <f>ピボット!Z92</f>
        <v>0</v>
      </c>
      <c r="AA92" s="13">
        <f>ピボット!AA92</f>
        <v>0</v>
      </c>
      <c r="AB92" s="13">
        <f>ピボット!AB92</f>
        <v>0</v>
      </c>
      <c r="AC92" s="13">
        <f>ピボット!AC92</f>
        <v>0</v>
      </c>
      <c r="AD92" s="13">
        <f>ピボット!AD92</f>
        <v>0</v>
      </c>
      <c r="AE92" s="13">
        <f>ピボット!AE92</f>
        <v>0</v>
      </c>
      <c r="AF92" s="13">
        <f>ピボット!AF92</f>
        <v>0</v>
      </c>
      <c r="AG92" s="13">
        <f>ピボット!AG92</f>
        <v>0</v>
      </c>
      <c r="AH92" s="13">
        <f>ピボット!AH92</f>
        <v>0</v>
      </c>
      <c r="AI92" s="13">
        <f>ピボット!AI92</f>
        <v>0</v>
      </c>
      <c r="AJ92" s="101">
        <f>SUM(E92:AI92)</f>
        <v>0</v>
      </c>
    </row>
    <row r="93" spans="2:36" s="8" customFormat="1" ht="15" customHeight="1" x14ac:dyDescent="0.15">
      <c r="B93" s="130"/>
      <c r="C93" s="134" t="s">
        <v>4</v>
      </c>
      <c r="D93" s="12">
        <f>ピボット!D93</f>
        <v>0</v>
      </c>
      <c r="E93" s="13">
        <f t="shared" ref="E93:AI93" si="28">D93+E89-E91</f>
        <v>0</v>
      </c>
      <c r="F93" s="13">
        <f t="shared" si="28"/>
        <v>0</v>
      </c>
      <c r="G93" s="13">
        <f t="shared" si="28"/>
        <v>0</v>
      </c>
      <c r="H93" s="13">
        <f t="shared" si="28"/>
        <v>0</v>
      </c>
      <c r="I93" s="13">
        <f t="shared" si="28"/>
        <v>0</v>
      </c>
      <c r="J93" s="13">
        <f t="shared" si="28"/>
        <v>0</v>
      </c>
      <c r="K93" s="13">
        <f t="shared" si="28"/>
        <v>0</v>
      </c>
      <c r="L93" s="13">
        <f t="shared" si="28"/>
        <v>0</v>
      </c>
      <c r="M93" s="13">
        <f t="shared" si="28"/>
        <v>0</v>
      </c>
      <c r="N93" s="13">
        <f t="shared" si="28"/>
        <v>0</v>
      </c>
      <c r="O93" s="13">
        <f t="shared" si="28"/>
        <v>0</v>
      </c>
      <c r="P93" s="13">
        <f t="shared" si="28"/>
        <v>0</v>
      </c>
      <c r="Q93" s="13">
        <f t="shared" si="28"/>
        <v>0</v>
      </c>
      <c r="R93" s="13">
        <f t="shared" si="28"/>
        <v>0</v>
      </c>
      <c r="S93" s="13">
        <f t="shared" si="28"/>
        <v>0</v>
      </c>
      <c r="T93" s="13">
        <f t="shared" si="28"/>
        <v>0</v>
      </c>
      <c r="U93" s="13">
        <f t="shared" si="28"/>
        <v>0</v>
      </c>
      <c r="V93" s="13">
        <f t="shared" si="28"/>
        <v>0</v>
      </c>
      <c r="W93" s="13">
        <f t="shared" si="28"/>
        <v>0</v>
      </c>
      <c r="X93" s="13">
        <f t="shared" si="28"/>
        <v>0</v>
      </c>
      <c r="Y93" s="13">
        <f t="shared" si="28"/>
        <v>0</v>
      </c>
      <c r="Z93" s="13">
        <f t="shared" si="28"/>
        <v>0</v>
      </c>
      <c r="AA93" s="13">
        <f t="shared" si="28"/>
        <v>0</v>
      </c>
      <c r="AB93" s="13">
        <f t="shared" si="28"/>
        <v>0</v>
      </c>
      <c r="AC93" s="13">
        <f t="shared" si="28"/>
        <v>0</v>
      </c>
      <c r="AD93" s="13">
        <f t="shared" si="28"/>
        <v>0</v>
      </c>
      <c r="AE93" s="13">
        <f t="shared" si="28"/>
        <v>0</v>
      </c>
      <c r="AF93" s="13">
        <f t="shared" si="28"/>
        <v>0</v>
      </c>
      <c r="AG93" s="13">
        <f t="shared" si="28"/>
        <v>0</v>
      </c>
      <c r="AH93" s="13">
        <f t="shared" si="28"/>
        <v>0</v>
      </c>
      <c r="AI93" s="13">
        <f t="shared" si="28"/>
        <v>0</v>
      </c>
      <c r="AJ93" s="14">
        <f>AI93</f>
        <v>0</v>
      </c>
    </row>
    <row r="94" spans="2:36" s="8" customFormat="1" ht="15" customHeight="1" thickBot="1" x14ac:dyDescent="0.2">
      <c r="B94" s="138" t="str">
        <f>ピボット!B89</f>
        <v>51141-10860</v>
      </c>
      <c r="C94" s="136" t="s">
        <v>27</v>
      </c>
      <c r="D94" s="105">
        <f>ピボット!D94</f>
        <v>0</v>
      </c>
      <c r="E94" s="106">
        <f t="shared" ref="E94:AI94" si="29">D94+E90-E92</f>
        <v>0</v>
      </c>
      <c r="F94" s="106">
        <f t="shared" si="29"/>
        <v>0</v>
      </c>
      <c r="G94" s="106">
        <f t="shared" si="29"/>
        <v>0</v>
      </c>
      <c r="H94" s="106">
        <f t="shared" si="29"/>
        <v>0</v>
      </c>
      <c r="I94" s="106">
        <f t="shared" si="29"/>
        <v>0</v>
      </c>
      <c r="J94" s="106">
        <f t="shared" si="29"/>
        <v>0</v>
      </c>
      <c r="K94" s="106">
        <f t="shared" si="29"/>
        <v>0</v>
      </c>
      <c r="L94" s="106">
        <f t="shared" si="29"/>
        <v>0</v>
      </c>
      <c r="M94" s="106">
        <f t="shared" si="29"/>
        <v>0</v>
      </c>
      <c r="N94" s="106">
        <f t="shared" si="29"/>
        <v>0</v>
      </c>
      <c r="O94" s="106">
        <f t="shared" si="29"/>
        <v>0</v>
      </c>
      <c r="P94" s="106">
        <f t="shared" si="29"/>
        <v>0</v>
      </c>
      <c r="Q94" s="106">
        <f t="shared" si="29"/>
        <v>0</v>
      </c>
      <c r="R94" s="106">
        <f t="shared" si="29"/>
        <v>0</v>
      </c>
      <c r="S94" s="106">
        <f t="shared" si="29"/>
        <v>0</v>
      </c>
      <c r="T94" s="106">
        <f t="shared" si="29"/>
        <v>0</v>
      </c>
      <c r="U94" s="106">
        <f t="shared" si="29"/>
        <v>0</v>
      </c>
      <c r="V94" s="106">
        <f t="shared" si="29"/>
        <v>0</v>
      </c>
      <c r="W94" s="106">
        <f t="shared" si="29"/>
        <v>0</v>
      </c>
      <c r="X94" s="106">
        <f t="shared" si="29"/>
        <v>0</v>
      </c>
      <c r="Y94" s="106">
        <f t="shared" si="29"/>
        <v>0</v>
      </c>
      <c r="Z94" s="106">
        <f t="shared" si="29"/>
        <v>0</v>
      </c>
      <c r="AA94" s="106">
        <f t="shared" si="29"/>
        <v>0</v>
      </c>
      <c r="AB94" s="106">
        <f t="shared" si="29"/>
        <v>0</v>
      </c>
      <c r="AC94" s="106">
        <f t="shared" si="29"/>
        <v>0</v>
      </c>
      <c r="AD94" s="106">
        <f t="shared" si="29"/>
        <v>0</v>
      </c>
      <c r="AE94" s="106">
        <f t="shared" si="29"/>
        <v>0</v>
      </c>
      <c r="AF94" s="106">
        <f t="shared" si="29"/>
        <v>0</v>
      </c>
      <c r="AG94" s="106">
        <f t="shared" si="29"/>
        <v>0</v>
      </c>
      <c r="AH94" s="106">
        <f t="shared" si="29"/>
        <v>0</v>
      </c>
      <c r="AI94" s="106">
        <f t="shared" si="29"/>
        <v>0</v>
      </c>
      <c r="AJ94" s="107">
        <f>AI94</f>
        <v>0</v>
      </c>
    </row>
    <row r="95" spans="2:36" s="8" customFormat="1" ht="15" customHeight="1" x14ac:dyDescent="0.15">
      <c r="B95" s="129"/>
      <c r="C95" s="132" t="s">
        <v>1</v>
      </c>
      <c r="D95" s="10"/>
      <c r="E95" s="11">
        <f>ピボット!E95</f>
        <v>0</v>
      </c>
      <c r="F95" s="11">
        <f>ピボット!F95</f>
        <v>0</v>
      </c>
      <c r="G95" s="11">
        <f>ピボット!G95</f>
        <v>0</v>
      </c>
      <c r="H95" s="11">
        <f>ピボット!H95</f>
        <v>0</v>
      </c>
      <c r="I95" s="11">
        <f>ピボット!I95</f>
        <v>0</v>
      </c>
      <c r="J95" s="11">
        <f>ピボット!J95</f>
        <v>0</v>
      </c>
      <c r="K95" s="11">
        <f>ピボット!K95</f>
        <v>0</v>
      </c>
      <c r="L95" s="11">
        <f>ピボット!L95</f>
        <v>0</v>
      </c>
      <c r="M95" s="11">
        <f>ピボット!M95</f>
        <v>0</v>
      </c>
      <c r="N95" s="11">
        <f>ピボット!N95</f>
        <v>0</v>
      </c>
      <c r="O95" s="11">
        <f>ピボット!O95</f>
        <v>0</v>
      </c>
      <c r="P95" s="11">
        <f>ピボット!P95</f>
        <v>0</v>
      </c>
      <c r="Q95" s="11">
        <f>ピボット!Q95</f>
        <v>0</v>
      </c>
      <c r="R95" s="11">
        <f>ピボット!R95</f>
        <v>0</v>
      </c>
      <c r="S95" s="11">
        <f>ピボット!S95</f>
        <v>0</v>
      </c>
      <c r="T95" s="11">
        <f>ピボット!T95</f>
        <v>0</v>
      </c>
      <c r="U95" s="11">
        <f>ピボット!U95</f>
        <v>0</v>
      </c>
      <c r="V95" s="11">
        <f>ピボット!V95</f>
        <v>0</v>
      </c>
      <c r="W95" s="11">
        <f>ピボット!W95</f>
        <v>0</v>
      </c>
      <c r="X95" s="11">
        <f>ピボット!X95</f>
        <v>0</v>
      </c>
      <c r="Y95" s="11">
        <f>ピボット!Y95</f>
        <v>0</v>
      </c>
      <c r="Z95" s="11">
        <f>ピボット!Z95</f>
        <v>0</v>
      </c>
      <c r="AA95" s="11">
        <f>ピボット!AA95</f>
        <v>0</v>
      </c>
      <c r="AB95" s="11">
        <f>ピボット!AB95</f>
        <v>0</v>
      </c>
      <c r="AC95" s="11">
        <f>ピボット!AC95</f>
        <v>0</v>
      </c>
      <c r="AD95" s="11">
        <f>ピボット!AD95</f>
        <v>0</v>
      </c>
      <c r="AE95" s="11">
        <f>ピボット!AE95</f>
        <v>0</v>
      </c>
      <c r="AF95" s="11">
        <f>ピボット!AF95</f>
        <v>0</v>
      </c>
      <c r="AG95" s="11">
        <f>ピボット!AG95</f>
        <v>0</v>
      </c>
      <c r="AH95" s="11">
        <f>ピボット!AH95</f>
        <v>0</v>
      </c>
      <c r="AI95" s="11">
        <f>ピボット!AI95</f>
        <v>0</v>
      </c>
      <c r="AJ95" s="104">
        <f>SUM(E95:AI95)</f>
        <v>0</v>
      </c>
    </row>
    <row r="96" spans="2:36" s="8" customFormat="1" ht="15" customHeight="1" x14ac:dyDescent="0.15">
      <c r="B96" s="130"/>
      <c r="C96" s="133" t="s">
        <v>25</v>
      </c>
      <c r="D96" s="102"/>
      <c r="E96" s="13">
        <f>ピボット!E96</f>
        <v>0</v>
      </c>
      <c r="F96" s="13">
        <f>ピボット!F96</f>
        <v>0</v>
      </c>
      <c r="G96" s="13">
        <f>ピボット!G96</f>
        <v>0</v>
      </c>
      <c r="H96" s="13">
        <f>ピボット!H96</f>
        <v>0</v>
      </c>
      <c r="I96" s="13">
        <f>ピボット!I96</f>
        <v>0</v>
      </c>
      <c r="J96" s="13">
        <f>ピボット!J96</f>
        <v>0</v>
      </c>
      <c r="K96" s="13">
        <f>ピボット!K96</f>
        <v>0</v>
      </c>
      <c r="L96" s="13">
        <f>ピボット!L96</f>
        <v>0</v>
      </c>
      <c r="M96" s="13">
        <f>ピボット!M96</f>
        <v>0</v>
      </c>
      <c r="N96" s="13">
        <f>ピボット!N96</f>
        <v>0</v>
      </c>
      <c r="O96" s="13">
        <f>ピボット!O96</f>
        <v>0</v>
      </c>
      <c r="P96" s="13">
        <f>ピボット!P96</f>
        <v>0</v>
      </c>
      <c r="Q96" s="13">
        <f>ピボット!Q96</f>
        <v>0</v>
      </c>
      <c r="R96" s="13">
        <f>ピボット!R96</f>
        <v>0</v>
      </c>
      <c r="S96" s="13">
        <f>ピボット!S96</f>
        <v>0</v>
      </c>
      <c r="T96" s="13">
        <f>ピボット!T96</f>
        <v>0</v>
      </c>
      <c r="U96" s="13">
        <f>ピボット!U96</f>
        <v>0</v>
      </c>
      <c r="V96" s="13">
        <f>ピボット!V96</f>
        <v>0</v>
      </c>
      <c r="W96" s="13">
        <f>ピボット!W96</f>
        <v>0</v>
      </c>
      <c r="X96" s="13">
        <f>ピボット!X96</f>
        <v>0</v>
      </c>
      <c r="Y96" s="13">
        <f>ピボット!Y96</f>
        <v>0</v>
      </c>
      <c r="Z96" s="13">
        <f>ピボット!Z96</f>
        <v>0</v>
      </c>
      <c r="AA96" s="13">
        <f>ピボット!AA96</f>
        <v>0</v>
      </c>
      <c r="AB96" s="13">
        <f>ピボット!AB96</f>
        <v>0</v>
      </c>
      <c r="AC96" s="13">
        <f>ピボット!AC96</f>
        <v>0</v>
      </c>
      <c r="AD96" s="13">
        <f>ピボット!AD96</f>
        <v>0</v>
      </c>
      <c r="AE96" s="13">
        <f>ピボット!AE96</f>
        <v>0</v>
      </c>
      <c r="AF96" s="13">
        <f>ピボット!AF96</f>
        <v>0</v>
      </c>
      <c r="AG96" s="13">
        <f>ピボット!AG96</f>
        <v>0</v>
      </c>
      <c r="AH96" s="13">
        <f>ピボット!AH96</f>
        <v>0</v>
      </c>
      <c r="AI96" s="13">
        <f>ピボット!AI96</f>
        <v>0</v>
      </c>
      <c r="AJ96" s="21">
        <f>SUM(E96:AI96)</f>
        <v>0</v>
      </c>
    </row>
    <row r="97" spans="2:36" s="8" customFormat="1" ht="15" customHeight="1" x14ac:dyDescent="0.15">
      <c r="B97" s="130"/>
      <c r="C97" s="134" t="s">
        <v>3</v>
      </c>
      <c r="D97" s="12"/>
      <c r="E97" s="13">
        <f>ピボット!E97</f>
        <v>0</v>
      </c>
      <c r="F97" s="13">
        <f>ピボット!F97</f>
        <v>0</v>
      </c>
      <c r="G97" s="13">
        <f>ピボット!G97</f>
        <v>0</v>
      </c>
      <c r="H97" s="13">
        <f>ピボット!H97</f>
        <v>0</v>
      </c>
      <c r="I97" s="13">
        <f>ピボット!I97</f>
        <v>0</v>
      </c>
      <c r="J97" s="13">
        <f>ピボット!J97</f>
        <v>0</v>
      </c>
      <c r="K97" s="13">
        <f>ピボット!K97</f>
        <v>0</v>
      </c>
      <c r="L97" s="13">
        <f>ピボット!L97</f>
        <v>0</v>
      </c>
      <c r="M97" s="13">
        <f>ピボット!M97</f>
        <v>0</v>
      </c>
      <c r="N97" s="13">
        <f>ピボット!N97</f>
        <v>0</v>
      </c>
      <c r="O97" s="13">
        <f>ピボット!O97</f>
        <v>0</v>
      </c>
      <c r="P97" s="13">
        <f>ピボット!P97</f>
        <v>0</v>
      </c>
      <c r="Q97" s="13">
        <f>ピボット!Q97</f>
        <v>0</v>
      </c>
      <c r="R97" s="13">
        <f>ピボット!R97</f>
        <v>0</v>
      </c>
      <c r="S97" s="13">
        <f>ピボット!S97</f>
        <v>0</v>
      </c>
      <c r="T97" s="13">
        <f>ピボット!T97</f>
        <v>0</v>
      </c>
      <c r="U97" s="13">
        <f>ピボット!U97</f>
        <v>0</v>
      </c>
      <c r="V97" s="13">
        <f>ピボット!V97</f>
        <v>0</v>
      </c>
      <c r="W97" s="13">
        <f>ピボット!W97</f>
        <v>0</v>
      </c>
      <c r="X97" s="13">
        <f>ピボット!X97</f>
        <v>0</v>
      </c>
      <c r="Y97" s="13">
        <f>ピボット!Y97</f>
        <v>0</v>
      </c>
      <c r="Z97" s="13">
        <f>ピボット!Z97</f>
        <v>0</v>
      </c>
      <c r="AA97" s="13">
        <f>ピボット!AA97</f>
        <v>0</v>
      </c>
      <c r="AB97" s="13">
        <f>ピボット!AB97</f>
        <v>0</v>
      </c>
      <c r="AC97" s="13">
        <f>ピボット!AC97</f>
        <v>0</v>
      </c>
      <c r="AD97" s="13">
        <f>ピボット!AD97</f>
        <v>0</v>
      </c>
      <c r="AE97" s="13">
        <f>ピボット!AE97</f>
        <v>0</v>
      </c>
      <c r="AF97" s="13">
        <f>ピボット!AF97</f>
        <v>0</v>
      </c>
      <c r="AG97" s="13">
        <f>ピボット!AG97</f>
        <v>0</v>
      </c>
      <c r="AH97" s="13">
        <f>ピボット!AH97</f>
        <v>0</v>
      </c>
      <c r="AI97" s="13">
        <f>ピボット!AI97</f>
        <v>0</v>
      </c>
      <c r="AJ97" s="14">
        <f>SUM(E97:AI97)</f>
        <v>0</v>
      </c>
    </row>
    <row r="98" spans="2:36" s="8" customFormat="1" ht="15" customHeight="1" x14ac:dyDescent="0.15">
      <c r="B98" s="130"/>
      <c r="C98" s="135" t="s">
        <v>26</v>
      </c>
      <c r="D98" s="100"/>
      <c r="E98" s="13">
        <f>ピボット!E98</f>
        <v>0</v>
      </c>
      <c r="F98" s="13">
        <f>ピボット!F98</f>
        <v>0</v>
      </c>
      <c r="G98" s="13">
        <f>ピボット!G98</f>
        <v>0</v>
      </c>
      <c r="H98" s="13">
        <f>ピボット!H98</f>
        <v>0</v>
      </c>
      <c r="I98" s="13">
        <f>ピボット!I98</f>
        <v>0</v>
      </c>
      <c r="J98" s="13">
        <f>ピボット!J98</f>
        <v>0</v>
      </c>
      <c r="K98" s="13">
        <f>ピボット!K98</f>
        <v>0</v>
      </c>
      <c r="L98" s="13">
        <f>ピボット!L98</f>
        <v>0</v>
      </c>
      <c r="M98" s="13">
        <f>ピボット!M98</f>
        <v>0</v>
      </c>
      <c r="N98" s="13">
        <f>ピボット!N98</f>
        <v>0</v>
      </c>
      <c r="O98" s="13">
        <f>ピボット!O98</f>
        <v>0</v>
      </c>
      <c r="P98" s="13">
        <f>ピボット!P98</f>
        <v>0</v>
      </c>
      <c r="Q98" s="13">
        <f>ピボット!Q98</f>
        <v>0</v>
      </c>
      <c r="R98" s="13">
        <f>ピボット!R98</f>
        <v>0</v>
      </c>
      <c r="S98" s="13">
        <f>ピボット!S98</f>
        <v>0</v>
      </c>
      <c r="T98" s="13">
        <f>ピボット!T98</f>
        <v>0</v>
      </c>
      <c r="U98" s="13">
        <f>ピボット!U98</f>
        <v>0</v>
      </c>
      <c r="V98" s="13">
        <f>ピボット!V98</f>
        <v>0</v>
      </c>
      <c r="W98" s="13">
        <f>ピボット!W98</f>
        <v>0</v>
      </c>
      <c r="X98" s="13">
        <f>ピボット!X98</f>
        <v>0</v>
      </c>
      <c r="Y98" s="13">
        <f>ピボット!Y98</f>
        <v>0</v>
      </c>
      <c r="Z98" s="13">
        <f>ピボット!Z98</f>
        <v>0</v>
      </c>
      <c r="AA98" s="13">
        <f>ピボット!AA98</f>
        <v>0</v>
      </c>
      <c r="AB98" s="13">
        <f>ピボット!AB98</f>
        <v>0</v>
      </c>
      <c r="AC98" s="13">
        <f>ピボット!AC98</f>
        <v>0</v>
      </c>
      <c r="AD98" s="13">
        <f>ピボット!AD98</f>
        <v>0</v>
      </c>
      <c r="AE98" s="13">
        <f>ピボット!AE98</f>
        <v>0</v>
      </c>
      <c r="AF98" s="13">
        <f>ピボット!AF98</f>
        <v>0</v>
      </c>
      <c r="AG98" s="13">
        <f>ピボット!AG98</f>
        <v>0</v>
      </c>
      <c r="AH98" s="13">
        <f>ピボット!AH98</f>
        <v>0</v>
      </c>
      <c r="AI98" s="13">
        <f>ピボット!AI98</f>
        <v>0</v>
      </c>
      <c r="AJ98" s="101">
        <f>SUM(E98:AI98)</f>
        <v>0</v>
      </c>
    </row>
    <row r="99" spans="2:36" s="8" customFormat="1" ht="15" customHeight="1" x14ac:dyDescent="0.15">
      <c r="B99" s="130"/>
      <c r="C99" s="134" t="s">
        <v>4</v>
      </c>
      <c r="D99" s="12">
        <f>ピボット!D99</f>
        <v>48</v>
      </c>
      <c r="E99" s="13">
        <f t="shared" ref="E99:AI99" si="30">D99+E95-E97</f>
        <v>48</v>
      </c>
      <c r="F99" s="13">
        <f t="shared" si="30"/>
        <v>48</v>
      </c>
      <c r="G99" s="13">
        <f t="shared" si="30"/>
        <v>48</v>
      </c>
      <c r="H99" s="13">
        <f t="shared" si="30"/>
        <v>48</v>
      </c>
      <c r="I99" s="13">
        <f t="shared" si="30"/>
        <v>48</v>
      </c>
      <c r="J99" s="13">
        <f t="shared" si="30"/>
        <v>48</v>
      </c>
      <c r="K99" s="13">
        <f t="shared" si="30"/>
        <v>48</v>
      </c>
      <c r="L99" s="13">
        <f t="shared" si="30"/>
        <v>48</v>
      </c>
      <c r="M99" s="13">
        <f t="shared" si="30"/>
        <v>48</v>
      </c>
      <c r="N99" s="13">
        <f t="shared" si="30"/>
        <v>48</v>
      </c>
      <c r="O99" s="13">
        <f t="shared" si="30"/>
        <v>48</v>
      </c>
      <c r="P99" s="13">
        <f t="shared" si="30"/>
        <v>48</v>
      </c>
      <c r="Q99" s="13">
        <f t="shared" si="30"/>
        <v>48</v>
      </c>
      <c r="R99" s="13">
        <f t="shared" si="30"/>
        <v>48</v>
      </c>
      <c r="S99" s="13">
        <f t="shared" si="30"/>
        <v>48</v>
      </c>
      <c r="T99" s="13">
        <f t="shared" si="30"/>
        <v>48</v>
      </c>
      <c r="U99" s="13">
        <f t="shared" si="30"/>
        <v>48</v>
      </c>
      <c r="V99" s="13">
        <f t="shared" si="30"/>
        <v>48</v>
      </c>
      <c r="W99" s="13">
        <f t="shared" si="30"/>
        <v>48</v>
      </c>
      <c r="X99" s="13">
        <f t="shared" si="30"/>
        <v>48</v>
      </c>
      <c r="Y99" s="13">
        <f t="shared" si="30"/>
        <v>48</v>
      </c>
      <c r="Z99" s="13">
        <f t="shared" si="30"/>
        <v>48</v>
      </c>
      <c r="AA99" s="13">
        <f t="shared" si="30"/>
        <v>48</v>
      </c>
      <c r="AB99" s="13">
        <f t="shared" si="30"/>
        <v>48</v>
      </c>
      <c r="AC99" s="13">
        <f t="shared" si="30"/>
        <v>48</v>
      </c>
      <c r="AD99" s="13">
        <f t="shared" si="30"/>
        <v>48</v>
      </c>
      <c r="AE99" s="13">
        <f t="shared" si="30"/>
        <v>48</v>
      </c>
      <c r="AF99" s="13">
        <f t="shared" si="30"/>
        <v>48</v>
      </c>
      <c r="AG99" s="13">
        <f t="shared" si="30"/>
        <v>48</v>
      </c>
      <c r="AH99" s="13">
        <f t="shared" si="30"/>
        <v>48</v>
      </c>
      <c r="AI99" s="13">
        <f t="shared" si="30"/>
        <v>48</v>
      </c>
      <c r="AJ99" s="14">
        <f>AI99</f>
        <v>48</v>
      </c>
    </row>
    <row r="100" spans="2:36" s="8" customFormat="1" ht="15" customHeight="1" thickBot="1" x14ac:dyDescent="0.2">
      <c r="B100" s="138" t="str">
        <f>ピボット!B95</f>
        <v>51150-12571</v>
      </c>
      <c r="C100" s="136" t="s">
        <v>27</v>
      </c>
      <c r="D100" s="105">
        <f>ピボット!D100</f>
        <v>4</v>
      </c>
      <c r="E100" s="106">
        <f t="shared" ref="E100:AI100" si="31">D100+E96-E98</f>
        <v>4</v>
      </c>
      <c r="F100" s="106">
        <f t="shared" si="31"/>
        <v>4</v>
      </c>
      <c r="G100" s="106">
        <f t="shared" si="31"/>
        <v>4</v>
      </c>
      <c r="H100" s="106">
        <f t="shared" si="31"/>
        <v>4</v>
      </c>
      <c r="I100" s="106">
        <f t="shared" si="31"/>
        <v>4</v>
      </c>
      <c r="J100" s="106">
        <f t="shared" si="31"/>
        <v>4</v>
      </c>
      <c r="K100" s="106">
        <f t="shared" si="31"/>
        <v>4</v>
      </c>
      <c r="L100" s="106">
        <f t="shared" si="31"/>
        <v>4</v>
      </c>
      <c r="M100" s="106">
        <f t="shared" si="31"/>
        <v>4</v>
      </c>
      <c r="N100" s="106">
        <f t="shared" si="31"/>
        <v>4</v>
      </c>
      <c r="O100" s="106">
        <f t="shared" si="31"/>
        <v>4</v>
      </c>
      <c r="P100" s="106">
        <f t="shared" si="31"/>
        <v>4</v>
      </c>
      <c r="Q100" s="106">
        <f t="shared" si="31"/>
        <v>4</v>
      </c>
      <c r="R100" s="106">
        <f t="shared" si="31"/>
        <v>4</v>
      </c>
      <c r="S100" s="106">
        <f t="shared" si="31"/>
        <v>4</v>
      </c>
      <c r="T100" s="106">
        <f t="shared" si="31"/>
        <v>4</v>
      </c>
      <c r="U100" s="106">
        <f t="shared" si="31"/>
        <v>4</v>
      </c>
      <c r="V100" s="106">
        <f t="shared" si="31"/>
        <v>4</v>
      </c>
      <c r="W100" s="106">
        <f t="shared" si="31"/>
        <v>4</v>
      </c>
      <c r="X100" s="106">
        <f t="shared" si="31"/>
        <v>4</v>
      </c>
      <c r="Y100" s="106">
        <f t="shared" si="31"/>
        <v>4</v>
      </c>
      <c r="Z100" s="106">
        <f t="shared" si="31"/>
        <v>4</v>
      </c>
      <c r="AA100" s="106">
        <f t="shared" si="31"/>
        <v>4</v>
      </c>
      <c r="AB100" s="106">
        <f t="shared" si="31"/>
        <v>4</v>
      </c>
      <c r="AC100" s="106">
        <f t="shared" si="31"/>
        <v>4</v>
      </c>
      <c r="AD100" s="106">
        <f t="shared" si="31"/>
        <v>4</v>
      </c>
      <c r="AE100" s="106">
        <f t="shared" si="31"/>
        <v>4</v>
      </c>
      <c r="AF100" s="106">
        <f t="shared" si="31"/>
        <v>4</v>
      </c>
      <c r="AG100" s="106">
        <f t="shared" si="31"/>
        <v>4</v>
      </c>
      <c r="AH100" s="106">
        <f t="shared" si="31"/>
        <v>4</v>
      </c>
      <c r="AI100" s="106">
        <f t="shared" si="31"/>
        <v>4</v>
      </c>
      <c r="AJ100" s="107">
        <f>AI100</f>
        <v>4</v>
      </c>
    </row>
    <row r="101" spans="2:36" s="8" customFormat="1" ht="15" customHeight="1" x14ac:dyDescent="0.15">
      <c r="B101" s="129"/>
      <c r="C101" s="132" t="s">
        <v>1</v>
      </c>
      <c r="D101" s="10"/>
      <c r="E101" s="11">
        <f>ピボット!E101</f>
        <v>0</v>
      </c>
      <c r="F101" s="11">
        <f>ピボット!F101</f>
        <v>0</v>
      </c>
      <c r="G101" s="11">
        <f>ピボット!G101</f>
        <v>0</v>
      </c>
      <c r="H101" s="11">
        <f>ピボット!H101</f>
        <v>0</v>
      </c>
      <c r="I101" s="11">
        <f>ピボット!I101</f>
        <v>0</v>
      </c>
      <c r="J101" s="11">
        <f>ピボット!J101</f>
        <v>0</v>
      </c>
      <c r="K101" s="11">
        <f>ピボット!K101</f>
        <v>0</v>
      </c>
      <c r="L101" s="11">
        <f>ピボット!L101</f>
        <v>0</v>
      </c>
      <c r="M101" s="11">
        <f>ピボット!M101</f>
        <v>0</v>
      </c>
      <c r="N101" s="11">
        <f>ピボット!N101</f>
        <v>0</v>
      </c>
      <c r="O101" s="11">
        <f>ピボット!O101</f>
        <v>0</v>
      </c>
      <c r="P101" s="11">
        <f>ピボット!P101</f>
        <v>0</v>
      </c>
      <c r="Q101" s="11">
        <f>ピボット!Q101</f>
        <v>0</v>
      </c>
      <c r="R101" s="11">
        <f>ピボット!R101</f>
        <v>0</v>
      </c>
      <c r="S101" s="11">
        <f>ピボット!S101</f>
        <v>0</v>
      </c>
      <c r="T101" s="11">
        <f>ピボット!T101</f>
        <v>0</v>
      </c>
      <c r="U101" s="11">
        <f>ピボット!U101</f>
        <v>0</v>
      </c>
      <c r="V101" s="11">
        <f>ピボット!V101</f>
        <v>0</v>
      </c>
      <c r="W101" s="11">
        <f>ピボット!W101</f>
        <v>0</v>
      </c>
      <c r="X101" s="11">
        <f>ピボット!X101</f>
        <v>0</v>
      </c>
      <c r="Y101" s="11">
        <f>ピボット!Y101</f>
        <v>0</v>
      </c>
      <c r="Z101" s="11">
        <f>ピボット!Z101</f>
        <v>0</v>
      </c>
      <c r="AA101" s="11">
        <f>ピボット!AA101</f>
        <v>0</v>
      </c>
      <c r="AB101" s="11">
        <f>ピボット!AB101</f>
        <v>0</v>
      </c>
      <c r="AC101" s="11">
        <f>ピボット!AC101</f>
        <v>0</v>
      </c>
      <c r="AD101" s="11">
        <f>ピボット!AD101</f>
        <v>0</v>
      </c>
      <c r="AE101" s="11">
        <f>ピボット!AE101</f>
        <v>0</v>
      </c>
      <c r="AF101" s="11">
        <f>ピボット!AF101</f>
        <v>0</v>
      </c>
      <c r="AG101" s="11">
        <f>ピボット!AG101</f>
        <v>0</v>
      </c>
      <c r="AH101" s="11">
        <f>ピボット!AH101</f>
        <v>0</v>
      </c>
      <c r="AI101" s="11">
        <f>ピボット!AI101</f>
        <v>0</v>
      </c>
      <c r="AJ101" s="104">
        <f>SUM(E101:AI101)</f>
        <v>0</v>
      </c>
    </row>
    <row r="102" spans="2:36" s="8" customFormat="1" ht="15" customHeight="1" x14ac:dyDescent="0.15">
      <c r="B102" s="130"/>
      <c r="C102" s="133" t="s">
        <v>25</v>
      </c>
      <c r="D102" s="102"/>
      <c r="E102" s="13">
        <f>ピボット!E102</f>
        <v>0</v>
      </c>
      <c r="F102" s="13">
        <f>ピボット!F102</f>
        <v>0</v>
      </c>
      <c r="G102" s="13">
        <f>ピボット!G102</f>
        <v>0</v>
      </c>
      <c r="H102" s="13">
        <f>ピボット!H102</f>
        <v>0</v>
      </c>
      <c r="I102" s="13">
        <f>ピボット!I102</f>
        <v>0</v>
      </c>
      <c r="J102" s="13">
        <f>ピボット!J102</f>
        <v>0</v>
      </c>
      <c r="K102" s="13">
        <f>ピボット!K102</f>
        <v>0</v>
      </c>
      <c r="L102" s="13">
        <f>ピボット!L102</f>
        <v>0</v>
      </c>
      <c r="M102" s="13">
        <f>ピボット!M102</f>
        <v>0</v>
      </c>
      <c r="N102" s="13">
        <f>ピボット!N102</f>
        <v>0</v>
      </c>
      <c r="O102" s="13">
        <f>ピボット!O102</f>
        <v>0</v>
      </c>
      <c r="P102" s="13">
        <f>ピボット!P102</f>
        <v>0</v>
      </c>
      <c r="Q102" s="13">
        <f>ピボット!Q102</f>
        <v>0</v>
      </c>
      <c r="R102" s="13">
        <f>ピボット!R102</f>
        <v>0</v>
      </c>
      <c r="S102" s="13">
        <f>ピボット!S102</f>
        <v>0</v>
      </c>
      <c r="T102" s="13">
        <f>ピボット!T102</f>
        <v>0</v>
      </c>
      <c r="U102" s="13">
        <f>ピボット!U102</f>
        <v>0</v>
      </c>
      <c r="V102" s="13">
        <f>ピボット!V102</f>
        <v>0</v>
      </c>
      <c r="W102" s="13">
        <f>ピボット!W102</f>
        <v>0</v>
      </c>
      <c r="X102" s="13">
        <f>ピボット!X102</f>
        <v>0</v>
      </c>
      <c r="Y102" s="13">
        <f>ピボット!Y102</f>
        <v>0</v>
      </c>
      <c r="Z102" s="13">
        <f>ピボット!Z102</f>
        <v>0</v>
      </c>
      <c r="AA102" s="13">
        <f>ピボット!AA102</f>
        <v>0</v>
      </c>
      <c r="AB102" s="13">
        <f>ピボット!AB102</f>
        <v>0</v>
      </c>
      <c r="AC102" s="13">
        <f>ピボット!AC102</f>
        <v>0</v>
      </c>
      <c r="AD102" s="13">
        <f>ピボット!AD102</f>
        <v>0</v>
      </c>
      <c r="AE102" s="13">
        <f>ピボット!AE102</f>
        <v>0</v>
      </c>
      <c r="AF102" s="13">
        <f>ピボット!AF102</f>
        <v>0</v>
      </c>
      <c r="AG102" s="13">
        <f>ピボット!AG102</f>
        <v>0</v>
      </c>
      <c r="AH102" s="13">
        <f>ピボット!AH102</f>
        <v>0</v>
      </c>
      <c r="AI102" s="13">
        <f>ピボット!AI102</f>
        <v>0</v>
      </c>
      <c r="AJ102" s="21">
        <f>SUM(E102:AI102)</f>
        <v>0</v>
      </c>
    </row>
    <row r="103" spans="2:36" s="8" customFormat="1" ht="15" customHeight="1" x14ac:dyDescent="0.15">
      <c r="B103" s="130"/>
      <c r="C103" s="134" t="s">
        <v>3</v>
      </c>
      <c r="D103" s="12"/>
      <c r="E103" s="13">
        <f>ピボット!E103</f>
        <v>0</v>
      </c>
      <c r="F103" s="13">
        <f>ピボット!F103</f>
        <v>0</v>
      </c>
      <c r="G103" s="13">
        <f>ピボット!G103</f>
        <v>0</v>
      </c>
      <c r="H103" s="13">
        <f>ピボット!H103</f>
        <v>0</v>
      </c>
      <c r="I103" s="13">
        <f>ピボット!I103</f>
        <v>0</v>
      </c>
      <c r="J103" s="13">
        <f>ピボット!J103</f>
        <v>0</v>
      </c>
      <c r="K103" s="13">
        <f>ピボット!K103</f>
        <v>0</v>
      </c>
      <c r="L103" s="13">
        <f>ピボット!L103</f>
        <v>0</v>
      </c>
      <c r="M103" s="13">
        <f>ピボット!M103</f>
        <v>0</v>
      </c>
      <c r="N103" s="13">
        <f>ピボット!N103</f>
        <v>0</v>
      </c>
      <c r="O103" s="13">
        <f>ピボット!O103</f>
        <v>0</v>
      </c>
      <c r="P103" s="13">
        <f>ピボット!P103</f>
        <v>0</v>
      </c>
      <c r="Q103" s="13">
        <f>ピボット!Q103</f>
        <v>0</v>
      </c>
      <c r="R103" s="13">
        <f>ピボット!R103</f>
        <v>0</v>
      </c>
      <c r="S103" s="13">
        <f>ピボット!S103</f>
        <v>0</v>
      </c>
      <c r="T103" s="13">
        <f>ピボット!T103</f>
        <v>0</v>
      </c>
      <c r="U103" s="13">
        <f>ピボット!U103</f>
        <v>0</v>
      </c>
      <c r="V103" s="13">
        <f>ピボット!V103</f>
        <v>0</v>
      </c>
      <c r="W103" s="13">
        <f>ピボット!W103</f>
        <v>0</v>
      </c>
      <c r="X103" s="13">
        <f>ピボット!X103</f>
        <v>0</v>
      </c>
      <c r="Y103" s="13">
        <f>ピボット!Y103</f>
        <v>0</v>
      </c>
      <c r="Z103" s="13">
        <f>ピボット!Z103</f>
        <v>0</v>
      </c>
      <c r="AA103" s="13">
        <f>ピボット!AA103</f>
        <v>0</v>
      </c>
      <c r="AB103" s="13">
        <f>ピボット!AB103</f>
        <v>0</v>
      </c>
      <c r="AC103" s="13">
        <f>ピボット!AC103</f>
        <v>0</v>
      </c>
      <c r="AD103" s="13">
        <f>ピボット!AD103</f>
        <v>0</v>
      </c>
      <c r="AE103" s="13">
        <f>ピボット!AE103</f>
        <v>0</v>
      </c>
      <c r="AF103" s="13">
        <f>ピボット!AF103</f>
        <v>0</v>
      </c>
      <c r="AG103" s="13">
        <f>ピボット!AG103</f>
        <v>0</v>
      </c>
      <c r="AH103" s="13">
        <f>ピボット!AH103</f>
        <v>0</v>
      </c>
      <c r="AI103" s="13">
        <f>ピボット!AI103</f>
        <v>0</v>
      </c>
      <c r="AJ103" s="14">
        <f>SUM(E103:AI103)</f>
        <v>0</v>
      </c>
    </row>
    <row r="104" spans="2:36" s="8" customFormat="1" ht="15" customHeight="1" x14ac:dyDescent="0.15">
      <c r="B104" s="130"/>
      <c r="C104" s="135" t="s">
        <v>26</v>
      </c>
      <c r="D104" s="100"/>
      <c r="E104" s="13">
        <f>ピボット!E104</f>
        <v>0</v>
      </c>
      <c r="F104" s="13">
        <f>ピボット!F104</f>
        <v>0</v>
      </c>
      <c r="G104" s="13">
        <f>ピボット!G104</f>
        <v>0</v>
      </c>
      <c r="H104" s="13">
        <f>ピボット!H104</f>
        <v>0</v>
      </c>
      <c r="I104" s="13">
        <f>ピボット!I104</f>
        <v>0</v>
      </c>
      <c r="J104" s="13">
        <f>ピボット!J104</f>
        <v>0</v>
      </c>
      <c r="K104" s="13">
        <f>ピボット!K104</f>
        <v>0</v>
      </c>
      <c r="L104" s="13">
        <f>ピボット!L104</f>
        <v>0</v>
      </c>
      <c r="M104" s="13">
        <f>ピボット!M104</f>
        <v>0</v>
      </c>
      <c r="N104" s="13">
        <f>ピボット!N104</f>
        <v>0</v>
      </c>
      <c r="O104" s="13">
        <f>ピボット!O104</f>
        <v>0</v>
      </c>
      <c r="P104" s="13">
        <f>ピボット!P104</f>
        <v>0</v>
      </c>
      <c r="Q104" s="13">
        <f>ピボット!Q104</f>
        <v>0</v>
      </c>
      <c r="R104" s="13">
        <f>ピボット!R104</f>
        <v>0</v>
      </c>
      <c r="S104" s="13">
        <f>ピボット!S104</f>
        <v>0</v>
      </c>
      <c r="T104" s="13">
        <f>ピボット!T104</f>
        <v>0</v>
      </c>
      <c r="U104" s="13">
        <f>ピボット!U104</f>
        <v>0</v>
      </c>
      <c r="V104" s="13">
        <f>ピボット!V104</f>
        <v>0</v>
      </c>
      <c r="W104" s="13">
        <f>ピボット!W104</f>
        <v>0</v>
      </c>
      <c r="X104" s="13">
        <f>ピボット!X104</f>
        <v>0</v>
      </c>
      <c r="Y104" s="13">
        <f>ピボット!Y104</f>
        <v>0</v>
      </c>
      <c r="Z104" s="13">
        <f>ピボット!Z104</f>
        <v>0</v>
      </c>
      <c r="AA104" s="13">
        <f>ピボット!AA104</f>
        <v>0</v>
      </c>
      <c r="AB104" s="13">
        <f>ピボット!AB104</f>
        <v>0</v>
      </c>
      <c r="AC104" s="13">
        <f>ピボット!AC104</f>
        <v>0</v>
      </c>
      <c r="AD104" s="13">
        <f>ピボット!AD104</f>
        <v>0</v>
      </c>
      <c r="AE104" s="13">
        <f>ピボット!AE104</f>
        <v>0</v>
      </c>
      <c r="AF104" s="13">
        <f>ピボット!AF104</f>
        <v>0</v>
      </c>
      <c r="AG104" s="13">
        <f>ピボット!AG104</f>
        <v>0</v>
      </c>
      <c r="AH104" s="13">
        <f>ピボット!AH104</f>
        <v>0</v>
      </c>
      <c r="AI104" s="13">
        <f>ピボット!AI104</f>
        <v>0</v>
      </c>
      <c r="AJ104" s="101">
        <f>SUM(E104:AI104)</f>
        <v>0</v>
      </c>
    </row>
    <row r="105" spans="2:36" s="8" customFormat="1" ht="15" customHeight="1" x14ac:dyDescent="0.15">
      <c r="B105" s="130"/>
      <c r="C105" s="134" t="s">
        <v>4</v>
      </c>
      <c r="D105" s="12">
        <f>ピボット!D105</f>
        <v>0</v>
      </c>
      <c r="E105" s="13">
        <f t="shared" ref="E105:AI105" si="32">D105+E101-E103</f>
        <v>0</v>
      </c>
      <c r="F105" s="13">
        <f t="shared" si="32"/>
        <v>0</v>
      </c>
      <c r="G105" s="13">
        <f t="shared" si="32"/>
        <v>0</v>
      </c>
      <c r="H105" s="13">
        <f t="shared" si="32"/>
        <v>0</v>
      </c>
      <c r="I105" s="13">
        <f t="shared" si="32"/>
        <v>0</v>
      </c>
      <c r="J105" s="13">
        <f t="shared" si="32"/>
        <v>0</v>
      </c>
      <c r="K105" s="13">
        <f t="shared" si="32"/>
        <v>0</v>
      </c>
      <c r="L105" s="13">
        <f t="shared" si="32"/>
        <v>0</v>
      </c>
      <c r="M105" s="13">
        <f t="shared" si="32"/>
        <v>0</v>
      </c>
      <c r="N105" s="13">
        <f t="shared" si="32"/>
        <v>0</v>
      </c>
      <c r="O105" s="13">
        <f t="shared" si="32"/>
        <v>0</v>
      </c>
      <c r="P105" s="13">
        <f t="shared" si="32"/>
        <v>0</v>
      </c>
      <c r="Q105" s="13">
        <f t="shared" si="32"/>
        <v>0</v>
      </c>
      <c r="R105" s="13">
        <f t="shared" si="32"/>
        <v>0</v>
      </c>
      <c r="S105" s="13">
        <f t="shared" si="32"/>
        <v>0</v>
      </c>
      <c r="T105" s="13">
        <f t="shared" si="32"/>
        <v>0</v>
      </c>
      <c r="U105" s="13">
        <f t="shared" si="32"/>
        <v>0</v>
      </c>
      <c r="V105" s="13">
        <f t="shared" si="32"/>
        <v>0</v>
      </c>
      <c r="W105" s="13">
        <f t="shared" si="32"/>
        <v>0</v>
      </c>
      <c r="X105" s="13">
        <f t="shared" si="32"/>
        <v>0</v>
      </c>
      <c r="Y105" s="13">
        <f t="shared" si="32"/>
        <v>0</v>
      </c>
      <c r="Z105" s="13">
        <f t="shared" si="32"/>
        <v>0</v>
      </c>
      <c r="AA105" s="13">
        <f t="shared" si="32"/>
        <v>0</v>
      </c>
      <c r="AB105" s="13">
        <f t="shared" si="32"/>
        <v>0</v>
      </c>
      <c r="AC105" s="13">
        <f t="shared" si="32"/>
        <v>0</v>
      </c>
      <c r="AD105" s="13">
        <f t="shared" si="32"/>
        <v>0</v>
      </c>
      <c r="AE105" s="13">
        <f t="shared" si="32"/>
        <v>0</v>
      </c>
      <c r="AF105" s="13">
        <f t="shared" si="32"/>
        <v>0</v>
      </c>
      <c r="AG105" s="13">
        <f t="shared" si="32"/>
        <v>0</v>
      </c>
      <c r="AH105" s="13">
        <f t="shared" si="32"/>
        <v>0</v>
      </c>
      <c r="AI105" s="13">
        <f t="shared" si="32"/>
        <v>0</v>
      </c>
      <c r="AJ105" s="14">
        <f>AI105</f>
        <v>0</v>
      </c>
    </row>
    <row r="106" spans="2:36" s="8" customFormat="1" ht="15" customHeight="1" thickBot="1" x14ac:dyDescent="0.2">
      <c r="B106" s="138" t="str">
        <f>ピボット!B101</f>
        <v>51151-46331</v>
      </c>
      <c r="C106" s="136" t="s">
        <v>27</v>
      </c>
      <c r="D106" s="105">
        <f>ピボット!D106</f>
        <v>0</v>
      </c>
      <c r="E106" s="106">
        <f t="shared" ref="E106:AI106" si="33">D106+E102-E104</f>
        <v>0</v>
      </c>
      <c r="F106" s="106">
        <f t="shared" si="33"/>
        <v>0</v>
      </c>
      <c r="G106" s="106">
        <f t="shared" si="33"/>
        <v>0</v>
      </c>
      <c r="H106" s="106">
        <f t="shared" si="33"/>
        <v>0</v>
      </c>
      <c r="I106" s="106">
        <f t="shared" si="33"/>
        <v>0</v>
      </c>
      <c r="J106" s="106">
        <f t="shared" si="33"/>
        <v>0</v>
      </c>
      <c r="K106" s="106">
        <f t="shared" si="33"/>
        <v>0</v>
      </c>
      <c r="L106" s="106">
        <f t="shared" si="33"/>
        <v>0</v>
      </c>
      <c r="M106" s="106">
        <f t="shared" si="33"/>
        <v>0</v>
      </c>
      <c r="N106" s="106">
        <f t="shared" si="33"/>
        <v>0</v>
      </c>
      <c r="O106" s="106">
        <f t="shared" si="33"/>
        <v>0</v>
      </c>
      <c r="P106" s="106">
        <f t="shared" si="33"/>
        <v>0</v>
      </c>
      <c r="Q106" s="106">
        <f t="shared" si="33"/>
        <v>0</v>
      </c>
      <c r="R106" s="106">
        <f t="shared" si="33"/>
        <v>0</v>
      </c>
      <c r="S106" s="106">
        <f t="shared" si="33"/>
        <v>0</v>
      </c>
      <c r="T106" s="106">
        <f t="shared" si="33"/>
        <v>0</v>
      </c>
      <c r="U106" s="106">
        <f t="shared" si="33"/>
        <v>0</v>
      </c>
      <c r="V106" s="106">
        <f t="shared" si="33"/>
        <v>0</v>
      </c>
      <c r="W106" s="106">
        <f t="shared" si="33"/>
        <v>0</v>
      </c>
      <c r="X106" s="106">
        <f t="shared" si="33"/>
        <v>0</v>
      </c>
      <c r="Y106" s="106">
        <f t="shared" si="33"/>
        <v>0</v>
      </c>
      <c r="Z106" s="106">
        <f t="shared" si="33"/>
        <v>0</v>
      </c>
      <c r="AA106" s="106">
        <f t="shared" si="33"/>
        <v>0</v>
      </c>
      <c r="AB106" s="106">
        <f t="shared" si="33"/>
        <v>0</v>
      </c>
      <c r="AC106" s="106">
        <f t="shared" si="33"/>
        <v>0</v>
      </c>
      <c r="AD106" s="106">
        <f t="shared" si="33"/>
        <v>0</v>
      </c>
      <c r="AE106" s="106">
        <f t="shared" si="33"/>
        <v>0</v>
      </c>
      <c r="AF106" s="106">
        <f t="shared" si="33"/>
        <v>0</v>
      </c>
      <c r="AG106" s="106">
        <f t="shared" si="33"/>
        <v>0</v>
      </c>
      <c r="AH106" s="106">
        <f t="shared" si="33"/>
        <v>0</v>
      </c>
      <c r="AI106" s="106">
        <f t="shared" si="33"/>
        <v>0</v>
      </c>
      <c r="AJ106" s="107">
        <f>AI106</f>
        <v>0</v>
      </c>
    </row>
    <row r="107" spans="2:36" s="8" customFormat="1" ht="15" customHeight="1" x14ac:dyDescent="0.15">
      <c r="B107" s="129"/>
      <c r="C107" s="132" t="s">
        <v>1</v>
      </c>
      <c r="D107" s="10"/>
      <c r="E107" s="11">
        <f>ピボット!E107</f>
        <v>0</v>
      </c>
      <c r="F107" s="11">
        <f>ピボット!F107</f>
        <v>0</v>
      </c>
      <c r="G107" s="11">
        <f>ピボット!G107</f>
        <v>0</v>
      </c>
      <c r="H107" s="11">
        <f>ピボット!H107</f>
        <v>0</v>
      </c>
      <c r="I107" s="11">
        <f>ピボット!I107</f>
        <v>0</v>
      </c>
      <c r="J107" s="11">
        <f>ピボット!J107</f>
        <v>0</v>
      </c>
      <c r="K107" s="11">
        <f>ピボット!K107</f>
        <v>0</v>
      </c>
      <c r="L107" s="11">
        <f>ピボット!L107</f>
        <v>0</v>
      </c>
      <c r="M107" s="11">
        <f>ピボット!M107</f>
        <v>0</v>
      </c>
      <c r="N107" s="11">
        <f>ピボット!N107</f>
        <v>0</v>
      </c>
      <c r="O107" s="11">
        <f>ピボット!O107</f>
        <v>0</v>
      </c>
      <c r="P107" s="11">
        <f>ピボット!P107</f>
        <v>0</v>
      </c>
      <c r="Q107" s="11">
        <f>ピボット!Q107</f>
        <v>0</v>
      </c>
      <c r="R107" s="11">
        <f>ピボット!R107</f>
        <v>0</v>
      </c>
      <c r="S107" s="11">
        <f>ピボット!S107</f>
        <v>0</v>
      </c>
      <c r="T107" s="11">
        <f>ピボット!T107</f>
        <v>0</v>
      </c>
      <c r="U107" s="11">
        <f>ピボット!U107</f>
        <v>0</v>
      </c>
      <c r="V107" s="11">
        <f>ピボット!V107</f>
        <v>0</v>
      </c>
      <c r="W107" s="11">
        <f>ピボット!W107</f>
        <v>0</v>
      </c>
      <c r="X107" s="11">
        <f>ピボット!X107</f>
        <v>0</v>
      </c>
      <c r="Y107" s="11">
        <f>ピボット!Y107</f>
        <v>0</v>
      </c>
      <c r="Z107" s="11">
        <f>ピボット!Z107</f>
        <v>0</v>
      </c>
      <c r="AA107" s="11">
        <f>ピボット!AA107</f>
        <v>0</v>
      </c>
      <c r="AB107" s="11">
        <f>ピボット!AB107</f>
        <v>0</v>
      </c>
      <c r="AC107" s="11">
        <f>ピボット!AC107</f>
        <v>0</v>
      </c>
      <c r="AD107" s="11">
        <f>ピボット!AD107</f>
        <v>0</v>
      </c>
      <c r="AE107" s="11">
        <f>ピボット!AE107</f>
        <v>0</v>
      </c>
      <c r="AF107" s="11">
        <f>ピボット!AF107</f>
        <v>0</v>
      </c>
      <c r="AG107" s="11">
        <f>ピボット!AG107</f>
        <v>0</v>
      </c>
      <c r="AH107" s="11">
        <f>ピボット!AH107</f>
        <v>0</v>
      </c>
      <c r="AI107" s="11">
        <f>ピボット!AI107</f>
        <v>0</v>
      </c>
      <c r="AJ107" s="104">
        <f>SUM(E107:AI107)</f>
        <v>0</v>
      </c>
    </row>
    <row r="108" spans="2:36" s="8" customFormat="1" ht="15" customHeight="1" x14ac:dyDescent="0.15">
      <c r="B108" s="130"/>
      <c r="C108" s="133" t="s">
        <v>25</v>
      </c>
      <c r="D108" s="102"/>
      <c r="E108" s="13">
        <f>ピボット!E108</f>
        <v>0</v>
      </c>
      <c r="F108" s="13">
        <f>ピボット!F108</f>
        <v>0</v>
      </c>
      <c r="G108" s="13">
        <f>ピボット!G108</f>
        <v>0</v>
      </c>
      <c r="H108" s="13">
        <f>ピボット!H108</f>
        <v>0</v>
      </c>
      <c r="I108" s="13">
        <f>ピボット!I108</f>
        <v>0</v>
      </c>
      <c r="J108" s="13">
        <f>ピボット!J108</f>
        <v>0</v>
      </c>
      <c r="K108" s="13">
        <f>ピボット!K108</f>
        <v>0</v>
      </c>
      <c r="L108" s="13">
        <f>ピボット!L108</f>
        <v>0</v>
      </c>
      <c r="M108" s="13">
        <f>ピボット!M108</f>
        <v>0</v>
      </c>
      <c r="N108" s="13">
        <f>ピボット!N108</f>
        <v>0</v>
      </c>
      <c r="O108" s="13">
        <f>ピボット!O108</f>
        <v>0</v>
      </c>
      <c r="P108" s="13">
        <f>ピボット!P108</f>
        <v>0</v>
      </c>
      <c r="Q108" s="13">
        <f>ピボット!Q108</f>
        <v>0</v>
      </c>
      <c r="R108" s="13">
        <f>ピボット!R108</f>
        <v>0</v>
      </c>
      <c r="S108" s="13">
        <f>ピボット!S108</f>
        <v>0</v>
      </c>
      <c r="T108" s="13">
        <f>ピボット!T108</f>
        <v>0</v>
      </c>
      <c r="U108" s="13">
        <f>ピボット!U108</f>
        <v>0</v>
      </c>
      <c r="V108" s="13">
        <f>ピボット!V108</f>
        <v>0</v>
      </c>
      <c r="W108" s="13">
        <f>ピボット!W108</f>
        <v>0</v>
      </c>
      <c r="X108" s="13">
        <f>ピボット!X108</f>
        <v>0</v>
      </c>
      <c r="Y108" s="13">
        <f>ピボット!Y108</f>
        <v>0</v>
      </c>
      <c r="Z108" s="13">
        <f>ピボット!Z108</f>
        <v>0</v>
      </c>
      <c r="AA108" s="13">
        <f>ピボット!AA108</f>
        <v>0</v>
      </c>
      <c r="AB108" s="13">
        <f>ピボット!AB108</f>
        <v>0</v>
      </c>
      <c r="AC108" s="13">
        <f>ピボット!AC108</f>
        <v>0</v>
      </c>
      <c r="AD108" s="13">
        <f>ピボット!AD108</f>
        <v>0</v>
      </c>
      <c r="AE108" s="13">
        <f>ピボット!AE108</f>
        <v>0</v>
      </c>
      <c r="AF108" s="13">
        <f>ピボット!AF108</f>
        <v>0</v>
      </c>
      <c r="AG108" s="13">
        <f>ピボット!AG108</f>
        <v>0</v>
      </c>
      <c r="AH108" s="13">
        <f>ピボット!AH108</f>
        <v>0</v>
      </c>
      <c r="AI108" s="13">
        <f>ピボット!AI108</f>
        <v>0</v>
      </c>
      <c r="AJ108" s="21">
        <f>SUM(E108:AI108)</f>
        <v>0</v>
      </c>
    </row>
    <row r="109" spans="2:36" s="8" customFormat="1" ht="15" customHeight="1" x14ac:dyDescent="0.15">
      <c r="B109" s="130"/>
      <c r="C109" s="134" t="s">
        <v>3</v>
      </c>
      <c r="D109" s="12"/>
      <c r="E109" s="13">
        <f>ピボット!E109</f>
        <v>0</v>
      </c>
      <c r="F109" s="13">
        <f>ピボット!F109</f>
        <v>0</v>
      </c>
      <c r="G109" s="13">
        <f>ピボット!G109</f>
        <v>0</v>
      </c>
      <c r="H109" s="13">
        <f>ピボット!H109</f>
        <v>0</v>
      </c>
      <c r="I109" s="13">
        <f>ピボット!I109</f>
        <v>0</v>
      </c>
      <c r="J109" s="13">
        <f>ピボット!J109</f>
        <v>0</v>
      </c>
      <c r="K109" s="13">
        <f>ピボット!K109</f>
        <v>0</v>
      </c>
      <c r="L109" s="13">
        <f>ピボット!L109</f>
        <v>0</v>
      </c>
      <c r="M109" s="13">
        <f>ピボット!M109</f>
        <v>0</v>
      </c>
      <c r="N109" s="13">
        <f>ピボット!N109</f>
        <v>0</v>
      </c>
      <c r="O109" s="13">
        <f>ピボット!O109</f>
        <v>0</v>
      </c>
      <c r="P109" s="13">
        <f>ピボット!P109</f>
        <v>0</v>
      </c>
      <c r="Q109" s="13">
        <f>ピボット!Q109</f>
        <v>0</v>
      </c>
      <c r="R109" s="13">
        <f>ピボット!R109</f>
        <v>0</v>
      </c>
      <c r="S109" s="13">
        <f>ピボット!S109</f>
        <v>0</v>
      </c>
      <c r="T109" s="13">
        <f>ピボット!T109</f>
        <v>0</v>
      </c>
      <c r="U109" s="13">
        <f>ピボット!U109</f>
        <v>0</v>
      </c>
      <c r="V109" s="13">
        <f>ピボット!V109</f>
        <v>0</v>
      </c>
      <c r="W109" s="13">
        <f>ピボット!W109</f>
        <v>0</v>
      </c>
      <c r="X109" s="13">
        <f>ピボット!X109</f>
        <v>0</v>
      </c>
      <c r="Y109" s="13">
        <f>ピボット!Y109</f>
        <v>0</v>
      </c>
      <c r="Z109" s="13">
        <f>ピボット!Z109</f>
        <v>0</v>
      </c>
      <c r="AA109" s="13">
        <f>ピボット!AA109</f>
        <v>0</v>
      </c>
      <c r="AB109" s="13">
        <f>ピボット!AB109</f>
        <v>0</v>
      </c>
      <c r="AC109" s="13">
        <f>ピボット!AC109</f>
        <v>0</v>
      </c>
      <c r="AD109" s="13">
        <f>ピボット!AD109</f>
        <v>0</v>
      </c>
      <c r="AE109" s="13">
        <f>ピボット!AE109</f>
        <v>0</v>
      </c>
      <c r="AF109" s="13">
        <f>ピボット!AF109</f>
        <v>0</v>
      </c>
      <c r="AG109" s="13">
        <f>ピボット!AG109</f>
        <v>0</v>
      </c>
      <c r="AH109" s="13">
        <f>ピボット!AH109</f>
        <v>0</v>
      </c>
      <c r="AI109" s="13">
        <f>ピボット!AI109</f>
        <v>0</v>
      </c>
      <c r="AJ109" s="14">
        <f>SUM(E109:AI109)</f>
        <v>0</v>
      </c>
    </row>
    <row r="110" spans="2:36" s="8" customFormat="1" ht="15" customHeight="1" x14ac:dyDescent="0.15">
      <c r="B110" s="130"/>
      <c r="C110" s="135" t="s">
        <v>26</v>
      </c>
      <c r="D110" s="100"/>
      <c r="E110" s="13">
        <f>ピボット!E110</f>
        <v>0</v>
      </c>
      <c r="F110" s="13">
        <f>ピボット!F110</f>
        <v>0</v>
      </c>
      <c r="G110" s="13">
        <f>ピボット!G110</f>
        <v>0</v>
      </c>
      <c r="H110" s="13">
        <f>ピボット!H110</f>
        <v>0</v>
      </c>
      <c r="I110" s="13">
        <f>ピボット!I110</f>
        <v>0</v>
      </c>
      <c r="J110" s="13">
        <f>ピボット!J110</f>
        <v>0</v>
      </c>
      <c r="K110" s="13">
        <f>ピボット!K110</f>
        <v>0</v>
      </c>
      <c r="L110" s="13">
        <f>ピボット!L110</f>
        <v>0</v>
      </c>
      <c r="M110" s="13">
        <f>ピボット!M110</f>
        <v>0</v>
      </c>
      <c r="N110" s="13">
        <f>ピボット!N110</f>
        <v>0</v>
      </c>
      <c r="O110" s="13">
        <f>ピボット!O110</f>
        <v>0</v>
      </c>
      <c r="P110" s="13">
        <f>ピボット!P110</f>
        <v>0</v>
      </c>
      <c r="Q110" s="13">
        <f>ピボット!Q110</f>
        <v>0</v>
      </c>
      <c r="R110" s="13">
        <f>ピボット!R110</f>
        <v>0</v>
      </c>
      <c r="S110" s="13">
        <f>ピボット!S110</f>
        <v>0</v>
      </c>
      <c r="T110" s="13">
        <f>ピボット!T110</f>
        <v>0</v>
      </c>
      <c r="U110" s="13">
        <f>ピボット!U110</f>
        <v>0</v>
      </c>
      <c r="V110" s="13">
        <f>ピボット!V110</f>
        <v>0</v>
      </c>
      <c r="W110" s="13">
        <f>ピボット!W110</f>
        <v>0</v>
      </c>
      <c r="X110" s="13">
        <f>ピボット!X110</f>
        <v>0</v>
      </c>
      <c r="Y110" s="13">
        <f>ピボット!Y110</f>
        <v>0</v>
      </c>
      <c r="Z110" s="13">
        <f>ピボット!Z110</f>
        <v>0</v>
      </c>
      <c r="AA110" s="13">
        <f>ピボット!AA110</f>
        <v>0</v>
      </c>
      <c r="AB110" s="13">
        <f>ピボット!AB110</f>
        <v>0</v>
      </c>
      <c r="AC110" s="13">
        <f>ピボット!AC110</f>
        <v>0</v>
      </c>
      <c r="AD110" s="13">
        <f>ピボット!AD110</f>
        <v>0</v>
      </c>
      <c r="AE110" s="13">
        <f>ピボット!AE110</f>
        <v>0</v>
      </c>
      <c r="AF110" s="13">
        <f>ピボット!AF110</f>
        <v>0</v>
      </c>
      <c r="AG110" s="13">
        <f>ピボット!AG110</f>
        <v>0</v>
      </c>
      <c r="AH110" s="13">
        <f>ピボット!AH110</f>
        <v>0</v>
      </c>
      <c r="AI110" s="13">
        <f>ピボット!AI110</f>
        <v>0</v>
      </c>
      <c r="AJ110" s="101">
        <f>SUM(E110:AI110)</f>
        <v>0</v>
      </c>
    </row>
    <row r="111" spans="2:36" s="8" customFormat="1" ht="15" customHeight="1" x14ac:dyDescent="0.15">
      <c r="B111" s="130"/>
      <c r="C111" s="134" t="s">
        <v>4</v>
      </c>
      <c r="D111" s="12">
        <f>ピボット!D111</f>
        <v>0</v>
      </c>
      <c r="E111" s="13">
        <f t="shared" ref="E111:AI111" si="34">D111+E107-E109</f>
        <v>0</v>
      </c>
      <c r="F111" s="13">
        <f t="shared" si="34"/>
        <v>0</v>
      </c>
      <c r="G111" s="13">
        <f t="shared" si="34"/>
        <v>0</v>
      </c>
      <c r="H111" s="13">
        <f t="shared" si="34"/>
        <v>0</v>
      </c>
      <c r="I111" s="13">
        <f t="shared" si="34"/>
        <v>0</v>
      </c>
      <c r="J111" s="13">
        <f t="shared" si="34"/>
        <v>0</v>
      </c>
      <c r="K111" s="13">
        <f t="shared" si="34"/>
        <v>0</v>
      </c>
      <c r="L111" s="13">
        <f t="shared" si="34"/>
        <v>0</v>
      </c>
      <c r="M111" s="13">
        <f t="shared" si="34"/>
        <v>0</v>
      </c>
      <c r="N111" s="13">
        <f t="shared" si="34"/>
        <v>0</v>
      </c>
      <c r="O111" s="13">
        <f t="shared" si="34"/>
        <v>0</v>
      </c>
      <c r="P111" s="13">
        <f t="shared" si="34"/>
        <v>0</v>
      </c>
      <c r="Q111" s="13">
        <f t="shared" si="34"/>
        <v>0</v>
      </c>
      <c r="R111" s="13">
        <f t="shared" si="34"/>
        <v>0</v>
      </c>
      <c r="S111" s="13">
        <f t="shared" si="34"/>
        <v>0</v>
      </c>
      <c r="T111" s="13">
        <f t="shared" si="34"/>
        <v>0</v>
      </c>
      <c r="U111" s="13">
        <f t="shared" si="34"/>
        <v>0</v>
      </c>
      <c r="V111" s="13">
        <f t="shared" si="34"/>
        <v>0</v>
      </c>
      <c r="W111" s="13">
        <f t="shared" si="34"/>
        <v>0</v>
      </c>
      <c r="X111" s="13">
        <f t="shared" si="34"/>
        <v>0</v>
      </c>
      <c r="Y111" s="13">
        <f t="shared" si="34"/>
        <v>0</v>
      </c>
      <c r="Z111" s="13">
        <f t="shared" si="34"/>
        <v>0</v>
      </c>
      <c r="AA111" s="13">
        <f t="shared" si="34"/>
        <v>0</v>
      </c>
      <c r="AB111" s="13">
        <f t="shared" si="34"/>
        <v>0</v>
      </c>
      <c r="AC111" s="13">
        <f t="shared" si="34"/>
        <v>0</v>
      </c>
      <c r="AD111" s="13">
        <f t="shared" si="34"/>
        <v>0</v>
      </c>
      <c r="AE111" s="13">
        <f t="shared" si="34"/>
        <v>0</v>
      </c>
      <c r="AF111" s="13">
        <f t="shared" si="34"/>
        <v>0</v>
      </c>
      <c r="AG111" s="13">
        <f t="shared" si="34"/>
        <v>0</v>
      </c>
      <c r="AH111" s="13">
        <f t="shared" si="34"/>
        <v>0</v>
      </c>
      <c r="AI111" s="13">
        <f t="shared" si="34"/>
        <v>0</v>
      </c>
      <c r="AJ111" s="14">
        <f>AI111</f>
        <v>0</v>
      </c>
    </row>
    <row r="112" spans="2:36" s="8" customFormat="1" ht="15" customHeight="1" thickBot="1" x14ac:dyDescent="0.2">
      <c r="B112" s="138" t="str">
        <f>ピボット!B107</f>
        <v>51151-46342</v>
      </c>
      <c r="C112" s="136" t="s">
        <v>27</v>
      </c>
      <c r="D112" s="105">
        <f>ピボット!D112</f>
        <v>0</v>
      </c>
      <c r="E112" s="106">
        <f t="shared" ref="E112:AI112" si="35">D112+E108-E110</f>
        <v>0</v>
      </c>
      <c r="F112" s="106">
        <f t="shared" si="35"/>
        <v>0</v>
      </c>
      <c r="G112" s="106">
        <f t="shared" si="35"/>
        <v>0</v>
      </c>
      <c r="H112" s="106">
        <f t="shared" si="35"/>
        <v>0</v>
      </c>
      <c r="I112" s="106">
        <f t="shared" si="35"/>
        <v>0</v>
      </c>
      <c r="J112" s="106">
        <f t="shared" si="35"/>
        <v>0</v>
      </c>
      <c r="K112" s="106">
        <f t="shared" si="35"/>
        <v>0</v>
      </c>
      <c r="L112" s="106">
        <f t="shared" si="35"/>
        <v>0</v>
      </c>
      <c r="M112" s="106">
        <f t="shared" si="35"/>
        <v>0</v>
      </c>
      <c r="N112" s="106">
        <f t="shared" si="35"/>
        <v>0</v>
      </c>
      <c r="O112" s="106">
        <f t="shared" si="35"/>
        <v>0</v>
      </c>
      <c r="P112" s="106">
        <f t="shared" si="35"/>
        <v>0</v>
      </c>
      <c r="Q112" s="106">
        <f t="shared" si="35"/>
        <v>0</v>
      </c>
      <c r="R112" s="106">
        <f t="shared" si="35"/>
        <v>0</v>
      </c>
      <c r="S112" s="106">
        <f t="shared" si="35"/>
        <v>0</v>
      </c>
      <c r="T112" s="106">
        <f t="shared" si="35"/>
        <v>0</v>
      </c>
      <c r="U112" s="106">
        <f t="shared" si="35"/>
        <v>0</v>
      </c>
      <c r="V112" s="106">
        <f t="shared" si="35"/>
        <v>0</v>
      </c>
      <c r="W112" s="106">
        <f t="shared" si="35"/>
        <v>0</v>
      </c>
      <c r="X112" s="106">
        <f t="shared" si="35"/>
        <v>0</v>
      </c>
      <c r="Y112" s="106">
        <f t="shared" si="35"/>
        <v>0</v>
      </c>
      <c r="Z112" s="106">
        <f t="shared" si="35"/>
        <v>0</v>
      </c>
      <c r="AA112" s="106">
        <f t="shared" si="35"/>
        <v>0</v>
      </c>
      <c r="AB112" s="106">
        <f t="shared" si="35"/>
        <v>0</v>
      </c>
      <c r="AC112" s="106">
        <f t="shared" si="35"/>
        <v>0</v>
      </c>
      <c r="AD112" s="106">
        <f t="shared" si="35"/>
        <v>0</v>
      </c>
      <c r="AE112" s="106">
        <f t="shared" si="35"/>
        <v>0</v>
      </c>
      <c r="AF112" s="106">
        <f t="shared" si="35"/>
        <v>0</v>
      </c>
      <c r="AG112" s="106">
        <f t="shared" si="35"/>
        <v>0</v>
      </c>
      <c r="AH112" s="106">
        <f t="shared" si="35"/>
        <v>0</v>
      </c>
      <c r="AI112" s="106">
        <f t="shared" si="35"/>
        <v>0</v>
      </c>
      <c r="AJ112" s="107">
        <f>AI112</f>
        <v>0</v>
      </c>
    </row>
    <row r="113" spans="2:36" s="8" customFormat="1" ht="15" customHeight="1" x14ac:dyDescent="0.15">
      <c r="B113" s="129"/>
      <c r="C113" s="132" t="s">
        <v>1</v>
      </c>
      <c r="D113" s="10"/>
      <c r="E113" s="11">
        <f>ピボット!E113</f>
        <v>0</v>
      </c>
      <c r="F113" s="11">
        <f>ピボット!F113</f>
        <v>0</v>
      </c>
      <c r="G113" s="11">
        <f>ピボット!G113</f>
        <v>0</v>
      </c>
      <c r="H113" s="11">
        <f>ピボット!H113</f>
        <v>0</v>
      </c>
      <c r="I113" s="11">
        <f>ピボット!I113</f>
        <v>0</v>
      </c>
      <c r="J113" s="11">
        <f>ピボット!J113</f>
        <v>0</v>
      </c>
      <c r="K113" s="11">
        <f>ピボット!K113</f>
        <v>0</v>
      </c>
      <c r="L113" s="11">
        <f>ピボット!L113</f>
        <v>0</v>
      </c>
      <c r="M113" s="11">
        <f>ピボット!M113</f>
        <v>0</v>
      </c>
      <c r="N113" s="11">
        <f>ピボット!N113</f>
        <v>0</v>
      </c>
      <c r="O113" s="11">
        <f>ピボット!O113</f>
        <v>0</v>
      </c>
      <c r="P113" s="11">
        <f>ピボット!P113</f>
        <v>0</v>
      </c>
      <c r="Q113" s="11">
        <f>ピボット!Q113</f>
        <v>0</v>
      </c>
      <c r="R113" s="11">
        <f>ピボット!R113</f>
        <v>0</v>
      </c>
      <c r="S113" s="11">
        <f>ピボット!S113</f>
        <v>0</v>
      </c>
      <c r="T113" s="11">
        <f>ピボット!T113</f>
        <v>0</v>
      </c>
      <c r="U113" s="11">
        <f>ピボット!U113</f>
        <v>0</v>
      </c>
      <c r="V113" s="11">
        <f>ピボット!V113</f>
        <v>0</v>
      </c>
      <c r="W113" s="11">
        <f>ピボット!W113</f>
        <v>0</v>
      </c>
      <c r="X113" s="11">
        <f>ピボット!X113</f>
        <v>0</v>
      </c>
      <c r="Y113" s="11">
        <f>ピボット!Y113</f>
        <v>0</v>
      </c>
      <c r="Z113" s="11">
        <f>ピボット!Z113</f>
        <v>0</v>
      </c>
      <c r="AA113" s="11">
        <f>ピボット!AA113</f>
        <v>0</v>
      </c>
      <c r="AB113" s="11">
        <f>ピボット!AB113</f>
        <v>0</v>
      </c>
      <c r="AC113" s="11">
        <f>ピボット!AC113</f>
        <v>0</v>
      </c>
      <c r="AD113" s="11">
        <f>ピボット!AD113</f>
        <v>0</v>
      </c>
      <c r="AE113" s="11">
        <f>ピボット!AE113</f>
        <v>0</v>
      </c>
      <c r="AF113" s="11">
        <f>ピボット!AF113</f>
        <v>0</v>
      </c>
      <c r="AG113" s="11">
        <f>ピボット!AG113</f>
        <v>0</v>
      </c>
      <c r="AH113" s="11">
        <f>ピボット!AH113</f>
        <v>0</v>
      </c>
      <c r="AI113" s="11">
        <f>ピボット!AI113</f>
        <v>0</v>
      </c>
      <c r="AJ113" s="104">
        <f>SUM(E113:AI113)</f>
        <v>0</v>
      </c>
    </row>
    <row r="114" spans="2:36" s="8" customFormat="1" ht="15" customHeight="1" x14ac:dyDescent="0.15">
      <c r="B114" s="130"/>
      <c r="C114" s="133" t="s">
        <v>25</v>
      </c>
      <c r="D114" s="102"/>
      <c r="E114" s="13">
        <f>ピボット!E114</f>
        <v>0</v>
      </c>
      <c r="F114" s="13">
        <f>ピボット!F114</f>
        <v>0</v>
      </c>
      <c r="G114" s="13">
        <f>ピボット!G114</f>
        <v>0</v>
      </c>
      <c r="H114" s="13">
        <f>ピボット!H114</f>
        <v>0</v>
      </c>
      <c r="I114" s="13">
        <f>ピボット!I114</f>
        <v>0</v>
      </c>
      <c r="J114" s="13">
        <f>ピボット!J114</f>
        <v>0</v>
      </c>
      <c r="K114" s="13">
        <f>ピボット!K114</f>
        <v>0</v>
      </c>
      <c r="L114" s="13">
        <f>ピボット!L114</f>
        <v>0</v>
      </c>
      <c r="M114" s="13">
        <f>ピボット!M114</f>
        <v>0</v>
      </c>
      <c r="N114" s="13">
        <f>ピボット!N114</f>
        <v>0</v>
      </c>
      <c r="O114" s="13">
        <f>ピボット!O114</f>
        <v>0</v>
      </c>
      <c r="P114" s="13">
        <f>ピボット!P114</f>
        <v>0</v>
      </c>
      <c r="Q114" s="13">
        <f>ピボット!Q114</f>
        <v>0</v>
      </c>
      <c r="R114" s="13">
        <f>ピボット!R114</f>
        <v>0</v>
      </c>
      <c r="S114" s="13">
        <f>ピボット!S114</f>
        <v>0</v>
      </c>
      <c r="T114" s="13">
        <f>ピボット!T114</f>
        <v>0</v>
      </c>
      <c r="U114" s="13">
        <f>ピボット!U114</f>
        <v>0</v>
      </c>
      <c r="V114" s="13">
        <f>ピボット!V114</f>
        <v>0</v>
      </c>
      <c r="W114" s="13">
        <f>ピボット!W114</f>
        <v>0</v>
      </c>
      <c r="X114" s="13">
        <f>ピボット!X114</f>
        <v>0</v>
      </c>
      <c r="Y114" s="13">
        <f>ピボット!Y114</f>
        <v>0</v>
      </c>
      <c r="Z114" s="13">
        <f>ピボット!Z114</f>
        <v>0</v>
      </c>
      <c r="AA114" s="13">
        <f>ピボット!AA114</f>
        <v>0</v>
      </c>
      <c r="AB114" s="13">
        <f>ピボット!AB114</f>
        <v>0</v>
      </c>
      <c r="AC114" s="13">
        <f>ピボット!AC114</f>
        <v>0</v>
      </c>
      <c r="AD114" s="13">
        <f>ピボット!AD114</f>
        <v>0</v>
      </c>
      <c r="AE114" s="13">
        <f>ピボット!AE114</f>
        <v>0</v>
      </c>
      <c r="AF114" s="13">
        <f>ピボット!AF114</f>
        <v>0</v>
      </c>
      <c r="AG114" s="13">
        <f>ピボット!AG114</f>
        <v>0</v>
      </c>
      <c r="AH114" s="13">
        <f>ピボット!AH114</f>
        <v>0</v>
      </c>
      <c r="AI114" s="13">
        <f>ピボット!AI114</f>
        <v>0</v>
      </c>
      <c r="AJ114" s="21">
        <f>SUM(E114:AI114)</f>
        <v>0</v>
      </c>
    </row>
    <row r="115" spans="2:36" s="8" customFormat="1" ht="15" customHeight="1" x14ac:dyDescent="0.15">
      <c r="B115" s="130"/>
      <c r="C115" s="134" t="s">
        <v>3</v>
      </c>
      <c r="D115" s="12"/>
      <c r="E115" s="13">
        <f>ピボット!E115</f>
        <v>0</v>
      </c>
      <c r="F115" s="13">
        <f>ピボット!F115</f>
        <v>0</v>
      </c>
      <c r="G115" s="13">
        <f>ピボット!G115</f>
        <v>0</v>
      </c>
      <c r="H115" s="13">
        <f>ピボット!H115</f>
        <v>0</v>
      </c>
      <c r="I115" s="13">
        <f>ピボット!I115</f>
        <v>0</v>
      </c>
      <c r="J115" s="13">
        <f>ピボット!J115</f>
        <v>0</v>
      </c>
      <c r="K115" s="13">
        <f>ピボット!K115</f>
        <v>0</v>
      </c>
      <c r="L115" s="13">
        <f>ピボット!L115</f>
        <v>0</v>
      </c>
      <c r="M115" s="13">
        <f>ピボット!M115</f>
        <v>0</v>
      </c>
      <c r="N115" s="13">
        <f>ピボット!N115</f>
        <v>0</v>
      </c>
      <c r="O115" s="13">
        <f>ピボット!O115</f>
        <v>0</v>
      </c>
      <c r="P115" s="13">
        <f>ピボット!P115</f>
        <v>0</v>
      </c>
      <c r="Q115" s="13">
        <f>ピボット!Q115</f>
        <v>0</v>
      </c>
      <c r="R115" s="13">
        <f>ピボット!R115</f>
        <v>0</v>
      </c>
      <c r="S115" s="13">
        <f>ピボット!S115</f>
        <v>0</v>
      </c>
      <c r="T115" s="13">
        <f>ピボット!T115</f>
        <v>0</v>
      </c>
      <c r="U115" s="13">
        <f>ピボット!U115</f>
        <v>0</v>
      </c>
      <c r="V115" s="13">
        <f>ピボット!V115</f>
        <v>0</v>
      </c>
      <c r="W115" s="13">
        <f>ピボット!W115</f>
        <v>0</v>
      </c>
      <c r="X115" s="13">
        <f>ピボット!X115</f>
        <v>0</v>
      </c>
      <c r="Y115" s="13">
        <f>ピボット!Y115</f>
        <v>0</v>
      </c>
      <c r="Z115" s="13">
        <f>ピボット!Z115</f>
        <v>0</v>
      </c>
      <c r="AA115" s="13">
        <f>ピボット!AA115</f>
        <v>0</v>
      </c>
      <c r="AB115" s="13">
        <f>ピボット!AB115</f>
        <v>0</v>
      </c>
      <c r="AC115" s="13">
        <f>ピボット!AC115</f>
        <v>0</v>
      </c>
      <c r="AD115" s="13">
        <f>ピボット!AD115</f>
        <v>0</v>
      </c>
      <c r="AE115" s="13">
        <f>ピボット!AE115</f>
        <v>0</v>
      </c>
      <c r="AF115" s="13">
        <f>ピボット!AF115</f>
        <v>0</v>
      </c>
      <c r="AG115" s="13">
        <f>ピボット!AG115</f>
        <v>0</v>
      </c>
      <c r="AH115" s="13">
        <f>ピボット!AH115</f>
        <v>0</v>
      </c>
      <c r="AI115" s="13">
        <f>ピボット!AI115</f>
        <v>0</v>
      </c>
      <c r="AJ115" s="14">
        <f>SUM(E115:AI115)</f>
        <v>0</v>
      </c>
    </row>
    <row r="116" spans="2:36" s="8" customFormat="1" ht="15" customHeight="1" x14ac:dyDescent="0.15">
      <c r="B116" s="130"/>
      <c r="C116" s="135" t="s">
        <v>26</v>
      </c>
      <c r="D116" s="100"/>
      <c r="E116" s="13">
        <f>ピボット!E116</f>
        <v>0</v>
      </c>
      <c r="F116" s="13">
        <f>ピボット!F116</f>
        <v>0</v>
      </c>
      <c r="G116" s="13">
        <f>ピボット!G116</f>
        <v>0</v>
      </c>
      <c r="H116" s="13">
        <f>ピボット!H116</f>
        <v>0</v>
      </c>
      <c r="I116" s="13">
        <f>ピボット!I116</f>
        <v>0</v>
      </c>
      <c r="J116" s="13">
        <f>ピボット!J116</f>
        <v>0</v>
      </c>
      <c r="K116" s="13">
        <f>ピボット!K116</f>
        <v>0</v>
      </c>
      <c r="L116" s="13">
        <f>ピボット!L116</f>
        <v>0</v>
      </c>
      <c r="M116" s="13">
        <f>ピボット!M116</f>
        <v>0</v>
      </c>
      <c r="N116" s="13">
        <f>ピボット!N116</f>
        <v>0</v>
      </c>
      <c r="O116" s="13">
        <f>ピボット!O116</f>
        <v>0</v>
      </c>
      <c r="P116" s="13">
        <f>ピボット!P116</f>
        <v>0</v>
      </c>
      <c r="Q116" s="13">
        <f>ピボット!Q116</f>
        <v>0</v>
      </c>
      <c r="R116" s="13">
        <f>ピボット!R116</f>
        <v>0</v>
      </c>
      <c r="S116" s="13">
        <f>ピボット!S116</f>
        <v>0</v>
      </c>
      <c r="T116" s="13">
        <f>ピボット!T116</f>
        <v>0</v>
      </c>
      <c r="U116" s="13">
        <f>ピボット!U116</f>
        <v>0</v>
      </c>
      <c r="V116" s="13">
        <f>ピボット!V116</f>
        <v>0</v>
      </c>
      <c r="W116" s="13">
        <f>ピボット!W116</f>
        <v>0</v>
      </c>
      <c r="X116" s="13">
        <f>ピボット!X116</f>
        <v>0</v>
      </c>
      <c r="Y116" s="13">
        <f>ピボット!Y116</f>
        <v>0</v>
      </c>
      <c r="Z116" s="13">
        <f>ピボット!Z116</f>
        <v>0</v>
      </c>
      <c r="AA116" s="13">
        <f>ピボット!AA116</f>
        <v>0</v>
      </c>
      <c r="AB116" s="13">
        <f>ピボット!AB116</f>
        <v>0</v>
      </c>
      <c r="AC116" s="13">
        <f>ピボット!AC116</f>
        <v>0</v>
      </c>
      <c r="AD116" s="13">
        <f>ピボット!AD116</f>
        <v>0</v>
      </c>
      <c r="AE116" s="13">
        <f>ピボット!AE116</f>
        <v>0</v>
      </c>
      <c r="AF116" s="13">
        <f>ピボット!AF116</f>
        <v>0</v>
      </c>
      <c r="AG116" s="13">
        <f>ピボット!AG116</f>
        <v>0</v>
      </c>
      <c r="AH116" s="13">
        <f>ピボット!AH116</f>
        <v>0</v>
      </c>
      <c r="AI116" s="13">
        <f>ピボット!AI116</f>
        <v>0</v>
      </c>
      <c r="AJ116" s="101">
        <f>SUM(E116:AI116)</f>
        <v>0</v>
      </c>
    </row>
    <row r="117" spans="2:36" s="8" customFormat="1" ht="15" customHeight="1" x14ac:dyDescent="0.15">
      <c r="B117" s="130"/>
      <c r="C117" s="134" t="s">
        <v>4</v>
      </c>
      <c r="D117" s="12">
        <f>ピボット!D117</f>
        <v>0</v>
      </c>
      <c r="E117" s="13">
        <f t="shared" ref="E117:AI117" si="36">D117+E113-E115</f>
        <v>0</v>
      </c>
      <c r="F117" s="13">
        <f t="shared" si="36"/>
        <v>0</v>
      </c>
      <c r="G117" s="13">
        <f t="shared" si="36"/>
        <v>0</v>
      </c>
      <c r="H117" s="13">
        <f t="shared" si="36"/>
        <v>0</v>
      </c>
      <c r="I117" s="13">
        <f t="shared" si="36"/>
        <v>0</v>
      </c>
      <c r="J117" s="13">
        <f t="shared" si="36"/>
        <v>0</v>
      </c>
      <c r="K117" s="13">
        <f t="shared" si="36"/>
        <v>0</v>
      </c>
      <c r="L117" s="13">
        <f t="shared" si="36"/>
        <v>0</v>
      </c>
      <c r="M117" s="13">
        <f t="shared" si="36"/>
        <v>0</v>
      </c>
      <c r="N117" s="13">
        <f t="shared" si="36"/>
        <v>0</v>
      </c>
      <c r="O117" s="13">
        <f t="shared" si="36"/>
        <v>0</v>
      </c>
      <c r="P117" s="13">
        <f t="shared" si="36"/>
        <v>0</v>
      </c>
      <c r="Q117" s="13">
        <f t="shared" si="36"/>
        <v>0</v>
      </c>
      <c r="R117" s="13">
        <f t="shared" si="36"/>
        <v>0</v>
      </c>
      <c r="S117" s="13">
        <f t="shared" si="36"/>
        <v>0</v>
      </c>
      <c r="T117" s="13">
        <f t="shared" si="36"/>
        <v>0</v>
      </c>
      <c r="U117" s="13">
        <f t="shared" si="36"/>
        <v>0</v>
      </c>
      <c r="V117" s="13">
        <f t="shared" si="36"/>
        <v>0</v>
      </c>
      <c r="W117" s="13">
        <f t="shared" si="36"/>
        <v>0</v>
      </c>
      <c r="X117" s="13">
        <f t="shared" si="36"/>
        <v>0</v>
      </c>
      <c r="Y117" s="13">
        <f t="shared" si="36"/>
        <v>0</v>
      </c>
      <c r="Z117" s="13">
        <f t="shared" si="36"/>
        <v>0</v>
      </c>
      <c r="AA117" s="13">
        <f t="shared" si="36"/>
        <v>0</v>
      </c>
      <c r="AB117" s="13">
        <f t="shared" si="36"/>
        <v>0</v>
      </c>
      <c r="AC117" s="13">
        <f t="shared" si="36"/>
        <v>0</v>
      </c>
      <c r="AD117" s="13">
        <f t="shared" si="36"/>
        <v>0</v>
      </c>
      <c r="AE117" s="13">
        <f t="shared" si="36"/>
        <v>0</v>
      </c>
      <c r="AF117" s="13">
        <f t="shared" si="36"/>
        <v>0</v>
      </c>
      <c r="AG117" s="13">
        <f t="shared" si="36"/>
        <v>0</v>
      </c>
      <c r="AH117" s="13">
        <f t="shared" si="36"/>
        <v>0</v>
      </c>
      <c r="AI117" s="13">
        <f t="shared" si="36"/>
        <v>0</v>
      </c>
      <c r="AJ117" s="14">
        <f>AI117</f>
        <v>0</v>
      </c>
    </row>
    <row r="118" spans="2:36" s="8" customFormat="1" ht="15" customHeight="1" thickBot="1" x14ac:dyDescent="0.2">
      <c r="B118" s="138" t="str">
        <f>ピボット!B113</f>
        <v>51151-50780</v>
      </c>
      <c r="C118" s="136" t="s">
        <v>27</v>
      </c>
      <c r="D118" s="105">
        <f>ピボット!D118</f>
        <v>0</v>
      </c>
      <c r="E118" s="106">
        <f t="shared" ref="E118:AI118" si="37">D118+E114-E116</f>
        <v>0</v>
      </c>
      <c r="F118" s="106">
        <f t="shared" si="37"/>
        <v>0</v>
      </c>
      <c r="G118" s="106">
        <f t="shared" si="37"/>
        <v>0</v>
      </c>
      <c r="H118" s="106">
        <f t="shared" si="37"/>
        <v>0</v>
      </c>
      <c r="I118" s="106">
        <f t="shared" si="37"/>
        <v>0</v>
      </c>
      <c r="J118" s="106">
        <f t="shared" si="37"/>
        <v>0</v>
      </c>
      <c r="K118" s="106">
        <f t="shared" si="37"/>
        <v>0</v>
      </c>
      <c r="L118" s="106">
        <f t="shared" si="37"/>
        <v>0</v>
      </c>
      <c r="M118" s="106">
        <f t="shared" si="37"/>
        <v>0</v>
      </c>
      <c r="N118" s="106">
        <f t="shared" si="37"/>
        <v>0</v>
      </c>
      <c r="O118" s="106">
        <f t="shared" si="37"/>
        <v>0</v>
      </c>
      <c r="P118" s="106">
        <f t="shared" si="37"/>
        <v>0</v>
      </c>
      <c r="Q118" s="106">
        <f t="shared" si="37"/>
        <v>0</v>
      </c>
      <c r="R118" s="106">
        <f t="shared" si="37"/>
        <v>0</v>
      </c>
      <c r="S118" s="106">
        <f t="shared" si="37"/>
        <v>0</v>
      </c>
      <c r="T118" s="106">
        <f t="shared" si="37"/>
        <v>0</v>
      </c>
      <c r="U118" s="106">
        <f t="shared" si="37"/>
        <v>0</v>
      </c>
      <c r="V118" s="106">
        <f t="shared" si="37"/>
        <v>0</v>
      </c>
      <c r="W118" s="106">
        <f t="shared" si="37"/>
        <v>0</v>
      </c>
      <c r="X118" s="106">
        <f t="shared" si="37"/>
        <v>0</v>
      </c>
      <c r="Y118" s="106">
        <f t="shared" si="37"/>
        <v>0</v>
      </c>
      <c r="Z118" s="106">
        <f t="shared" si="37"/>
        <v>0</v>
      </c>
      <c r="AA118" s="106">
        <f t="shared" si="37"/>
        <v>0</v>
      </c>
      <c r="AB118" s="106">
        <f t="shared" si="37"/>
        <v>0</v>
      </c>
      <c r="AC118" s="106">
        <f t="shared" si="37"/>
        <v>0</v>
      </c>
      <c r="AD118" s="106">
        <f t="shared" si="37"/>
        <v>0</v>
      </c>
      <c r="AE118" s="106">
        <f t="shared" si="37"/>
        <v>0</v>
      </c>
      <c r="AF118" s="106">
        <f t="shared" si="37"/>
        <v>0</v>
      </c>
      <c r="AG118" s="106">
        <f t="shared" si="37"/>
        <v>0</v>
      </c>
      <c r="AH118" s="106">
        <f t="shared" si="37"/>
        <v>0</v>
      </c>
      <c r="AI118" s="106">
        <f t="shared" si="37"/>
        <v>0</v>
      </c>
      <c r="AJ118" s="107">
        <f>AI118</f>
        <v>0</v>
      </c>
    </row>
    <row r="119" spans="2:36" s="8" customFormat="1" ht="15" customHeight="1" x14ac:dyDescent="0.15">
      <c r="B119" s="129"/>
      <c r="C119" s="132" t="s">
        <v>1</v>
      </c>
      <c r="D119" s="10"/>
      <c r="E119" s="11">
        <f>ピボット!E119</f>
        <v>0</v>
      </c>
      <c r="F119" s="11">
        <f>ピボット!F119</f>
        <v>0</v>
      </c>
      <c r="G119" s="11">
        <f>ピボット!G119</f>
        <v>0</v>
      </c>
      <c r="H119" s="11">
        <f>ピボット!H119</f>
        <v>0</v>
      </c>
      <c r="I119" s="11">
        <f>ピボット!I119</f>
        <v>0</v>
      </c>
      <c r="J119" s="11">
        <f>ピボット!J119</f>
        <v>0</v>
      </c>
      <c r="K119" s="11">
        <f>ピボット!K119</f>
        <v>0</v>
      </c>
      <c r="L119" s="11">
        <f>ピボット!L119</f>
        <v>0</v>
      </c>
      <c r="M119" s="11">
        <f>ピボット!M119</f>
        <v>0</v>
      </c>
      <c r="N119" s="11">
        <f>ピボット!N119</f>
        <v>0</v>
      </c>
      <c r="O119" s="11">
        <f>ピボット!O119</f>
        <v>0</v>
      </c>
      <c r="P119" s="11">
        <f>ピボット!P119</f>
        <v>0</v>
      </c>
      <c r="Q119" s="11">
        <f>ピボット!Q119</f>
        <v>0</v>
      </c>
      <c r="R119" s="11">
        <f>ピボット!R119</f>
        <v>0</v>
      </c>
      <c r="S119" s="11">
        <f>ピボット!S119</f>
        <v>0</v>
      </c>
      <c r="T119" s="11">
        <f>ピボット!T119</f>
        <v>0</v>
      </c>
      <c r="U119" s="11">
        <f>ピボット!U119</f>
        <v>0</v>
      </c>
      <c r="V119" s="11">
        <f>ピボット!V119</f>
        <v>0</v>
      </c>
      <c r="W119" s="11">
        <f>ピボット!W119</f>
        <v>0</v>
      </c>
      <c r="X119" s="11">
        <f>ピボット!X119</f>
        <v>0</v>
      </c>
      <c r="Y119" s="11">
        <f>ピボット!Y119</f>
        <v>0</v>
      </c>
      <c r="Z119" s="11">
        <f>ピボット!Z119</f>
        <v>0</v>
      </c>
      <c r="AA119" s="11">
        <f>ピボット!AA119</f>
        <v>0</v>
      </c>
      <c r="AB119" s="11">
        <f>ピボット!AB119</f>
        <v>0</v>
      </c>
      <c r="AC119" s="11">
        <f>ピボット!AC119</f>
        <v>0</v>
      </c>
      <c r="AD119" s="11">
        <f>ピボット!AD119</f>
        <v>0</v>
      </c>
      <c r="AE119" s="11">
        <f>ピボット!AE119</f>
        <v>0</v>
      </c>
      <c r="AF119" s="11">
        <f>ピボット!AF119</f>
        <v>0</v>
      </c>
      <c r="AG119" s="11">
        <f>ピボット!AG119</f>
        <v>0</v>
      </c>
      <c r="AH119" s="11">
        <f>ピボット!AH119</f>
        <v>0</v>
      </c>
      <c r="AI119" s="11">
        <f>ピボット!AI119</f>
        <v>0</v>
      </c>
      <c r="AJ119" s="104">
        <f>SUM(E119:AI119)</f>
        <v>0</v>
      </c>
    </row>
    <row r="120" spans="2:36" s="8" customFormat="1" ht="15" customHeight="1" x14ac:dyDescent="0.15">
      <c r="B120" s="130"/>
      <c r="C120" s="133" t="s">
        <v>25</v>
      </c>
      <c r="D120" s="102"/>
      <c r="E120" s="13">
        <f>ピボット!E120</f>
        <v>0</v>
      </c>
      <c r="F120" s="13">
        <f>ピボット!F120</f>
        <v>0</v>
      </c>
      <c r="G120" s="13">
        <f>ピボット!G120</f>
        <v>0</v>
      </c>
      <c r="H120" s="13">
        <f>ピボット!H120</f>
        <v>0</v>
      </c>
      <c r="I120" s="13">
        <f>ピボット!I120</f>
        <v>0</v>
      </c>
      <c r="J120" s="13">
        <f>ピボット!J120</f>
        <v>0</v>
      </c>
      <c r="K120" s="13">
        <f>ピボット!K120</f>
        <v>0</v>
      </c>
      <c r="L120" s="13">
        <f>ピボット!L120</f>
        <v>0</v>
      </c>
      <c r="M120" s="13">
        <f>ピボット!M120</f>
        <v>0</v>
      </c>
      <c r="N120" s="13">
        <f>ピボット!N120</f>
        <v>0</v>
      </c>
      <c r="O120" s="13">
        <f>ピボット!O120</f>
        <v>0</v>
      </c>
      <c r="P120" s="13">
        <f>ピボット!P120</f>
        <v>0</v>
      </c>
      <c r="Q120" s="13">
        <f>ピボット!Q120</f>
        <v>0</v>
      </c>
      <c r="R120" s="13">
        <f>ピボット!R120</f>
        <v>0</v>
      </c>
      <c r="S120" s="13">
        <f>ピボット!S120</f>
        <v>0</v>
      </c>
      <c r="T120" s="13">
        <f>ピボット!T120</f>
        <v>0</v>
      </c>
      <c r="U120" s="13">
        <f>ピボット!U120</f>
        <v>0</v>
      </c>
      <c r="V120" s="13">
        <f>ピボット!V120</f>
        <v>0</v>
      </c>
      <c r="W120" s="13">
        <f>ピボット!W120</f>
        <v>0</v>
      </c>
      <c r="X120" s="13">
        <f>ピボット!X120</f>
        <v>0</v>
      </c>
      <c r="Y120" s="13">
        <f>ピボット!Y120</f>
        <v>0</v>
      </c>
      <c r="Z120" s="13">
        <f>ピボット!Z120</f>
        <v>0</v>
      </c>
      <c r="AA120" s="13">
        <f>ピボット!AA120</f>
        <v>0</v>
      </c>
      <c r="AB120" s="13">
        <f>ピボット!AB120</f>
        <v>0</v>
      </c>
      <c r="AC120" s="13">
        <f>ピボット!AC120</f>
        <v>0</v>
      </c>
      <c r="AD120" s="13">
        <f>ピボット!AD120</f>
        <v>0</v>
      </c>
      <c r="AE120" s="13">
        <f>ピボット!AE120</f>
        <v>0</v>
      </c>
      <c r="AF120" s="13">
        <f>ピボット!AF120</f>
        <v>0</v>
      </c>
      <c r="AG120" s="13">
        <f>ピボット!AG120</f>
        <v>0</v>
      </c>
      <c r="AH120" s="13">
        <f>ピボット!AH120</f>
        <v>0</v>
      </c>
      <c r="AI120" s="13">
        <f>ピボット!AI120</f>
        <v>0</v>
      </c>
      <c r="AJ120" s="21">
        <f>SUM(E120:AI120)</f>
        <v>0</v>
      </c>
    </row>
    <row r="121" spans="2:36" s="8" customFormat="1" ht="15" customHeight="1" x14ac:dyDescent="0.15">
      <c r="B121" s="130"/>
      <c r="C121" s="134" t="s">
        <v>3</v>
      </c>
      <c r="D121" s="12"/>
      <c r="E121" s="13">
        <f>ピボット!E121</f>
        <v>0</v>
      </c>
      <c r="F121" s="13">
        <f>ピボット!F121</f>
        <v>0</v>
      </c>
      <c r="G121" s="13">
        <f>ピボット!G121</f>
        <v>0</v>
      </c>
      <c r="H121" s="13">
        <f>ピボット!H121</f>
        <v>0</v>
      </c>
      <c r="I121" s="13">
        <f>ピボット!I121</f>
        <v>0</v>
      </c>
      <c r="J121" s="13">
        <f>ピボット!J121</f>
        <v>0</v>
      </c>
      <c r="K121" s="13">
        <f>ピボット!K121</f>
        <v>0</v>
      </c>
      <c r="L121" s="13">
        <f>ピボット!L121</f>
        <v>0</v>
      </c>
      <c r="M121" s="13">
        <f>ピボット!M121</f>
        <v>0</v>
      </c>
      <c r="N121" s="13">
        <f>ピボット!N121</f>
        <v>0</v>
      </c>
      <c r="O121" s="13">
        <f>ピボット!O121</f>
        <v>0</v>
      </c>
      <c r="P121" s="13">
        <f>ピボット!P121</f>
        <v>0</v>
      </c>
      <c r="Q121" s="13">
        <f>ピボット!Q121</f>
        <v>0</v>
      </c>
      <c r="R121" s="13">
        <f>ピボット!R121</f>
        <v>0</v>
      </c>
      <c r="S121" s="13">
        <f>ピボット!S121</f>
        <v>0</v>
      </c>
      <c r="T121" s="13">
        <f>ピボット!T121</f>
        <v>0</v>
      </c>
      <c r="U121" s="13">
        <f>ピボット!U121</f>
        <v>0</v>
      </c>
      <c r="V121" s="13">
        <f>ピボット!V121</f>
        <v>0</v>
      </c>
      <c r="W121" s="13">
        <f>ピボット!W121</f>
        <v>0</v>
      </c>
      <c r="X121" s="13">
        <f>ピボット!X121</f>
        <v>0</v>
      </c>
      <c r="Y121" s="13">
        <f>ピボット!Y121</f>
        <v>0</v>
      </c>
      <c r="Z121" s="13">
        <f>ピボット!Z121</f>
        <v>0</v>
      </c>
      <c r="AA121" s="13">
        <f>ピボット!AA121</f>
        <v>0</v>
      </c>
      <c r="AB121" s="13">
        <f>ピボット!AB121</f>
        <v>0</v>
      </c>
      <c r="AC121" s="13">
        <f>ピボット!AC121</f>
        <v>0</v>
      </c>
      <c r="AD121" s="13">
        <f>ピボット!AD121</f>
        <v>0</v>
      </c>
      <c r="AE121" s="13">
        <f>ピボット!AE121</f>
        <v>0</v>
      </c>
      <c r="AF121" s="13">
        <f>ピボット!AF121</f>
        <v>0</v>
      </c>
      <c r="AG121" s="13">
        <f>ピボット!AG121</f>
        <v>0</v>
      </c>
      <c r="AH121" s="13">
        <f>ピボット!AH121</f>
        <v>0</v>
      </c>
      <c r="AI121" s="13">
        <f>ピボット!AI121</f>
        <v>0</v>
      </c>
      <c r="AJ121" s="14">
        <f>SUM(E121:AI121)</f>
        <v>0</v>
      </c>
    </row>
    <row r="122" spans="2:36" s="8" customFormat="1" ht="15" customHeight="1" x14ac:dyDescent="0.15">
      <c r="B122" s="130"/>
      <c r="C122" s="135" t="s">
        <v>26</v>
      </c>
      <c r="D122" s="100"/>
      <c r="E122" s="13">
        <f>ピボット!E122</f>
        <v>0</v>
      </c>
      <c r="F122" s="13">
        <f>ピボット!F122</f>
        <v>0</v>
      </c>
      <c r="G122" s="13">
        <f>ピボット!G122</f>
        <v>0</v>
      </c>
      <c r="H122" s="13">
        <f>ピボット!H122</f>
        <v>0</v>
      </c>
      <c r="I122" s="13">
        <f>ピボット!I122</f>
        <v>0</v>
      </c>
      <c r="J122" s="13">
        <f>ピボット!J122</f>
        <v>0</v>
      </c>
      <c r="K122" s="13">
        <f>ピボット!K122</f>
        <v>0</v>
      </c>
      <c r="L122" s="13">
        <f>ピボット!L122</f>
        <v>0</v>
      </c>
      <c r="M122" s="13">
        <f>ピボット!M122</f>
        <v>0</v>
      </c>
      <c r="N122" s="13">
        <f>ピボット!N122</f>
        <v>0</v>
      </c>
      <c r="O122" s="13">
        <f>ピボット!O122</f>
        <v>0</v>
      </c>
      <c r="P122" s="13">
        <f>ピボット!P122</f>
        <v>0</v>
      </c>
      <c r="Q122" s="13">
        <f>ピボット!Q122</f>
        <v>0</v>
      </c>
      <c r="R122" s="13">
        <f>ピボット!R122</f>
        <v>0</v>
      </c>
      <c r="S122" s="13">
        <f>ピボット!S122</f>
        <v>0</v>
      </c>
      <c r="T122" s="13">
        <f>ピボット!T122</f>
        <v>0</v>
      </c>
      <c r="U122" s="13">
        <f>ピボット!U122</f>
        <v>0</v>
      </c>
      <c r="V122" s="13">
        <f>ピボット!V122</f>
        <v>0</v>
      </c>
      <c r="W122" s="13">
        <f>ピボット!W122</f>
        <v>0</v>
      </c>
      <c r="X122" s="13">
        <f>ピボット!X122</f>
        <v>0</v>
      </c>
      <c r="Y122" s="13">
        <f>ピボット!Y122</f>
        <v>0</v>
      </c>
      <c r="Z122" s="13">
        <f>ピボット!Z122</f>
        <v>0</v>
      </c>
      <c r="AA122" s="13">
        <f>ピボット!AA122</f>
        <v>0</v>
      </c>
      <c r="AB122" s="13">
        <f>ピボット!AB122</f>
        <v>0</v>
      </c>
      <c r="AC122" s="13">
        <f>ピボット!AC122</f>
        <v>0</v>
      </c>
      <c r="AD122" s="13">
        <f>ピボット!AD122</f>
        <v>0</v>
      </c>
      <c r="AE122" s="13">
        <f>ピボット!AE122</f>
        <v>0</v>
      </c>
      <c r="AF122" s="13">
        <f>ピボット!AF122</f>
        <v>0</v>
      </c>
      <c r="AG122" s="13">
        <f>ピボット!AG122</f>
        <v>0</v>
      </c>
      <c r="AH122" s="13">
        <f>ピボット!AH122</f>
        <v>0</v>
      </c>
      <c r="AI122" s="13">
        <f>ピボット!AI122</f>
        <v>0</v>
      </c>
      <c r="AJ122" s="101">
        <f>SUM(E122:AI122)</f>
        <v>0</v>
      </c>
    </row>
    <row r="123" spans="2:36" s="8" customFormat="1" ht="15" customHeight="1" x14ac:dyDescent="0.15">
      <c r="B123" s="130"/>
      <c r="C123" s="134" t="s">
        <v>4</v>
      </c>
      <c r="D123" s="12">
        <f>ピボット!D123</f>
        <v>0</v>
      </c>
      <c r="E123" s="13">
        <f t="shared" ref="E123:AI123" si="38">D123+E119-E121</f>
        <v>0</v>
      </c>
      <c r="F123" s="13">
        <f t="shared" si="38"/>
        <v>0</v>
      </c>
      <c r="G123" s="13">
        <f t="shared" si="38"/>
        <v>0</v>
      </c>
      <c r="H123" s="13">
        <f t="shared" si="38"/>
        <v>0</v>
      </c>
      <c r="I123" s="13">
        <f t="shared" si="38"/>
        <v>0</v>
      </c>
      <c r="J123" s="13">
        <f t="shared" si="38"/>
        <v>0</v>
      </c>
      <c r="K123" s="13">
        <f t="shared" si="38"/>
        <v>0</v>
      </c>
      <c r="L123" s="13">
        <f t="shared" si="38"/>
        <v>0</v>
      </c>
      <c r="M123" s="13">
        <f t="shared" si="38"/>
        <v>0</v>
      </c>
      <c r="N123" s="13">
        <f t="shared" si="38"/>
        <v>0</v>
      </c>
      <c r="O123" s="13">
        <f t="shared" si="38"/>
        <v>0</v>
      </c>
      <c r="P123" s="13">
        <f t="shared" si="38"/>
        <v>0</v>
      </c>
      <c r="Q123" s="13">
        <f t="shared" si="38"/>
        <v>0</v>
      </c>
      <c r="R123" s="13">
        <f t="shared" si="38"/>
        <v>0</v>
      </c>
      <c r="S123" s="13">
        <f t="shared" si="38"/>
        <v>0</v>
      </c>
      <c r="T123" s="13">
        <f t="shared" si="38"/>
        <v>0</v>
      </c>
      <c r="U123" s="13">
        <f t="shared" si="38"/>
        <v>0</v>
      </c>
      <c r="V123" s="13">
        <f t="shared" si="38"/>
        <v>0</v>
      </c>
      <c r="W123" s="13">
        <f t="shared" si="38"/>
        <v>0</v>
      </c>
      <c r="X123" s="13">
        <f t="shared" si="38"/>
        <v>0</v>
      </c>
      <c r="Y123" s="13">
        <f t="shared" si="38"/>
        <v>0</v>
      </c>
      <c r="Z123" s="13">
        <f t="shared" si="38"/>
        <v>0</v>
      </c>
      <c r="AA123" s="13">
        <f t="shared" si="38"/>
        <v>0</v>
      </c>
      <c r="AB123" s="13">
        <f t="shared" si="38"/>
        <v>0</v>
      </c>
      <c r="AC123" s="13">
        <f t="shared" si="38"/>
        <v>0</v>
      </c>
      <c r="AD123" s="13">
        <f t="shared" si="38"/>
        <v>0</v>
      </c>
      <c r="AE123" s="13">
        <f t="shared" si="38"/>
        <v>0</v>
      </c>
      <c r="AF123" s="13">
        <f t="shared" si="38"/>
        <v>0</v>
      </c>
      <c r="AG123" s="13">
        <f t="shared" si="38"/>
        <v>0</v>
      </c>
      <c r="AH123" s="13">
        <f t="shared" si="38"/>
        <v>0</v>
      </c>
      <c r="AI123" s="13">
        <f t="shared" si="38"/>
        <v>0</v>
      </c>
      <c r="AJ123" s="14">
        <f>AI123</f>
        <v>0</v>
      </c>
    </row>
    <row r="124" spans="2:36" s="8" customFormat="1" ht="15" customHeight="1" thickBot="1" x14ac:dyDescent="0.2">
      <c r="B124" s="138" t="str">
        <f>ピボット!B119</f>
        <v>51186-10680</v>
      </c>
      <c r="C124" s="136" t="s">
        <v>27</v>
      </c>
      <c r="D124" s="105">
        <f>ピボット!D124</f>
        <v>0</v>
      </c>
      <c r="E124" s="106">
        <f t="shared" ref="E124:AI124" si="39">D124+E120-E122</f>
        <v>0</v>
      </c>
      <c r="F124" s="106">
        <f t="shared" si="39"/>
        <v>0</v>
      </c>
      <c r="G124" s="106">
        <f t="shared" si="39"/>
        <v>0</v>
      </c>
      <c r="H124" s="106">
        <f t="shared" si="39"/>
        <v>0</v>
      </c>
      <c r="I124" s="106">
        <f t="shared" si="39"/>
        <v>0</v>
      </c>
      <c r="J124" s="106">
        <f t="shared" si="39"/>
        <v>0</v>
      </c>
      <c r="K124" s="106">
        <f t="shared" si="39"/>
        <v>0</v>
      </c>
      <c r="L124" s="106">
        <f t="shared" si="39"/>
        <v>0</v>
      </c>
      <c r="M124" s="106">
        <f t="shared" si="39"/>
        <v>0</v>
      </c>
      <c r="N124" s="106">
        <f t="shared" si="39"/>
        <v>0</v>
      </c>
      <c r="O124" s="106">
        <f t="shared" si="39"/>
        <v>0</v>
      </c>
      <c r="P124" s="106">
        <f t="shared" si="39"/>
        <v>0</v>
      </c>
      <c r="Q124" s="106">
        <f t="shared" si="39"/>
        <v>0</v>
      </c>
      <c r="R124" s="106">
        <f t="shared" si="39"/>
        <v>0</v>
      </c>
      <c r="S124" s="106">
        <f t="shared" si="39"/>
        <v>0</v>
      </c>
      <c r="T124" s="106">
        <f t="shared" si="39"/>
        <v>0</v>
      </c>
      <c r="U124" s="106">
        <f t="shared" si="39"/>
        <v>0</v>
      </c>
      <c r="V124" s="106">
        <f t="shared" si="39"/>
        <v>0</v>
      </c>
      <c r="W124" s="106">
        <f t="shared" si="39"/>
        <v>0</v>
      </c>
      <c r="X124" s="106">
        <f t="shared" si="39"/>
        <v>0</v>
      </c>
      <c r="Y124" s="106">
        <f t="shared" si="39"/>
        <v>0</v>
      </c>
      <c r="Z124" s="106">
        <f t="shared" si="39"/>
        <v>0</v>
      </c>
      <c r="AA124" s="106">
        <f t="shared" si="39"/>
        <v>0</v>
      </c>
      <c r="AB124" s="106">
        <f t="shared" si="39"/>
        <v>0</v>
      </c>
      <c r="AC124" s="106">
        <f t="shared" si="39"/>
        <v>0</v>
      </c>
      <c r="AD124" s="106">
        <f t="shared" si="39"/>
        <v>0</v>
      </c>
      <c r="AE124" s="106">
        <f t="shared" si="39"/>
        <v>0</v>
      </c>
      <c r="AF124" s="106">
        <f t="shared" si="39"/>
        <v>0</v>
      </c>
      <c r="AG124" s="106">
        <f t="shared" si="39"/>
        <v>0</v>
      </c>
      <c r="AH124" s="106">
        <f t="shared" si="39"/>
        <v>0</v>
      </c>
      <c r="AI124" s="106">
        <f t="shared" si="39"/>
        <v>0</v>
      </c>
      <c r="AJ124" s="107">
        <f>AI124</f>
        <v>0</v>
      </c>
    </row>
    <row r="125" spans="2:36" s="8" customFormat="1" ht="15" customHeight="1" x14ac:dyDescent="0.15">
      <c r="B125" s="129"/>
      <c r="C125" s="132" t="s">
        <v>1</v>
      </c>
      <c r="D125" s="10"/>
      <c r="E125" s="11">
        <f>ピボット!E125</f>
        <v>0</v>
      </c>
      <c r="F125" s="11">
        <f>ピボット!F125</f>
        <v>0</v>
      </c>
      <c r="G125" s="11">
        <f>ピボット!G125</f>
        <v>0</v>
      </c>
      <c r="H125" s="11">
        <f>ピボット!H125</f>
        <v>0</v>
      </c>
      <c r="I125" s="11">
        <f>ピボット!I125</f>
        <v>0</v>
      </c>
      <c r="J125" s="11">
        <f>ピボット!J125</f>
        <v>0</v>
      </c>
      <c r="K125" s="11">
        <f>ピボット!K125</f>
        <v>0</v>
      </c>
      <c r="L125" s="11">
        <f>ピボット!L125</f>
        <v>0</v>
      </c>
      <c r="M125" s="11">
        <f>ピボット!M125</f>
        <v>0</v>
      </c>
      <c r="N125" s="11">
        <f>ピボット!N125</f>
        <v>0</v>
      </c>
      <c r="O125" s="11">
        <f>ピボット!O125</f>
        <v>0</v>
      </c>
      <c r="P125" s="11">
        <f>ピボット!P125</f>
        <v>0</v>
      </c>
      <c r="Q125" s="11">
        <f>ピボット!Q125</f>
        <v>0</v>
      </c>
      <c r="R125" s="11">
        <f>ピボット!R125</f>
        <v>0</v>
      </c>
      <c r="S125" s="11">
        <f>ピボット!S125</f>
        <v>0</v>
      </c>
      <c r="T125" s="11">
        <f>ピボット!T125</f>
        <v>0</v>
      </c>
      <c r="U125" s="11">
        <f>ピボット!U125</f>
        <v>0</v>
      </c>
      <c r="V125" s="11">
        <f>ピボット!V125</f>
        <v>0</v>
      </c>
      <c r="W125" s="11">
        <f>ピボット!W125</f>
        <v>0</v>
      </c>
      <c r="X125" s="11">
        <f>ピボット!X125</f>
        <v>0</v>
      </c>
      <c r="Y125" s="11">
        <f>ピボット!Y125</f>
        <v>0</v>
      </c>
      <c r="Z125" s="11">
        <f>ピボット!Z125</f>
        <v>0</v>
      </c>
      <c r="AA125" s="11">
        <f>ピボット!AA125</f>
        <v>0</v>
      </c>
      <c r="AB125" s="11">
        <f>ピボット!AB125</f>
        <v>0</v>
      </c>
      <c r="AC125" s="11">
        <f>ピボット!AC125</f>
        <v>0</v>
      </c>
      <c r="AD125" s="11">
        <f>ピボット!AD125</f>
        <v>0</v>
      </c>
      <c r="AE125" s="11">
        <f>ピボット!AE125</f>
        <v>0</v>
      </c>
      <c r="AF125" s="11">
        <f>ピボット!AF125</f>
        <v>0</v>
      </c>
      <c r="AG125" s="11">
        <f>ピボット!AG125</f>
        <v>0</v>
      </c>
      <c r="AH125" s="11">
        <f>ピボット!AH125</f>
        <v>0</v>
      </c>
      <c r="AI125" s="11">
        <f>ピボット!AI125</f>
        <v>0</v>
      </c>
      <c r="AJ125" s="104">
        <f>SUM(E125:AI125)</f>
        <v>0</v>
      </c>
    </row>
    <row r="126" spans="2:36" s="8" customFormat="1" ht="15" customHeight="1" x14ac:dyDescent="0.15">
      <c r="B126" s="130"/>
      <c r="C126" s="133" t="s">
        <v>25</v>
      </c>
      <c r="D126" s="102"/>
      <c r="E126" s="13">
        <f>ピボット!E126</f>
        <v>0</v>
      </c>
      <c r="F126" s="13">
        <f>ピボット!F126</f>
        <v>0</v>
      </c>
      <c r="G126" s="13">
        <f>ピボット!G126</f>
        <v>0</v>
      </c>
      <c r="H126" s="13">
        <f>ピボット!H126</f>
        <v>0</v>
      </c>
      <c r="I126" s="13">
        <f>ピボット!I126</f>
        <v>0</v>
      </c>
      <c r="J126" s="13">
        <f>ピボット!J126</f>
        <v>0</v>
      </c>
      <c r="K126" s="13">
        <f>ピボット!K126</f>
        <v>0</v>
      </c>
      <c r="L126" s="13">
        <f>ピボット!L126</f>
        <v>0</v>
      </c>
      <c r="M126" s="13">
        <f>ピボット!M126</f>
        <v>0</v>
      </c>
      <c r="N126" s="13">
        <f>ピボット!N126</f>
        <v>0</v>
      </c>
      <c r="O126" s="13">
        <f>ピボット!O126</f>
        <v>0</v>
      </c>
      <c r="P126" s="13">
        <f>ピボット!P126</f>
        <v>0</v>
      </c>
      <c r="Q126" s="13">
        <f>ピボット!Q126</f>
        <v>0</v>
      </c>
      <c r="R126" s="13">
        <f>ピボット!R126</f>
        <v>0</v>
      </c>
      <c r="S126" s="13">
        <f>ピボット!S126</f>
        <v>0</v>
      </c>
      <c r="T126" s="13">
        <f>ピボット!T126</f>
        <v>0</v>
      </c>
      <c r="U126" s="13">
        <f>ピボット!U126</f>
        <v>0</v>
      </c>
      <c r="V126" s="13">
        <f>ピボット!V126</f>
        <v>0</v>
      </c>
      <c r="W126" s="13">
        <f>ピボット!W126</f>
        <v>0</v>
      </c>
      <c r="X126" s="13">
        <f>ピボット!X126</f>
        <v>0</v>
      </c>
      <c r="Y126" s="13">
        <f>ピボット!Y126</f>
        <v>0</v>
      </c>
      <c r="Z126" s="13">
        <f>ピボット!Z126</f>
        <v>0</v>
      </c>
      <c r="AA126" s="13">
        <f>ピボット!AA126</f>
        <v>0</v>
      </c>
      <c r="AB126" s="13">
        <f>ピボット!AB126</f>
        <v>0</v>
      </c>
      <c r="AC126" s="13">
        <f>ピボット!AC126</f>
        <v>0</v>
      </c>
      <c r="AD126" s="13">
        <f>ピボット!AD126</f>
        <v>0</v>
      </c>
      <c r="AE126" s="13">
        <f>ピボット!AE126</f>
        <v>0</v>
      </c>
      <c r="AF126" s="13">
        <f>ピボット!AF126</f>
        <v>0</v>
      </c>
      <c r="AG126" s="13">
        <f>ピボット!AG126</f>
        <v>0</v>
      </c>
      <c r="AH126" s="13">
        <f>ピボット!AH126</f>
        <v>0</v>
      </c>
      <c r="AI126" s="13">
        <f>ピボット!AI126</f>
        <v>0</v>
      </c>
      <c r="AJ126" s="21">
        <f>SUM(E126:AI126)</f>
        <v>0</v>
      </c>
    </row>
    <row r="127" spans="2:36" s="8" customFormat="1" ht="15" customHeight="1" x14ac:dyDescent="0.15">
      <c r="B127" s="130"/>
      <c r="C127" s="134" t="s">
        <v>3</v>
      </c>
      <c r="D127" s="12"/>
      <c r="E127" s="13">
        <f>ピボット!E127</f>
        <v>0</v>
      </c>
      <c r="F127" s="13">
        <f>ピボット!F127</f>
        <v>0</v>
      </c>
      <c r="G127" s="13">
        <f>ピボット!G127</f>
        <v>0</v>
      </c>
      <c r="H127" s="13">
        <f>ピボット!H127</f>
        <v>0</v>
      </c>
      <c r="I127" s="13">
        <f>ピボット!I127</f>
        <v>0</v>
      </c>
      <c r="J127" s="13">
        <f>ピボット!J127</f>
        <v>0</v>
      </c>
      <c r="K127" s="13">
        <f>ピボット!K127</f>
        <v>0</v>
      </c>
      <c r="L127" s="13">
        <f>ピボット!L127</f>
        <v>0</v>
      </c>
      <c r="M127" s="13">
        <f>ピボット!M127</f>
        <v>0</v>
      </c>
      <c r="N127" s="13">
        <f>ピボット!N127</f>
        <v>0</v>
      </c>
      <c r="O127" s="13">
        <f>ピボット!O127</f>
        <v>0</v>
      </c>
      <c r="P127" s="13">
        <f>ピボット!P127</f>
        <v>0</v>
      </c>
      <c r="Q127" s="13">
        <f>ピボット!Q127</f>
        <v>0</v>
      </c>
      <c r="R127" s="13">
        <f>ピボット!R127</f>
        <v>0</v>
      </c>
      <c r="S127" s="13">
        <f>ピボット!S127</f>
        <v>0</v>
      </c>
      <c r="T127" s="13">
        <f>ピボット!T127</f>
        <v>0</v>
      </c>
      <c r="U127" s="13">
        <f>ピボット!U127</f>
        <v>0</v>
      </c>
      <c r="V127" s="13">
        <f>ピボット!V127</f>
        <v>0</v>
      </c>
      <c r="W127" s="13">
        <f>ピボット!W127</f>
        <v>0</v>
      </c>
      <c r="X127" s="13">
        <f>ピボット!X127</f>
        <v>0</v>
      </c>
      <c r="Y127" s="13">
        <f>ピボット!Y127</f>
        <v>0</v>
      </c>
      <c r="Z127" s="13">
        <f>ピボット!Z127</f>
        <v>0</v>
      </c>
      <c r="AA127" s="13">
        <f>ピボット!AA127</f>
        <v>0</v>
      </c>
      <c r="AB127" s="13">
        <f>ピボット!AB127</f>
        <v>0</v>
      </c>
      <c r="AC127" s="13">
        <f>ピボット!AC127</f>
        <v>0</v>
      </c>
      <c r="AD127" s="13">
        <f>ピボット!AD127</f>
        <v>0</v>
      </c>
      <c r="AE127" s="13">
        <f>ピボット!AE127</f>
        <v>0</v>
      </c>
      <c r="AF127" s="13">
        <f>ピボット!AF127</f>
        <v>0</v>
      </c>
      <c r="AG127" s="13">
        <f>ピボット!AG127</f>
        <v>0</v>
      </c>
      <c r="AH127" s="13">
        <f>ピボット!AH127</f>
        <v>0</v>
      </c>
      <c r="AI127" s="13">
        <f>ピボット!AI127</f>
        <v>0</v>
      </c>
      <c r="AJ127" s="14">
        <f>SUM(E127:AI127)</f>
        <v>0</v>
      </c>
    </row>
    <row r="128" spans="2:36" s="8" customFormat="1" ht="15" customHeight="1" x14ac:dyDescent="0.15">
      <c r="B128" s="130"/>
      <c r="C128" s="135" t="s">
        <v>26</v>
      </c>
      <c r="D128" s="100"/>
      <c r="E128" s="13">
        <f>ピボット!E128</f>
        <v>0</v>
      </c>
      <c r="F128" s="13">
        <f>ピボット!F128</f>
        <v>0</v>
      </c>
      <c r="G128" s="13">
        <f>ピボット!G128</f>
        <v>0</v>
      </c>
      <c r="H128" s="13">
        <f>ピボット!H128</f>
        <v>0</v>
      </c>
      <c r="I128" s="13">
        <f>ピボット!I128</f>
        <v>0</v>
      </c>
      <c r="J128" s="13">
        <f>ピボット!J128</f>
        <v>0</v>
      </c>
      <c r="K128" s="13">
        <f>ピボット!K128</f>
        <v>0</v>
      </c>
      <c r="L128" s="13">
        <f>ピボット!L128</f>
        <v>0</v>
      </c>
      <c r="M128" s="13">
        <f>ピボット!M128</f>
        <v>0</v>
      </c>
      <c r="N128" s="13">
        <f>ピボット!N128</f>
        <v>0</v>
      </c>
      <c r="O128" s="13">
        <f>ピボット!O128</f>
        <v>0</v>
      </c>
      <c r="P128" s="13">
        <f>ピボット!P128</f>
        <v>0</v>
      </c>
      <c r="Q128" s="13">
        <f>ピボット!Q128</f>
        <v>0</v>
      </c>
      <c r="R128" s="13">
        <f>ピボット!R128</f>
        <v>0</v>
      </c>
      <c r="S128" s="13">
        <f>ピボット!S128</f>
        <v>0</v>
      </c>
      <c r="T128" s="13">
        <f>ピボット!T128</f>
        <v>0</v>
      </c>
      <c r="U128" s="13">
        <f>ピボット!U128</f>
        <v>0</v>
      </c>
      <c r="V128" s="13">
        <f>ピボット!V128</f>
        <v>0</v>
      </c>
      <c r="W128" s="13">
        <f>ピボット!W128</f>
        <v>0</v>
      </c>
      <c r="X128" s="13">
        <f>ピボット!X128</f>
        <v>0</v>
      </c>
      <c r="Y128" s="13">
        <f>ピボット!Y128</f>
        <v>0</v>
      </c>
      <c r="Z128" s="13">
        <f>ピボット!Z128</f>
        <v>0</v>
      </c>
      <c r="AA128" s="13">
        <f>ピボット!AA128</f>
        <v>0</v>
      </c>
      <c r="AB128" s="13">
        <f>ピボット!AB128</f>
        <v>0</v>
      </c>
      <c r="AC128" s="13">
        <f>ピボット!AC128</f>
        <v>0</v>
      </c>
      <c r="AD128" s="13">
        <f>ピボット!AD128</f>
        <v>0</v>
      </c>
      <c r="AE128" s="13">
        <f>ピボット!AE128</f>
        <v>0</v>
      </c>
      <c r="AF128" s="13">
        <f>ピボット!AF128</f>
        <v>0</v>
      </c>
      <c r="AG128" s="13">
        <f>ピボット!AG128</f>
        <v>0</v>
      </c>
      <c r="AH128" s="13">
        <f>ピボット!AH128</f>
        <v>0</v>
      </c>
      <c r="AI128" s="13">
        <f>ピボット!AI128</f>
        <v>0</v>
      </c>
      <c r="AJ128" s="101">
        <f>SUM(E128:AI128)</f>
        <v>0</v>
      </c>
    </row>
    <row r="129" spans="2:36" s="8" customFormat="1" ht="15" customHeight="1" x14ac:dyDescent="0.15">
      <c r="B129" s="130"/>
      <c r="C129" s="134" t="s">
        <v>4</v>
      </c>
      <c r="D129" s="12">
        <f>ピボット!D129</f>
        <v>0</v>
      </c>
      <c r="E129" s="13">
        <f t="shared" ref="E129:AI129" si="40">D129+E125-E127</f>
        <v>0</v>
      </c>
      <c r="F129" s="13">
        <f t="shared" si="40"/>
        <v>0</v>
      </c>
      <c r="G129" s="13">
        <f t="shared" si="40"/>
        <v>0</v>
      </c>
      <c r="H129" s="13">
        <f t="shared" si="40"/>
        <v>0</v>
      </c>
      <c r="I129" s="13">
        <f t="shared" si="40"/>
        <v>0</v>
      </c>
      <c r="J129" s="13">
        <f t="shared" si="40"/>
        <v>0</v>
      </c>
      <c r="K129" s="13">
        <f t="shared" si="40"/>
        <v>0</v>
      </c>
      <c r="L129" s="13">
        <f t="shared" si="40"/>
        <v>0</v>
      </c>
      <c r="M129" s="13">
        <f t="shared" si="40"/>
        <v>0</v>
      </c>
      <c r="N129" s="13">
        <f t="shared" si="40"/>
        <v>0</v>
      </c>
      <c r="O129" s="13">
        <f t="shared" si="40"/>
        <v>0</v>
      </c>
      <c r="P129" s="13">
        <f t="shared" si="40"/>
        <v>0</v>
      </c>
      <c r="Q129" s="13">
        <f t="shared" si="40"/>
        <v>0</v>
      </c>
      <c r="R129" s="13">
        <f t="shared" si="40"/>
        <v>0</v>
      </c>
      <c r="S129" s="13">
        <f t="shared" si="40"/>
        <v>0</v>
      </c>
      <c r="T129" s="13">
        <f t="shared" si="40"/>
        <v>0</v>
      </c>
      <c r="U129" s="13">
        <f t="shared" si="40"/>
        <v>0</v>
      </c>
      <c r="V129" s="13">
        <f t="shared" si="40"/>
        <v>0</v>
      </c>
      <c r="W129" s="13">
        <f t="shared" si="40"/>
        <v>0</v>
      </c>
      <c r="X129" s="13">
        <f t="shared" si="40"/>
        <v>0</v>
      </c>
      <c r="Y129" s="13">
        <f t="shared" si="40"/>
        <v>0</v>
      </c>
      <c r="Z129" s="13">
        <f t="shared" si="40"/>
        <v>0</v>
      </c>
      <c r="AA129" s="13">
        <f t="shared" si="40"/>
        <v>0</v>
      </c>
      <c r="AB129" s="13">
        <f t="shared" si="40"/>
        <v>0</v>
      </c>
      <c r="AC129" s="13">
        <f t="shared" si="40"/>
        <v>0</v>
      </c>
      <c r="AD129" s="13">
        <f t="shared" si="40"/>
        <v>0</v>
      </c>
      <c r="AE129" s="13">
        <f t="shared" si="40"/>
        <v>0</v>
      </c>
      <c r="AF129" s="13">
        <f t="shared" si="40"/>
        <v>0</v>
      </c>
      <c r="AG129" s="13">
        <f t="shared" si="40"/>
        <v>0</v>
      </c>
      <c r="AH129" s="13">
        <f t="shared" si="40"/>
        <v>0</v>
      </c>
      <c r="AI129" s="13">
        <f t="shared" si="40"/>
        <v>0</v>
      </c>
      <c r="AJ129" s="14">
        <f>AI129</f>
        <v>0</v>
      </c>
    </row>
    <row r="130" spans="2:36" s="8" customFormat="1" ht="15" customHeight="1" thickBot="1" x14ac:dyDescent="0.2">
      <c r="B130" s="138" t="str">
        <f>ピボット!B125</f>
        <v>51191-62060</v>
      </c>
      <c r="C130" s="136" t="s">
        <v>27</v>
      </c>
      <c r="D130" s="105">
        <f>ピボット!D130</f>
        <v>0</v>
      </c>
      <c r="E130" s="106">
        <f t="shared" ref="E130:AI130" si="41">D130+E126-E128</f>
        <v>0</v>
      </c>
      <c r="F130" s="106">
        <f t="shared" si="41"/>
        <v>0</v>
      </c>
      <c r="G130" s="106">
        <f t="shared" si="41"/>
        <v>0</v>
      </c>
      <c r="H130" s="106">
        <f t="shared" si="41"/>
        <v>0</v>
      </c>
      <c r="I130" s="106">
        <f t="shared" si="41"/>
        <v>0</v>
      </c>
      <c r="J130" s="106">
        <f t="shared" si="41"/>
        <v>0</v>
      </c>
      <c r="K130" s="106">
        <f t="shared" si="41"/>
        <v>0</v>
      </c>
      <c r="L130" s="106">
        <f t="shared" si="41"/>
        <v>0</v>
      </c>
      <c r="M130" s="106">
        <f t="shared" si="41"/>
        <v>0</v>
      </c>
      <c r="N130" s="106">
        <f t="shared" si="41"/>
        <v>0</v>
      </c>
      <c r="O130" s="106">
        <f t="shared" si="41"/>
        <v>0</v>
      </c>
      <c r="P130" s="106">
        <f t="shared" si="41"/>
        <v>0</v>
      </c>
      <c r="Q130" s="106">
        <f t="shared" si="41"/>
        <v>0</v>
      </c>
      <c r="R130" s="106">
        <f t="shared" si="41"/>
        <v>0</v>
      </c>
      <c r="S130" s="106">
        <f t="shared" si="41"/>
        <v>0</v>
      </c>
      <c r="T130" s="106">
        <f t="shared" si="41"/>
        <v>0</v>
      </c>
      <c r="U130" s="106">
        <f t="shared" si="41"/>
        <v>0</v>
      </c>
      <c r="V130" s="106">
        <f t="shared" si="41"/>
        <v>0</v>
      </c>
      <c r="W130" s="106">
        <f t="shared" si="41"/>
        <v>0</v>
      </c>
      <c r="X130" s="106">
        <f t="shared" si="41"/>
        <v>0</v>
      </c>
      <c r="Y130" s="106">
        <f t="shared" si="41"/>
        <v>0</v>
      </c>
      <c r="Z130" s="106">
        <f t="shared" si="41"/>
        <v>0</v>
      </c>
      <c r="AA130" s="106">
        <f t="shared" si="41"/>
        <v>0</v>
      </c>
      <c r="AB130" s="106">
        <f t="shared" si="41"/>
        <v>0</v>
      </c>
      <c r="AC130" s="106">
        <f t="shared" si="41"/>
        <v>0</v>
      </c>
      <c r="AD130" s="106">
        <f t="shared" si="41"/>
        <v>0</v>
      </c>
      <c r="AE130" s="106">
        <f t="shared" si="41"/>
        <v>0</v>
      </c>
      <c r="AF130" s="106">
        <f t="shared" si="41"/>
        <v>0</v>
      </c>
      <c r="AG130" s="106">
        <f t="shared" si="41"/>
        <v>0</v>
      </c>
      <c r="AH130" s="106">
        <f t="shared" si="41"/>
        <v>0</v>
      </c>
      <c r="AI130" s="106">
        <f t="shared" si="41"/>
        <v>0</v>
      </c>
      <c r="AJ130" s="107">
        <f>AI130</f>
        <v>0</v>
      </c>
    </row>
    <row r="131" spans="2:36" s="8" customFormat="1" ht="15" customHeight="1" x14ac:dyDescent="0.15">
      <c r="B131" s="129"/>
      <c r="C131" s="132" t="s">
        <v>1</v>
      </c>
      <c r="D131" s="10"/>
      <c r="E131" s="11">
        <f>ピボット!E131</f>
        <v>0</v>
      </c>
      <c r="F131" s="11">
        <f>ピボット!F131</f>
        <v>0</v>
      </c>
      <c r="G131" s="11">
        <f>ピボット!G131</f>
        <v>0</v>
      </c>
      <c r="H131" s="11">
        <f>ピボット!H131</f>
        <v>0</v>
      </c>
      <c r="I131" s="11">
        <f>ピボット!I131</f>
        <v>0</v>
      </c>
      <c r="J131" s="11">
        <f>ピボット!J131</f>
        <v>0</v>
      </c>
      <c r="K131" s="11">
        <f>ピボット!K131</f>
        <v>0</v>
      </c>
      <c r="L131" s="11">
        <f>ピボット!L131</f>
        <v>0</v>
      </c>
      <c r="M131" s="11">
        <f>ピボット!M131</f>
        <v>0</v>
      </c>
      <c r="N131" s="11">
        <f>ピボット!N131</f>
        <v>0</v>
      </c>
      <c r="O131" s="11">
        <f>ピボット!O131</f>
        <v>0</v>
      </c>
      <c r="P131" s="11">
        <f>ピボット!P131</f>
        <v>0</v>
      </c>
      <c r="Q131" s="11">
        <f>ピボット!Q131</f>
        <v>0</v>
      </c>
      <c r="R131" s="11">
        <f>ピボット!R131</f>
        <v>0</v>
      </c>
      <c r="S131" s="11">
        <f>ピボット!S131</f>
        <v>0</v>
      </c>
      <c r="T131" s="11">
        <f>ピボット!T131</f>
        <v>0</v>
      </c>
      <c r="U131" s="11">
        <f>ピボット!U131</f>
        <v>0</v>
      </c>
      <c r="V131" s="11">
        <f>ピボット!V131</f>
        <v>0</v>
      </c>
      <c r="W131" s="11">
        <f>ピボット!W131</f>
        <v>0</v>
      </c>
      <c r="X131" s="11">
        <f>ピボット!X131</f>
        <v>0</v>
      </c>
      <c r="Y131" s="11">
        <f>ピボット!Y131</f>
        <v>0</v>
      </c>
      <c r="Z131" s="11">
        <f>ピボット!Z131</f>
        <v>0</v>
      </c>
      <c r="AA131" s="11">
        <f>ピボット!AA131</f>
        <v>0</v>
      </c>
      <c r="AB131" s="11">
        <f>ピボット!AB131</f>
        <v>0</v>
      </c>
      <c r="AC131" s="11">
        <f>ピボット!AC131</f>
        <v>0</v>
      </c>
      <c r="AD131" s="11">
        <f>ピボット!AD131</f>
        <v>0</v>
      </c>
      <c r="AE131" s="11">
        <f>ピボット!AE131</f>
        <v>0</v>
      </c>
      <c r="AF131" s="11">
        <f>ピボット!AF131</f>
        <v>0</v>
      </c>
      <c r="AG131" s="11">
        <f>ピボット!AG131</f>
        <v>0</v>
      </c>
      <c r="AH131" s="11">
        <f>ピボット!AH131</f>
        <v>0</v>
      </c>
      <c r="AI131" s="11">
        <f>ピボット!AI131</f>
        <v>0</v>
      </c>
      <c r="AJ131" s="104">
        <f>SUM(E131:AI131)</f>
        <v>0</v>
      </c>
    </row>
    <row r="132" spans="2:36" s="8" customFormat="1" ht="15" customHeight="1" x14ac:dyDescent="0.15">
      <c r="B132" s="130"/>
      <c r="C132" s="133" t="s">
        <v>25</v>
      </c>
      <c r="D132" s="102"/>
      <c r="E132" s="13">
        <f>ピボット!E132</f>
        <v>0</v>
      </c>
      <c r="F132" s="13">
        <f>ピボット!F132</f>
        <v>0</v>
      </c>
      <c r="G132" s="13">
        <f>ピボット!G132</f>
        <v>0</v>
      </c>
      <c r="H132" s="13">
        <f>ピボット!H132</f>
        <v>0</v>
      </c>
      <c r="I132" s="13">
        <f>ピボット!I132</f>
        <v>0</v>
      </c>
      <c r="J132" s="13">
        <f>ピボット!J132</f>
        <v>0</v>
      </c>
      <c r="K132" s="13">
        <f>ピボット!K132</f>
        <v>0</v>
      </c>
      <c r="L132" s="13">
        <f>ピボット!L132</f>
        <v>0</v>
      </c>
      <c r="M132" s="13">
        <f>ピボット!M132</f>
        <v>0</v>
      </c>
      <c r="N132" s="13">
        <f>ピボット!N132</f>
        <v>0</v>
      </c>
      <c r="O132" s="13">
        <f>ピボット!O132</f>
        <v>0</v>
      </c>
      <c r="P132" s="13">
        <f>ピボット!P132</f>
        <v>0</v>
      </c>
      <c r="Q132" s="13">
        <f>ピボット!Q132</f>
        <v>0</v>
      </c>
      <c r="R132" s="13">
        <f>ピボット!R132</f>
        <v>0</v>
      </c>
      <c r="S132" s="13">
        <f>ピボット!S132</f>
        <v>0</v>
      </c>
      <c r="T132" s="13">
        <f>ピボット!T132</f>
        <v>0</v>
      </c>
      <c r="U132" s="13">
        <f>ピボット!U132</f>
        <v>0</v>
      </c>
      <c r="V132" s="13">
        <f>ピボット!V132</f>
        <v>0</v>
      </c>
      <c r="W132" s="13">
        <f>ピボット!W132</f>
        <v>0</v>
      </c>
      <c r="X132" s="13">
        <f>ピボット!X132</f>
        <v>0</v>
      </c>
      <c r="Y132" s="13">
        <f>ピボット!Y132</f>
        <v>0</v>
      </c>
      <c r="Z132" s="13">
        <f>ピボット!Z132</f>
        <v>0</v>
      </c>
      <c r="AA132" s="13">
        <f>ピボット!AA132</f>
        <v>0</v>
      </c>
      <c r="AB132" s="13">
        <f>ピボット!AB132</f>
        <v>0</v>
      </c>
      <c r="AC132" s="13">
        <f>ピボット!AC132</f>
        <v>0</v>
      </c>
      <c r="AD132" s="13">
        <f>ピボット!AD132</f>
        <v>0</v>
      </c>
      <c r="AE132" s="13">
        <f>ピボット!AE132</f>
        <v>0</v>
      </c>
      <c r="AF132" s="13">
        <f>ピボット!AF132</f>
        <v>0</v>
      </c>
      <c r="AG132" s="13">
        <f>ピボット!AG132</f>
        <v>0</v>
      </c>
      <c r="AH132" s="13">
        <f>ピボット!AH132</f>
        <v>0</v>
      </c>
      <c r="AI132" s="13">
        <f>ピボット!AI132</f>
        <v>0</v>
      </c>
      <c r="AJ132" s="21">
        <f>SUM(E132:AI132)</f>
        <v>0</v>
      </c>
    </row>
    <row r="133" spans="2:36" s="8" customFormat="1" ht="15" customHeight="1" x14ac:dyDescent="0.15">
      <c r="B133" s="130"/>
      <c r="C133" s="134" t="s">
        <v>3</v>
      </c>
      <c r="D133" s="12"/>
      <c r="E133" s="13">
        <f>ピボット!E133</f>
        <v>0</v>
      </c>
      <c r="F133" s="13">
        <f>ピボット!F133</f>
        <v>0</v>
      </c>
      <c r="G133" s="13">
        <f>ピボット!G133</f>
        <v>0</v>
      </c>
      <c r="H133" s="13">
        <f>ピボット!H133</f>
        <v>0</v>
      </c>
      <c r="I133" s="13">
        <f>ピボット!I133</f>
        <v>0</v>
      </c>
      <c r="J133" s="13">
        <f>ピボット!J133</f>
        <v>0</v>
      </c>
      <c r="K133" s="13">
        <f>ピボット!K133</f>
        <v>0</v>
      </c>
      <c r="L133" s="13">
        <f>ピボット!L133</f>
        <v>0</v>
      </c>
      <c r="M133" s="13">
        <f>ピボット!M133</f>
        <v>0</v>
      </c>
      <c r="N133" s="13">
        <f>ピボット!N133</f>
        <v>0</v>
      </c>
      <c r="O133" s="13">
        <f>ピボット!O133</f>
        <v>0</v>
      </c>
      <c r="P133" s="13">
        <f>ピボット!P133</f>
        <v>0</v>
      </c>
      <c r="Q133" s="13">
        <f>ピボット!Q133</f>
        <v>0</v>
      </c>
      <c r="R133" s="13">
        <f>ピボット!R133</f>
        <v>0</v>
      </c>
      <c r="S133" s="13">
        <f>ピボット!S133</f>
        <v>0</v>
      </c>
      <c r="T133" s="13">
        <f>ピボット!T133</f>
        <v>0</v>
      </c>
      <c r="U133" s="13">
        <f>ピボット!U133</f>
        <v>0</v>
      </c>
      <c r="V133" s="13">
        <f>ピボット!V133</f>
        <v>0</v>
      </c>
      <c r="W133" s="13">
        <f>ピボット!W133</f>
        <v>0</v>
      </c>
      <c r="X133" s="13">
        <f>ピボット!X133</f>
        <v>0</v>
      </c>
      <c r="Y133" s="13">
        <f>ピボット!Y133</f>
        <v>0</v>
      </c>
      <c r="Z133" s="13">
        <f>ピボット!Z133</f>
        <v>0</v>
      </c>
      <c r="AA133" s="13">
        <f>ピボット!AA133</f>
        <v>0</v>
      </c>
      <c r="AB133" s="13">
        <f>ピボット!AB133</f>
        <v>0</v>
      </c>
      <c r="AC133" s="13">
        <f>ピボット!AC133</f>
        <v>0</v>
      </c>
      <c r="AD133" s="13">
        <f>ピボット!AD133</f>
        <v>0</v>
      </c>
      <c r="AE133" s="13">
        <f>ピボット!AE133</f>
        <v>0</v>
      </c>
      <c r="AF133" s="13">
        <f>ピボット!AF133</f>
        <v>0</v>
      </c>
      <c r="AG133" s="13">
        <f>ピボット!AG133</f>
        <v>0</v>
      </c>
      <c r="AH133" s="13">
        <f>ピボット!AH133</f>
        <v>0</v>
      </c>
      <c r="AI133" s="13">
        <f>ピボット!AI133</f>
        <v>0</v>
      </c>
      <c r="AJ133" s="14">
        <f>SUM(E133:AI133)</f>
        <v>0</v>
      </c>
    </row>
    <row r="134" spans="2:36" s="8" customFormat="1" ht="15" customHeight="1" x14ac:dyDescent="0.15">
      <c r="B134" s="130"/>
      <c r="C134" s="135" t="s">
        <v>26</v>
      </c>
      <c r="D134" s="100"/>
      <c r="E134" s="13">
        <f>ピボット!E134</f>
        <v>0</v>
      </c>
      <c r="F134" s="13">
        <f>ピボット!F134</f>
        <v>0</v>
      </c>
      <c r="G134" s="13">
        <f>ピボット!G134</f>
        <v>0</v>
      </c>
      <c r="H134" s="13">
        <f>ピボット!H134</f>
        <v>0</v>
      </c>
      <c r="I134" s="13">
        <f>ピボット!I134</f>
        <v>0</v>
      </c>
      <c r="J134" s="13">
        <f>ピボット!J134</f>
        <v>0</v>
      </c>
      <c r="K134" s="13">
        <f>ピボット!K134</f>
        <v>0</v>
      </c>
      <c r="L134" s="13">
        <f>ピボット!L134</f>
        <v>0</v>
      </c>
      <c r="M134" s="13">
        <f>ピボット!M134</f>
        <v>0</v>
      </c>
      <c r="N134" s="13">
        <f>ピボット!N134</f>
        <v>0</v>
      </c>
      <c r="O134" s="13">
        <f>ピボット!O134</f>
        <v>0</v>
      </c>
      <c r="P134" s="13">
        <f>ピボット!P134</f>
        <v>0</v>
      </c>
      <c r="Q134" s="13">
        <f>ピボット!Q134</f>
        <v>0</v>
      </c>
      <c r="R134" s="13">
        <f>ピボット!R134</f>
        <v>0</v>
      </c>
      <c r="S134" s="13">
        <f>ピボット!S134</f>
        <v>0</v>
      </c>
      <c r="T134" s="13">
        <f>ピボット!T134</f>
        <v>0</v>
      </c>
      <c r="U134" s="13">
        <f>ピボット!U134</f>
        <v>0</v>
      </c>
      <c r="V134" s="13">
        <f>ピボット!V134</f>
        <v>0</v>
      </c>
      <c r="W134" s="13">
        <f>ピボット!W134</f>
        <v>0</v>
      </c>
      <c r="X134" s="13">
        <f>ピボット!X134</f>
        <v>0</v>
      </c>
      <c r="Y134" s="13">
        <f>ピボット!Y134</f>
        <v>0</v>
      </c>
      <c r="Z134" s="13">
        <f>ピボット!Z134</f>
        <v>0</v>
      </c>
      <c r="AA134" s="13">
        <f>ピボット!AA134</f>
        <v>0</v>
      </c>
      <c r="AB134" s="13">
        <f>ピボット!AB134</f>
        <v>0</v>
      </c>
      <c r="AC134" s="13">
        <f>ピボット!AC134</f>
        <v>0</v>
      </c>
      <c r="AD134" s="13">
        <f>ピボット!AD134</f>
        <v>0</v>
      </c>
      <c r="AE134" s="13">
        <f>ピボット!AE134</f>
        <v>0</v>
      </c>
      <c r="AF134" s="13">
        <f>ピボット!AF134</f>
        <v>0</v>
      </c>
      <c r="AG134" s="13">
        <f>ピボット!AG134</f>
        <v>0</v>
      </c>
      <c r="AH134" s="13">
        <f>ピボット!AH134</f>
        <v>0</v>
      </c>
      <c r="AI134" s="13">
        <f>ピボット!AI134</f>
        <v>0</v>
      </c>
      <c r="AJ134" s="101">
        <f>SUM(E134:AI134)</f>
        <v>0</v>
      </c>
    </row>
    <row r="135" spans="2:36" s="8" customFormat="1" ht="15" customHeight="1" x14ac:dyDescent="0.15">
      <c r="B135" s="130"/>
      <c r="C135" s="134" t="s">
        <v>4</v>
      </c>
      <c r="D135" s="12">
        <f>ピボット!D135</f>
        <v>800</v>
      </c>
      <c r="E135" s="13">
        <f t="shared" ref="E135:AI135" si="42">D135+E131-E133</f>
        <v>800</v>
      </c>
      <c r="F135" s="13">
        <f t="shared" si="42"/>
        <v>800</v>
      </c>
      <c r="G135" s="13">
        <f t="shared" si="42"/>
        <v>800</v>
      </c>
      <c r="H135" s="13">
        <f t="shared" si="42"/>
        <v>800</v>
      </c>
      <c r="I135" s="13">
        <f t="shared" si="42"/>
        <v>800</v>
      </c>
      <c r="J135" s="13">
        <f t="shared" si="42"/>
        <v>800</v>
      </c>
      <c r="K135" s="13">
        <f t="shared" si="42"/>
        <v>800</v>
      </c>
      <c r="L135" s="13">
        <f t="shared" si="42"/>
        <v>800</v>
      </c>
      <c r="M135" s="13">
        <f t="shared" si="42"/>
        <v>800</v>
      </c>
      <c r="N135" s="13">
        <f t="shared" si="42"/>
        <v>800</v>
      </c>
      <c r="O135" s="13">
        <f t="shared" si="42"/>
        <v>800</v>
      </c>
      <c r="P135" s="13">
        <f t="shared" si="42"/>
        <v>800</v>
      </c>
      <c r="Q135" s="13">
        <f t="shared" si="42"/>
        <v>800</v>
      </c>
      <c r="R135" s="13">
        <f t="shared" si="42"/>
        <v>800</v>
      </c>
      <c r="S135" s="13">
        <f t="shared" si="42"/>
        <v>800</v>
      </c>
      <c r="T135" s="13">
        <f t="shared" si="42"/>
        <v>800</v>
      </c>
      <c r="U135" s="13">
        <f t="shared" si="42"/>
        <v>800</v>
      </c>
      <c r="V135" s="13">
        <f t="shared" si="42"/>
        <v>800</v>
      </c>
      <c r="W135" s="13">
        <f t="shared" si="42"/>
        <v>800</v>
      </c>
      <c r="X135" s="13">
        <f t="shared" si="42"/>
        <v>800</v>
      </c>
      <c r="Y135" s="13">
        <f t="shared" si="42"/>
        <v>800</v>
      </c>
      <c r="Z135" s="13">
        <f t="shared" si="42"/>
        <v>800</v>
      </c>
      <c r="AA135" s="13">
        <f t="shared" si="42"/>
        <v>800</v>
      </c>
      <c r="AB135" s="13">
        <f t="shared" si="42"/>
        <v>800</v>
      </c>
      <c r="AC135" s="13">
        <f t="shared" si="42"/>
        <v>800</v>
      </c>
      <c r="AD135" s="13">
        <f t="shared" si="42"/>
        <v>800</v>
      </c>
      <c r="AE135" s="13">
        <f t="shared" si="42"/>
        <v>800</v>
      </c>
      <c r="AF135" s="13">
        <f t="shared" si="42"/>
        <v>800</v>
      </c>
      <c r="AG135" s="13">
        <f t="shared" si="42"/>
        <v>800</v>
      </c>
      <c r="AH135" s="13">
        <f t="shared" si="42"/>
        <v>800</v>
      </c>
      <c r="AI135" s="13">
        <f t="shared" si="42"/>
        <v>800</v>
      </c>
      <c r="AJ135" s="14">
        <f>AI135</f>
        <v>800</v>
      </c>
    </row>
    <row r="136" spans="2:36" s="8" customFormat="1" ht="15" customHeight="1" thickBot="1" x14ac:dyDescent="0.2">
      <c r="B136" s="138" t="str">
        <f>ピボット!B131</f>
        <v>51440-A1151</v>
      </c>
      <c r="C136" s="136" t="s">
        <v>27</v>
      </c>
      <c r="D136" s="105">
        <f>ピボット!D136</f>
        <v>2</v>
      </c>
      <c r="E136" s="106">
        <f t="shared" ref="E136:AI136" si="43">D136+E132-E134</f>
        <v>2</v>
      </c>
      <c r="F136" s="106">
        <f t="shared" si="43"/>
        <v>2</v>
      </c>
      <c r="G136" s="106">
        <f t="shared" si="43"/>
        <v>2</v>
      </c>
      <c r="H136" s="106">
        <f t="shared" si="43"/>
        <v>2</v>
      </c>
      <c r="I136" s="106">
        <f t="shared" si="43"/>
        <v>2</v>
      </c>
      <c r="J136" s="106">
        <f t="shared" si="43"/>
        <v>2</v>
      </c>
      <c r="K136" s="106">
        <f t="shared" si="43"/>
        <v>2</v>
      </c>
      <c r="L136" s="106">
        <f t="shared" si="43"/>
        <v>2</v>
      </c>
      <c r="M136" s="106">
        <f t="shared" si="43"/>
        <v>2</v>
      </c>
      <c r="N136" s="106">
        <f t="shared" si="43"/>
        <v>2</v>
      </c>
      <c r="O136" s="106">
        <f t="shared" si="43"/>
        <v>2</v>
      </c>
      <c r="P136" s="106">
        <f t="shared" si="43"/>
        <v>2</v>
      </c>
      <c r="Q136" s="106">
        <f t="shared" si="43"/>
        <v>2</v>
      </c>
      <c r="R136" s="106">
        <f t="shared" si="43"/>
        <v>2</v>
      </c>
      <c r="S136" s="106">
        <f t="shared" si="43"/>
        <v>2</v>
      </c>
      <c r="T136" s="106">
        <f t="shared" si="43"/>
        <v>2</v>
      </c>
      <c r="U136" s="106">
        <f t="shared" si="43"/>
        <v>2</v>
      </c>
      <c r="V136" s="106">
        <f t="shared" si="43"/>
        <v>2</v>
      </c>
      <c r="W136" s="106">
        <f t="shared" si="43"/>
        <v>2</v>
      </c>
      <c r="X136" s="106">
        <f t="shared" si="43"/>
        <v>2</v>
      </c>
      <c r="Y136" s="106">
        <f t="shared" si="43"/>
        <v>2</v>
      </c>
      <c r="Z136" s="106">
        <f t="shared" si="43"/>
        <v>2</v>
      </c>
      <c r="AA136" s="106">
        <f t="shared" si="43"/>
        <v>2</v>
      </c>
      <c r="AB136" s="106">
        <f t="shared" si="43"/>
        <v>2</v>
      </c>
      <c r="AC136" s="106">
        <f t="shared" si="43"/>
        <v>2</v>
      </c>
      <c r="AD136" s="106">
        <f t="shared" si="43"/>
        <v>2</v>
      </c>
      <c r="AE136" s="106">
        <f t="shared" si="43"/>
        <v>2</v>
      </c>
      <c r="AF136" s="106">
        <f t="shared" si="43"/>
        <v>2</v>
      </c>
      <c r="AG136" s="106">
        <f t="shared" si="43"/>
        <v>2</v>
      </c>
      <c r="AH136" s="106">
        <f t="shared" si="43"/>
        <v>2</v>
      </c>
      <c r="AI136" s="106">
        <f t="shared" si="43"/>
        <v>2</v>
      </c>
      <c r="AJ136" s="107">
        <f>AI136</f>
        <v>2</v>
      </c>
    </row>
    <row r="137" spans="2:36" s="8" customFormat="1" ht="15" customHeight="1" x14ac:dyDescent="0.15">
      <c r="B137" s="129"/>
      <c r="C137" s="132" t="s">
        <v>1</v>
      </c>
      <c r="D137" s="10"/>
      <c r="E137" s="11">
        <f>ピボット!E137</f>
        <v>0</v>
      </c>
      <c r="F137" s="11">
        <f>ピボット!F137</f>
        <v>0</v>
      </c>
      <c r="G137" s="11">
        <f>ピボット!G137</f>
        <v>0</v>
      </c>
      <c r="H137" s="11">
        <f>ピボット!H137</f>
        <v>0</v>
      </c>
      <c r="I137" s="11">
        <f>ピボット!I137</f>
        <v>0</v>
      </c>
      <c r="J137" s="11">
        <f>ピボット!J137</f>
        <v>0</v>
      </c>
      <c r="K137" s="11">
        <f>ピボット!K137</f>
        <v>0</v>
      </c>
      <c r="L137" s="11">
        <f>ピボット!L137</f>
        <v>0</v>
      </c>
      <c r="M137" s="11">
        <f>ピボット!M137</f>
        <v>0</v>
      </c>
      <c r="N137" s="11">
        <f>ピボット!N137</f>
        <v>0</v>
      </c>
      <c r="O137" s="11">
        <f>ピボット!O137</f>
        <v>0</v>
      </c>
      <c r="P137" s="11">
        <f>ピボット!P137</f>
        <v>0</v>
      </c>
      <c r="Q137" s="11">
        <f>ピボット!Q137</f>
        <v>0</v>
      </c>
      <c r="R137" s="11">
        <f>ピボット!R137</f>
        <v>0</v>
      </c>
      <c r="S137" s="11">
        <f>ピボット!S137</f>
        <v>0</v>
      </c>
      <c r="T137" s="11">
        <f>ピボット!T137</f>
        <v>0</v>
      </c>
      <c r="U137" s="11">
        <f>ピボット!U137</f>
        <v>0</v>
      </c>
      <c r="V137" s="11">
        <f>ピボット!V137</f>
        <v>0</v>
      </c>
      <c r="W137" s="11">
        <f>ピボット!W137</f>
        <v>0</v>
      </c>
      <c r="X137" s="11">
        <f>ピボット!X137</f>
        <v>0</v>
      </c>
      <c r="Y137" s="11">
        <f>ピボット!Y137</f>
        <v>0</v>
      </c>
      <c r="Z137" s="11">
        <f>ピボット!Z137</f>
        <v>0</v>
      </c>
      <c r="AA137" s="11">
        <f>ピボット!AA137</f>
        <v>0</v>
      </c>
      <c r="AB137" s="11">
        <f>ピボット!AB137</f>
        <v>0</v>
      </c>
      <c r="AC137" s="11">
        <f>ピボット!AC137</f>
        <v>0</v>
      </c>
      <c r="AD137" s="11">
        <f>ピボット!AD137</f>
        <v>0</v>
      </c>
      <c r="AE137" s="11">
        <f>ピボット!AE137</f>
        <v>0</v>
      </c>
      <c r="AF137" s="11">
        <f>ピボット!AF137</f>
        <v>0</v>
      </c>
      <c r="AG137" s="11">
        <f>ピボット!AG137</f>
        <v>0</v>
      </c>
      <c r="AH137" s="11">
        <f>ピボット!AH137</f>
        <v>0</v>
      </c>
      <c r="AI137" s="11">
        <f>ピボット!AI137</f>
        <v>0</v>
      </c>
      <c r="AJ137" s="104">
        <f>SUM(E137:AI137)</f>
        <v>0</v>
      </c>
    </row>
    <row r="138" spans="2:36" s="8" customFormat="1" ht="15" customHeight="1" x14ac:dyDescent="0.15">
      <c r="B138" s="130"/>
      <c r="C138" s="133" t="s">
        <v>25</v>
      </c>
      <c r="D138" s="102"/>
      <c r="E138" s="13">
        <f>ピボット!E138</f>
        <v>0</v>
      </c>
      <c r="F138" s="13">
        <f>ピボット!F138</f>
        <v>0</v>
      </c>
      <c r="G138" s="13">
        <f>ピボット!G138</f>
        <v>0</v>
      </c>
      <c r="H138" s="13">
        <f>ピボット!H138</f>
        <v>0</v>
      </c>
      <c r="I138" s="13">
        <f>ピボット!I138</f>
        <v>0</v>
      </c>
      <c r="J138" s="13">
        <f>ピボット!J138</f>
        <v>0</v>
      </c>
      <c r="K138" s="13">
        <f>ピボット!K138</f>
        <v>0</v>
      </c>
      <c r="L138" s="13">
        <f>ピボット!L138</f>
        <v>0</v>
      </c>
      <c r="M138" s="13">
        <f>ピボット!M138</f>
        <v>0</v>
      </c>
      <c r="N138" s="13">
        <f>ピボット!N138</f>
        <v>0</v>
      </c>
      <c r="O138" s="13">
        <f>ピボット!O138</f>
        <v>0</v>
      </c>
      <c r="P138" s="13">
        <f>ピボット!P138</f>
        <v>0</v>
      </c>
      <c r="Q138" s="13">
        <f>ピボット!Q138</f>
        <v>0</v>
      </c>
      <c r="R138" s="13">
        <f>ピボット!R138</f>
        <v>0</v>
      </c>
      <c r="S138" s="13">
        <f>ピボット!S138</f>
        <v>0</v>
      </c>
      <c r="T138" s="13">
        <f>ピボット!T138</f>
        <v>0</v>
      </c>
      <c r="U138" s="13">
        <f>ピボット!U138</f>
        <v>0</v>
      </c>
      <c r="V138" s="13">
        <f>ピボット!V138</f>
        <v>0</v>
      </c>
      <c r="W138" s="13">
        <f>ピボット!W138</f>
        <v>0</v>
      </c>
      <c r="X138" s="13">
        <f>ピボット!X138</f>
        <v>0</v>
      </c>
      <c r="Y138" s="13">
        <f>ピボット!Y138</f>
        <v>0</v>
      </c>
      <c r="Z138" s="13">
        <f>ピボット!Z138</f>
        <v>0</v>
      </c>
      <c r="AA138" s="13">
        <f>ピボット!AA138</f>
        <v>0</v>
      </c>
      <c r="AB138" s="13">
        <f>ピボット!AB138</f>
        <v>0</v>
      </c>
      <c r="AC138" s="13">
        <f>ピボット!AC138</f>
        <v>0</v>
      </c>
      <c r="AD138" s="13">
        <f>ピボット!AD138</f>
        <v>0</v>
      </c>
      <c r="AE138" s="13">
        <f>ピボット!AE138</f>
        <v>0</v>
      </c>
      <c r="AF138" s="13">
        <f>ピボット!AF138</f>
        <v>0</v>
      </c>
      <c r="AG138" s="13">
        <f>ピボット!AG138</f>
        <v>0</v>
      </c>
      <c r="AH138" s="13">
        <f>ピボット!AH138</f>
        <v>0</v>
      </c>
      <c r="AI138" s="13">
        <f>ピボット!AI138</f>
        <v>0</v>
      </c>
      <c r="AJ138" s="21">
        <f>SUM(E138:AI138)</f>
        <v>0</v>
      </c>
    </row>
    <row r="139" spans="2:36" s="8" customFormat="1" ht="15" customHeight="1" x14ac:dyDescent="0.15">
      <c r="B139" s="130"/>
      <c r="C139" s="134" t="s">
        <v>3</v>
      </c>
      <c r="D139" s="12"/>
      <c r="E139" s="13">
        <f>ピボット!E139</f>
        <v>0</v>
      </c>
      <c r="F139" s="13">
        <f>ピボット!F139</f>
        <v>0</v>
      </c>
      <c r="G139" s="13">
        <f>ピボット!G139</f>
        <v>0</v>
      </c>
      <c r="H139" s="13">
        <f>ピボット!H139</f>
        <v>0</v>
      </c>
      <c r="I139" s="13">
        <f>ピボット!I139</f>
        <v>0</v>
      </c>
      <c r="J139" s="13">
        <f>ピボット!J139</f>
        <v>0</v>
      </c>
      <c r="K139" s="13">
        <f>ピボット!K139</f>
        <v>0</v>
      </c>
      <c r="L139" s="13">
        <f>ピボット!L139</f>
        <v>0</v>
      </c>
      <c r="M139" s="13">
        <f>ピボット!M139</f>
        <v>0</v>
      </c>
      <c r="N139" s="13">
        <f>ピボット!N139</f>
        <v>0</v>
      </c>
      <c r="O139" s="13">
        <f>ピボット!O139</f>
        <v>0</v>
      </c>
      <c r="P139" s="13">
        <f>ピボット!P139</f>
        <v>0</v>
      </c>
      <c r="Q139" s="13">
        <f>ピボット!Q139</f>
        <v>0</v>
      </c>
      <c r="R139" s="13">
        <f>ピボット!R139</f>
        <v>0</v>
      </c>
      <c r="S139" s="13">
        <f>ピボット!S139</f>
        <v>0</v>
      </c>
      <c r="T139" s="13">
        <f>ピボット!T139</f>
        <v>0</v>
      </c>
      <c r="U139" s="13">
        <f>ピボット!U139</f>
        <v>0</v>
      </c>
      <c r="V139" s="13">
        <f>ピボット!V139</f>
        <v>0</v>
      </c>
      <c r="W139" s="13">
        <f>ピボット!W139</f>
        <v>0</v>
      </c>
      <c r="X139" s="13">
        <f>ピボット!X139</f>
        <v>0</v>
      </c>
      <c r="Y139" s="13">
        <f>ピボット!Y139</f>
        <v>0</v>
      </c>
      <c r="Z139" s="13">
        <f>ピボット!Z139</f>
        <v>0</v>
      </c>
      <c r="AA139" s="13">
        <f>ピボット!AA139</f>
        <v>0</v>
      </c>
      <c r="AB139" s="13">
        <f>ピボット!AB139</f>
        <v>0</v>
      </c>
      <c r="AC139" s="13">
        <f>ピボット!AC139</f>
        <v>0</v>
      </c>
      <c r="AD139" s="13">
        <f>ピボット!AD139</f>
        <v>0</v>
      </c>
      <c r="AE139" s="13">
        <f>ピボット!AE139</f>
        <v>0</v>
      </c>
      <c r="AF139" s="13">
        <f>ピボット!AF139</f>
        <v>0</v>
      </c>
      <c r="AG139" s="13">
        <f>ピボット!AG139</f>
        <v>0</v>
      </c>
      <c r="AH139" s="13">
        <f>ピボット!AH139</f>
        <v>0</v>
      </c>
      <c r="AI139" s="13">
        <f>ピボット!AI139</f>
        <v>0</v>
      </c>
      <c r="AJ139" s="14">
        <f>SUM(E139:AI139)</f>
        <v>0</v>
      </c>
    </row>
    <row r="140" spans="2:36" s="8" customFormat="1" ht="15" customHeight="1" x14ac:dyDescent="0.15">
      <c r="B140" s="130"/>
      <c r="C140" s="135" t="s">
        <v>26</v>
      </c>
      <c r="D140" s="100"/>
      <c r="E140" s="13">
        <f>ピボット!E140</f>
        <v>0</v>
      </c>
      <c r="F140" s="13">
        <f>ピボット!F140</f>
        <v>0</v>
      </c>
      <c r="G140" s="13">
        <f>ピボット!G140</f>
        <v>0</v>
      </c>
      <c r="H140" s="13">
        <f>ピボット!H140</f>
        <v>0</v>
      </c>
      <c r="I140" s="13">
        <f>ピボット!I140</f>
        <v>0</v>
      </c>
      <c r="J140" s="13">
        <f>ピボット!J140</f>
        <v>0</v>
      </c>
      <c r="K140" s="13">
        <f>ピボット!K140</f>
        <v>0</v>
      </c>
      <c r="L140" s="13">
        <f>ピボット!L140</f>
        <v>0</v>
      </c>
      <c r="M140" s="13">
        <f>ピボット!M140</f>
        <v>0</v>
      </c>
      <c r="N140" s="13">
        <f>ピボット!N140</f>
        <v>0</v>
      </c>
      <c r="O140" s="13">
        <f>ピボット!O140</f>
        <v>0</v>
      </c>
      <c r="P140" s="13">
        <f>ピボット!P140</f>
        <v>0</v>
      </c>
      <c r="Q140" s="13">
        <f>ピボット!Q140</f>
        <v>0</v>
      </c>
      <c r="R140" s="13">
        <f>ピボット!R140</f>
        <v>0</v>
      </c>
      <c r="S140" s="13">
        <f>ピボット!S140</f>
        <v>0</v>
      </c>
      <c r="T140" s="13">
        <f>ピボット!T140</f>
        <v>0</v>
      </c>
      <c r="U140" s="13">
        <f>ピボット!U140</f>
        <v>0</v>
      </c>
      <c r="V140" s="13">
        <f>ピボット!V140</f>
        <v>0</v>
      </c>
      <c r="W140" s="13">
        <f>ピボット!W140</f>
        <v>0</v>
      </c>
      <c r="X140" s="13">
        <f>ピボット!X140</f>
        <v>0</v>
      </c>
      <c r="Y140" s="13">
        <f>ピボット!Y140</f>
        <v>0</v>
      </c>
      <c r="Z140" s="13">
        <f>ピボット!Z140</f>
        <v>0</v>
      </c>
      <c r="AA140" s="13">
        <f>ピボット!AA140</f>
        <v>0</v>
      </c>
      <c r="AB140" s="13">
        <f>ピボット!AB140</f>
        <v>0</v>
      </c>
      <c r="AC140" s="13">
        <f>ピボット!AC140</f>
        <v>0</v>
      </c>
      <c r="AD140" s="13">
        <f>ピボット!AD140</f>
        <v>0</v>
      </c>
      <c r="AE140" s="13">
        <f>ピボット!AE140</f>
        <v>0</v>
      </c>
      <c r="AF140" s="13">
        <f>ピボット!AF140</f>
        <v>0</v>
      </c>
      <c r="AG140" s="13">
        <f>ピボット!AG140</f>
        <v>0</v>
      </c>
      <c r="AH140" s="13">
        <f>ピボット!AH140</f>
        <v>0</v>
      </c>
      <c r="AI140" s="13">
        <f>ピボット!AI140</f>
        <v>0</v>
      </c>
      <c r="AJ140" s="101">
        <f>SUM(E140:AI140)</f>
        <v>0</v>
      </c>
    </row>
    <row r="141" spans="2:36" s="8" customFormat="1" ht="15" customHeight="1" x14ac:dyDescent="0.15">
      <c r="B141" s="130"/>
      <c r="C141" s="134" t="s">
        <v>4</v>
      </c>
      <c r="D141" s="12">
        <f>ピボット!D141</f>
        <v>48</v>
      </c>
      <c r="E141" s="13">
        <f t="shared" ref="E141:AI141" si="44">D141+E137-E139</f>
        <v>48</v>
      </c>
      <c r="F141" s="13">
        <f t="shared" si="44"/>
        <v>48</v>
      </c>
      <c r="G141" s="13">
        <f t="shared" si="44"/>
        <v>48</v>
      </c>
      <c r="H141" s="13">
        <f t="shared" si="44"/>
        <v>48</v>
      </c>
      <c r="I141" s="13">
        <f t="shared" si="44"/>
        <v>48</v>
      </c>
      <c r="J141" s="13">
        <f t="shared" si="44"/>
        <v>48</v>
      </c>
      <c r="K141" s="13">
        <f t="shared" si="44"/>
        <v>48</v>
      </c>
      <c r="L141" s="13">
        <f t="shared" si="44"/>
        <v>48</v>
      </c>
      <c r="M141" s="13">
        <f t="shared" si="44"/>
        <v>48</v>
      </c>
      <c r="N141" s="13">
        <f t="shared" si="44"/>
        <v>48</v>
      </c>
      <c r="O141" s="13">
        <f t="shared" si="44"/>
        <v>48</v>
      </c>
      <c r="P141" s="13">
        <f t="shared" si="44"/>
        <v>48</v>
      </c>
      <c r="Q141" s="13">
        <f t="shared" si="44"/>
        <v>48</v>
      </c>
      <c r="R141" s="13">
        <f t="shared" si="44"/>
        <v>48</v>
      </c>
      <c r="S141" s="13">
        <f t="shared" si="44"/>
        <v>48</v>
      </c>
      <c r="T141" s="13">
        <f t="shared" si="44"/>
        <v>48</v>
      </c>
      <c r="U141" s="13">
        <f t="shared" si="44"/>
        <v>48</v>
      </c>
      <c r="V141" s="13">
        <f t="shared" si="44"/>
        <v>48</v>
      </c>
      <c r="W141" s="13">
        <f t="shared" si="44"/>
        <v>48</v>
      </c>
      <c r="X141" s="13">
        <f t="shared" si="44"/>
        <v>48</v>
      </c>
      <c r="Y141" s="13">
        <f t="shared" si="44"/>
        <v>48</v>
      </c>
      <c r="Z141" s="13">
        <f t="shared" si="44"/>
        <v>48</v>
      </c>
      <c r="AA141" s="13">
        <f t="shared" si="44"/>
        <v>48</v>
      </c>
      <c r="AB141" s="13">
        <f t="shared" si="44"/>
        <v>48</v>
      </c>
      <c r="AC141" s="13">
        <f t="shared" si="44"/>
        <v>48</v>
      </c>
      <c r="AD141" s="13">
        <f t="shared" si="44"/>
        <v>48</v>
      </c>
      <c r="AE141" s="13">
        <f t="shared" si="44"/>
        <v>48</v>
      </c>
      <c r="AF141" s="13">
        <f t="shared" si="44"/>
        <v>48</v>
      </c>
      <c r="AG141" s="13">
        <f t="shared" si="44"/>
        <v>48</v>
      </c>
      <c r="AH141" s="13">
        <f t="shared" si="44"/>
        <v>48</v>
      </c>
      <c r="AI141" s="13">
        <f t="shared" si="44"/>
        <v>48</v>
      </c>
      <c r="AJ141" s="14">
        <f>AI141</f>
        <v>48</v>
      </c>
    </row>
    <row r="142" spans="2:36" s="8" customFormat="1" ht="15" customHeight="1" thickBot="1" x14ac:dyDescent="0.2">
      <c r="B142" s="138" t="str">
        <f>ピボット!B137</f>
        <v>51500-11120</v>
      </c>
      <c r="C142" s="136" t="s">
        <v>27</v>
      </c>
      <c r="D142" s="105">
        <f>ピボット!D142</f>
        <v>1</v>
      </c>
      <c r="E142" s="106">
        <f t="shared" ref="E142:AI142" si="45">D142+E138-E140</f>
        <v>1</v>
      </c>
      <c r="F142" s="106">
        <f t="shared" si="45"/>
        <v>1</v>
      </c>
      <c r="G142" s="106">
        <f t="shared" si="45"/>
        <v>1</v>
      </c>
      <c r="H142" s="106">
        <f t="shared" si="45"/>
        <v>1</v>
      </c>
      <c r="I142" s="106">
        <f t="shared" si="45"/>
        <v>1</v>
      </c>
      <c r="J142" s="106">
        <f t="shared" si="45"/>
        <v>1</v>
      </c>
      <c r="K142" s="106">
        <f t="shared" si="45"/>
        <v>1</v>
      </c>
      <c r="L142" s="106">
        <f t="shared" si="45"/>
        <v>1</v>
      </c>
      <c r="M142" s="106">
        <f t="shared" si="45"/>
        <v>1</v>
      </c>
      <c r="N142" s="106">
        <f t="shared" si="45"/>
        <v>1</v>
      </c>
      <c r="O142" s="106">
        <f t="shared" si="45"/>
        <v>1</v>
      </c>
      <c r="P142" s="106">
        <f t="shared" si="45"/>
        <v>1</v>
      </c>
      <c r="Q142" s="106">
        <f t="shared" si="45"/>
        <v>1</v>
      </c>
      <c r="R142" s="106">
        <f t="shared" si="45"/>
        <v>1</v>
      </c>
      <c r="S142" s="106">
        <f t="shared" si="45"/>
        <v>1</v>
      </c>
      <c r="T142" s="106">
        <f t="shared" si="45"/>
        <v>1</v>
      </c>
      <c r="U142" s="106">
        <f t="shared" si="45"/>
        <v>1</v>
      </c>
      <c r="V142" s="106">
        <f t="shared" si="45"/>
        <v>1</v>
      </c>
      <c r="W142" s="106">
        <f t="shared" si="45"/>
        <v>1</v>
      </c>
      <c r="X142" s="106">
        <f t="shared" si="45"/>
        <v>1</v>
      </c>
      <c r="Y142" s="106">
        <f t="shared" si="45"/>
        <v>1</v>
      </c>
      <c r="Z142" s="106">
        <f t="shared" si="45"/>
        <v>1</v>
      </c>
      <c r="AA142" s="106">
        <f t="shared" si="45"/>
        <v>1</v>
      </c>
      <c r="AB142" s="106">
        <f t="shared" si="45"/>
        <v>1</v>
      </c>
      <c r="AC142" s="106">
        <f t="shared" si="45"/>
        <v>1</v>
      </c>
      <c r="AD142" s="106">
        <f t="shared" si="45"/>
        <v>1</v>
      </c>
      <c r="AE142" s="106">
        <f t="shared" si="45"/>
        <v>1</v>
      </c>
      <c r="AF142" s="106">
        <f t="shared" si="45"/>
        <v>1</v>
      </c>
      <c r="AG142" s="106">
        <f t="shared" si="45"/>
        <v>1</v>
      </c>
      <c r="AH142" s="106">
        <f t="shared" si="45"/>
        <v>1</v>
      </c>
      <c r="AI142" s="106">
        <f t="shared" si="45"/>
        <v>1</v>
      </c>
      <c r="AJ142" s="107">
        <f>AI142</f>
        <v>1</v>
      </c>
    </row>
    <row r="143" spans="2:36" s="8" customFormat="1" ht="15" customHeight="1" x14ac:dyDescent="0.15">
      <c r="B143" s="129"/>
      <c r="C143" s="132" t="s">
        <v>1</v>
      </c>
      <c r="D143" s="10"/>
      <c r="E143" s="11">
        <f>ピボット!E143</f>
        <v>0</v>
      </c>
      <c r="F143" s="11">
        <f>ピボット!F143</f>
        <v>0</v>
      </c>
      <c r="G143" s="11">
        <f>ピボット!G143</f>
        <v>0</v>
      </c>
      <c r="H143" s="11">
        <f>ピボット!H143</f>
        <v>0</v>
      </c>
      <c r="I143" s="11">
        <f>ピボット!I143</f>
        <v>0</v>
      </c>
      <c r="J143" s="11">
        <f>ピボット!J143</f>
        <v>0</v>
      </c>
      <c r="K143" s="11">
        <f>ピボット!K143</f>
        <v>0</v>
      </c>
      <c r="L143" s="11">
        <f>ピボット!L143</f>
        <v>0</v>
      </c>
      <c r="M143" s="11">
        <f>ピボット!M143</f>
        <v>0</v>
      </c>
      <c r="N143" s="11">
        <f>ピボット!N143</f>
        <v>0</v>
      </c>
      <c r="O143" s="11">
        <f>ピボット!O143</f>
        <v>0</v>
      </c>
      <c r="P143" s="11">
        <f>ピボット!P143</f>
        <v>0</v>
      </c>
      <c r="Q143" s="11">
        <f>ピボット!Q143</f>
        <v>0</v>
      </c>
      <c r="R143" s="11">
        <f>ピボット!R143</f>
        <v>0</v>
      </c>
      <c r="S143" s="11">
        <f>ピボット!S143</f>
        <v>0</v>
      </c>
      <c r="T143" s="11">
        <f>ピボット!T143</f>
        <v>0</v>
      </c>
      <c r="U143" s="11">
        <f>ピボット!U143</f>
        <v>0</v>
      </c>
      <c r="V143" s="11">
        <f>ピボット!V143</f>
        <v>0</v>
      </c>
      <c r="W143" s="11">
        <f>ピボット!W143</f>
        <v>0</v>
      </c>
      <c r="X143" s="11">
        <f>ピボット!X143</f>
        <v>0</v>
      </c>
      <c r="Y143" s="11">
        <f>ピボット!Y143</f>
        <v>0</v>
      </c>
      <c r="Z143" s="11">
        <f>ピボット!Z143</f>
        <v>0</v>
      </c>
      <c r="AA143" s="11">
        <f>ピボット!AA143</f>
        <v>0</v>
      </c>
      <c r="AB143" s="11">
        <f>ピボット!AB143</f>
        <v>0</v>
      </c>
      <c r="AC143" s="11">
        <f>ピボット!AC143</f>
        <v>0</v>
      </c>
      <c r="AD143" s="11">
        <f>ピボット!AD143</f>
        <v>0</v>
      </c>
      <c r="AE143" s="11">
        <f>ピボット!AE143</f>
        <v>0</v>
      </c>
      <c r="AF143" s="11">
        <f>ピボット!AF143</f>
        <v>0</v>
      </c>
      <c r="AG143" s="11">
        <f>ピボット!AG143</f>
        <v>0</v>
      </c>
      <c r="AH143" s="11">
        <f>ピボット!AH143</f>
        <v>0</v>
      </c>
      <c r="AI143" s="11">
        <f>ピボット!AI143</f>
        <v>0</v>
      </c>
      <c r="AJ143" s="104">
        <f>SUM(E143:AI143)</f>
        <v>0</v>
      </c>
    </row>
    <row r="144" spans="2:36" s="8" customFormat="1" ht="15" customHeight="1" x14ac:dyDescent="0.15">
      <c r="B144" s="130"/>
      <c r="C144" s="133" t="s">
        <v>25</v>
      </c>
      <c r="D144" s="102"/>
      <c r="E144" s="13">
        <f>ピボット!E144</f>
        <v>0</v>
      </c>
      <c r="F144" s="13">
        <f>ピボット!F144</f>
        <v>0</v>
      </c>
      <c r="G144" s="13">
        <f>ピボット!G144</f>
        <v>0</v>
      </c>
      <c r="H144" s="13">
        <f>ピボット!H144</f>
        <v>0</v>
      </c>
      <c r="I144" s="13">
        <f>ピボット!I144</f>
        <v>0</v>
      </c>
      <c r="J144" s="13">
        <f>ピボット!J144</f>
        <v>0</v>
      </c>
      <c r="K144" s="13">
        <f>ピボット!K144</f>
        <v>0</v>
      </c>
      <c r="L144" s="13">
        <f>ピボット!L144</f>
        <v>0</v>
      </c>
      <c r="M144" s="13">
        <f>ピボット!M144</f>
        <v>0</v>
      </c>
      <c r="N144" s="13">
        <f>ピボット!N144</f>
        <v>0</v>
      </c>
      <c r="O144" s="13">
        <f>ピボット!O144</f>
        <v>0</v>
      </c>
      <c r="P144" s="13">
        <f>ピボット!P144</f>
        <v>0</v>
      </c>
      <c r="Q144" s="13">
        <f>ピボット!Q144</f>
        <v>0</v>
      </c>
      <c r="R144" s="13">
        <f>ピボット!R144</f>
        <v>0</v>
      </c>
      <c r="S144" s="13">
        <f>ピボット!S144</f>
        <v>0</v>
      </c>
      <c r="T144" s="13">
        <f>ピボット!T144</f>
        <v>0</v>
      </c>
      <c r="U144" s="13">
        <f>ピボット!U144</f>
        <v>0</v>
      </c>
      <c r="V144" s="13">
        <f>ピボット!V144</f>
        <v>0</v>
      </c>
      <c r="W144" s="13">
        <f>ピボット!W144</f>
        <v>0</v>
      </c>
      <c r="X144" s="13">
        <f>ピボット!X144</f>
        <v>0</v>
      </c>
      <c r="Y144" s="13">
        <f>ピボット!Y144</f>
        <v>0</v>
      </c>
      <c r="Z144" s="13">
        <f>ピボット!Z144</f>
        <v>0</v>
      </c>
      <c r="AA144" s="13">
        <f>ピボット!AA144</f>
        <v>0</v>
      </c>
      <c r="AB144" s="13">
        <f>ピボット!AB144</f>
        <v>0</v>
      </c>
      <c r="AC144" s="13">
        <f>ピボット!AC144</f>
        <v>0</v>
      </c>
      <c r="AD144" s="13">
        <f>ピボット!AD144</f>
        <v>0</v>
      </c>
      <c r="AE144" s="13">
        <f>ピボット!AE144</f>
        <v>0</v>
      </c>
      <c r="AF144" s="13">
        <f>ピボット!AF144</f>
        <v>0</v>
      </c>
      <c r="AG144" s="13">
        <f>ピボット!AG144</f>
        <v>0</v>
      </c>
      <c r="AH144" s="13">
        <f>ピボット!AH144</f>
        <v>0</v>
      </c>
      <c r="AI144" s="13">
        <f>ピボット!AI144</f>
        <v>0</v>
      </c>
      <c r="AJ144" s="21">
        <f>SUM(E144:AI144)</f>
        <v>0</v>
      </c>
    </row>
    <row r="145" spans="2:36" s="8" customFormat="1" ht="15" customHeight="1" x14ac:dyDescent="0.15">
      <c r="B145" s="130"/>
      <c r="C145" s="134" t="s">
        <v>3</v>
      </c>
      <c r="D145" s="12"/>
      <c r="E145" s="13">
        <f>ピボット!E145</f>
        <v>0</v>
      </c>
      <c r="F145" s="13">
        <f>ピボット!F145</f>
        <v>0</v>
      </c>
      <c r="G145" s="13">
        <f>ピボット!G145</f>
        <v>0</v>
      </c>
      <c r="H145" s="13">
        <f>ピボット!H145</f>
        <v>0</v>
      </c>
      <c r="I145" s="13">
        <f>ピボット!I145</f>
        <v>0</v>
      </c>
      <c r="J145" s="13">
        <f>ピボット!J145</f>
        <v>0</v>
      </c>
      <c r="K145" s="13">
        <f>ピボット!K145</f>
        <v>0</v>
      </c>
      <c r="L145" s="13">
        <f>ピボット!L145</f>
        <v>0</v>
      </c>
      <c r="M145" s="13">
        <f>ピボット!M145</f>
        <v>0</v>
      </c>
      <c r="N145" s="13">
        <f>ピボット!N145</f>
        <v>0</v>
      </c>
      <c r="O145" s="13">
        <f>ピボット!O145</f>
        <v>0</v>
      </c>
      <c r="P145" s="13">
        <f>ピボット!P145</f>
        <v>0</v>
      </c>
      <c r="Q145" s="13">
        <f>ピボット!Q145</f>
        <v>0</v>
      </c>
      <c r="R145" s="13">
        <f>ピボット!R145</f>
        <v>0</v>
      </c>
      <c r="S145" s="13">
        <f>ピボット!S145</f>
        <v>0</v>
      </c>
      <c r="T145" s="13">
        <f>ピボット!T145</f>
        <v>0</v>
      </c>
      <c r="U145" s="13">
        <f>ピボット!U145</f>
        <v>0</v>
      </c>
      <c r="V145" s="13">
        <f>ピボット!V145</f>
        <v>0</v>
      </c>
      <c r="W145" s="13">
        <f>ピボット!W145</f>
        <v>0</v>
      </c>
      <c r="X145" s="13">
        <f>ピボット!X145</f>
        <v>0</v>
      </c>
      <c r="Y145" s="13">
        <f>ピボット!Y145</f>
        <v>0</v>
      </c>
      <c r="Z145" s="13">
        <f>ピボット!Z145</f>
        <v>0</v>
      </c>
      <c r="AA145" s="13">
        <f>ピボット!AA145</f>
        <v>0</v>
      </c>
      <c r="AB145" s="13">
        <f>ピボット!AB145</f>
        <v>0</v>
      </c>
      <c r="AC145" s="13">
        <f>ピボット!AC145</f>
        <v>0</v>
      </c>
      <c r="AD145" s="13">
        <f>ピボット!AD145</f>
        <v>0</v>
      </c>
      <c r="AE145" s="13">
        <f>ピボット!AE145</f>
        <v>0</v>
      </c>
      <c r="AF145" s="13">
        <f>ピボット!AF145</f>
        <v>0</v>
      </c>
      <c r="AG145" s="13">
        <f>ピボット!AG145</f>
        <v>0</v>
      </c>
      <c r="AH145" s="13">
        <f>ピボット!AH145</f>
        <v>0</v>
      </c>
      <c r="AI145" s="13">
        <f>ピボット!AI145</f>
        <v>0</v>
      </c>
      <c r="AJ145" s="14">
        <f>SUM(E145:AI145)</f>
        <v>0</v>
      </c>
    </row>
    <row r="146" spans="2:36" s="8" customFormat="1" ht="15" customHeight="1" x14ac:dyDescent="0.15">
      <c r="B146" s="130"/>
      <c r="C146" s="135" t="s">
        <v>26</v>
      </c>
      <c r="D146" s="100"/>
      <c r="E146" s="13">
        <f>ピボット!E146</f>
        <v>0</v>
      </c>
      <c r="F146" s="13">
        <f>ピボット!F146</f>
        <v>0</v>
      </c>
      <c r="G146" s="13">
        <f>ピボット!G146</f>
        <v>0</v>
      </c>
      <c r="H146" s="13">
        <f>ピボット!H146</f>
        <v>0</v>
      </c>
      <c r="I146" s="13">
        <f>ピボット!I146</f>
        <v>0</v>
      </c>
      <c r="J146" s="13">
        <f>ピボット!J146</f>
        <v>0</v>
      </c>
      <c r="K146" s="13">
        <f>ピボット!K146</f>
        <v>0</v>
      </c>
      <c r="L146" s="13">
        <f>ピボット!L146</f>
        <v>0</v>
      </c>
      <c r="M146" s="13">
        <f>ピボット!M146</f>
        <v>0</v>
      </c>
      <c r="N146" s="13">
        <f>ピボット!N146</f>
        <v>0</v>
      </c>
      <c r="O146" s="13">
        <f>ピボット!O146</f>
        <v>0</v>
      </c>
      <c r="P146" s="13">
        <f>ピボット!P146</f>
        <v>0</v>
      </c>
      <c r="Q146" s="13">
        <f>ピボット!Q146</f>
        <v>0</v>
      </c>
      <c r="R146" s="13">
        <f>ピボット!R146</f>
        <v>0</v>
      </c>
      <c r="S146" s="13">
        <f>ピボット!S146</f>
        <v>0</v>
      </c>
      <c r="T146" s="13">
        <f>ピボット!T146</f>
        <v>0</v>
      </c>
      <c r="U146" s="13">
        <f>ピボット!U146</f>
        <v>0</v>
      </c>
      <c r="V146" s="13">
        <f>ピボット!V146</f>
        <v>0</v>
      </c>
      <c r="W146" s="13">
        <f>ピボット!W146</f>
        <v>0</v>
      </c>
      <c r="X146" s="13">
        <f>ピボット!X146</f>
        <v>0</v>
      </c>
      <c r="Y146" s="13">
        <f>ピボット!Y146</f>
        <v>0</v>
      </c>
      <c r="Z146" s="13">
        <f>ピボット!Z146</f>
        <v>0</v>
      </c>
      <c r="AA146" s="13">
        <f>ピボット!AA146</f>
        <v>0</v>
      </c>
      <c r="AB146" s="13">
        <f>ピボット!AB146</f>
        <v>0</v>
      </c>
      <c r="AC146" s="13">
        <f>ピボット!AC146</f>
        <v>0</v>
      </c>
      <c r="AD146" s="13">
        <f>ピボット!AD146</f>
        <v>0</v>
      </c>
      <c r="AE146" s="13">
        <f>ピボット!AE146</f>
        <v>0</v>
      </c>
      <c r="AF146" s="13">
        <f>ピボット!AF146</f>
        <v>0</v>
      </c>
      <c r="AG146" s="13">
        <f>ピボット!AG146</f>
        <v>0</v>
      </c>
      <c r="AH146" s="13">
        <f>ピボット!AH146</f>
        <v>0</v>
      </c>
      <c r="AI146" s="13">
        <f>ピボット!AI146</f>
        <v>0</v>
      </c>
      <c r="AJ146" s="101">
        <f>SUM(E146:AI146)</f>
        <v>0</v>
      </c>
    </row>
    <row r="147" spans="2:36" s="8" customFormat="1" ht="15" customHeight="1" x14ac:dyDescent="0.15">
      <c r="B147" s="130"/>
      <c r="C147" s="134" t="s">
        <v>4</v>
      </c>
      <c r="D147" s="12">
        <f>ピボット!D147</f>
        <v>0</v>
      </c>
      <c r="E147" s="13">
        <f t="shared" ref="E147:AI147" si="46">D147+E143-E145</f>
        <v>0</v>
      </c>
      <c r="F147" s="13">
        <f t="shared" si="46"/>
        <v>0</v>
      </c>
      <c r="G147" s="13">
        <f t="shared" si="46"/>
        <v>0</v>
      </c>
      <c r="H147" s="13">
        <f t="shared" si="46"/>
        <v>0</v>
      </c>
      <c r="I147" s="13">
        <f t="shared" si="46"/>
        <v>0</v>
      </c>
      <c r="J147" s="13">
        <f t="shared" si="46"/>
        <v>0</v>
      </c>
      <c r="K147" s="13">
        <f t="shared" si="46"/>
        <v>0</v>
      </c>
      <c r="L147" s="13">
        <f t="shared" si="46"/>
        <v>0</v>
      </c>
      <c r="M147" s="13">
        <f t="shared" si="46"/>
        <v>0</v>
      </c>
      <c r="N147" s="13">
        <f t="shared" si="46"/>
        <v>0</v>
      </c>
      <c r="O147" s="13">
        <f t="shared" si="46"/>
        <v>0</v>
      </c>
      <c r="P147" s="13">
        <f t="shared" si="46"/>
        <v>0</v>
      </c>
      <c r="Q147" s="13">
        <f t="shared" si="46"/>
        <v>0</v>
      </c>
      <c r="R147" s="13">
        <f t="shared" si="46"/>
        <v>0</v>
      </c>
      <c r="S147" s="13">
        <f t="shared" si="46"/>
        <v>0</v>
      </c>
      <c r="T147" s="13">
        <f t="shared" si="46"/>
        <v>0</v>
      </c>
      <c r="U147" s="13">
        <f t="shared" si="46"/>
        <v>0</v>
      </c>
      <c r="V147" s="13">
        <f t="shared" si="46"/>
        <v>0</v>
      </c>
      <c r="W147" s="13">
        <f t="shared" si="46"/>
        <v>0</v>
      </c>
      <c r="X147" s="13">
        <f t="shared" si="46"/>
        <v>0</v>
      </c>
      <c r="Y147" s="13">
        <f t="shared" si="46"/>
        <v>0</v>
      </c>
      <c r="Z147" s="13">
        <f t="shared" si="46"/>
        <v>0</v>
      </c>
      <c r="AA147" s="13">
        <f t="shared" si="46"/>
        <v>0</v>
      </c>
      <c r="AB147" s="13">
        <f t="shared" si="46"/>
        <v>0</v>
      </c>
      <c r="AC147" s="13">
        <f t="shared" si="46"/>
        <v>0</v>
      </c>
      <c r="AD147" s="13">
        <f t="shared" si="46"/>
        <v>0</v>
      </c>
      <c r="AE147" s="13">
        <f t="shared" si="46"/>
        <v>0</v>
      </c>
      <c r="AF147" s="13">
        <f t="shared" si="46"/>
        <v>0</v>
      </c>
      <c r="AG147" s="13">
        <f t="shared" si="46"/>
        <v>0</v>
      </c>
      <c r="AH147" s="13">
        <f t="shared" si="46"/>
        <v>0</v>
      </c>
      <c r="AI147" s="13">
        <f t="shared" si="46"/>
        <v>0</v>
      </c>
      <c r="AJ147" s="14">
        <f>AI147</f>
        <v>0</v>
      </c>
    </row>
    <row r="148" spans="2:36" s="8" customFormat="1" ht="15" customHeight="1" thickBot="1" x14ac:dyDescent="0.2">
      <c r="B148" s="138" t="str">
        <f>ピボット!B143</f>
        <v>51550-18812</v>
      </c>
      <c r="C148" s="136" t="s">
        <v>27</v>
      </c>
      <c r="D148" s="105">
        <f>ピボット!D148</f>
        <v>0</v>
      </c>
      <c r="E148" s="106">
        <f t="shared" ref="E148:AI148" si="47">D148+E144-E146</f>
        <v>0</v>
      </c>
      <c r="F148" s="106">
        <f t="shared" si="47"/>
        <v>0</v>
      </c>
      <c r="G148" s="106">
        <f t="shared" si="47"/>
        <v>0</v>
      </c>
      <c r="H148" s="106">
        <f t="shared" si="47"/>
        <v>0</v>
      </c>
      <c r="I148" s="106">
        <f t="shared" si="47"/>
        <v>0</v>
      </c>
      <c r="J148" s="106">
        <f t="shared" si="47"/>
        <v>0</v>
      </c>
      <c r="K148" s="106">
        <f t="shared" si="47"/>
        <v>0</v>
      </c>
      <c r="L148" s="106">
        <f t="shared" si="47"/>
        <v>0</v>
      </c>
      <c r="M148" s="106">
        <f t="shared" si="47"/>
        <v>0</v>
      </c>
      <c r="N148" s="106">
        <f t="shared" si="47"/>
        <v>0</v>
      </c>
      <c r="O148" s="106">
        <f t="shared" si="47"/>
        <v>0</v>
      </c>
      <c r="P148" s="106">
        <f t="shared" si="47"/>
        <v>0</v>
      </c>
      <c r="Q148" s="106">
        <f t="shared" si="47"/>
        <v>0</v>
      </c>
      <c r="R148" s="106">
        <f t="shared" si="47"/>
        <v>0</v>
      </c>
      <c r="S148" s="106">
        <f t="shared" si="47"/>
        <v>0</v>
      </c>
      <c r="T148" s="106">
        <f t="shared" si="47"/>
        <v>0</v>
      </c>
      <c r="U148" s="106">
        <f t="shared" si="47"/>
        <v>0</v>
      </c>
      <c r="V148" s="106">
        <f t="shared" si="47"/>
        <v>0</v>
      </c>
      <c r="W148" s="106">
        <f t="shared" si="47"/>
        <v>0</v>
      </c>
      <c r="X148" s="106">
        <f t="shared" si="47"/>
        <v>0</v>
      </c>
      <c r="Y148" s="106">
        <f t="shared" si="47"/>
        <v>0</v>
      </c>
      <c r="Z148" s="106">
        <f t="shared" si="47"/>
        <v>0</v>
      </c>
      <c r="AA148" s="106">
        <f t="shared" si="47"/>
        <v>0</v>
      </c>
      <c r="AB148" s="106">
        <f t="shared" si="47"/>
        <v>0</v>
      </c>
      <c r="AC148" s="106">
        <f t="shared" si="47"/>
        <v>0</v>
      </c>
      <c r="AD148" s="106">
        <f t="shared" si="47"/>
        <v>0</v>
      </c>
      <c r="AE148" s="106">
        <f t="shared" si="47"/>
        <v>0</v>
      </c>
      <c r="AF148" s="106">
        <f t="shared" si="47"/>
        <v>0</v>
      </c>
      <c r="AG148" s="106">
        <f t="shared" si="47"/>
        <v>0</v>
      </c>
      <c r="AH148" s="106">
        <f t="shared" si="47"/>
        <v>0</v>
      </c>
      <c r="AI148" s="106">
        <f t="shared" si="47"/>
        <v>0</v>
      </c>
      <c r="AJ148" s="107">
        <f>AI148</f>
        <v>0</v>
      </c>
    </row>
    <row r="149" spans="2:36" s="8" customFormat="1" ht="15" customHeight="1" x14ac:dyDescent="0.15">
      <c r="B149" s="129"/>
      <c r="C149" s="132" t="s">
        <v>1</v>
      </c>
      <c r="D149" s="10"/>
      <c r="E149" s="11">
        <f>ピボット!E149</f>
        <v>0</v>
      </c>
      <c r="F149" s="11">
        <f>ピボット!F149</f>
        <v>0</v>
      </c>
      <c r="G149" s="11">
        <f>ピボット!G149</f>
        <v>0</v>
      </c>
      <c r="H149" s="11">
        <f>ピボット!H149</f>
        <v>0</v>
      </c>
      <c r="I149" s="11">
        <f>ピボット!I149</f>
        <v>0</v>
      </c>
      <c r="J149" s="11">
        <f>ピボット!J149</f>
        <v>0</v>
      </c>
      <c r="K149" s="11">
        <f>ピボット!K149</f>
        <v>0</v>
      </c>
      <c r="L149" s="11">
        <f>ピボット!L149</f>
        <v>0</v>
      </c>
      <c r="M149" s="11">
        <f>ピボット!M149</f>
        <v>0</v>
      </c>
      <c r="N149" s="11">
        <f>ピボット!N149</f>
        <v>0</v>
      </c>
      <c r="O149" s="11">
        <f>ピボット!O149</f>
        <v>0</v>
      </c>
      <c r="P149" s="11">
        <f>ピボット!P149</f>
        <v>0</v>
      </c>
      <c r="Q149" s="11">
        <f>ピボット!Q149</f>
        <v>0</v>
      </c>
      <c r="R149" s="11">
        <f>ピボット!R149</f>
        <v>0</v>
      </c>
      <c r="S149" s="11">
        <f>ピボット!S149</f>
        <v>0</v>
      </c>
      <c r="T149" s="11">
        <f>ピボット!T149</f>
        <v>0</v>
      </c>
      <c r="U149" s="11">
        <f>ピボット!U149</f>
        <v>0</v>
      </c>
      <c r="V149" s="11">
        <f>ピボット!V149</f>
        <v>0</v>
      </c>
      <c r="W149" s="11">
        <f>ピボット!W149</f>
        <v>0</v>
      </c>
      <c r="X149" s="11">
        <f>ピボット!X149</f>
        <v>0</v>
      </c>
      <c r="Y149" s="11">
        <f>ピボット!Y149</f>
        <v>0</v>
      </c>
      <c r="Z149" s="11">
        <f>ピボット!Z149</f>
        <v>0</v>
      </c>
      <c r="AA149" s="11">
        <f>ピボット!AA149</f>
        <v>0</v>
      </c>
      <c r="AB149" s="11">
        <f>ピボット!AB149</f>
        <v>0</v>
      </c>
      <c r="AC149" s="11">
        <f>ピボット!AC149</f>
        <v>0</v>
      </c>
      <c r="AD149" s="11">
        <f>ピボット!AD149</f>
        <v>0</v>
      </c>
      <c r="AE149" s="11">
        <f>ピボット!AE149</f>
        <v>0</v>
      </c>
      <c r="AF149" s="11">
        <f>ピボット!AF149</f>
        <v>0</v>
      </c>
      <c r="AG149" s="11">
        <f>ピボット!AG149</f>
        <v>0</v>
      </c>
      <c r="AH149" s="11">
        <f>ピボット!AH149</f>
        <v>0</v>
      </c>
      <c r="AI149" s="11">
        <f>ピボット!AI149</f>
        <v>0</v>
      </c>
      <c r="AJ149" s="104">
        <f>SUM(E149:AI149)</f>
        <v>0</v>
      </c>
    </row>
    <row r="150" spans="2:36" s="8" customFormat="1" ht="15" customHeight="1" x14ac:dyDescent="0.15">
      <c r="B150" s="130"/>
      <c r="C150" s="133" t="s">
        <v>25</v>
      </c>
      <c r="D150" s="102"/>
      <c r="E150" s="13">
        <f>ピボット!E150</f>
        <v>0</v>
      </c>
      <c r="F150" s="13">
        <f>ピボット!F150</f>
        <v>0</v>
      </c>
      <c r="G150" s="13">
        <f>ピボット!G150</f>
        <v>0</v>
      </c>
      <c r="H150" s="13">
        <f>ピボット!H150</f>
        <v>0</v>
      </c>
      <c r="I150" s="13">
        <f>ピボット!I150</f>
        <v>0</v>
      </c>
      <c r="J150" s="13">
        <f>ピボット!J150</f>
        <v>0</v>
      </c>
      <c r="K150" s="13">
        <f>ピボット!K150</f>
        <v>0</v>
      </c>
      <c r="L150" s="13">
        <f>ピボット!L150</f>
        <v>0</v>
      </c>
      <c r="M150" s="13">
        <f>ピボット!M150</f>
        <v>0</v>
      </c>
      <c r="N150" s="13">
        <f>ピボット!N150</f>
        <v>0</v>
      </c>
      <c r="O150" s="13">
        <f>ピボット!O150</f>
        <v>0</v>
      </c>
      <c r="P150" s="13">
        <f>ピボット!P150</f>
        <v>0</v>
      </c>
      <c r="Q150" s="13">
        <f>ピボット!Q150</f>
        <v>0</v>
      </c>
      <c r="R150" s="13">
        <f>ピボット!R150</f>
        <v>0</v>
      </c>
      <c r="S150" s="13">
        <f>ピボット!S150</f>
        <v>0</v>
      </c>
      <c r="T150" s="13">
        <f>ピボット!T150</f>
        <v>0</v>
      </c>
      <c r="U150" s="13">
        <f>ピボット!U150</f>
        <v>0</v>
      </c>
      <c r="V150" s="13">
        <f>ピボット!V150</f>
        <v>0</v>
      </c>
      <c r="W150" s="13">
        <f>ピボット!W150</f>
        <v>0</v>
      </c>
      <c r="X150" s="13">
        <f>ピボット!X150</f>
        <v>0</v>
      </c>
      <c r="Y150" s="13">
        <f>ピボット!Y150</f>
        <v>0</v>
      </c>
      <c r="Z150" s="13">
        <f>ピボット!Z150</f>
        <v>0</v>
      </c>
      <c r="AA150" s="13">
        <f>ピボット!AA150</f>
        <v>0</v>
      </c>
      <c r="AB150" s="13">
        <f>ピボット!AB150</f>
        <v>0</v>
      </c>
      <c r="AC150" s="13">
        <f>ピボット!AC150</f>
        <v>0</v>
      </c>
      <c r="AD150" s="13">
        <f>ピボット!AD150</f>
        <v>0</v>
      </c>
      <c r="AE150" s="13">
        <f>ピボット!AE150</f>
        <v>0</v>
      </c>
      <c r="AF150" s="13">
        <f>ピボット!AF150</f>
        <v>0</v>
      </c>
      <c r="AG150" s="13">
        <f>ピボット!AG150</f>
        <v>0</v>
      </c>
      <c r="AH150" s="13">
        <f>ピボット!AH150</f>
        <v>0</v>
      </c>
      <c r="AI150" s="13">
        <f>ピボット!AI150</f>
        <v>0</v>
      </c>
      <c r="AJ150" s="21">
        <f>SUM(E150:AI150)</f>
        <v>0</v>
      </c>
    </row>
    <row r="151" spans="2:36" s="8" customFormat="1" ht="15" customHeight="1" x14ac:dyDescent="0.15">
      <c r="B151" s="130"/>
      <c r="C151" s="134" t="s">
        <v>3</v>
      </c>
      <c r="D151" s="12"/>
      <c r="E151" s="13">
        <f>ピボット!E151</f>
        <v>0</v>
      </c>
      <c r="F151" s="13">
        <f>ピボット!F151</f>
        <v>0</v>
      </c>
      <c r="G151" s="13">
        <f>ピボット!G151</f>
        <v>0</v>
      </c>
      <c r="H151" s="13">
        <f>ピボット!H151</f>
        <v>0</v>
      </c>
      <c r="I151" s="13">
        <f>ピボット!I151</f>
        <v>0</v>
      </c>
      <c r="J151" s="13">
        <f>ピボット!J151</f>
        <v>0</v>
      </c>
      <c r="K151" s="13">
        <f>ピボット!K151</f>
        <v>0</v>
      </c>
      <c r="L151" s="13">
        <f>ピボット!L151</f>
        <v>0</v>
      </c>
      <c r="M151" s="13">
        <f>ピボット!M151</f>
        <v>0</v>
      </c>
      <c r="N151" s="13">
        <f>ピボット!N151</f>
        <v>0</v>
      </c>
      <c r="O151" s="13">
        <f>ピボット!O151</f>
        <v>0</v>
      </c>
      <c r="P151" s="13">
        <f>ピボット!P151</f>
        <v>0</v>
      </c>
      <c r="Q151" s="13">
        <f>ピボット!Q151</f>
        <v>0</v>
      </c>
      <c r="R151" s="13">
        <f>ピボット!R151</f>
        <v>0</v>
      </c>
      <c r="S151" s="13">
        <f>ピボット!S151</f>
        <v>0</v>
      </c>
      <c r="T151" s="13">
        <f>ピボット!T151</f>
        <v>0</v>
      </c>
      <c r="U151" s="13">
        <f>ピボット!U151</f>
        <v>0</v>
      </c>
      <c r="V151" s="13">
        <f>ピボット!V151</f>
        <v>0</v>
      </c>
      <c r="W151" s="13">
        <f>ピボット!W151</f>
        <v>0</v>
      </c>
      <c r="X151" s="13">
        <f>ピボット!X151</f>
        <v>0</v>
      </c>
      <c r="Y151" s="13">
        <f>ピボット!Y151</f>
        <v>0</v>
      </c>
      <c r="Z151" s="13">
        <f>ピボット!Z151</f>
        <v>0</v>
      </c>
      <c r="AA151" s="13">
        <f>ピボット!AA151</f>
        <v>0</v>
      </c>
      <c r="AB151" s="13">
        <f>ピボット!AB151</f>
        <v>0</v>
      </c>
      <c r="AC151" s="13">
        <f>ピボット!AC151</f>
        <v>0</v>
      </c>
      <c r="AD151" s="13">
        <f>ピボット!AD151</f>
        <v>0</v>
      </c>
      <c r="AE151" s="13">
        <f>ピボット!AE151</f>
        <v>0</v>
      </c>
      <c r="AF151" s="13">
        <f>ピボット!AF151</f>
        <v>0</v>
      </c>
      <c r="AG151" s="13">
        <f>ピボット!AG151</f>
        <v>0</v>
      </c>
      <c r="AH151" s="13">
        <f>ピボット!AH151</f>
        <v>0</v>
      </c>
      <c r="AI151" s="13">
        <f>ピボット!AI151</f>
        <v>0</v>
      </c>
      <c r="AJ151" s="14">
        <f>SUM(E151:AI151)</f>
        <v>0</v>
      </c>
    </row>
    <row r="152" spans="2:36" s="8" customFormat="1" ht="15" customHeight="1" x14ac:dyDescent="0.15">
      <c r="B152" s="130"/>
      <c r="C152" s="135" t="s">
        <v>26</v>
      </c>
      <c r="D152" s="100"/>
      <c r="E152" s="13">
        <f>ピボット!E152</f>
        <v>0</v>
      </c>
      <c r="F152" s="13">
        <f>ピボット!F152</f>
        <v>0</v>
      </c>
      <c r="G152" s="13">
        <f>ピボット!G152</f>
        <v>0</v>
      </c>
      <c r="H152" s="13">
        <f>ピボット!H152</f>
        <v>0</v>
      </c>
      <c r="I152" s="13">
        <f>ピボット!I152</f>
        <v>0</v>
      </c>
      <c r="J152" s="13">
        <f>ピボット!J152</f>
        <v>0</v>
      </c>
      <c r="K152" s="13">
        <f>ピボット!K152</f>
        <v>0</v>
      </c>
      <c r="L152" s="13">
        <f>ピボット!L152</f>
        <v>0</v>
      </c>
      <c r="M152" s="13">
        <f>ピボット!M152</f>
        <v>0</v>
      </c>
      <c r="N152" s="13">
        <f>ピボット!N152</f>
        <v>0</v>
      </c>
      <c r="O152" s="13">
        <f>ピボット!O152</f>
        <v>0</v>
      </c>
      <c r="P152" s="13">
        <f>ピボット!P152</f>
        <v>0</v>
      </c>
      <c r="Q152" s="13">
        <f>ピボット!Q152</f>
        <v>0</v>
      </c>
      <c r="R152" s="13">
        <f>ピボット!R152</f>
        <v>0</v>
      </c>
      <c r="S152" s="13">
        <f>ピボット!S152</f>
        <v>0</v>
      </c>
      <c r="T152" s="13">
        <f>ピボット!T152</f>
        <v>0</v>
      </c>
      <c r="U152" s="13">
        <f>ピボット!U152</f>
        <v>0</v>
      </c>
      <c r="V152" s="13">
        <f>ピボット!V152</f>
        <v>0</v>
      </c>
      <c r="W152" s="13">
        <f>ピボット!W152</f>
        <v>0</v>
      </c>
      <c r="X152" s="13">
        <f>ピボット!X152</f>
        <v>0</v>
      </c>
      <c r="Y152" s="13">
        <f>ピボット!Y152</f>
        <v>0</v>
      </c>
      <c r="Z152" s="13">
        <f>ピボット!Z152</f>
        <v>0</v>
      </c>
      <c r="AA152" s="13">
        <f>ピボット!AA152</f>
        <v>0</v>
      </c>
      <c r="AB152" s="13">
        <f>ピボット!AB152</f>
        <v>0</v>
      </c>
      <c r="AC152" s="13">
        <f>ピボット!AC152</f>
        <v>0</v>
      </c>
      <c r="AD152" s="13">
        <f>ピボット!AD152</f>
        <v>0</v>
      </c>
      <c r="AE152" s="13">
        <f>ピボット!AE152</f>
        <v>0</v>
      </c>
      <c r="AF152" s="13">
        <f>ピボット!AF152</f>
        <v>0</v>
      </c>
      <c r="AG152" s="13">
        <f>ピボット!AG152</f>
        <v>0</v>
      </c>
      <c r="AH152" s="13">
        <f>ピボット!AH152</f>
        <v>0</v>
      </c>
      <c r="AI152" s="13">
        <f>ピボット!AI152</f>
        <v>0</v>
      </c>
      <c r="AJ152" s="101">
        <f>SUM(E152:AI152)</f>
        <v>0</v>
      </c>
    </row>
    <row r="153" spans="2:36" s="8" customFormat="1" ht="15" customHeight="1" x14ac:dyDescent="0.15">
      <c r="B153" s="130"/>
      <c r="C153" s="134" t="s">
        <v>4</v>
      </c>
      <c r="D153" s="12">
        <f>ピボット!D153</f>
        <v>125</v>
      </c>
      <c r="E153" s="13">
        <f t="shared" ref="E153:AI153" si="48">D153+E149-E151</f>
        <v>125</v>
      </c>
      <c r="F153" s="13">
        <f t="shared" si="48"/>
        <v>125</v>
      </c>
      <c r="G153" s="13">
        <f t="shared" si="48"/>
        <v>125</v>
      </c>
      <c r="H153" s="13">
        <f t="shared" si="48"/>
        <v>125</v>
      </c>
      <c r="I153" s="13">
        <f t="shared" si="48"/>
        <v>125</v>
      </c>
      <c r="J153" s="13">
        <f t="shared" si="48"/>
        <v>125</v>
      </c>
      <c r="K153" s="13">
        <f t="shared" si="48"/>
        <v>125</v>
      </c>
      <c r="L153" s="13">
        <f t="shared" si="48"/>
        <v>125</v>
      </c>
      <c r="M153" s="13">
        <f t="shared" si="48"/>
        <v>125</v>
      </c>
      <c r="N153" s="13">
        <f t="shared" si="48"/>
        <v>125</v>
      </c>
      <c r="O153" s="13">
        <f t="shared" si="48"/>
        <v>125</v>
      </c>
      <c r="P153" s="13">
        <f t="shared" si="48"/>
        <v>125</v>
      </c>
      <c r="Q153" s="13">
        <f t="shared" si="48"/>
        <v>125</v>
      </c>
      <c r="R153" s="13">
        <f t="shared" si="48"/>
        <v>125</v>
      </c>
      <c r="S153" s="13">
        <f t="shared" si="48"/>
        <v>125</v>
      </c>
      <c r="T153" s="13">
        <f t="shared" si="48"/>
        <v>125</v>
      </c>
      <c r="U153" s="13">
        <f t="shared" si="48"/>
        <v>125</v>
      </c>
      <c r="V153" s="13">
        <f t="shared" si="48"/>
        <v>125</v>
      </c>
      <c r="W153" s="13">
        <f t="shared" si="48"/>
        <v>125</v>
      </c>
      <c r="X153" s="13">
        <f t="shared" si="48"/>
        <v>125</v>
      </c>
      <c r="Y153" s="13">
        <f t="shared" si="48"/>
        <v>125</v>
      </c>
      <c r="Z153" s="13">
        <f t="shared" si="48"/>
        <v>125</v>
      </c>
      <c r="AA153" s="13">
        <f t="shared" si="48"/>
        <v>125</v>
      </c>
      <c r="AB153" s="13">
        <f t="shared" si="48"/>
        <v>125</v>
      </c>
      <c r="AC153" s="13">
        <f t="shared" si="48"/>
        <v>125</v>
      </c>
      <c r="AD153" s="13">
        <f t="shared" si="48"/>
        <v>125</v>
      </c>
      <c r="AE153" s="13">
        <f t="shared" si="48"/>
        <v>125</v>
      </c>
      <c r="AF153" s="13">
        <f t="shared" si="48"/>
        <v>125</v>
      </c>
      <c r="AG153" s="13">
        <f t="shared" si="48"/>
        <v>125</v>
      </c>
      <c r="AH153" s="13">
        <f t="shared" si="48"/>
        <v>125</v>
      </c>
      <c r="AI153" s="13">
        <f t="shared" si="48"/>
        <v>125</v>
      </c>
      <c r="AJ153" s="14">
        <f>AI153</f>
        <v>125</v>
      </c>
    </row>
    <row r="154" spans="2:36" s="8" customFormat="1" ht="15" customHeight="1" thickBot="1" x14ac:dyDescent="0.2">
      <c r="B154" s="138" t="str">
        <f>ピボット!B149</f>
        <v>51550-19142</v>
      </c>
      <c r="C154" s="136" t="s">
        <v>27</v>
      </c>
      <c r="D154" s="105">
        <f>ピボット!D154</f>
        <v>1.25</v>
      </c>
      <c r="E154" s="106">
        <f t="shared" ref="E154:AI154" si="49">D154+E150-E152</f>
        <v>1.25</v>
      </c>
      <c r="F154" s="106">
        <f t="shared" si="49"/>
        <v>1.25</v>
      </c>
      <c r="G154" s="106">
        <f t="shared" si="49"/>
        <v>1.25</v>
      </c>
      <c r="H154" s="106">
        <f t="shared" si="49"/>
        <v>1.25</v>
      </c>
      <c r="I154" s="106">
        <f t="shared" si="49"/>
        <v>1.25</v>
      </c>
      <c r="J154" s="106">
        <f t="shared" si="49"/>
        <v>1.25</v>
      </c>
      <c r="K154" s="106">
        <f t="shared" si="49"/>
        <v>1.25</v>
      </c>
      <c r="L154" s="106">
        <f t="shared" si="49"/>
        <v>1.25</v>
      </c>
      <c r="M154" s="106">
        <f t="shared" si="49"/>
        <v>1.25</v>
      </c>
      <c r="N154" s="106">
        <f t="shared" si="49"/>
        <v>1.25</v>
      </c>
      <c r="O154" s="106">
        <f t="shared" si="49"/>
        <v>1.25</v>
      </c>
      <c r="P154" s="106">
        <f t="shared" si="49"/>
        <v>1.25</v>
      </c>
      <c r="Q154" s="106">
        <f t="shared" si="49"/>
        <v>1.25</v>
      </c>
      <c r="R154" s="106">
        <f t="shared" si="49"/>
        <v>1.25</v>
      </c>
      <c r="S154" s="106">
        <f t="shared" si="49"/>
        <v>1.25</v>
      </c>
      <c r="T154" s="106">
        <f t="shared" si="49"/>
        <v>1.25</v>
      </c>
      <c r="U154" s="106">
        <f t="shared" si="49"/>
        <v>1.25</v>
      </c>
      <c r="V154" s="106">
        <f t="shared" si="49"/>
        <v>1.25</v>
      </c>
      <c r="W154" s="106">
        <f t="shared" si="49"/>
        <v>1.25</v>
      </c>
      <c r="X154" s="106">
        <f t="shared" si="49"/>
        <v>1.25</v>
      </c>
      <c r="Y154" s="106">
        <f t="shared" si="49"/>
        <v>1.25</v>
      </c>
      <c r="Z154" s="106">
        <f t="shared" si="49"/>
        <v>1.25</v>
      </c>
      <c r="AA154" s="106">
        <f t="shared" si="49"/>
        <v>1.25</v>
      </c>
      <c r="AB154" s="106">
        <f t="shared" si="49"/>
        <v>1.25</v>
      </c>
      <c r="AC154" s="106">
        <f t="shared" si="49"/>
        <v>1.25</v>
      </c>
      <c r="AD154" s="106">
        <f t="shared" si="49"/>
        <v>1.25</v>
      </c>
      <c r="AE154" s="106">
        <f t="shared" si="49"/>
        <v>1.25</v>
      </c>
      <c r="AF154" s="106">
        <f t="shared" si="49"/>
        <v>1.25</v>
      </c>
      <c r="AG154" s="106">
        <f t="shared" si="49"/>
        <v>1.25</v>
      </c>
      <c r="AH154" s="106">
        <f t="shared" si="49"/>
        <v>1.25</v>
      </c>
      <c r="AI154" s="106">
        <f t="shared" si="49"/>
        <v>1.25</v>
      </c>
      <c r="AJ154" s="107">
        <f>AI154</f>
        <v>1.25</v>
      </c>
    </row>
    <row r="155" spans="2:36" s="8" customFormat="1" ht="15" customHeight="1" x14ac:dyDescent="0.15">
      <c r="B155" s="129"/>
      <c r="C155" s="132" t="s">
        <v>1</v>
      </c>
      <c r="D155" s="10"/>
      <c r="E155" s="11">
        <f>ピボット!E155</f>
        <v>0</v>
      </c>
      <c r="F155" s="11">
        <f>ピボット!F155</f>
        <v>0</v>
      </c>
      <c r="G155" s="11">
        <f>ピボット!G155</f>
        <v>0</v>
      </c>
      <c r="H155" s="11">
        <f>ピボット!H155</f>
        <v>0</v>
      </c>
      <c r="I155" s="11">
        <f>ピボット!I155</f>
        <v>0</v>
      </c>
      <c r="J155" s="11">
        <f>ピボット!J155</f>
        <v>0</v>
      </c>
      <c r="K155" s="11">
        <f>ピボット!K155</f>
        <v>0</v>
      </c>
      <c r="L155" s="11">
        <f>ピボット!L155</f>
        <v>0</v>
      </c>
      <c r="M155" s="11">
        <f>ピボット!M155</f>
        <v>0</v>
      </c>
      <c r="N155" s="11">
        <f>ピボット!N155</f>
        <v>0</v>
      </c>
      <c r="O155" s="11">
        <f>ピボット!O155</f>
        <v>0</v>
      </c>
      <c r="P155" s="11">
        <f>ピボット!P155</f>
        <v>0</v>
      </c>
      <c r="Q155" s="11">
        <f>ピボット!Q155</f>
        <v>0</v>
      </c>
      <c r="R155" s="11">
        <f>ピボット!R155</f>
        <v>0</v>
      </c>
      <c r="S155" s="11">
        <f>ピボット!S155</f>
        <v>0</v>
      </c>
      <c r="T155" s="11">
        <f>ピボット!T155</f>
        <v>0</v>
      </c>
      <c r="U155" s="11">
        <f>ピボット!U155</f>
        <v>0</v>
      </c>
      <c r="V155" s="11">
        <f>ピボット!V155</f>
        <v>0</v>
      </c>
      <c r="W155" s="11">
        <f>ピボット!W155</f>
        <v>0</v>
      </c>
      <c r="X155" s="11">
        <f>ピボット!X155</f>
        <v>0</v>
      </c>
      <c r="Y155" s="11">
        <f>ピボット!Y155</f>
        <v>0</v>
      </c>
      <c r="Z155" s="11">
        <f>ピボット!Z155</f>
        <v>0</v>
      </c>
      <c r="AA155" s="11">
        <f>ピボット!AA155</f>
        <v>0</v>
      </c>
      <c r="AB155" s="11">
        <f>ピボット!AB155</f>
        <v>0</v>
      </c>
      <c r="AC155" s="11">
        <f>ピボット!AC155</f>
        <v>0</v>
      </c>
      <c r="AD155" s="11">
        <f>ピボット!AD155</f>
        <v>0</v>
      </c>
      <c r="AE155" s="11">
        <f>ピボット!AE155</f>
        <v>0</v>
      </c>
      <c r="AF155" s="11">
        <f>ピボット!AF155</f>
        <v>0</v>
      </c>
      <c r="AG155" s="11">
        <f>ピボット!AG155</f>
        <v>0</v>
      </c>
      <c r="AH155" s="11">
        <f>ピボット!AH155</f>
        <v>0</v>
      </c>
      <c r="AI155" s="11">
        <f>ピボット!AI155</f>
        <v>0</v>
      </c>
      <c r="AJ155" s="104">
        <f>SUM(E155:AI155)</f>
        <v>0</v>
      </c>
    </row>
    <row r="156" spans="2:36" s="8" customFormat="1" ht="15" customHeight="1" x14ac:dyDescent="0.15">
      <c r="B156" s="130"/>
      <c r="C156" s="133" t="s">
        <v>25</v>
      </c>
      <c r="D156" s="102"/>
      <c r="E156" s="13">
        <f>ピボット!E156</f>
        <v>0</v>
      </c>
      <c r="F156" s="13">
        <f>ピボット!F156</f>
        <v>0</v>
      </c>
      <c r="G156" s="13">
        <f>ピボット!G156</f>
        <v>0</v>
      </c>
      <c r="H156" s="13">
        <f>ピボット!H156</f>
        <v>0</v>
      </c>
      <c r="I156" s="13">
        <f>ピボット!I156</f>
        <v>0</v>
      </c>
      <c r="J156" s="13">
        <f>ピボット!J156</f>
        <v>0</v>
      </c>
      <c r="K156" s="13">
        <f>ピボット!K156</f>
        <v>0</v>
      </c>
      <c r="L156" s="13">
        <f>ピボット!L156</f>
        <v>0</v>
      </c>
      <c r="M156" s="13">
        <f>ピボット!M156</f>
        <v>0</v>
      </c>
      <c r="N156" s="13">
        <f>ピボット!N156</f>
        <v>0</v>
      </c>
      <c r="O156" s="13">
        <f>ピボット!O156</f>
        <v>0</v>
      </c>
      <c r="P156" s="13">
        <f>ピボット!P156</f>
        <v>0</v>
      </c>
      <c r="Q156" s="13">
        <f>ピボット!Q156</f>
        <v>0</v>
      </c>
      <c r="R156" s="13">
        <f>ピボット!R156</f>
        <v>0</v>
      </c>
      <c r="S156" s="13">
        <f>ピボット!S156</f>
        <v>0</v>
      </c>
      <c r="T156" s="13">
        <f>ピボット!T156</f>
        <v>0</v>
      </c>
      <c r="U156" s="13">
        <f>ピボット!U156</f>
        <v>0</v>
      </c>
      <c r="V156" s="13">
        <f>ピボット!V156</f>
        <v>0</v>
      </c>
      <c r="W156" s="13">
        <f>ピボット!W156</f>
        <v>0</v>
      </c>
      <c r="X156" s="13">
        <f>ピボット!X156</f>
        <v>0</v>
      </c>
      <c r="Y156" s="13">
        <f>ピボット!Y156</f>
        <v>0</v>
      </c>
      <c r="Z156" s="13">
        <f>ピボット!Z156</f>
        <v>0</v>
      </c>
      <c r="AA156" s="13">
        <f>ピボット!AA156</f>
        <v>0</v>
      </c>
      <c r="AB156" s="13">
        <f>ピボット!AB156</f>
        <v>0</v>
      </c>
      <c r="AC156" s="13">
        <f>ピボット!AC156</f>
        <v>0</v>
      </c>
      <c r="AD156" s="13">
        <f>ピボット!AD156</f>
        <v>0</v>
      </c>
      <c r="AE156" s="13">
        <f>ピボット!AE156</f>
        <v>0</v>
      </c>
      <c r="AF156" s="13">
        <f>ピボット!AF156</f>
        <v>0</v>
      </c>
      <c r="AG156" s="13">
        <f>ピボット!AG156</f>
        <v>0</v>
      </c>
      <c r="AH156" s="13">
        <f>ピボット!AH156</f>
        <v>0</v>
      </c>
      <c r="AI156" s="13">
        <f>ピボット!AI156</f>
        <v>0</v>
      </c>
      <c r="AJ156" s="21">
        <f>SUM(E156:AI156)</f>
        <v>0</v>
      </c>
    </row>
    <row r="157" spans="2:36" s="8" customFormat="1" ht="15" customHeight="1" x14ac:dyDescent="0.15">
      <c r="B157" s="130"/>
      <c r="C157" s="134" t="s">
        <v>3</v>
      </c>
      <c r="D157" s="12"/>
      <c r="E157" s="13">
        <f>ピボット!E157</f>
        <v>0</v>
      </c>
      <c r="F157" s="13">
        <f>ピボット!F157</f>
        <v>0</v>
      </c>
      <c r="G157" s="13">
        <f>ピボット!G157</f>
        <v>0</v>
      </c>
      <c r="H157" s="13">
        <f>ピボット!H157</f>
        <v>0</v>
      </c>
      <c r="I157" s="13">
        <f>ピボット!I157</f>
        <v>0</v>
      </c>
      <c r="J157" s="13">
        <f>ピボット!J157</f>
        <v>0</v>
      </c>
      <c r="K157" s="13">
        <f>ピボット!K157</f>
        <v>0</v>
      </c>
      <c r="L157" s="13">
        <f>ピボット!L157</f>
        <v>0</v>
      </c>
      <c r="M157" s="13">
        <f>ピボット!M157</f>
        <v>0</v>
      </c>
      <c r="N157" s="13">
        <f>ピボット!N157</f>
        <v>0</v>
      </c>
      <c r="O157" s="13">
        <f>ピボット!O157</f>
        <v>0</v>
      </c>
      <c r="P157" s="13">
        <f>ピボット!P157</f>
        <v>0</v>
      </c>
      <c r="Q157" s="13">
        <f>ピボット!Q157</f>
        <v>0</v>
      </c>
      <c r="R157" s="13">
        <f>ピボット!R157</f>
        <v>0</v>
      </c>
      <c r="S157" s="13">
        <f>ピボット!S157</f>
        <v>0</v>
      </c>
      <c r="T157" s="13">
        <f>ピボット!T157</f>
        <v>0</v>
      </c>
      <c r="U157" s="13">
        <f>ピボット!U157</f>
        <v>0</v>
      </c>
      <c r="V157" s="13">
        <f>ピボット!V157</f>
        <v>0</v>
      </c>
      <c r="W157" s="13">
        <f>ピボット!W157</f>
        <v>0</v>
      </c>
      <c r="X157" s="13">
        <f>ピボット!X157</f>
        <v>0</v>
      </c>
      <c r="Y157" s="13">
        <f>ピボット!Y157</f>
        <v>0</v>
      </c>
      <c r="Z157" s="13">
        <f>ピボット!Z157</f>
        <v>0</v>
      </c>
      <c r="AA157" s="13">
        <f>ピボット!AA157</f>
        <v>0</v>
      </c>
      <c r="AB157" s="13">
        <f>ピボット!AB157</f>
        <v>0</v>
      </c>
      <c r="AC157" s="13">
        <f>ピボット!AC157</f>
        <v>0</v>
      </c>
      <c r="AD157" s="13">
        <f>ピボット!AD157</f>
        <v>0</v>
      </c>
      <c r="AE157" s="13">
        <f>ピボット!AE157</f>
        <v>0</v>
      </c>
      <c r="AF157" s="13">
        <f>ピボット!AF157</f>
        <v>0</v>
      </c>
      <c r="AG157" s="13">
        <f>ピボット!AG157</f>
        <v>0</v>
      </c>
      <c r="AH157" s="13">
        <f>ピボット!AH157</f>
        <v>0</v>
      </c>
      <c r="AI157" s="13">
        <f>ピボット!AI157</f>
        <v>0</v>
      </c>
      <c r="AJ157" s="14">
        <f>SUM(E157:AI157)</f>
        <v>0</v>
      </c>
    </row>
    <row r="158" spans="2:36" s="8" customFormat="1" ht="15" customHeight="1" x14ac:dyDescent="0.15">
      <c r="B158" s="130"/>
      <c r="C158" s="135" t="s">
        <v>26</v>
      </c>
      <c r="D158" s="100"/>
      <c r="E158" s="13">
        <f>ピボット!E158</f>
        <v>0</v>
      </c>
      <c r="F158" s="13">
        <f>ピボット!F158</f>
        <v>0</v>
      </c>
      <c r="G158" s="13">
        <f>ピボット!G158</f>
        <v>0</v>
      </c>
      <c r="H158" s="13">
        <f>ピボット!H158</f>
        <v>0</v>
      </c>
      <c r="I158" s="13">
        <f>ピボット!I158</f>
        <v>0</v>
      </c>
      <c r="J158" s="13">
        <f>ピボット!J158</f>
        <v>0</v>
      </c>
      <c r="K158" s="13">
        <f>ピボット!K158</f>
        <v>0</v>
      </c>
      <c r="L158" s="13">
        <f>ピボット!L158</f>
        <v>0</v>
      </c>
      <c r="M158" s="13">
        <f>ピボット!M158</f>
        <v>0</v>
      </c>
      <c r="N158" s="13">
        <f>ピボット!N158</f>
        <v>0</v>
      </c>
      <c r="O158" s="13">
        <f>ピボット!O158</f>
        <v>0</v>
      </c>
      <c r="P158" s="13">
        <f>ピボット!P158</f>
        <v>0</v>
      </c>
      <c r="Q158" s="13">
        <f>ピボット!Q158</f>
        <v>0</v>
      </c>
      <c r="R158" s="13">
        <f>ピボット!R158</f>
        <v>0</v>
      </c>
      <c r="S158" s="13">
        <f>ピボット!S158</f>
        <v>0</v>
      </c>
      <c r="T158" s="13">
        <f>ピボット!T158</f>
        <v>0</v>
      </c>
      <c r="U158" s="13">
        <f>ピボット!U158</f>
        <v>0</v>
      </c>
      <c r="V158" s="13">
        <f>ピボット!V158</f>
        <v>0</v>
      </c>
      <c r="W158" s="13">
        <f>ピボット!W158</f>
        <v>0</v>
      </c>
      <c r="X158" s="13">
        <f>ピボット!X158</f>
        <v>0</v>
      </c>
      <c r="Y158" s="13">
        <f>ピボット!Y158</f>
        <v>0</v>
      </c>
      <c r="Z158" s="13">
        <f>ピボット!Z158</f>
        <v>0</v>
      </c>
      <c r="AA158" s="13">
        <f>ピボット!AA158</f>
        <v>0</v>
      </c>
      <c r="AB158" s="13">
        <f>ピボット!AB158</f>
        <v>0</v>
      </c>
      <c r="AC158" s="13">
        <f>ピボット!AC158</f>
        <v>0</v>
      </c>
      <c r="AD158" s="13">
        <f>ピボット!AD158</f>
        <v>0</v>
      </c>
      <c r="AE158" s="13">
        <f>ピボット!AE158</f>
        <v>0</v>
      </c>
      <c r="AF158" s="13">
        <f>ピボット!AF158</f>
        <v>0</v>
      </c>
      <c r="AG158" s="13">
        <f>ピボット!AG158</f>
        <v>0</v>
      </c>
      <c r="AH158" s="13">
        <f>ピボット!AH158</f>
        <v>0</v>
      </c>
      <c r="AI158" s="13">
        <f>ピボット!AI158</f>
        <v>0</v>
      </c>
      <c r="AJ158" s="101">
        <f>SUM(E158:AI158)</f>
        <v>0</v>
      </c>
    </row>
    <row r="159" spans="2:36" s="8" customFormat="1" ht="15" customHeight="1" x14ac:dyDescent="0.15">
      <c r="B159" s="130"/>
      <c r="C159" s="134" t="s">
        <v>4</v>
      </c>
      <c r="D159" s="12">
        <f>ピボット!D159</f>
        <v>0</v>
      </c>
      <c r="E159" s="13">
        <f t="shared" ref="E159:AI159" si="50">D159+E155-E157</f>
        <v>0</v>
      </c>
      <c r="F159" s="13">
        <f t="shared" si="50"/>
        <v>0</v>
      </c>
      <c r="G159" s="13">
        <f t="shared" si="50"/>
        <v>0</v>
      </c>
      <c r="H159" s="13">
        <f t="shared" si="50"/>
        <v>0</v>
      </c>
      <c r="I159" s="13">
        <f t="shared" si="50"/>
        <v>0</v>
      </c>
      <c r="J159" s="13">
        <f t="shared" si="50"/>
        <v>0</v>
      </c>
      <c r="K159" s="13">
        <f t="shared" si="50"/>
        <v>0</v>
      </c>
      <c r="L159" s="13">
        <f t="shared" si="50"/>
        <v>0</v>
      </c>
      <c r="M159" s="13">
        <f t="shared" si="50"/>
        <v>0</v>
      </c>
      <c r="N159" s="13">
        <f t="shared" si="50"/>
        <v>0</v>
      </c>
      <c r="O159" s="13">
        <f t="shared" si="50"/>
        <v>0</v>
      </c>
      <c r="P159" s="13">
        <f t="shared" si="50"/>
        <v>0</v>
      </c>
      <c r="Q159" s="13">
        <f t="shared" si="50"/>
        <v>0</v>
      </c>
      <c r="R159" s="13">
        <f t="shared" si="50"/>
        <v>0</v>
      </c>
      <c r="S159" s="13">
        <f t="shared" si="50"/>
        <v>0</v>
      </c>
      <c r="T159" s="13">
        <f t="shared" si="50"/>
        <v>0</v>
      </c>
      <c r="U159" s="13">
        <f t="shared" si="50"/>
        <v>0</v>
      </c>
      <c r="V159" s="13">
        <f t="shared" si="50"/>
        <v>0</v>
      </c>
      <c r="W159" s="13">
        <f t="shared" si="50"/>
        <v>0</v>
      </c>
      <c r="X159" s="13">
        <f t="shared" si="50"/>
        <v>0</v>
      </c>
      <c r="Y159" s="13">
        <f t="shared" si="50"/>
        <v>0</v>
      </c>
      <c r="Z159" s="13">
        <f t="shared" si="50"/>
        <v>0</v>
      </c>
      <c r="AA159" s="13">
        <f t="shared" si="50"/>
        <v>0</v>
      </c>
      <c r="AB159" s="13">
        <f t="shared" si="50"/>
        <v>0</v>
      </c>
      <c r="AC159" s="13">
        <f t="shared" si="50"/>
        <v>0</v>
      </c>
      <c r="AD159" s="13">
        <f t="shared" si="50"/>
        <v>0</v>
      </c>
      <c r="AE159" s="13">
        <f t="shared" si="50"/>
        <v>0</v>
      </c>
      <c r="AF159" s="13">
        <f t="shared" si="50"/>
        <v>0</v>
      </c>
      <c r="AG159" s="13">
        <f t="shared" si="50"/>
        <v>0</v>
      </c>
      <c r="AH159" s="13">
        <f t="shared" si="50"/>
        <v>0</v>
      </c>
      <c r="AI159" s="13">
        <f t="shared" si="50"/>
        <v>0</v>
      </c>
      <c r="AJ159" s="14">
        <f>AI159</f>
        <v>0</v>
      </c>
    </row>
    <row r="160" spans="2:36" s="8" customFormat="1" ht="15" customHeight="1" thickBot="1" x14ac:dyDescent="0.2">
      <c r="B160" s="138" t="str">
        <f>ピボット!B155</f>
        <v>51571-43991</v>
      </c>
      <c r="C160" s="136" t="s">
        <v>27</v>
      </c>
      <c r="D160" s="105">
        <f>ピボット!D160</f>
        <v>0</v>
      </c>
      <c r="E160" s="106">
        <f t="shared" ref="E160:AI160" si="51">D160+E156-E158</f>
        <v>0</v>
      </c>
      <c r="F160" s="106">
        <f t="shared" si="51"/>
        <v>0</v>
      </c>
      <c r="G160" s="106">
        <f t="shared" si="51"/>
        <v>0</v>
      </c>
      <c r="H160" s="106">
        <f t="shared" si="51"/>
        <v>0</v>
      </c>
      <c r="I160" s="106">
        <f t="shared" si="51"/>
        <v>0</v>
      </c>
      <c r="J160" s="106">
        <f t="shared" si="51"/>
        <v>0</v>
      </c>
      <c r="K160" s="106">
        <f t="shared" si="51"/>
        <v>0</v>
      </c>
      <c r="L160" s="106">
        <f t="shared" si="51"/>
        <v>0</v>
      </c>
      <c r="M160" s="106">
        <f t="shared" si="51"/>
        <v>0</v>
      </c>
      <c r="N160" s="106">
        <f t="shared" si="51"/>
        <v>0</v>
      </c>
      <c r="O160" s="106">
        <f t="shared" si="51"/>
        <v>0</v>
      </c>
      <c r="P160" s="106">
        <f t="shared" si="51"/>
        <v>0</v>
      </c>
      <c r="Q160" s="106">
        <f t="shared" si="51"/>
        <v>0</v>
      </c>
      <c r="R160" s="106">
        <f t="shared" si="51"/>
        <v>0</v>
      </c>
      <c r="S160" s="106">
        <f t="shared" si="51"/>
        <v>0</v>
      </c>
      <c r="T160" s="106">
        <f t="shared" si="51"/>
        <v>0</v>
      </c>
      <c r="U160" s="106">
        <f t="shared" si="51"/>
        <v>0</v>
      </c>
      <c r="V160" s="106">
        <f t="shared" si="51"/>
        <v>0</v>
      </c>
      <c r="W160" s="106">
        <f t="shared" si="51"/>
        <v>0</v>
      </c>
      <c r="X160" s="106">
        <f t="shared" si="51"/>
        <v>0</v>
      </c>
      <c r="Y160" s="106">
        <f t="shared" si="51"/>
        <v>0</v>
      </c>
      <c r="Z160" s="106">
        <f t="shared" si="51"/>
        <v>0</v>
      </c>
      <c r="AA160" s="106">
        <f t="shared" si="51"/>
        <v>0</v>
      </c>
      <c r="AB160" s="106">
        <f t="shared" si="51"/>
        <v>0</v>
      </c>
      <c r="AC160" s="106">
        <f t="shared" si="51"/>
        <v>0</v>
      </c>
      <c r="AD160" s="106">
        <f t="shared" si="51"/>
        <v>0</v>
      </c>
      <c r="AE160" s="106">
        <f t="shared" si="51"/>
        <v>0</v>
      </c>
      <c r="AF160" s="106">
        <f t="shared" si="51"/>
        <v>0</v>
      </c>
      <c r="AG160" s="106">
        <f t="shared" si="51"/>
        <v>0</v>
      </c>
      <c r="AH160" s="106">
        <f t="shared" si="51"/>
        <v>0</v>
      </c>
      <c r="AI160" s="106">
        <f t="shared" si="51"/>
        <v>0</v>
      </c>
      <c r="AJ160" s="107">
        <f>AI160</f>
        <v>0</v>
      </c>
    </row>
    <row r="161" spans="2:36" s="8" customFormat="1" ht="15" customHeight="1" x14ac:dyDescent="0.15">
      <c r="B161" s="129"/>
      <c r="C161" s="132" t="s">
        <v>1</v>
      </c>
      <c r="D161" s="10"/>
      <c r="E161" s="11">
        <f>ピボット!E161</f>
        <v>0</v>
      </c>
      <c r="F161" s="11">
        <f>ピボット!F161</f>
        <v>0</v>
      </c>
      <c r="G161" s="11">
        <f>ピボット!G161</f>
        <v>0</v>
      </c>
      <c r="H161" s="11">
        <f>ピボット!H161</f>
        <v>0</v>
      </c>
      <c r="I161" s="11">
        <f>ピボット!I161</f>
        <v>0</v>
      </c>
      <c r="J161" s="11">
        <f>ピボット!J161</f>
        <v>0</v>
      </c>
      <c r="K161" s="11">
        <f>ピボット!K161</f>
        <v>0</v>
      </c>
      <c r="L161" s="11">
        <f>ピボット!L161</f>
        <v>0</v>
      </c>
      <c r="M161" s="11">
        <f>ピボット!M161</f>
        <v>0</v>
      </c>
      <c r="N161" s="11">
        <f>ピボット!N161</f>
        <v>0</v>
      </c>
      <c r="O161" s="11">
        <f>ピボット!O161</f>
        <v>0</v>
      </c>
      <c r="P161" s="11">
        <f>ピボット!P161</f>
        <v>0</v>
      </c>
      <c r="Q161" s="11">
        <f>ピボット!Q161</f>
        <v>0</v>
      </c>
      <c r="R161" s="11">
        <f>ピボット!R161</f>
        <v>0</v>
      </c>
      <c r="S161" s="11">
        <f>ピボット!S161</f>
        <v>0</v>
      </c>
      <c r="T161" s="11">
        <f>ピボット!T161</f>
        <v>0</v>
      </c>
      <c r="U161" s="11">
        <f>ピボット!U161</f>
        <v>0</v>
      </c>
      <c r="V161" s="11">
        <f>ピボット!V161</f>
        <v>0</v>
      </c>
      <c r="W161" s="11">
        <f>ピボット!W161</f>
        <v>0</v>
      </c>
      <c r="X161" s="11">
        <f>ピボット!X161</f>
        <v>0</v>
      </c>
      <c r="Y161" s="11">
        <f>ピボット!Y161</f>
        <v>0</v>
      </c>
      <c r="Z161" s="11">
        <f>ピボット!Z161</f>
        <v>0</v>
      </c>
      <c r="AA161" s="11">
        <f>ピボット!AA161</f>
        <v>0</v>
      </c>
      <c r="AB161" s="11">
        <f>ピボット!AB161</f>
        <v>0</v>
      </c>
      <c r="AC161" s="11">
        <f>ピボット!AC161</f>
        <v>0</v>
      </c>
      <c r="AD161" s="11">
        <f>ピボット!AD161</f>
        <v>0</v>
      </c>
      <c r="AE161" s="11">
        <f>ピボット!AE161</f>
        <v>0</v>
      </c>
      <c r="AF161" s="11">
        <f>ピボット!AF161</f>
        <v>0</v>
      </c>
      <c r="AG161" s="11">
        <f>ピボット!AG161</f>
        <v>0</v>
      </c>
      <c r="AH161" s="11">
        <f>ピボット!AH161</f>
        <v>0</v>
      </c>
      <c r="AI161" s="11">
        <f>ピボット!AI161</f>
        <v>0</v>
      </c>
      <c r="AJ161" s="104">
        <f>SUM(E161:AI161)</f>
        <v>0</v>
      </c>
    </row>
    <row r="162" spans="2:36" s="8" customFormat="1" ht="15" customHeight="1" x14ac:dyDescent="0.15">
      <c r="B162" s="130"/>
      <c r="C162" s="133" t="s">
        <v>25</v>
      </c>
      <c r="D162" s="102"/>
      <c r="E162" s="13">
        <f>ピボット!E162</f>
        <v>0</v>
      </c>
      <c r="F162" s="13">
        <f>ピボット!F162</f>
        <v>0</v>
      </c>
      <c r="G162" s="13">
        <f>ピボット!G162</f>
        <v>0</v>
      </c>
      <c r="H162" s="13">
        <f>ピボット!H162</f>
        <v>0</v>
      </c>
      <c r="I162" s="13">
        <f>ピボット!I162</f>
        <v>0</v>
      </c>
      <c r="J162" s="13">
        <f>ピボット!J162</f>
        <v>0</v>
      </c>
      <c r="K162" s="13">
        <f>ピボット!K162</f>
        <v>0</v>
      </c>
      <c r="L162" s="13">
        <f>ピボット!L162</f>
        <v>0</v>
      </c>
      <c r="M162" s="13">
        <f>ピボット!M162</f>
        <v>0</v>
      </c>
      <c r="N162" s="13">
        <f>ピボット!N162</f>
        <v>0</v>
      </c>
      <c r="O162" s="13">
        <f>ピボット!O162</f>
        <v>0</v>
      </c>
      <c r="P162" s="13">
        <f>ピボット!P162</f>
        <v>0</v>
      </c>
      <c r="Q162" s="13">
        <f>ピボット!Q162</f>
        <v>0</v>
      </c>
      <c r="R162" s="13">
        <f>ピボット!R162</f>
        <v>0</v>
      </c>
      <c r="S162" s="13">
        <f>ピボット!S162</f>
        <v>0</v>
      </c>
      <c r="T162" s="13">
        <f>ピボット!T162</f>
        <v>0</v>
      </c>
      <c r="U162" s="13">
        <f>ピボット!U162</f>
        <v>0</v>
      </c>
      <c r="V162" s="13">
        <f>ピボット!V162</f>
        <v>0</v>
      </c>
      <c r="W162" s="13">
        <f>ピボット!W162</f>
        <v>0</v>
      </c>
      <c r="X162" s="13">
        <f>ピボット!X162</f>
        <v>0</v>
      </c>
      <c r="Y162" s="13">
        <f>ピボット!Y162</f>
        <v>0</v>
      </c>
      <c r="Z162" s="13">
        <f>ピボット!Z162</f>
        <v>0</v>
      </c>
      <c r="AA162" s="13">
        <f>ピボット!AA162</f>
        <v>0</v>
      </c>
      <c r="AB162" s="13">
        <f>ピボット!AB162</f>
        <v>0</v>
      </c>
      <c r="AC162" s="13">
        <f>ピボット!AC162</f>
        <v>0</v>
      </c>
      <c r="AD162" s="13">
        <f>ピボット!AD162</f>
        <v>0</v>
      </c>
      <c r="AE162" s="13">
        <f>ピボット!AE162</f>
        <v>0</v>
      </c>
      <c r="AF162" s="13">
        <f>ピボット!AF162</f>
        <v>0</v>
      </c>
      <c r="AG162" s="13">
        <f>ピボット!AG162</f>
        <v>0</v>
      </c>
      <c r="AH162" s="13">
        <f>ピボット!AH162</f>
        <v>0</v>
      </c>
      <c r="AI162" s="13">
        <f>ピボット!AI162</f>
        <v>0</v>
      </c>
      <c r="AJ162" s="21">
        <f>SUM(E162:AI162)</f>
        <v>0</v>
      </c>
    </row>
    <row r="163" spans="2:36" s="8" customFormat="1" ht="15" customHeight="1" x14ac:dyDescent="0.15">
      <c r="B163" s="130"/>
      <c r="C163" s="134" t="s">
        <v>3</v>
      </c>
      <c r="D163" s="12"/>
      <c r="E163" s="13">
        <f>ピボット!E163</f>
        <v>0</v>
      </c>
      <c r="F163" s="13">
        <f>ピボット!F163</f>
        <v>0</v>
      </c>
      <c r="G163" s="13">
        <f>ピボット!G163</f>
        <v>0</v>
      </c>
      <c r="H163" s="13">
        <f>ピボット!H163</f>
        <v>0</v>
      </c>
      <c r="I163" s="13">
        <f>ピボット!I163</f>
        <v>0</v>
      </c>
      <c r="J163" s="13">
        <f>ピボット!J163</f>
        <v>0</v>
      </c>
      <c r="K163" s="13">
        <f>ピボット!K163</f>
        <v>0</v>
      </c>
      <c r="L163" s="13">
        <f>ピボット!L163</f>
        <v>0</v>
      </c>
      <c r="M163" s="13">
        <f>ピボット!M163</f>
        <v>0</v>
      </c>
      <c r="N163" s="13">
        <f>ピボット!N163</f>
        <v>0</v>
      </c>
      <c r="O163" s="13">
        <f>ピボット!O163</f>
        <v>0</v>
      </c>
      <c r="P163" s="13">
        <f>ピボット!P163</f>
        <v>0</v>
      </c>
      <c r="Q163" s="13">
        <f>ピボット!Q163</f>
        <v>0</v>
      </c>
      <c r="R163" s="13">
        <f>ピボット!R163</f>
        <v>0</v>
      </c>
      <c r="S163" s="13">
        <f>ピボット!S163</f>
        <v>0</v>
      </c>
      <c r="T163" s="13">
        <f>ピボット!T163</f>
        <v>0</v>
      </c>
      <c r="U163" s="13">
        <f>ピボット!U163</f>
        <v>0</v>
      </c>
      <c r="V163" s="13">
        <f>ピボット!V163</f>
        <v>0</v>
      </c>
      <c r="W163" s="13">
        <f>ピボット!W163</f>
        <v>0</v>
      </c>
      <c r="X163" s="13">
        <f>ピボット!X163</f>
        <v>0</v>
      </c>
      <c r="Y163" s="13">
        <f>ピボット!Y163</f>
        <v>0</v>
      </c>
      <c r="Z163" s="13">
        <f>ピボット!Z163</f>
        <v>0</v>
      </c>
      <c r="AA163" s="13">
        <f>ピボット!AA163</f>
        <v>0</v>
      </c>
      <c r="AB163" s="13">
        <f>ピボット!AB163</f>
        <v>0</v>
      </c>
      <c r="AC163" s="13">
        <f>ピボット!AC163</f>
        <v>0</v>
      </c>
      <c r="AD163" s="13">
        <f>ピボット!AD163</f>
        <v>0</v>
      </c>
      <c r="AE163" s="13">
        <f>ピボット!AE163</f>
        <v>0</v>
      </c>
      <c r="AF163" s="13">
        <f>ピボット!AF163</f>
        <v>0</v>
      </c>
      <c r="AG163" s="13">
        <f>ピボット!AG163</f>
        <v>0</v>
      </c>
      <c r="AH163" s="13">
        <f>ピボット!AH163</f>
        <v>0</v>
      </c>
      <c r="AI163" s="13">
        <f>ピボット!AI163</f>
        <v>0</v>
      </c>
      <c r="AJ163" s="14">
        <f>SUM(E163:AI163)</f>
        <v>0</v>
      </c>
    </row>
    <row r="164" spans="2:36" s="8" customFormat="1" ht="15" customHeight="1" x14ac:dyDescent="0.15">
      <c r="B164" s="130"/>
      <c r="C164" s="135" t="s">
        <v>26</v>
      </c>
      <c r="D164" s="100"/>
      <c r="E164" s="13">
        <f>ピボット!E164</f>
        <v>0</v>
      </c>
      <c r="F164" s="13">
        <f>ピボット!F164</f>
        <v>0</v>
      </c>
      <c r="G164" s="13">
        <f>ピボット!G164</f>
        <v>0</v>
      </c>
      <c r="H164" s="13">
        <f>ピボット!H164</f>
        <v>0</v>
      </c>
      <c r="I164" s="13">
        <f>ピボット!I164</f>
        <v>0</v>
      </c>
      <c r="J164" s="13">
        <f>ピボット!J164</f>
        <v>0</v>
      </c>
      <c r="K164" s="13">
        <f>ピボット!K164</f>
        <v>0</v>
      </c>
      <c r="L164" s="13">
        <f>ピボット!L164</f>
        <v>0</v>
      </c>
      <c r="M164" s="13">
        <f>ピボット!M164</f>
        <v>0</v>
      </c>
      <c r="N164" s="13">
        <f>ピボット!N164</f>
        <v>0</v>
      </c>
      <c r="O164" s="13">
        <f>ピボット!O164</f>
        <v>0</v>
      </c>
      <c r="P164" s="13">
        <f>ピボット!P164</f>
        <v>0</v>
      </c>
      <c r="Q164" s="13">
        <f>ピボット!Q164</f>
        <v>0</v>
      </c>
      <c r="R164" s="13">
        <f>ピボット!R164</f>
        <v>0</v>
      </c>
      <c r="S164" s="13">
        <f>ピボット!S164</f>
        <v>0</v>
      </c>
      <c r="T164" s="13">
        <f>ピボット!T164</f>
        <v>0</v>
      </c>
      <c r="U164" s="13">
        <f>ピボット!U164</f>
        <v>0</v>
      </c>
      <c r="V164" s="13">
        <f>ピボット!V164</f>
        <v>0</v>
      </c>
      <c r="W164" s="13">
        <f>ピボット!W164</f>
        <v>0</v>
      </c>
      <c r="X164" s="13">
        <f>ピボット!X164</f>
        <v>0</v>
      </c>
      <c r="Y164" s="13">
        <f>ピボット!Y164</f>
        <v>0</v>
      </c>
      <c r="Z164" s="13">
        <f>ピボット!Z164</f>
        <v>0</v>
      </c>
      <c r="AA164" s="13">
        <f>ピボット!AA164</f>
        <v>0</v>
      </c>
      <c r="AB164" s="13">
        <f>ピボット!AB164</f>
        <v>0</v>
      </c>
      <c r="AC164" s="13">
        <f>ピボット!AC164</f>
        <v>0</v>
      </c>
      <c r="AD164" s="13">
        <f>ピボット!AD164</f>
        <v>0</v>
      </c>
      <c r="AE164" s="13">
        <f>ピボット!AE164</f>
        <v>0</v>
      </c>
      <c r="AF164" s="13">
        <f>ピボット!AF164</f>
        <v>0</v>
      </c>
      <c r="AG164" s="13">
        <f>ピボット!AG164</f>
        <v>0</v>
      </c>
      <c r="AH164" s="13">
        <f>ピボット!AH164</f>
        <v>0</v>
      </c>
      <c r="AI164" s="13">
        <f>ピボット!AI164</f>
        <v>0</v>
      </c>
      <c r="AJ164" s="101">
        <f>SUM(E164:AI164)</f>
        <v>0</v>
      </c>
    </row>
    <row r="165" spans="2:36" s="8" customFormat="1" ht="15" customHeight="1" x14ac:dyDescent="0.15">
      <c r="B165" s="130"/>
      <c r="C165" s="134" t="s">
        <v>4</v>
      </c>
      <c r="D165" s="12">
        <f>ピボット!D165</f>
        <v>0</v>
      </c>
      <c r="E165" s="13">
        <f t="shared" ref="E165:AI165" si="52">D165+E161-E163</f>
        <v>0</v>
      </c>
      <c r="F165" s="13">
        <f t="shared" si="52"/>
        <v>0</v>
      </c>
      <c r="G165" s="13">
        <f t="shared" si="52"/>
        <v>0</v>
      </c>
      <c r="H165" s="13">
        <f t="shared" si="52"/>
        <v>0</v>
      </c>
      <c r="I165" s="13">
        <f t="shared" si="52"/>
        <v>0</v>
      </c>
      <c r="J165" s="13">
        <f t="shared" si="52"/>
        <v>0</v>
      </c>
      <c r="K165" s="13">
        <f t="shared" si="52"/>
        <v>0</v>
      </c>
      <c r="L165" s="13">
        <f t="shared" si="52"/>
        <v>0</v>
      </c>
      <c r="M165" s="13">
        <f t="shared" si="52"/>
        <v>0</v>
      </c>
      <c r="N165" s="13">
        <f t="shared" si="52"/>
        <v>0</v>
      </c>
      <c r="O165" s="13">
        <f t="shared" si="52"/>
        <v>0</v>
      </c>
      <c r="P165" s="13">
        <f t="shared" si="52"/>
        <v>0</v>
      </c>
      <c r="Q165" s="13">
        <f t="shared" si="52"/>
        <v>0</v>
      </c>
      <c r="R165" s="13">
        <f t="shared" si="52"/>
        <v>0</v>
      </c>
      <c r="S165" s="13">
        <f t="shared" si="52"/>
        <v>0</v>
      </c>
      <c r="T165" s="13">
        <f t="shared" si="52"/>
        <v>0</v>
      </c>
      <c r="U165" s="13">
        <f t="shared" si="52"/>
        <v>0</v>
      </c>
      <c r="V165" s="13">
        <f t="shared" si="52"/>
        <v>0</v>
      </c>
      <c r="W165" s="13">
        <f t="shared" si="52"/>
        <v>0</v>
      </c>
      <c r="X165" s="13">
        <f t="shared" si="52"/>
        <v>0</v>
      </c>
      <c r="Y165" s="13">
        <f t="shared" si="52"/>
        <v>0</v>
      </c>
      <c r="Z165" s="13">
        <f t="shared" si="52"/>
        <v>0</v>
      </c>
      <c r="AA165" s="13">
        <f t="shared" si="52"/>
        <v>0</v>
      </c>
      <c r="AB165" s="13">
        <f t="shared" si="52"/>
        <v>0</v>
      </c>
      <c r="AC165" s="13">
        <f t="shared" si="52"/>
        <v>0</v>
      </c>
      <c r="AD165" s="13">
        <f t="shared" si="52"/>
        <v>0</v>
      </c>
      <c r="AE165" s="13">
        <f t="shared" si="52"/>
        <v>0</v>
      </c>
      <c r="AF165" s="13">
        <f t="shared" si="52"/>
        <v>0</v>
      </c>
      <c r="AG165" s="13">
        <f t="shared" si="52"/>
        <v>0</v>
      </c>
      <c r="AH165" s="13">
        <f t="shared" si="52"/>
        <v>0</v>
      </c>
      <c r="AI165" s="13">
        <f t="shared" si="52"/>
        <v>0</v>
      </c>
      <c r="AJ165" s="14">
        <f>AI165</f>
        <v>0</v>
      </c>
    </row>
    <row r="166" spans="2:36" s="8" customFormat="1" ht="15" customHeight="1" thickBot="1" x14ac:dyDescent="0.2">
      <c r="B166" s="138" t="str">
        <f>ピボット!B161</f>
        <v>51571-44012</v>
      </c>
      <c r="C166" s="136" t="s">
        <v>27</v>
      </c>
      <c r="D166" s="105">
        <f>ピボット!D166</f>
        <v>0</v>
      </c>
      <c r="E166" s="106">
        <f t="shared" ref="E166:AI166" si="53">D166+E162-E164</f>
        <v>0</v>
      </c>
      <c r="F166" s="106">
        <f t="shared" si="53"/>
        <v>0</v>
      </c>
      <c r="G166" s="106">
        <f t="shared" si="53"/>
        <v>0</v>
      </c>
      <c r="H166" s="106">
        <f t="shared" si="53"/>
        <v>0</v>
      </c>
      <c r="I166" s="106">
        <f t="shared" si="53"/>
        <v>0</v>
      </c>
      <c r="J166" s="106">
        <f t="shared" si="53"/>
        <v>0</v>
      </c>
      <c r="K166" s="106">
        <f t="shared" si="53"/>
        <v>0</v>
      </c>
      <c r="L166" s="106">
        <f t="shared" si="53"/>
        <v>0</v>
      </c>
      <c r="M166" s="106">
        <f t="shared" si="53"/>
        <v>0</v>
      </c>
      <c r="N166" s="106">
        <f t="shared" si="53"/>
        <v>0</v>
      </c>
      <c r="O166" s="106">
        <f t="shared" si="53"/>
        <v>0</v>
      </c>
      <c r="P166" s="106">
        <f t="shared" si="53"/>
        <v>0</v>
      </c>
      <c r="Q166" s="106">
        <f t="shared" si="53"/>
        <v>0</v>
      </c>
      <c r="R166" s="106">
        <f t="shared" si="53"/>
        <v>0</v>
      </c>
      <c r="S166" s="106">
        <f t="shared" si="53"/>
        <v>0</v>
      </c>
      <c r="T166" s="106">
        <f t="shared" si="53"/>
        <v>0</v>
      </c>
      <c r="U166" s="106">
        <f t="shared" si="53"/>
        <v>0</v>
      </c>
      <c r="V166" s="106">
        <f t="shared" si="53"/>
        <v>0</v>
      </c>
      <c r="W166" s="106">
        <f t="shared" si="53"/>
        <v>0</v>
      </c>
      <c r="X166" s="106">
        <f t="shared" si="53"/>
        <v>0</v>
      </c>
      <c r="Y166" s="106">
        <f t="shared" si="53"/>
        <v>0</v>
      </c>
      <c r="Z166" s="106">
        <f t="shared" si="53"/>
        <v>0</v>
      </c>
      <c r="AA166" s="106">
        <f t="shared" si="53"/>
        <v>0</v>
      </c>
      <c r="AB166" s="106">
        <f t="shared" si="53"/>
        <v>0</v>
      </c>
      <c r="AC166" s="106">
        <f t="shared" si="53"/>
        <v>0</v>
      </c>
      <c r="AD166" s="106">
        <f t="shared" si="53"/>
        <v>0</v>
      </c>
      <c r="AE166" s="106">
        <f t="shared" si="53"/>
        <v>0</v>
      </c>
      <c r="AF166" s="106">
        <f t="shared" si="53"/>
        <v>0</v>
      </c>
      <c r="AG166" s="106">
        <f t="shared" si="53"/>
        <v>0</v>
      </c>
      <c r="AH166" s="106">
        <f t="shared" si="53"/>
        <v>0</v>
      </c>
      <c r="AI166" s="106">
        <f t="shared" si="53"/>
        <v>0</v>
      </c>
      <c r="AJ166" s="107">
        <f>AI166</f>
        <v>0</v>
      </c>
    </row>
    <row r="167" spans="2:36" s="8" customFormat="1" ht="15" customHeight="1" x14ac:dyDescent="0.15">
      <c r="B167" s="129"/>
      <c r="C167" s="132" t="s">
        <v>1</v>
      </c>
      <c r="D167" s="10"/>
      <c r="E167" s="11">
        <f>ピボット!E167</f>
        <v>0</v>
      </c>
      <c r="F167" s="11">
        <f>ピボット!F167</f>
        <v>0</v>
      </c>
      <c r="G167" s="11">
        <f>ピボット!G167</f>
        <v>0</v>
      </c>
      <c r="H167" s="11">
        <f>ピボット!H167</f>
        <v>0</v>
      </c>
      <c r="I167" s="11">
        <f>ピボット!I167</f>
        <v>0</v>
      </c>
      <c r="J167" s="11">
        <f>ピボット!J167</f>
        <v>0</v>
      </c>
      <c r="K167" s="11">
        <f>ピボット!K167</f>
        <v>0</v>
      </c>
      <c r="L167" s="11">
        <f>ピボット!L167</f>
        <v>0</v>
      </c>
      <c r="M167" s="11">
        <f>ピボット!M167</f>
        <v>0</v>
      </c>
      <c r="N167" s="11">
        <f>ピボット!N167</f>
        <v>0</v>
      </c>
      <c r="O167" s="11">
        <f>ピボット!O167</f>
        <v>0</v>
      </c>
      <c r="P167" s="11">
        <f>ピボット!P167</f>
        <v>0</v>
      </c>
      <c r="Q167" s="11">
        <f>ピボット!Q167</f>
        <v>0</v>
      </c>
      <c r="R167" s="11">
        <f>ピボット!R167</f>
        <v>0</v>
      </c>
      <c r="S167" s="11">
        <f>ピボット!S167</f>
        <v>0</v>
      </c>
      <c r="T167" s="11">
        <f>ピボット!T167</f>
        <v>0</v>
      </c>
      <c r="U167" s="11">
        <f>ピボット!U167</f>
        <v>0</v>
      </c>
      <c r="V167" s="11">
        <f>ピボット!V167</f>
        <v>0</v>
      </c>
      <c r="W167" s="11">
        <f>ピボット!W167</f>
        <v>0</v>
      </c>
      <c r="X167" s="11">
        <f>ピボット!X167</f>
        <v>0</v>
      </c>
      <c r="Y167" s="11">
        <f>ピボット!Y167</f>
        <v>0</v>
      </c>
      <c r="Z167" s="11">
        <f>ピボット!Z167</f>
        <v>0</v>
      </c>
      <c r="AA167" s="11">
        <f>ピボット!AA167</f>
        <v>0</v>
      </c>
      <c r="AB167" s="11">
        <f>ピボット!AB167</f>
        <v>0</v>
      </c>
      <c r="AC167" s="11">
        <f>ピボット!AC167</f>
        <v>0</v>
      </c>
      <c r="AD167" s="11">
        <f>ピボット!AD167</f>
        <v>0</v>
      </c>
      <c r="AE167" s="11">
        <f>ピボット!AE167</f>
        <v>0</v>
      </c>
      <c r="AF167" s="11">
        <f>ピボット!AF167</f>
        <v>0</v>
      </c>
      <c r="AG167" s="11">
        <f>ピボット!AG167</f>
        <v>0</v>
      </c>
      <c r="AH167" s="11">
        <f>ピボット!AH167</f>
        <v>0</v>
      </c>
      <c r="AI167" s="11">
        <f>ピボット!AI167</f>
        <v>0</v>
      </c>
      <c r="AJ167" s="104">
        <f>SUM(E167:AI167)</f>
        <v>0</v>
      </c>
    </row>
    <row r="168" spans="2:36" s="8" customFormat="1" ht="15" customHeight="1" x14ac:dyDescent="0.15">
      <c r="B168" s="130"/>
      <c r="C168" s="133" t="s">
        <v>25</v>
      </c>
      <c r="D168" s="102"/>
      <c r="E168" s="13">
        <f>ピボット!E168</f>
        <v>0</v>
      </c>
      <c r="F168" s="13">
        <f>ピボット!F168</f>
        <v>0</v>
      </c>
      <c r="G168" s="13">
        <f>ピボット!G168</f>
        <v>0</v>
      </c>
      <c r="H168" s="13">
        <f>ピボット!H168</f>
        <v>0</v>
      </c>
      <c r="I168" s="13">
        <f>ピボット!I168</f>
        <v>0</v>
      </c>
      <c r="J168" s="13">
        <f>ピボット!J168</f>
        <v>0</v>
      </c>
      <c r="K168" s="13">
        <f>ピボット!K168</f>
        <v>0</v>
      </c>
      <c r="L168" s="13">
        <f>ピボット!L168</f>
        <v>0</v>
      </c>
      <c r="M168" s="13">
        <f>ピボット!M168</f>
        <v>0</v>
      </c>
      <c r="N168" s="13">
        <f>ピボット!N168</f>
        <v>0</v>
      </c>
      <c r="O168" s="13">
        <f>ピボット!O168</f>
        <v>0</v>
      </c>
      <c r="P168" s="13">
        <f>ピボット!P168</f>
        <v>0</v>
      </c>
      <c r="Q168" s="13">
        <f>ピボット!Q168</f>
        <v>0</v>
      </c>
      <c r="R168" s="13">
        <f>ピボット!R168</f>
        <v>0</v>
      </c>
      <c r="S168" s="13">
        <f>ピボット!S168</f>
        <v>0</v>
      </c>
      <c r="T168" s="13">
        <f>ピボット!T168</f>
        <v>0</v>
      </c>
      <c r="U168" s="13">
        <f>ピボット!U168</f>
        <v>0</v>
      </c>
      <c r="V168" s="13">
        <f>ピボット!V168</f>
        <v>0</v>
      </c>
      <c r="W168" s="13">
        <f>ピボット!W168</f>
        <v>0</v>
      </c>
      <c r="X168" s="13">
        <f>ピボット!X168</f>
        <v>0</v>
      </c>
      <c r="Y168" s="13">
        <f>ピボット!Y168</f>
        <v>0</v>
      </c>
      <c r="Z168" s="13">
        <f>ピボット!Z168</f>
        <v>0</v>
      </c>
      <c r="AA168" s="13">
        <f>ピボット!AA168</f>
        <v>0</v>
      </c>
      <c r="AB168" s="13">
        <f>ピボット!AB168</f>
        <v>0</v>
      </c>
      <c r="AC168" s="13">
        <f>ピボット!AC168</f>
        <v>0</v>
      </c>
      <c r="AD168" s="13">
        <f>ピボット!AD168</f>
        <v>0</v>
      </c>
      <c r="AE168" s="13">
        <f>ピボット!AE168</f>
        <v>0</v>
      </c>
      <c r="AF168" s="13">
        <f>ピボット!AF168</f>
        <v>0</v>
      </c>
      <c r="AG168" s="13">
        <f>ピボット!AG168</f>
        <v>0</v>
      </c>
      <c r="AH168" s="13">
        <f>ピボット!AH168</f>
        <v>0</v>
      </c>
      <c r="AI168" s="13">
        <f>ピボット!AI168</f>
        <v>0</v>
      </c>
      <c r="AJ168" s="21">
        <f>SUM(E168:AI168)</f>
        <v>0</v>
      </c>
    </row>
    <row r="169" spans="2:36" s="8" customFormat="1" ht="15" customHeight="1" x14ac:dyDescent="0.15">
      <c r="B169" s="130"/>
      <c r="C169" s="134" t="s">
        <v>3</v>
      </c>
      <c r="D169" s="12"/>
      <c r="E169" s="13">
        <f>ピボット!E169</f>
        <v>0</v>
      </c>
      <c r="F169" s="13">
        <f>ピボット!F169</f>
        <v>0</v>
      </c>
      <c r="G169" s="13">
        <f>ピボット!G169</f>
        <v>0</v>
      </c>
      <c r="H169" s="13">
        <f>ピボット!H169</f>
        <v>0</v>
      </c>
      <c r="I169" s="13">
        <f>ピボット!I169</f>
        <v>0</v>
      </c>
      <c r="J169" s="13">
        <f>ピボット!J169</f>
        <v>0</v>
      </c>
      <c r="K169" s="13">
        <f>ピボット!K169</f>
        <v>0</v>
      </c>
      <c r="L169" s="13">
        <f>ピボット!L169</f>
        <v>0</v>
      </c>
      <c r="M169" s="13">
        <f>ピボット!M169</f>
        <v>0</v>
      </c>
      <c r="N169" s="13">
        <f>ピボット!N169</f>
        <v>0</v>
      </c>
      <c r="O169" s="13">
        <f>ピボット!O169</f>
        <v>0</v>
      </c>
      <c r="P169" s="13">
        <f>ピボット!P169</f>
        <v>0</v>
      </c>
      <c r="Q169" s="13">
        <f>ピボット!Q169</f>
        <v>0</v>
      </c>
      <c r="R169" s="13">
        <f>ピボット!R169</f>
        <v>0</v>
      </c>
      <c r="S169" s="13">
        <f>ピボット!S169</f>
        <v>0</v>
      </c>
      <c r="T169" s="13">
        <f>ピボット!T169</f>
        <v>0</v>
      </c>
      <c r="U169" s="13">
        <f>ピボット!U169</f>
        <v>0</v>
      </c>
      <c r="V169" s="13">
        <f>ピボット!V169</f>
        <v>0</v>
      </c>
      <c r="W169" s="13">
        <f>ピボット!W169</f>
        <v>0</v>
      </c>
      <c r="X169" s="13">
        <f>ピボット!X169</f>
        <v>0</v>
      </c>
      <c r="Y169" s="13">
        <f>ピボット!Y169</f>
        <v>0</v>
      </c>
      <c r="Z169" s="13">
        <f>ピボット!Z169</f>
        <v>0</v>
      </c>
      <c r="AA169" s="13">
        <f>ピボット!AA169</f>
        <v>0</v>
      </c>
      <c r="AB169" s="13">
        <f>ピボット!AB169</f>
        <v>0</v>
      </c>
      <c r="AC169" s="13">
        <f>ピボット!AC169</f>
        <v>0</v>
      </c>
      <c r="AD169" s="13">
        <f>ピボット!AD169</f>
        <v>0</v>
      </c>
      <c r="AE169" s="13">
        <f>ピボット!AE169</f>
        <v>0</v>
      </c>
      <c r="AF169" s="13">
        <f>ピボット!AF169</f>
        <v>0</v>
      </c>
      <c r="AG169" s="13">
        <f>ピボット!AG169</f>
        <v>0</v>
      </c>
      <c r="AH169" s="13">
        <f>ピボット!AH169</f>
        <v>0</v>
      </c>
      <c r="AI169" s="13">
        <f>ピボット!AI169</f>
        <v>0</v>
      </c>
      <c r="AJ169" s="14">
        <f>SUM(E169:AI169)</f>
        <v>0</v>
      </c>
    </row>
    <row r="170" spans="2:36" s="8" customFormat="1" ht="15" customHeight="1" x14ac:dyDescent="0.15">
      <c r="B170" s="130"/>
      <c r="C170" s="135" t="s">
        <v>26</v>
      </c>
      <c r="D170" s="100"/>
      <c r="E170" s="13">
        <f>ピボット!E170</f>
        <v>0</v>
      </c>
      <c r="F170" s="13">
        <f>ピボット!F170</f>
        <v>0</v>
      </c>
      <c r="G170" s="13">
        <f>ピボット!G170</f>
        <v>0</v>
      </c>
      <c r="H170" s="13">
        <f>ピボット!H170</f>
        <v>0</v>
      </c>
      <c r="I170" s="13">
        <f>ピボット!I170</f>
        <v>0</v>
      </c>
      <c r="J170" s="13">
        <f>ピボット!J170</f>
        <v>0</v>
      </c>
      <c r="K170" s="13">
        <f>ピボット!K170</f>
        <v>0</v>
      </c>
      <c r="L170" s="13">
        <f>ピボット!L170</f>
        <v>0</v>
      </c>
      <c r="M170" s="13">
        <f>ピボット!M170</f>
        <v>0</v>
      </c>
      <c r="N170" s="13">
        <f>ピボット!N170</f>
        <v>0</v>
      </c>
      <c r="O170" s="13">
        <f>ピボット!O170</f>
        <v>0</v>
      </c>
      <c r="P170" s="13">
        <f>ピボット!P170</f>
        <v>0</v>
      </c>
      <c r="Q170" s="13">
        <f>ピボット!Q170</f>
        <v>0</v>
      </c>
      <c r="R170" s="13">
        <f>ピボット!R170</f>
        <v>0</v>
      </c>
      <c r="S170" s="13">
        <f>ピボット!S170</f>
        <v>0</v>
      </c>
      <c r="T170" s="13">
        <f>ピボット!T170</f>
        <v>0</v>
      </c>
      <c r="U170" s="13">
        <f>ピボット!U170</f>
        <v>0</v>
      </c>
      <c r="V170" s="13">
        <f>ピボット!V170</f>
        <v>0</v>
      </c>
      <c r="W170" s="13">
        <f>ピボット!W170</f>
        <v>0</v>
      </c>
      <c r="X170" s="13">
        <f>ピボット!X170</f>
        <v>0</v>
      </c>
      <c r="Y170" s="13">
        <f>ピボット!Y170</f>
        <v>0</v>
      </c>
      <c r="Z170" s="13">
        <f>ピボット!Z170</f>
        <v>0</v>
      </c>
      <c r="AA170" s="13">
        <f>ピボット!AA170</f>
        <v>0</v>
      </c>
      <c r="AB170" s="13">
        <f>ピボット!AB170</f>
        <v>0</v>
      </c>
      <c r="AC170" s="13">
        <f>ピボット!AC170</f>
        <v>0</v>
      </c>
      <c r="AD170" s="13">
        <f>ピボット!AD170</f>
        <v>0</v>
      </c>
      <c r="AE170" s="13">
        <f>ピボット!AE170</f>
        <v>0</v>
      </c>
      <c r="AF170" s="13">
        <f>ピボット!AF170</f>
        <v>0</v>
      </c>
      <c r="AG170" s="13">
        <f>ピボット!AG170</f>
        <v>0</v>
      </c>
      <c r="AH170" s="13">
        <f>ピボット!AH170</f>
        <v>0</v>
      </c>
      <c r="AI170" s="13">
        <f>ピボット!AI170</f>
        <v>0</v>
      </c>
      <c r="AJ170" s="101">
        <f>SUM(E170:AI170)</f>
        <v>0</v>
      </c>
    </row>
    <row r="171" spans="2:36" s="8" customFormat="1" ht="15" customHeight="1" x14ac:dyDescent="0.15">
      <c r="B171" s="130"/>
      <c r="C171" s="134" t="s">
        <v>4</v>
      </c>
      <c r="D171" s="12">
        <f>ピボット!D171</f>
        <v>0</v>
      </c>
      <c r="E171" s="13">
        <f t="shared" ref="E171:AI171" si="54">D171+E167-E169</f>
        <v>0</v>
      </c>
      <c r="F171" s="13">
        <f t="shared" si="54"/>
        <v>0</v>
      </c>
      <c r="G171" s="13">
        <f t="shared" si="54"/>
        <v>0</v>
      </c>
      <c r="H171" s="13">
        <f t="shared" si="54"/>
        <v>0</v>
      </c>
      <c r="I171" s="13">
        <f t="shared" si="54"/>
        <v>0</v>
      </c>
      <c r="J171" s="13">
        <f t="shared" si="54"/>
        <v>0</v>
      </c>
      <c r="K171" s="13">
        <f t="shared" si="54"/>
        <v>0</v>
      </c>
      <c r="L171" s="13">
        <f t="shared" si="54"/>
        <v>0</v>
      </c>
      <c r="M171" s="13">
        <f t="shared" si="54"/>
        <v>0</v>
      </c>
      <c r="N171" s="13">
        <f t="shared" si="54"/>
        <v>0</v>
      </c>
      <c r="O171" s="13">
        <f t="shared" si="54"/>
        <v>0</v>
      </c>
      <c r="P171" s="13">
        <f t="shared" si="54"/>
        <v>0</v>
      </c>
      <c r="Q171" s="13">
        <f t="shared" si="54"/>
        <v>0</v>
      </c>
      <c r="R171" s="13">
        <f t="shared" si="54"/>
        <v>0</v>
      </c>
      <c r="S171" s="13">
        <f t="shared" si="54"/>
        <v>0</v>
      </c>
      <c r="T171" s="13">
        <f t="shared" si="54"/>
        <v>0</v>
      </c>
      <c r="U171" s="13">
        <f t="shared" si="54"/>
        <v>0</v>
      </c>
      <c r="V171" s="13">
        <f t="shared" si="54"/>
        <v>0</v>
      </c>
      <c r="W171" s="13">
        <f t="shared" si="54"/>
        <v>0</v>
      </c>
      <c r="X171" s="13">
        <f t="shared" si="54"/>
        <v>0</v>
      </c>
      <c r="Y171" s="13">
        <f t="shared" si="54"/>
        <v>0</v>
      </c>
      <c r="Z171" s="13">
        <f t="shared" si="54"/>
        <v>0</v>
      </c>
      <c r="AA171" s="13">
        <f t="shared" si="54"/>
        <v>0</v>
      </c>
      <c r="AB171" s="13">
        <f t="shared" si="54"/>
        <v>0</v>
      </c>
      <c r="AC171" s="13">
        <f t="shared" si="54"/>
        <v>0</v>
      </c>
      <c r="AD171" s="13">
        <f t="shared" si="54"/>
        <v>0</v>
      </c>
      <c r="AE171" s="13">
        <f t="shared" si="54"/>
        <v>0</v>
      </c>
      <c r="AF171" s="13">
        <f t="shared" si="54"/>
        <v>0</v>
      </c>
      <c r="AG171" s="13">
        <f t="shared" si="54"/>
        <v>0</v>
      </c>
      <c r="AH171" s="13">
        <f t="shared" si="54"/>
        <v>0</v>
      </c>
      <c r="AI171" s="13">
        <f t="shared" si="54"/>
        <v>0</v>
      </c>
      <c r="AJ171" s="14">
        <f>AI171</f>
        <v>0</v>
      </c>
    </row>
    <row r="172" spans="2:36" s="8" customFormat="1" ht="15" customHeight="1" thickBot="1" x14ac:dyDescent="0.2">
      <c r="B172" s="138" t="str">
        <f>ピボット!B167</f>
        <v>51571-44020</v>
      </c>
      <c r="C172" s="136" t="s">
        <v>27</v>
      </c>
      <c r="D172" s="105">
        <f>ピボット!D172</f>
        <v>0</v>
      </c>
      <c r="E172" s="106">
        <f t="shared" ref="E172:AI172" si="55">D172+E168-E170</f>
        <v>0</v>
      </c>
      <c r="F172" s="106">
        <f t="shared" si="55"/>
        <v>0</v>
      </c>
      <c r="G172" s="106">
        <f t="shared" si="55"/>
        <v>0</v>
      </c>
      <c r="H172" s="106">
        <f t="shared" si="55"/>
        <v>0</v>
      </c>
      <c r="I172" s="106">
        <f t="shared" si="55"/>
        <v>0</v>
      </c>
      <c r="J172" s="106">
        <f t="shared" si="55"/>
        <v>0</v>
      </c>
      <c r="K172" s="106">
        <f t="shared" si="55"/>
        <v>0</v>
      </c>
      <c r="L172" s="106">
        <f t="shared" si="55"/>
        <v>0</v>
      </c>
      <c r="M172" s="106">
        <f t="shared" si="55"/>
        <v>0</v>
      </c>
      <c r="N172" s="106">
        <f t="shared" si="55"/>
        <v>0</v>
      </c>
      <c r="O172" s="106">
        <f t="shared" si="55"/>
        <v>0</v>
      </c>
      <c r="P172" s="106">
        <f t="shared" si="55"/>
        <v>0</v>
      </c>
      <c r="Q172" s="106">
        <f t="shared" si="55"/>
        <v>0</v>
      </c>
      <c r="R172" s="106">
        <f t="shared" si="55"/>
        <v>0</v>
      </c>
      <c r="S172" s="106">
        <f t="shared" si="55"/>
        <v>0</v>
      </c>
      <c r="T172" s="106">
        <f t="shared" si="55"/>
        <v>0</v>
      </c>
      <c r="U172" s="106">
        <f t="shared" si="55"/>
        <v>0</v>
      </c>
      <c r="V172" s="106">
        <f t="shared" si="55"/>
        <v>0</v>
      </c>
      <c r="W172" s="106">
        <f t="shared" si="55"/>
        <v>0</v>
      </c>
      <c r="X172" s="106">
        <f t="shared" si="55"/>
        <v>0</v>
      </c>
      <c r="Y172" s="106">
        <f t="shared" si="55"/>
        <v>0</v>
      </c>
      <c r="Z172" s="106">
        <f t="shared" si="55"/>
        <v>0</v>
      </c>
      <c r="AA172" s="106">
        <f t="shared" si="55"/>
        <v>0</v>
      </c>
      <c r="AB172" s="106">
        <f t="shared" si="55"/>
        <v>0</v>
      </c>
      <c r="AC172" s="106">
        <f t="shared" si="55"/>
        <v>0</v>
      </c>
      <c r="AD172" s="106">
        <f t="shared" si="55"/>
        <v>0</v>
      </c>
      <c r="AE172" s="106">
        <f t="shared" si="55"/>
        <v>0</v>
      </c>
      <c r="AF172" s="106">
        <f t="shared" si="55"/>
        <v>0</v>
      </c>
      <c r="AG172" s="106">
        <f t="shared" si="55"/>
        <v>0</v>
      </c>
      <c r="AH172" s="106">
        <f t="shared" si="55"/>
        <v>0</v>
      </c>
      <c r="AI172" s="106">
        <f t="shared" si="55"/>
        <v>0</v>
      </c>
      <c r="AJ172" s="107">
        <f>AI172</f>
        <v>0</v>
      </c>
    </row>
    <row r="173" spans="2:36" s="8" customFormat="1" ht="15" customHeight="1" x14ac:dyDescent="0.15">
      <c r="B173" s="129"/>
      <c r="C173" s="132" t="s">
        <v>1</v>
      </c>
      <c r="D173" s="10"/>
      <c r="E173" s="11">
        <f>ピボット!E173</f>
        <v>0</v>
      </c>
      <c r="F173" s="11">
        <f>ピボット!F173</f>
        <v>0</v>
      </c>
      <c r="G173" s="11">
        <f>ピボット!G173</f>
        <v>0</v>
      </c>
      <c r="H173" s="11">
        <f>ピボット!H173</f>
        <v>0</v>
      </c>
      <c r="I173" s="11">
        <f>ピボット!I173</f>
        <v>0</v>
      </c>
      <c r="J173" s="11">
        <f>ピボット!J173</f>
        <v>0</v>
      </c>
      <c r="K173" s="11">
        <f>ピボット!K173</f>
        <v>0</v>
      </c>
      <c r="L173" s="11">
        <f>ピボット!L173</f>
        <v>0</v>
      </c>
      <c r="M173" s="11">
        <f>ピボット!M173</f>
        <v>0</v>
      </c>
      <c r="N173" s="11">
        <f>ピボット!N173</f>
        <v>0</v>
      </c>
      <c r="O173" s="11">
        <f>ピボット!O173</f>
        <v>0</v>
      </c>
      <c r="P173" s="11">
        <f>ピボット!P173</f>
        <v>0</v>
      </c>
      <c r="Q173" s="11">
        <f>ピボット!Q173</f>
        <v>0</v>
      </c>
      <c r="R173" s="11">
        <f>ピボット!R173</f>
        <v>0</v>
      </c>
      <c r="S173" s="11">
        <f>ピボット!S173</f>
        <v>0</v>
      </c>
      <c r="T173" s="11">
        <f>ピボット!T173</f>
        <v>0</v>
      </c>
      <c r="U173" s="11">
        <f>ピボット!U173</f>
        <v>0</v>
      </c>
      <c r="V173" s="11">
        <f>ピボット!V173</f>
        <v>0</v>
      </c>
      <c r="W173" s="11">
        <f>ピボット!W173</f>
        <v>0</v>
      </c>
      <c r="X173" s="11">
        <f>ピボット!X173</f>
        <v>0</v>
      </c>
      <c r="Y173" s="11">
        <f>ピボット!Y173</f>
        <v>0</v>
      </c>
      <c r="Z173" s="11">
        <f>ピボット!Z173</f>
        <v>0</v>
      </c>
      <c r="AA173" s="11">
        <f>ピボット!AA173</f>
        <v>0</v>
      </c>
      <c r="AB173" s="11">
        <f>ピボット!AB173</f>
        <v>0</v>
      </c>
      <c r="AC173" s="11">
        <f>ピボット!AC173</f>
        <v>0</v>
      </c>
      <c r="AD173" s="11">
        <f>ピボット!AD173</f>
        <v>0</v>
      </c>
      <c r="AE173" s="11">
        <f>ピボット!AE173</f>
        <v>0</v>
      </c>
      <c r="AF173" s="11">
        <f>ピボット!AF173</f>
        <v>0</v>
      </c>
      <c r="AG173" s="11">
        <f>ピボット!AG173</f>
        <v>0</v>
      </c>
      <c r="AH173" s="11">
        <f>ピボット!AH173</f>
        <v>0</v>
      </c>
      <c r="AI173" s="11">
        <f>ピボット!AI173</f>
        <v>0</v>
      </c>
      <c r="AJ173" s="104">
        <f>SUM(E173:AI173)</f>
        <v>0</v>
      </c>
    </row>
    <row r="174" spans="2:36" s="8" customFormat="1" ht="15" customHeight="1" x14ac:dyDescent="0.15">
      <c r="B174" s="130"/>
      <c r="C174" s="133" t="s">
        <v>25</v>
      </c>
      <c r="D174" s="102"/>
      <c r="E174" s="13">
        <f>ピボット!E174</f>
        <v>0</v>
      </c>
      <c r="F174" s="13">
        <f>ピボット!F174</f>
        <v>0</v>
      </c>
      <c r="G174" s="13">
        <f>ピボット!G174</f>
        <v>0</v>
      </c>
      <c r="H174" s="13">
        <f>ピボット!H174</f>
        <v>0</v>
      </c>
      <c r="I174" s="13">
        <f>ピボット!I174</f>
        <v>0</v>
      </c>
      <c r="J174" s="13">
        <f>ピボット!J174</f>
        <v>0</v>
      </c>
      <c r="K174" s="13">
        <f>ピボット!K174</f>
        <v>0</v>
      </c>
      <c r="L174" s="13">
        <f>ピボット!L174</f>
        <v>0</v>
      </c>
      <c r="M174" s="13">
        <f>ピボット!M174</f>
        <v>0</v>
      </c>
      <c r="N174" s="13">
        <f>ピボット!N174</f>
        <v>0</v>
      </c>
      <c r="O174" s="13">
        <f>ピボット!O174</f>
        <v>0</v>
      </c>
      <c r="P174" s="13">
        <f>ピボット!P174</f>
        <v>0</v>
      </c>
      <c r="Q174" s="13">
        <f>ピボット!Q174</f>
        <v>0</v>
      </c>
      <c r="R174" s="13">
        <f>ピボット!R174</f>
        <v>0</v>
      </c>
      <c r="S174" s="13">
        <f>ピボット!S174</f>
        <v>0</v>
      </c>
      <c r="T174" s="13">
        <f>ピボット!T174</f>
        <v>0</v>
      </c>
      <c r="U174" s="13">
        <f>ピボット!U174</f>
        <v>0</v>
      </c>
      <c r="V174" s="13">
        <f>ピボット!V174</f>
        <v>0</v>
      </c>
      <c r="W174" s="13">
        <f>ピボット!W174</f>
        <v>0</v>
      </c>
      <c r="X174" s="13">
        <f>ピボット!X174</f>
        <v>0</v>
      </c>
      <c r="Y174" s="13">
        <f>ピボット!Y174</f>
        <v>0</v>
      </c>
      <c r="Z174" s="13">
        <f>ピボット!Z174</f>
        <v>0</v>
      </c>
      <c r="AA174" s="13">
        <f>ピボット!AA174</f>
        <v>0</v>
      </c>
      <c r="AB174" s="13">
        <f>ピボット!AB174</f>
        <v>0</v>
      </c>
      <c r="AC174" s="13">
        <f>ピボット!AC174</f>
        <v>0</v>
      </c>
      <c r="AD174" s="13">
        <f>ピボット!AD174</f>
        <v>0</v>
      </c>
      <c r="AE174" s="13">
        <f>ピボット!AE174</f>
        <v>0</v>
      </c>
      <c r="AF174" s="13">
        <f>ピボット!AF174</f>
        <v>0</v>
      </c>
      <c r="AG174" s="13">
        <f>ピボット!AG174</f>
        <v>0</v>
      </c>
      <c r="AH174" s="13">
        <f>ピボット!AH174</f>
        <v>0</v>
      </c>
      <c r="AI174" s="13">
        <f>ピボット!AI174</f>
        <v>0</v>
      </c>
      <c r="AJ174" s="21">
        <f>SUM(E174:AI174)</f>
        <v>0</v>
      </c>
    </row>
    <row r="175" spans="2:36" s="8" customFormat="1" ht="15" customHeight="1" x14ac:dyDescent="0.15">
      <c r="B175" s="130"/>
      <c r="C175" s="134" t="s">
        <v>3</v>
      </c>
      <c r="D175" s="12"/>
      <c r="E175" s="13">
        <f>ピボット!E175</f>
        <v>0</v>
      </c>
      <c r="F175" s="13">
        <f>ピボット!F175</f>
        <v>0</v>
      </c>
      <c r="G175" s="13">
        <f>ピボット!G175</f>
        <v>0</v>
      </c>
      <c r="H175" s="13">
        <f>ピボット!H175</f>
        <v>0</v>
      </c>
      <c r="I175" s="13">
        <f>ピボット!I175</f>
        <v>0</v>
      </c>
      <c r="J175" s="13">
        <f>ピボット!J175</f>
        <v>0</v>
      </c>
      <c r="K175" s="13">
        <f>ピボット!K175</f>
        <v>0</v>
      </c>
      <c r="L175" s="13">
        <f>ピボット!L175</f>
        <v>0</v>
      </c>
      <c r="M175" s="13">
        <f>ピボット!M175</f>
        <v>0</v>
      </c>
      <c r="N175" s="13">
        <f>ピボット!N175</f>
        <v>0</v>
      </c>
      <c r="O175" s="13">
        <f>ピボット!O175</f>
        <v>0</v>
      </c>
      <c r="P175" s="13">
        <f>ピボット!P175</f>
        <v>0</v>
      </c>
      <c r="Q175" s="13">
        <f>ピボット!Q175</f>
        <v>0</v>
      </c>
      <c r="R175" s="13">
        <f>ピボット!R175</f>
        <v>0</v>
      </c>
      <c r="S175" s="13">
        <f>ピボット!S175</f>
        <v>0</v>
      </c>
      <c r="T175" s="13">
        <f>ピボット!T175</f>
        <v>0</v>
      </c>
      <c r="U175" s="13">
        <f>ピボット!U175</f>
        <v>0</v>
      </c>
      <c r="V175" s="13">
        <f>ピボット!V175</f>
        <v>0</v>
      </c>
      <c r="W175" s="13">
        <f>ピボット!W175</f>
        <v>0</v>
      </c>
      <c r="X175" s="13">
        <f>ピボット!X175</f>
        <v>0</v>
      </c>
      <c r="Y175" s="13">
        <f>ピボット!Y175</f>
        <v>0</v>
      </c>
      <c r="Z175" s="13">
        <f>ピボット!Z175</f>
        <v>0</v>
      </c>
      <c r="AA175" s="13">
        <f>ピボット!AA175</f>
        <v>0</v>
      </c>
      <c r="AB175" s="13">
        <f>ピボット!AB175</f>
        <v>0</v>
      </c>
      <c r="AC175" s="13">
        <f>ピボット!AC175</f>
        <v>0</v>
      </c>
      <c r="AD175" s="13">
        <f>ピボット!AD175</f>
        <v>0</v>
      </c>
      <c r="AE175" s="13">
        <f>ピボット!AE175</f>
        <v>0</v>
      </c>
      <c r="AF175" s="13">
        <f>ピボット!AF175</f>
        <v>0</v>
      </c>
      <c r="AG175" s="13">
        <f>ピボット!AG175</f>
        <v>0</v>
      </c>
      <c r="AH175" s="13">
        <f>ピボット!AH175</f>
        <v>0</v>
      </c>
      <c r="AI175" s="13">
        <f>ピボット!AI175</f>
        <v>0</v>
      </c>
      <c r="AJ175" s="14">
        <f>SUM(E175:AI175)</f>
        <v>0</v>
      </c>
    </row>
    <row r="176" spans="2:36" s="8" customFormat="1" ht="15" customHeight="1" x14ac:dyDescent="0.15">
      <c r="B176" s="130"/>
      <c r="C176" s="135" t="s">
        <v>26</v>
      </c>
      <c r="D176" s="100"/>
      <c r="E176" s="13">
        <f>ピボット!E176</f>
        <v>0</v>
      </c>
      <c r="F176" s="13">
        <f>ピボット!F176</f>
        <v>0</v>
      </c>
      <c r="G176" s="13">
        <f>ピボット!G176</f>
        <v>0</v>
      </c>
      <c r="H176" s="13">
        <f>ピボット!H176</f>
        <v>0</v>
      </c>
      <c r="I176" s="13">
        <f>ピボット!I176</f>
        <v>0</v>
      </c>
      <c r="J176" s="13">
        <f>ピボット!J176</f>
        <v>0</v>
      </c>
      <c r="K176" s="13">
        <f>ピボット!K176</f>
        <v>0</v>
      </c>
      <c r="L176" s="13">
        <f>ピボット!L176</f>
        <v>0</v>
      </c>
      <c r="M176" s="13">
        <f>ピボット!M176</f>
        <v>0</v>
      </c>
      <c r="N176" s="13">
        <f>ピボット!N176</f>
        <v>0</v>
      </c>
      <c r="O176" s="13">
        <f>ピボット!O176</f>
        <v>0</v>
      </c>
      <c r="P176" s="13">
        <f>ピボット!P176</f>
        <v>0</v>
      </c>
      <c r="Q176" s="13">
        <f>ピボット!Q176</f>
        <v>0</v>
      </c>
      <c r="R176" s="13">
        <f>ピボット!R176</f>
        <v>0</v>
      </c>
      <c r="S176" s="13">
        <f>ピボット!S176</f>
        <v>0</v>
      </c>
      <c r="T176" s="13">
        <f>ピボット!T176</f>
        <v>0</v>
      </c>
      <c r="U176" s="13">
        <f>ピボット!U176</f>
        <v>0</v>
      </c>
      <c r="V176" s="13">
        <f>ピボット!V176</f>
        <v>0</v>
      </c>
      <c r="W176" s="13">
        <f>ピボット!W176</f>
        <v>0</v>
      </c>
      <c r="X176" s="13">
        <f>ピボット!X176</f>
        <v>0</v>
      </c>
      <c r="Y176" s="13">
        <f>ピボット!Y176</f>
        <v>0</v>
      </c>
      <c r="Z176" s="13">
        <f>ピボット!Z176</f>
        <v>0</v>
      </c>
      <c r="AA176" s="13">
        <f>ピボット!AA176</f>
        <v>0</v>
      </c>
      <c r="AB176" s="13">
        <f>ピボット!AB176</f>
        <v>0</v>
      </c>
      <c r="AC176" s="13">
        <f>ピボット!AC176</f>
        <v>0</v>
      </c>
      <c r="AD176" s="13">
        <f>ピボット!AD176</f>
        <v>0</v>
      </c>
      <c r="AE176" s="13">
        <f>ピボット!AE176</f>
        <v>0</v>
      </c>
      <c r="AF176" s="13">
        <f>ピボット!AF176</f>
        <v>0</v>
      </c>
      <c r="AG176" s="13">
        <f>ピボット!AG176</f>
        <v>0</v>
      </c>
      <c r="AH176" s="13">
        <f>ピボット!AH176</f>
        <v>0</v>
      </c>
      <c r="AI176" s="13">
        <f>ピボット!AI176</f>
        <v>0</v>
      </c>
      <c r="AJ176" s="101">
        <f>SUM(E176:AI176)</f>
        <v>0</v>
      </c>
    </row>
    <row r="177" spans="2:36" s="8" customFormat="1" ht="15" customHeight="1" x14ac:dyDescent="0.15">
      <c r="B177" s="130"/>
      <c r="C177" s="134" t="s">
        <v>4</v>
      </c>
      <c r="D177" s="12">
        <f>ピボット!D177</f>
        <v>0</v>
      </c>
      <c r="E177" s="13">
        <f t="shared" ref="E177:AI177" si="56">D177+E173-E175</f>
        <v>0</v>
      </c>
      <c r="F177" s="13">
        <f t="shared" si="56"/>
        <v>0</v>
      </c>
      <c r="G177" s="13">
        <f t="shared" si="56"/>
        <v>0</v>
      </c>
      <c r="H177" s="13">
        <f t="shared" si="56"/>
        <v>0</v>
      </c>
      <c r="I177" s="13">
        <f t="shared" si="56"/>
        <v>0</v>
      </c>
      <c r="J177" s="13">
        <f t="shared" si="56"/>
        <v>0</v>
      </c>
      <c r="K177" s="13">
        <f t="shared" si="56"/>
        <v>0</v>
      </c>
      <c r="L177" s="13">
        <f t="shared" si="56"/>
        <v>0</v>
      </c>
      <c r="M177" s="13">
        <f t="shared" si="56"/>
        <v>0</v>
      </c>
      <c r="N177" s="13">
        <f t="shared" si="56"/>
        <v>0</v>
      </c>
      <c r="O177" s="13">
        <f t="shared" si="56"/>
        <v>0</v>
      </c>
      <c r="P177" s="13">
        <f t="shared" si="56"/>
        <v>0</v>
      </c>
      <c r="Q177" s="13">
        <f t="shared" si="56"/>
        <v>0</v>
      </c>
      <c r="R177" s="13">
        <f t="shared" si="56"/>
        <v>0</v>
      </c>
      <c r="S177" s="13">
        <f t="shared" si="56"/>
        <v>0</v>
      </c>
      <c r="T177" s="13">
        <f t="shared" si="56"/>
        <v>0</v>
      </c>
      <c r="U177" s="13">
        <f t="shared" si="56"/>
        <v>0</v>
      </c>
      <c r="V177" s="13">
        <f t="shared" si="56"/>
        <v>0</v>
      </c>
      <c r="W177" s="13">
        <f t="shared" si="56"/>
        <v>0</v>
      </c>
      <c r="X177" s="13">
        <f t="shared" si="56"/>
        <v>0</v>
      </c>
      <c r="Y177" s="13">
        <f t="shared" si="56"/>
        <v>0</v>
      </c>
      <c r="Z177" s="13">
        <f t="shared" si="56"/>
        <v>0</v>
      </c>
      <c r="AA177" s="13">
        <f t="shared" si="56"/>
        <v>0</v>
      </c>
      <c r="AB177" s="13">
        <f t="shared" si="56"/>
        <v>0</v>
      </c>
      <c r="AC177" s="13">
        <f t="shared" si="56"/>
        <v>0</v>
      </c>
      <c r="AD177" s="13">
        <f t="shared" si="56"/>
        <v>0</v>
      </c>
      <c r="AE177" s="13">
        <f t="shared" si="56"/>
        <v>0</v>
      </c>
      <c r="AF177" s="13">
        <f t="shared" si="56"/>
        <v>0</v>
      </c>
      <c r="AG177" s="13">
        <f t="shared" si="56"/>
        <v>0</v>
      </c>
      <c r="AH177" s="13">
        <f t="shared" si="56"/>
        <v>0</v>
      </c>
      <c r="AI177" s="13">
        <f t="shared" si="56"/>
        <v>0</v>
      </c>
      <c r="AJ177" s="14">
        <f>AI177</f>
        <v>0</v>
      </c>
    </row>
    <row r="178" spans="2:36" s="8" customFormat="1" ht="15" customHeight="1" thickBot="1" x14ac:dyDescent="0.2">
      <c r="B178" s="138" t="str">
        <f>ピボット!B173</f>
        <v>51571-44080</v>
      </c>
      <c r="C178" s="136" t="s">
        <v>27</v>
      </c>
      <c r="D178" s="105">
        <f>ピボット!D178</f>
        <v>0</v>
      </c>
      <c r="E178" s="106">
        <f t="shared" ref="E178:AI178" si="57">D178+E174-E176</f>
        <v>0</v>
      </c>
      <c r="F178" s="106">
        <f t="shared" si="57"/>
        <v>0</v>
      </c>
      <c r="G178" s="106">
        <f t="shared" si="57"/>
        <v>0</v>
      </c>
      <c r="H178" s="106">
        <f t="shared" si="57"/>
        <v>0</v>
      </c>
      <c r="I178" s="106">
        <f t="shared" si="57"/>
        <v>0</v>
      </c>
      <c r="J178" s="106">
        <f t="shared" si="57"/>
        <v>0</v>
      </c>
      <c r="K178" s="106">
        <f t="shared" si="57"/>
        <v>0</v>
      </c>
      <c r="L178" s="106">
        <f t="shared" si="57"/>
        <v>0</v>
      </c>
      <c r="M178" s="106">
        <f t="shared" si="57"/>
        <v>0</v>
      </c>
      <c r="N178" s="106">
        <f t="shared" si="57"/>
        <v>0</v>
      </c>
      <c r="O178" s="106">
        <f t="shared" si="57"/>
        <v>0</v>
      </c>
      <c r="P178" s="106">
        <f t="shared" si="57"/>
        <v>0</v>
      </c>
      <c r="Q178" s="106">
        <f t="shared" si="57"/>
        <v>0</v>
      </c>
      <c r="R178" s="106">
        <f t="shared" si="57"/>
        <v>0</v>
      </c>
      <c r="S178" s="106">
        <f t="shared" si="57"/>
        <v>0</v>
      </c>
      <c r="T178" s="106">
        <f t="shared" si="57"/>
        <v>0</v>
      </c>
      <c r="U178" s="106">
        <f t="shared" si="57"/>
        <v>0</v>
      </c>
      <c r="V178" s="106">
        <f t="shared" si="57"/>
        <v>0</v>
      </c>
      <c r="W178" s="106">
        <f t="shared" si="57"/>
        <v>0</v>
      </c>
      <c r="X178" s="106">
        <f t="shared" si="57"/>
        <v>0</v>
      </c>
      <c r="Y178" s="106">
        <f t="shared" si="57"/>
        <v>0</v>
      </c>
      <c r="Z178" s="106">
        <f t="shared" si="57"/>
        <v>0</v>
      </c>
      <c r="AA178" s="106">
        <f t="shared" si="57"/>
        <v>0</v>
      </c>
      <c r="AB178" s="106">
        <f t="shared" si="57"/>
        <v>0</v>
      </c>
      <c r="AC178" s="106">
        <f t="shared" si="57"/>
        <v>0</v>
      </c>
      <c r="AD178" s="106">
        <f t="shared" si="57"/>
        <v>0</v>
      </c>
      <c r="AE178" s="106">
        <f t="shared" si="57"/>
        <v>0</v>
      </c>
      <c r="AF178" s="106">
        <f t="shared" si="57"/>
        <v>0</v>
      </c>
      <c r="AG178" s="106">
        <f t="shared" si="57"/>
        <v>0</v>
      </c>
      <c r="AH178" s="106">
        <f t="shared" si="57"/>
        <v>0</v>
      </c>
      <c r="AI178" s="106">
        <f t="shared" si="57"/>
        <v>0</v>
      </c>
      <c r="AJ178" s="107">
        <f>AI178</f>
        <v>0</v>
      </c>
    </row>
    <row r="179" spans="2:36" s="8" customFormat="1" ht="15" customHeight="1" x14ac:dyDescent="0.15">
      <c r="B179" s="129"/>
      <c r="C179" s="132" t="s">
        <v>1</v>
      </c>
      <c r="D179" s="10"/>
      <c r="E179" s="11">
        <f>ピボット!E179</f>
        <v>0</v>
      </c>
      <c r="F179" s="11">
        <f>ピボット!F179</f>
        <v>0</v>
      </c>
      <c r="G179" s="11">
        <f>ピボット!G179</f>
        <v>0</v>
      </c>
      <c r="H179" s="11">
        <f>ピボット!H179</f>
        <v>0</v>
      </c>
      <c r="I179" s="11">
        <f>ピボット!I179</f>
        <v>0</v>
      </c>
      <c r="J179" s="11">
        <f>ピボット!J179</f>
        <v>0</v>
      </c>
      <c r="K179" s="11">
        <f>ピボット!K179</f>
        <v>0</v>
      </c>
      <c r="L179" s="11">
        <f>ピボット!L179</f>
        <v>0</v>
      </c>
      <c r="M179" s="11">
        <f>ピボット!M179</f>
        <v>0</v>
      </c>
      <c r="N179" s="11">
        <f>ピボット!N179</f>
        <v>0</v>
      </c>
      <c r="O179" s="11">
        <f>ピボット!O179</f>
        <v>0</v>
      </c>
      <c r="P179" s="11">
        <f>ピボット!P179</f>
        <v>0</v>
      </c>
      <c r="Q179" s="11">
        <f>ピボット!Q179</f>
        <v>0</v>
      </c>
      <c r="R179" s="11">
        <f>ピボット!R179</f>
        <v>0</v>
      </c>
      <c r="S179" s="11">
        <f>ピボット!S179</f>
        <v>0</v>
      </c>
      <c r="T179" s="11">
        <f>ピボット!T179</f>
        <v>0</v>
      </c>
      <c r="U179" s="11">
        <f>ピボット!U179</f>
        <v>0</v>
      </c>
      <c r="V179" s="11">
        <f>ピボット!V179</f>
        <v>0</v>
      </c>
      <c r="W179" s="11">
        <f>ピボット!W179</f>
        <v>0</v>
      </c>
      <c r="X179" s="11">
        <f>ピボット!X179</f>
        <v>0</v>
      </c>
      <c r="Y179" s="11">
        <f>ピボット!Y179</f>
        <v>0</v>
      </c>
      <c r="Z179" s="11">
        <f>ピボット!Z179</f>
        <v>0</v>
      </c>
      <c r="AA179" s="11">
        <f>ピボット!AA179</f>
        <v>0</v>
      </c>
      <c r="AB179" s="11">
        <f>ピボット!AB179</f>
        <v>0</v>
      </c>
      <c r="AC179" s="11">
        <f>ピボット!AC179</f>
        <v>0</v>
      </c>
      <c r="AD179" s="11">
        <f>ピボット!AD179</f>
        <v>0</v>
      </c>
      <c r="AE179" s="11">
        <f>ピボット!AE179</f>
        <v>0</v>
      </c>
      <c r="AF179" s="11">
        <f>ピボット!AF179</f>
        <v>0</v>
      </c>
      <c r="AG179" s="11">
        <f>ピボット!AG179</f>
        <v>0</v>
      </c>
      <c r="AH179" s="11">
        <f>ピボット!AH179</f>
        <v>0</v>
      </c>
      <c r="AI179" s="11">
        <f>ピボット!AI179</f>
        <v>0</v>
      </c>
      <c r="AJ179" s="104">
        <f>SUM(E179:AI179)</f>
        <v>0</v>
      </c>
    </row>
    <row r="180" spans="2:36" s="8" customFormat="1" ht="15" customHeight="1" x14ac:dyDescent="0.15">
      <c r="B180" s="130"/>
      <c r="C180" s="133" t="s">
        <v>25</v>
      </c>
      <c r="D180" s="102"/>
      <c r="E180" s="13">
        <f>ピボット!E180</f>
        <v>0</v>
      </c>
      <c r="F180" s="13">
        <f>ピボット!F180</f>
        <v>0</v>
      </c>
      <c r="G180" s="13">
        <f>ピボット!G180</f>
        <v>0</v>
      </c>
      <c r="H180" s="13">
        <f>ピボット!H180</f>
        <v>0</v>
      </c>
      <c r="I180" s="13">
        <f>ピボット!I180</f>
        <v>0</v>
      </c>
      <c r="J180" s="13">
        <f>ピボット!J180</f>
        <v>0</v>
      </c>
      <c r="K180" s="13">
        <f>ピボット!K180</f>
        <v>0</v>
      </c>
      <c r="L180" s="13">
        <f>ピボット!L180</f>
        <v>0</v>
      </c>
      <c r="M180" s="13">
        <f>ピボット!M180</f>
        <v>0</v>
      </c>
      <c r="N180" s="13">
        <f>ピボット!N180</f>
        <v>0</v>
      </c>
      <c r="O180" s="13">
        <f>ピボット!O180</f>
        <v>0</v>
      </c>
      <c r="P180" s="13">
        <f>ピボット!P180</f>
        <v>0</v>
      </c>
      <c r="Q180" s="13">
        <f>ピボット!Q180</f>
        <v>0</v>
      </c>
      <c r="R180" s="13">
        <f>ピボット!R180</f>
        <v>0</v>
      </c>
      <c r="S180" s="13">
        <f>ピボット!S180</f>
        <v>0</v>
      </c>
      <c r="T180" s="13">
        <f>ピボット!T180</f>
        <v>0</v>
      </c>
      <c r="U180" s="13">
        <f>ピボット!U180</f>
        <v>0</v>
      </c>
      <c r="V180" s="13">
        <f>ピボット!V180</f>
        <v>0</v>
      </c>
      <c r="W180" s="13">
        <f>ピボット!W180</f>
        <v>0</v>
      </c>
      <c r="X180" s="13">
        <f>ピボット!X180</f>
        <v>0</v>
      </c>
      <c r="Y180" s="13">
        <f>ピボット!Y180</f>
        <v>0</v>
      </c>
      <c r="Z180" s="13">
        <f>ピボット!Z180</f>
        <v>0</v>
      </c>
      <c r="AA180" s="13">
        <f>ピボット!AA180</f>
        <v>0</v>
      </c>
      <c r="AB180" s="13">
        <f>ピボット!AB180</f>
        <v>0</v>
      </c>
      <c r="AC180" s="13">
        <f>ピボット!AC180</f>
        <v>0</v>
      </c>
      <c r="AD180" s="13">
        <f>ピボット!AD180</f>
        <v>0</v>
      </c>
      <c r="AE180" s="13">
        <f>ピボット!AE180</f>
        <v>0</v>
      </c>
      <c r="AF180" s="13">
        <f>ピボット!AF180</f>
        <v>0</v>
      </c>
      <c r="AG180" s="13">
        <f>ピボット!AG180</f>
        <v>0</v>
      </c>
      <c r="AH180" s="13">
        <f>ピボット!AH180</f>
        <v>0</v>
      </c>
      <c r="AI180" s="13">
        <f>ピボット!AI180</f>
        <v>0</v>
      </c>
      <c r="AJ180" s="21">
        <f>SUM(E180:AI180)</f>
        <v>0</v>
      </c>
    </row>
    <row r="181" spans="2:36" s="8" customFormat="1" ht="15" customHeight="1" x14ac:dyDescent="0.15">
      <c r="B181" s="130"/>
      <c r="C181" s="134" t="s">
        <v>3</v>
      </c>
      <c r="D181" s="12"/>
      <c r="E181" s="13">
        <f>ピボット!E181</f>
        <v>0</v>
      </c>
      <c r="F181" s="13">
        <f>ピボット!F181</f>
        <v>0</v>
      </c>
      <c r="G181" s="13">
        <f>ピボット!G181</f>
        <v>0</v>
      </c>
      <c r="H181" s="13">
        <f>ピボット!H181</f>
        <v>0</v>
      </c>
      <c r="I181" s="13">
        <f>ピボット!I181</f>
        <v>0</v>
      </c>
      <c r="J181" s="13">
        <f>ピボット!J181</f>
        <v>0</v>
      </c>
      <c r="K181" s="13">
        <f>ピボット!K181</f>
        <v>0</v>
      </c>
      <c r="L181" s="13">
        <f>ピボット!L181</f>
        <v>0</v>
      </c>
      <c r="M181" s="13">
        <f>ピボット!M181</f>
        <v>0</v>
      </c>
      <c r="N181" s="13">
        <f>ピボット!N181</f>
        <v>0</v>
      </c>
      <c r="O181" s="13">
        <f>ピボット!O181</f>
        <v>0</v>
      </c>
      <c r="P181" s="13">
        <f>ピボット!P181</f>
        <v>0</v>
      </c>
      <c r="Q181" s="13">
        <f>ピボット!Q181</f>
        <v>0</v>
      </c>
      <c r="R181" s="13">
        <f>ピボット!R181</f>
        <v>0</v>
      </c>
      <c r="S181" s="13">
        <f>ピボット!S181</f>
        <v>0</v>
      </c>
      <c r="T181" s="13">
        <f>ピボット!T181</f>
        <v>0</v>
      </c>
      <c r="U181" s="13">
        <f>ピボット!U181</f>
        <v>0</v>
      </c>
      <c r="V181" s="13">
        <f>ピボット!V181</f>
        <v>0</v>
      </c>
      <c r="W181" s="13">
        <f>ピボット!W181</f>
        <v>0</v>
      </c>
      <c r="X181" s="13">
        <f>ピボット!X181</f>
        <v>0</v>
      </c>
      <c r="Y181" s="13">
        <f>ピボット!Y181</f>
        <v>0</v>
      </c>
      <c r="Z181" s="13">
        <f>ピボット!Z181</f>
        <v>0</v>
      </c>
      <c r="AA181" s="13">
        <f>ピボット!AA181</f>
        <v>0</v>
      </c>
      <c r="AB181" s="13">
        <f>ピボット!AB181</f>
        <v>0</v>
      </c>
      <c r="AC181" s="13">
        <f>ピボット!AC181</f>
        <v>0</v>
      </c>
      <c r="AD181" s="13">
        <f>ピボット!AD181</f>
        <v>0</v>
      </c>
      <c r="AE181" s="13">
        <f>ピボット!AE181</f>
        <v>0</v>
      </c>
      <c r="AF181" s="13">
        <f>ピボット!AF181</f>
        <v>0</v>
      </c>
      <c r="AG181" s="13">
        <f>ピボット!AG181</f>
        <v>0</v>
      </c>
      <c r="AH181" s="13">
        <f>ピボット!AH181</f>
        <v>0</v>
      </c>
      <c r="AI181" s="13">
        <f>ピボット!AI181</f>
        <v>0</v>
      </c>
      <c r="AJ181" s="14">
        <f>SUM(E181:AI181)</f>
        <v>0</v>
      </c>
    </row>
    <row r="182" spans="2:36" s="8" customFormat="1" ht="15" customHeight="1" x14ac:dyDescent="0.15">
      <c r="B182" s="130"/>
      <c r="C182" s="135" t="s">
        <v>26</v>
      </c>
      <c r="D182" s="100"/>
      <c r="E182" s="13">
        <f>ピボット!E182</f>
        <v>0</v>
      </c>
      <c r="F182" s="13">
        <f>ピボット!F182</f>
        <v>0</v>
      </c>
      <c r="G182" s="13">
        <f>ピボット!G182</f>
        <v>0</v>
      </c>
      <c r="H182" s="13">
        <f>ピボット!H182</f>
        <v>0</v>
      </c>
      <c r="I182" s="13">
        <f>ピボット!I182</f>
        <v>0</v>
      </c>
      <c r="J182" s="13">
        <f>ピボット!J182</f>
        <v>0</v>
      </c>
      <c r="K182" s="13">
        <f>ピボット!K182</f>
        <v>0</v>
      </c>
      <c r="L182" s="13">
        <f>ピボット!L182</f>
        <v>0</v>
      </c>
      <c r="M182" s="13">
        <f>ピボット!M182</f>
        <v>0</v>
      </c>
      <c r="N182" s="13">
        <f>ピボット!N182</f>
        <v>0</v>
      </c>
      <c r="O182" s="13">
        <f>ピボット!O182</f>
        <v>0</v>
      </c>
      <c r="P182" s="13">
        <f>ピボット!P182</f>
        <v>0</v>
      </c>
      <c r="Q182" s="13">
        <f>ピボット!Q182</f>
        <v>0</v>
      </c>
      <c r="R182" s="13">
        <f>ピボット!R182</f>
        <v>0</v>
      </c>
      <c r="S182" s="13">
        <f>ピボット!S182</f>
        <v>0</v>
      </c>
      <c r="T182" s="13">
        <f>ピボット!T182</f>
        <v>0</v>
      </c>
      <c r="U182" s="13">
        <f>ピボット!U182</f>
        <v>0</v>
      </c>
      <c r="V182" s="13">
        <f>ピボット!V182</f>
        <v>0</v>
      </c>
      <c r="W182" s="13">
        <f>ピボット!W182</f>
        <v>0</v>
      </c>
      <c r="X182" s="13">
        <f>ピボット!X182</f>
        <v>0</v>
      </c>
      <c r="Y182" s="13">
        <f>ピボット!Y182</f>
        <v>0</v>
      </c>
      <c r="Z182" s="13">
        <f>ピボット!Z182</f>
        <v>0</v>
      </c>
      <c r="AA182" s="13">
        <f>ピボット!AA182</f>
        <v>0</v>
      </c>
      <c r="AB182" s="13">
        <f>ピボット!AB182</f>
        <v>0</v>
      </c>
      <c r="AC182" s="13">
        <f>ピボット!AC182</f>
        <v>0</v>
      </c>
      <c r="AD182" s="13">
        <f>ピボット!AD182</f>
        <v>0</v>
      </c>
      <c r="AE182" s="13">
        <f>ピボット!AE182</f>
        <v>0</v>
      </c>
      <c r="AF182" s="13">
        <f>ピボット!AF182</f>
        <v>0</v>
      </c>
      <c r="AG182" s="13">
        <f>ピボット!AG182</f>
        <v>0</v>
      </c>
      <c r="AH182" s="13">
        <f>ピボット!AH182</f>
        <v>0</v>
      </c>
      <c r="AI182" s="13">
        <f>ピボット!AI182</f>
        <v>0</v>
      </c>
      <c r="AJ182" s="101">
        <f>SUM(E182:AI182)</f>
        <v>0</v>
      </c>
    </row>
    <row r="183" spans="2:36" s="8" customFormat="1" ht="15" customHeight="1" x14ac:dyDescent="0.15">
      <c r="B183" s="130"/>
      <c r="C183" s="134" t="s">
        <v>4</v>
      </c>
      <c r="D183" s="12">
        <f>ピボット!D183</f>
        <v>0</v>
      </c>
      <c r="E183" s="13">
        <f t="shared" ref="E183:AI183" si="58">D183+E179-E181</f>
        <v>0</v>
      </c>
      <c r="F183" s="13">
        <f t="shared" si="58"/>
        <v>0</v>
      </c>
      <c r="G183" s="13">
        <f t="shared" si="58"/>
        <v>0</v>
      </c>
      <c r="H183" s="13">
        <f t="shared" si="58"/>
        <v>0</v>
      </c>
      <c r="I183" s="13">
        <f t="shared" si="58"/>
        <v>0</v>
      </c>
      <c r="J183" s="13">
        <f t="shared" si="58"/>
        <v>0</v>
      </c>
      <c r="K183" s="13">
        <f t="shared" si="58"/>
        <v>0</v>
      </c>
      <c r="L183" s="13">
        <f t="shared" si="58"/>
        <v>0</v>
      </c>
      <c r="M183" s="13">
        <f t="shared" si="58"/>
        <v>0</v>
      </c>
      <c r="N183" s="13">
        <f t="shared" si="58"/>
        <v>0</v>
      </c>
      <c r="O183" s="13">
        <f t="shared" si="58"/>
        <v>0</v>
      </c>
      <c r="P183" s="13">
        <f t="shared" si="58"/>
        <v>0</v>
      </c>
      <c r="Q183" s="13">
        <f t="shared" si="58"/>
        <v>0</v>
      </c>
      <c r="R183" s="13">
        <f t="shared" si="58"/>
        <v>0</v>
      </c>
      <c r="S183" s="13">
        <f t="shared" si="58"/>
        <v>0</v>
      </c>
      <c r="T183" s="13">
        <f t="shared" si="58"/>
        <v>0</v>
      </c>
      <c r="U183" s="13">
        <f t="shared" si="58"/>
        <v>0</v>
      </c>
      <c r="V183" s="13">
        <f t="shared" si="58"/>
        <v>0</v>
      </c>
      <c r="W183" s="13">
        <f t="shared" si="58"/>
        <v>0</v>
      </c>
      <c r="X183" s="13">
        <f t="shared" si="58"/>
        <v>0</v>
      </c>
      <c r="Y183" s="13">
        <f t="shared" si="58"/>
        <v>0</v>
      </c>
      <c r="Z183" s="13">
        <f t="shared" si="58"/>
        <v>0</v>
      </c>
      <c r="AA183" s="13">
        <f t="shared" si="58"/>
        <v>0</v>
      </c>
      <c r="AB183" s="13">
        <f t="shared" si="58"/>
        <v>0</v>
      </c>
      <c r="AC183" s="13">
        <f t="shared" si="58"/>
        <v>0</v>
      </c>
      <c r="AD183" s="13">
        <f t="shared" si="58"/>
        <v>0</v>
      </c>
      <c r="AE183" s="13">
        <f t="shared" si="58"/>
        <v>0</v>
      </c>
      <c r="AF183" s="13">
        <f t="shared" si="58"/>
        <v>0</v>
      </c>
      <c r="AG183" s="13">
        <f t="shared" si="58"/>
        <v>0</v>
      </c>
      <c r="AH183" s="13">
        <f t="shared" si="58"/>
        <v>0</v>
      </c>
      <c r="AI183" s="13">
        <f t="shared" si="58"/>
        <v>0</v>
      </c>
      <c r="AJ183" s="14">
        <f>AI183</f>
        <v>0</v>
      </c>
    </row>
    <row r="184" spans="2:36" s="8" customFormat="1" ht="15" customHeight="1" thickBot="1" x14ac:dyDescent="0.2">
      <c r="B184" s="138" t="str">
        <f>ピボット!B179</f>
        <v>51571-44091</v>
      </c>
      <c r="C184" s="136" t="s">
        <v>27</v>
      </c>
      <c r="D184" s="105">
        <f>ピボット!D184</f>
        <v>0</v>
      </c>
      <c r="E184" s="106">
        <f t="shared" ref="E184:AI184" si="59">D184+E180-E182</f>
        <v>0</v>
      </c>
      <c r="F184" s="106">
        <f t="shared" si="59"/>
        <v>0</v>
      </c>
      <c r="G184" s="106">
        <f t="shared" si="59"/>
        <v>0</v>
      </c>
      <c r="H184" s="106">
        <f t="shared" si="59"/>
        <v>0</v>
      </c>
      <c r="I184" s="106">
        <f t="shared" si="59"/>
        <v>0</v>
      </c>
      <c r="J184" s="106">
        <f t="shared" si="59"/>
        <v>0</v>
      </c>
      <c r="K184" s="106">
        <f t="shared" si="59"/>
        <v>0</v>
      </c>
      <c r="L184" s="106">
        <f t="shared" si="59"/>
        <v>0</v>
      </c>
      <c r="M184" s="106">
        <f t="shared" si="59"/>
        <v>0</v>
      </c>
      <c r="N184" s="106">
        <f t="shared" si="59"/>
        <v>0</v>
      </c>
      <c r="O184" s="106">
        <f t="shared" si="59"/>
        <v>0</v>
      </c>
      <c r="P184" s="106">
        <f t="shared" si="59"/>
        <v>0</v>
      </c>
      <c r="Q184" s="106">
        <f t="shared" si="59"/>
        <v>0</v>
      </c>
      <c r="R184" s="106">
        <f t="shared" si="59"/>
        <v>0</v>
      </c>
      <c r="S184" s="106">
        <f t="shared" si="59"/>
        <v>0</v>
      </c>
      <c r="T184" s="106">
        <f t="shared" si="59"/>
        <v>0</v>
      </c>
      <c r="U184" s="106">
        <f t="shared" si="59"/>
        <v>0</v>
      </c>
      <c r="V184" s="106">
        <f t="shared" si="59"/>
        <v>0</v>
      </c>
      <c r="W184" s="106">
        <f t="shared" si="59"/>
        <v>0</v>
      </c>
      <c r="X184" s="106">
        <f t="shared" si="59"/>
        <v>0</v>
      </c>
      <c r="Y184" s="106">
        <f t="shared" si="59"/>
        <v>0</v>
      </c>
      <c r="Z184" s="106">
        <f t="shared" si="59"/>
        <v>0</v>
      </c>
      <c r="AA184" s="106">
        <f t="shared" si="59"/>
        <v>0</v>
      </c>
      <c r="AB184" s="106">
        <f t="shared" si="59"/>
        <v>0</v>
      </c>
      <c r="AC184" s="106">
        <f t="shared" si="59"/>
        <v>0</v>
      </c>
      <c r="AD184" s="106">
        <f t="shared" si="59"/>
        <v>0</v>
      </c>
      <c r="AE184" s="106">
        <f t="shared" si="59"/>
        <v>0</v>
      </c>
      <c r="AF184" s="106">
        <f t="shared" si="59"/>
        <v>0</v>
      </c>
      <c r="AG184" s="106">
        <f t="shared" si="59"/>
        <v>0</v>
      </c>
      <c r="AH184" s="106">
        <f t="shared" si="59"/>
        <v>0</v>
      </c>
      <c r="AI184" s="106">
        <f t="shared" si="59"/>
        <v>0</v>
      </c>
      <c r="AJ184" s="107">
        <f>AI184</f>
        <v>0</v>
      </c>
    </row>
    <row r="185" spans="2:36" s="8" customFormat="1" ht="15" customHeight="1" x14ac:dyDescent="0.15">
      <c r="B185" s="129"/>
      <c r="C185" s="132" t="s">
        <v>1</v>
      </c>
      <c r="D185" s="10"/>
      <c r="E185" s="11">
        <f>ピボット!E185</f>
        <v>0</v>
      </c>
      <c r="F185" s="11">
        <f>ピボット!F185</f>
        <v>0</v>
      </c>
      <c r="G185" s="11">
        <f>ピボット!G185</f>
        <v>0</v>
      </c>
      <c r="H185" s="11">
        <f>ピボット!H185</f>
        <v>0</v>
      </c>
      <c r="I185" s="11">
        <f>ピボット!I185</f>
        <v>0</v>
      </c>
      <c r="J185" s="11">
        <f>ピボット!J185</f>
        <v>0</v>
      </c>
      <c r="K185" s="11">
        <f>ピボット!K185</f>
        <v>0</v>
      </c>
      <c r="L185" s="11">
        <f>ピボット!L185</f>
        <v>0</v>
      </c>
      <c r="M185" s="11">
        <f>ピボット!M185</f>
        <v>0</v>
      </c>
      <c r="N185" s="11">
        <f>ピボット!N185</f>
        <v>0</v>
      </c>
      <c r="O185" s="11">
        <f>ピボット!O185</f>
        <v>0</v>
      </c>
      <c r="P185" s="11">
        <f>ピボット!P185</f>
        <v>0</v>
      </c>
      <c r="Q185" s="11">
        <f>ピボット!Q185</f>
        <v>0</v>
      </c>
      <c r="R185" s="11">
        <f>ピボット!R185</f>
        <v>0</v>
      </c>
      <c r="S185" s="11">
        <f>ピボット!S185</f>
        <v>0</v>
      </c>
      <c r="T185" s="11">
        <f>ピボット!T185</f>
        <v>0</v>
      </c>
      <c r="U185" s="11">
        <f>ピボット!U185</f>
        <v>0</v>
      </c>
      <c r="V185" s="11">
        <f>ピボット!V185</f>
        <v>0</v>
      </c>
      <c r="W185" s="11">
        <f>ピボット!W185</f>
        <v>0</v>
      </c>
      <c r="X185" s="11">
        <f>ピボット!X185</f>
        <v>0</v>
      </c>
      <c r="Y185" s="11">
        <f>ピボット!Y185</f>
        <v>0</v>
      </c>
      <c r="Z185" s="11">
        <f>ピボット!Z185</f>
        <v>0</v>
      </c>
      <c r="AA185" s="11">
        <f>ピボット!AA185</f>
        <v>0</v>
      </c>
      <c r="AB185" s="11">
        <f>ピボット!AB185</f>
        <v>0</v>
      </c>
      <c r="AC185" s="11">
        <f>ピボット!AC185</f>
        <v>0</v>
      </c>
      <c r="AD185" s="11">
        <f>ピボット!AD185</f>
        <v>0</v>
      </c>
      <c r="AE185" s="11">
        <f>ピボット!AE185</f>
        <v>0</v>
      </c>
      <c r="AF185" s="11">
        <f>ピボット!AF185</f>
        <v>0</v>
      </c>
      <c r="AG185" s="11">
        <f>ピボット!AG185</f>
        <v>0</v>
      </c>
      <c r="AH185" s="11">
        <f>ピボット!AH185</f>
        <v>0</v>
      </c>
      <c r="AI185" s="11">
        <f>ピボット!AI185</f>
        <v>0</v>
      </c>
      <c r="AJ185" s="104">
        <f>SUM(E185:AI185)</f>
        <v>0</v>
      </c>
    </row>
    <row r="186" spans="2:36" s="8" customFormat="1" ht="15" customHeight="1" x14ac:dyDescent="0.15">
      <c r="B186" s="130"/>
      <c r="C186" s="133" t="s">
        <v>25</v>
      </c>
      <c r="D186" s="102"/>
      <c r="E186" s="13">
        <f>ピボット!E186</f>
        <v>0</v>
      </c>
      <c r="F186" s="13">
        <f>ピボット!F186</f>
        <v>0</v>
      </c>
      <c r="G186" s="13">
        <f>ピボット!G186</f>
        <v>0</v>
      </c>
      <c r="H186" s="13">
        <f>ピボット!H186</f>
        <v>0</v>
      </c>
      <c r="I186" s="13">
        <f>ピボット!I186</f>
        <v>0</v>
      </c>
      <c r="J186" s="13">
        <f>ピボット!J186</f>
        <v>0</v>
      </c>
      <c r="K186" s="13">
        <f>ピボット!K186</f>
        <v>0</v>
      </c>
      <c r="L186" s="13">
        <f>ピボット!L186</f>
        <v>0</v>
      </c>
      <c r="M186" s="13">
        <f>ピボット!M186</f>
        <v>0</v>
      </c>
      <c r="N186" s="13">
        <f>ピボット!N186</f>
        <v>0</v>
      </c>
      <c r="O186" s="13">
        <f>ピボット!O186</f>
        <v>0</v>
      </c>
      <c r="P186" s="13">
        <f>ピボット!P186</f>
        <v>0</v>
      </c>
      <c r="Q186" s="13">
        <f>ピボット!Q186</f>
        <v>0</v>
      </c>
      <c r="R186" s="13">
        <f>ピボット!R186</f>
        <v>0</v>
      </c>
      <c r="S186" s="13">
        <f>ピボット!S186</f>
        <v>0</v>
      </c>
      <c r="T186" s="13">
        <f>ピボット!T186</f>
        <v>0</v>
      </c>
      <c r="U186" s="13">
        <f>ピボット!U186</f>
        <v>0</v>
      </c>
      <c r="V186" s="13">
        <f>ピボット!V186</f>
        <v>0</v>
      </c>
      <c r="W186" s="13">
        <f>ピボット!W186</f>
        <v>0</v>
      </c>
      <c r="X186" s="13">
        <f>ピボット!X186</f>
        <v>0</v>
      </c>
      <c r="Y186" s="13">
        <f>ピボット!Y186</f>
        <v>0</v>
      </c>
      <c r="Z186" s="13">
        <f>ピボット!Z186</f>
        <v>0</v>
      </c>
      <c r="AA186" s="13">
        <f>ピボット!AA186</f>
        <v>0</v>
      </c>
      <c r="AB186" s="13">
        <f>ピボット!AB186</f>
        <v>0</v>
      </c>
      <c r="AC186" s="13">
        <f>ピボット!AC186</f>
        <v>0</v>
      </c>
      <c r="AD186" s="13">
        <f>ピボット!AD186</f>
        <v>0</v>
      </c>
      <c r="AE186" s="13">
        <f>ピボット!AE186</f>
        <v>0</v>
      </c>
      <c r="AF186" s="13">
        <f>ピボット!AF186</f>
        <v>0</v>
      </c>
      <c r="AG186" s="13">
        <f>ピボット!AG186</f>
        <v>0</v>
      </c>
      <c r="AH186" s="13">
        <f>ピボット!AH186</f>
        <v>0</v>
      </c>
      <c r="AI186" s="13">
        <f>ピボット!AI186</f>
        <v>0</v>
      </c>
      <c r="AJ186" s="21">
        <f>SUM(E186:AI186)</f>
        <v>0</v>
      </c>
    </row>
    <row r="187" spans="2:36" s="8" customFormat="1" ht="15" customHeight="1" x14ac:dyDescent="0.15">
      <c r="B187" s="130"/>
      <c r="C187" s="134" t="s">
        <v>3</v>
      </c>
      <c r="D187" s="12"/>
      <c r="E187" s="13">
        <f>ピボット!E187</f>
        <v>0</v>
      </c>
      <c r="F187" s="13">
        <f>ピボット!F187</f>
        <v>0</v>
      </c>
      <c r="G187" s="13">
        <f>ピボット!G187</f>
        <v>0</v>
      </c>
      <c r="H187" s="13">
        <f>ピボット!H187</f>
        <v>0</v>
      </c>
      <c r="I187" s="13">
        <f>ピボット!I187</f>
        <v>0</v>
      </c>
      <c r="J187" s="13">
        <f>ピボット!J187</f>
        <v>0</v>
      </c>
      <c r="K187" s="13">
        <f>ピボット!K187</f>
        <v>0</v>
      </c>
      <c r="L187" s="13">
        <f>ピボット!L187</f>
        <v>0</v>
      </c>
      <c r="M187" s="13">
        <f>ピボット!M187</f>
        <v>0</v>
      </c>
      <c r="N187" s="13">
        <f>ピボット!N187</f>
        <v>0</v>
      </c>
      <c r="O187" s="13">
        <f>ピボット!O187</f>
        <v>0</v>
      </c>
      <c r="P187" s="13">
        <f>ピボット!P187</f>
        <v>0</v>
      </c>
      <c r="Q187" s="13">
        <f>ピボット!Q187</f>
        <v>0</v>
      </c>
      <c r="R187" s="13">
        <f>ピボット!R187</f>
        <v>0</v>
      </c>
      <c r="S187" s="13">
        <f>ピボット!S187</f>
        <v>0</v>
      </c>
      <c r="T187" s="13">
        <f>ピボット!T187</f>
        <v>0</v>
      </c>
      <c r="U187" s="13">
        <f>ピボット!U187</f>
        <v>0</v>
      </c>
      <c r="V187" s="13">
        <f>ピボット!V187</f>
        <v>0</v>
      </c>
      <c r="W187" s="13">
        <f>ピボット!W187</f>
        <v>0</v>
      </c>
      <c r="X187" s="13">
        <f>ピボット!X187</f>
        <v>0</v>
      </c>
      <c r="Y187" s="13">
        <f>ピボット!Y187</f>
        <v>0</v>
      </c>
      <c r="Z187" s="13">
        <f>ピボット!Z187</f>
        <v>0</v>
      </c>
      <c r="AA187" s="13">
        <f>ピボット!AA187</f>
        <v>0</v>
      </c>
      <c r="AB187" s="13">
        <f>ピボット!AB187</f>
        <v>0</v>
      </c>
      <c r="AC187" s="13">
        <f>ピボット!AC187</f>
        <v>0</v>
      </c>
      <c r="AD187" s="13">
        <f>ピボット!AD187</f>
        <v>0</v>
      </c>
      <c r="AE187" s="13">
        <f>ピボット!AE187</f>
        <v>0</v>
      </c>
      <c r="AF187" s="13">
        <f>ピボット!AF187</f>
        <v>0</v>
      </c>
      <c r="AG187" s="13">
        <f>ピボット!AG187</f>
        <v>0</v>
      </c>
      <c r="AH187" s="13">
        <f>ピボット!AH187</f>
        <v>0</v>
      </c>
      <c r="AI187" s="13">
        <f>ピボット!AI187</f>
        <v>0</v>
      </c>
      <c r="AJ187" s="14">
        <f>SUM(E187:AI187)</f>
        <v>0</v>
      </c>
    </row>
    <row r="188" spans="2:36" s="8" customFormat="1" ht="15" customHeight="1" x14ac:dyDescent="0.15">
      <c r="B188" s="130"/>
      <c r="C188" s="135" t="s">
        <v>26</v>
      </c>
      <c r="D188" s="100"/>
      <c r="E188" s="13">
        <f>ピボット!E188</f>
        <v>0</v>
      </c>
      <c r="F188" s="13">
        <f>ピボット!F188</f>
        <v>0</v>
      </c>
      <c r="G188" s="13">
        <f>ピボット!G188</f>
        <v>0</v>
      </c>
      <c r="H188" s="13">
        <f>ピボット!H188</f>
        <v>0</v>
      </c>
      <c r="I188" s="13">
        <f>ピボット!I188</f>
        <v>0</v>
      </c>
      <c r="J188" s="13">
        <f>ピボット!J188</f>
        <v>0</v>
      </c>
      <c r="K188" s="13">
        <f>ピボット!K188</f>
        <v>0</v>
      </c>
      <c r="L188" s="13">
        <f>ピボット!L188</f>
        <v>0</v>
      </c>
      <c r="M188" s="13">
        <f>ピボット!M188</f>
        <v>0</v>
      </c>
      <c r="N188" s="13">
        <f>ピボット!N188</f>
        <v>0</v>
      </c>
      <c r="O188" s="13">
        <f>ピボット!O188</f>
        <v>0</v>
      </c>
      <c r="P188" s="13">
        <f>ピボット!P188</f>
        <v>0</v>
      </c>
      <c r="Q188" s="13">
        <f>ピボット!Q188</f>
        <v>0</v>
      </c>
      <c r="R188" s="13">
        <f>ピボット!R188</f>
        <v>0</v>
      </c>
      <c r="S188" s="13">
        <f>ピボット!S188</f>
        <v>0</v>
      </c>
      <c r="T188" s="13">
        <f>ピボット!T188</f>
        <v>0</v>
      </c>
      <c r="U188" s="13">
        <f>ピボット!U188</f>
        <v>0</v>
      </c>
      <c r="V188" s="13">
        <f>ピボット!V188</f>
        <v>0</v>
      </c>
      <c r="W188" s="13">
        <f>ピボット!W188</f>
        <v>0</v>
      </c>
      <c r="X188" s="13">
        <f>ピボット!X188</f>
        <v>0</v>
      </c>
      <c r="Y188" s="13">
        <f>ピボット!Y188</f>
        <v>0</v>
      </c>
      <c r="Z188" s="13">
        <f>ピボット!Z188</f>
        <v>0</v>
      </c>
      <c r="AA188" s="13">
        <f>ピボット!AA188</f>
        <v>0</v>
      </c>
      <c r="AB188" s="13">
        <f>ピボット!AB188</f>
        <v>0</v>
      </c>
      <c r="AC188" s="13">
        <f>ピボット!AC188</f>
        <v>0</v>
      </c>
      <c r="AD188" s="13">
        <f>ピボット!AD188</f>
        <v>0</v>
      </c>
      <c r="AE188" s="13">
        <f>ピボット!AE188</f>
        <v>0</v>
      </c>
      <c r="AF188" s="13">
        <f>ピボット!AF188</f>
        <v>0</v>
      </c>
      <c r="AG188" s="13">
        <f>ピボット!AG188</f>
        <v>0</v>
      </c>
      <c r="AH188" s="13">
        <f>ピボット!AH188</f>
        <v>0</v>
      </c>
      <c r="AI188" s="13">
        <f>ピボット!AI188</f>
        <v>0</v>
      </c>
      <c r="AJ188" s="101">
        <f>SUM(E188:AI188)</f>
        <v>0</v>
      </c>
    </row>
    <row r="189" spans="2:36" s="8" customFormat="1" ht="15" customHeight="1" x14ac:dyDescent="0.15">
      <c r="B189" s="130"/>
      <c r="C189" s="134" t="s">
        <v>4</v>
      </c>
      <c r="D189" s="12">
        <f>ピボット!D189</f>
        <v>0</v>
      </c>
      <c r="E189" s="13">
        <f t="shared" ref="E189:AI189" si="60">D189+E185-E187</f>
        <v>0</v>
      </c>
      <c r="F189" s="13">
        <f t="shared" si="60"/>
        <v>0</v>
      </c>
      <c r="G189" s="13">
        <f t="shared" si="60"/>
        <v>0</v>
      </c>
      <c r="H189" s="13">
        <f t="shared" si="60"/>
        <v>0</v>
      </c>
      <c r="I189" s="13">
        <f t="shared" si="60"/>
        <v>0</v>
      </c>
      <c r="J189" s="13">
        <f t="shared" si="60"/>
        <v>0</v>
      </c>
      <c r="K189" s="13">
        <f t="shared" si="60"/>
        <v>0</v>
      </c>
      <c r="L189" s="13">
        <f t="shared" si="60"/>
        <v>0</v>
      </c>
      <c r="M189" s="13">
        <f t="shared" si="60"/>
        <v>0</v>
      </c>
      <c r="N189" s="13">
        <f t="shared" si="60"/>
        <v>0</v>
      </c>
      <c r="O189" s="13">
        <f t="shared" si="60"/>
        <v>0</v>
      </c>
      <c r="P189" s="13">
        <f t="shared" si="60"/>
        <v>0</v>
      </c>
      <c r="Q189" s="13">
        <f t="shared" si="60"/>
        <v>0</v>
      </c>
      <c r="R189" s="13">
        <f t="shared" si="60"/>
        <v>0</v>
      </c>
      <c r="S189" s="13">
        <f t="shared" si="60"/>
        <v>0</v>
      </c>
      <c r="T189" s="13">
        <f t="shared" si="60"/>
        <v>0</v>
      </c>
      <c r="U189" s="13">
        <f t="shared" si="60"/>
        <v>0</v>
      </c>
      <c r="V189" s="13">
        <f t="shared" si="60"/>
        <v>0</v>
      </c>
      <c r="W189" s="13">
        <f t="shared" si="60"/>
        <v>0</v>
      </c>
      <c r="X189" s="13">
        <f t="shared" si="60"/>
        <v>0</v>
      </c>
      <c r="Y189" s="13">
        <f t="shared" si="60"/>
        <v>0</v>
      </c>
      <c r="Z189" s="13">
        <f t="shared" si="60"/>
        <v>0</v>
      </c>
      <c r="AA189" s="13">
        <f t="shared" si="60"/>
        <v>0</v>
      </c>
      <c r="AB189" s="13">
        <f t="shared" si="60"/>
        <v>0</v>
      </c>
      <c r="AC189" s="13">
        <f t="shared" si="60"/>
        <v>0</v>
      </c>
      <c r="AD189" s="13">
        <f t="shared" si="60"/>
        <v>0</v>
      </c>
      <c r="AE189" s="13">
        <f t="shared" si="60"/>
        <v>0</v>
      </c>
      <c r="AF189" s="13">
        <f t="shared" si="60"/>
        <v>0</v>
      </c>
      <c r="AG189" s="13">
        <f t="shared" si="60"/>
        <v>0</v>
      </c>
      <c r="AH189" s="13">
        <f t="shared" si="60"/>
        <v>0</v>
      </c>
      <c r="AI189" s="13">
        <f t="shared" si="60"/>
        <v>0</v>
      </c>
      <c r="AJ189" s="14">
        <f>AI189</f>
        <v>0</v>
      </c>
    </row>
    <row r="190" spans="2:36" s="8" customFormat="1" ht="15" customHeight="1" thickBot="1" x14ac:dyDescent="0.2">
      <c r="B190" s="138" t="str">
        <f>ピボット!B185</f>
        <v>51573-11390</v>
      </c>
      <c r="C190" s="136" t="s">
        <v>27</v>
      </c>
      <c r="D190" s="105">
        <f>ピボット!D190</f>
        <v>0</v>
      </c>
      <c r="E190" s="106">
        <f t="shared" ref="E190:AI190" si="61">D190+E186-E188</f>
        <v>0</v>
      </c>
      <c r="F190" s="106">
        <f t="shared" si="61"/>
        <v>0</v>
      </c>
      <c r="G190" s="106">
        <f t="shared" si="61"/>
        <v>0</v>
      </c>
      <c r="H190" s="106">
        <f t="shared" si="61"/>
        <v>0</v>
      </c>
      <c r="I190" s="106">
        <f t="shared" si="61"/>
        <v>0</v>
      </c>
      <c r="J190" s="106">
        <f t="shared" si="61"/>
        <v>0</v>
      </c>
      <c r="K190" s="106">
        <f t="shared" si="61"/>
        <v>0</v>
      </c>
      <c r="L190" s="106">
        <f t="shared" si="61"/>
        <v>0</v>
      </c>
      <c r="M190" s="106">
        <f t="shared" si="61"/>
        <v>0</v>
      </c>
      <c r="N190" s="106">
        <f t="shared" si="61"/>
        <v>0</v>
      </c>
      <c r="O190" s="106">
        <f t="shared" si="61"/>
        <v>0</v>
      </c>
      <c r="P190" s="106">
        <f t="shared" si="61"/>
        <v>0</v>
      </c>
      <c r="Q190" s="106">
        <f t="shared" si="61"/>
        <v>0</v>
      </c>
      <c r="R190" s="106">
        <f t="shared" si="61"/>
        <v>0</v>
      </c>
      <c r="S190" s="106">
        <f t="shared" si="61"/>
        <v>0</v>
      </c>
      <c r="T190" s="106">
        <f t="shared" si="61"/>
        <v>0</v>
      </c>
      <c r="U190" s="106">
        <f t="shared" si="61"/>
        <v>0</v>
      </c>
      <c r="V190" s="106">
        <f t="shared" si="61"/>
        <v>0</v>
      </c>
      <c r="W190" s="106">
        <f t="shared" si="61"/>
        <v>0</v>
      </c>
      <c r="X190" s="106">
        <f t="shared" si="61"/>
        <v>0</v>
      </c>
      <c r="Y190" s="106">
        <f t="shared" si="61"/>
        <v>0</v>
      </c>
      <c r="Z190" s="106">
        <f t="shared" si="61"/>
        <v>0</v>
      </c>
      <c r="AA190" s="106">
        <f t="shared" si="61"/>
        <v>0</v>
      </c>
      <c r="AB190" s="106">
        <f t="shared" si="61"/>
        <v>0</v>
      </c>
      <c r="AC190" s="106">
        <f t="shared" si="61"/>
        <v>0</v>
      </c>
      <c r="AD190" s="106">
        <f t="shared" si="61"/>
        <v>0</v>
      </c>
      <c r="AE190" s="106">
        <f t="shared" si="61"/>
        <v>0</v>
      </c>
      <c r="AF190" s="106">
        <f t="shared" si="61"/>
        <v>0</v>
      </c>
      <c r="AG190" s="106">
        <f t="shared" si="61"/>
        <v>0</v>
      </c>
      <c r="AH190" s="106">
        <f t="shared" si="61"/>
        <v>0</v>
      </c>
      <c r="AI190" s="106">
        <f t="shared" si="61"/>
        <v>0</v>
      </c>
      <c r="AJ190" s="107">
        <f>AI190</f>
        <v>0</v>
      </c>
    </row>
    <row r="191" spans="2:36" s="8" customFormat="1" ht="15" customHeight="1" x14ac:dyDescent="0.15">
      <c r="B191" s="129"/>
      <c r="C191" s="132" t="s">
        <v>1</v>
      </c>
      <c r="D191" s="10"/>
      <c r="E191" s="11">
        <f>ピボット!E191</f>
        <v>0</v>
      </c>
      <c r="F191" s="11">
        <f>ピボット!F191</f>
        <v>0</v>
      </c>
      <c r="G191" s="11">
        <f>ピボット!G191</f>
        <v>0</v>
      </c>
      <c r="H191" s="11">
        <f>ピボット!H191</f>
        <v>0</v>
      </c>
      <c r="I191" s="11">
        <f>ピボット!I191</f>
        <v>0</v>
      </c>
      <c r="J191" s="11">
        <f>ピボット!J191</f>
        <v>0</v>
      </c>
      <c r="K191" s="11">
        <f>ピボット!K191</f>
        <v>0</v>
      </c>
      <c r="L191" s="11">
        <f>ピボット!L191</f>
        <v>0</v>
      </c>
      <c r="M191" s="11">
        <f>ピボット!M191</f>
        <v>0</v>
      </c>
      <c r="N191" s="11">
        <f>ピボット!N191</f>
        <v>0</v>
      </c>
      <c r="O191" s="11">
        <f>ピボット!O191</f>
        <v>0</v>
      </c>
      <c r="P191" s="11">
        <f>ピボット!P191</f>
        <v>0</v>
      </c>
      <c r="Q191" s="11">
        <f>ピボット!Q191</f>
        <v>0</v>
      </c>
      <c r="R191" s="11">
        <f>ピボット!R191</f>
        <v>0</v>
      </c>
      <c r="S191" s="11">
        <f>ピボット!S191</f>
        <v>0</v>
      </c>
      <c r="T191" s="11">
        <f>ピボット!T191</f>
        <v>0</v>
      </c>
      <c r="U191" s="11">
        <f>ピボット!U191</f>
        <v>0</v>
      </c>
      <c r="V191" s="11">
        <f>ピボット!V191</f>
        <v>0</v>
      </c>
      <c r="W191" s="11">
        <f>ピボット!W191</f>
        <v>0</v>
      </c>
      <c r="X191" s="11">
        <f>ピボット!X191</f>
        <v>0</v>
      </c>
      <c r="Y191" s="11">
        <f>ピボット!Y191</f>
        <v>0</v>
      </c>
      <c r="Z191" s="11">
        <f>ピボット!Z191</f>
        <v>0</v>
      </c>
      <c r="AA191" s="11">
        <f>ピボット!AA191</f>
        <v>0</v>
      </c>
      <c r="AB191" s="11">
        <f>ピボット!AB191</f>
        <v>0</v>
      </c>
      <c r="AC191" s="11">
        <f>ピボット!AC191</f>
        <v>0</v>
      </c>
      <c r="AD191" s="11">
        <f>ピボット!AD191</f>
        <v>0</v>
      </c>
      <c r="AE191" s="11">
        <f>ピボット!AE191</f>
        <v>0</v>
      </c>
      <c r="AF191" s="11">
        <f>ピボット!AF191</f>
        <v>0</v>
      </c>
      <c r="AG191" s="11">
        <f>ピボット!AG191</f>
        <v>0</v>
      </c>
      <c r="AH191" s="11">
        <f>ピボット!AH191</f>
        <v>0</v>
      </c>
      <c r="AI191" s="11">
        <f>ピボット!AI191</f>
        <v>0</v>
      </c>
      <c r="AJ191" s="104">
        <f>SUM(E191:AI191)</f>
        <v>0</v>
      </c>
    </row>
    <row r="192" spans="2:36" s="8" customFormat="1" ht="15" customHeight="1" x14ac:dyDescent="0.15">
      <c r="B192" s="130"/>
      <c r="C192" s="133" t="s">
        <v>25</v>
      </c>
      <c r="D192" s="102"/>
      <c r="E192" s="13">
        <f>ピボット!E192</f>
        <v>0</v>
      </c>
      <c r="F192" s="13">
        <f>ピボット!F192</f>
        <v>0</v>
      </c>
      <c r="G192" s="13">
        <f>ピボット!G192</f>
        <v>0</v>
      </c>
      <c r="H192" s="13">
        <f>ピボット!H192</f>
        <v>0</v>
      </c>
      <c r="I192" s="13">
        <f>ピボット!I192</f>
        <v>0</v>
      </c>
      <c r="J192" s="13">
        <f>ピボット!J192</f>
        <v>0</v>
      </c>
      <c r="K192" s="13">
        <f>ピボット!K192</f>
        <v>0</v>
      </c>
      <c r="L192" s="13">
        <f>ピボット!L192</f>
        <v>0</v>
      </c>
      <c r="M192" s="13">
        <f>ピボット!M192</f>
        <v>0</v>
      </c>
      <c r="N192" s="13">
        <f>ピボット!N192</f>
        <v>0</v>
      </c>
      <c r="O192" s="13">
        <f>ピボット!O192</f>
        <v>0</v>
      </c>
      <c r="P192" s="13">
        <f>ピボット!P192</f>
        <v>0</v>
      </c>
      <c r="Q192" s="13">
        <f>ピボット!Q192</f>
        <v>0</v>
      </c>
      <c r="R192" s="13">
        <f>ピボット!R192</f>
        <v>0</v>
      </c>
      <c r="S192" s="13">
        <f>ピボット!S192</f>
        <v>0</v>
      </c>
      <c r="T192" s="13">
        <f>ピボット!T192</f>
        <v>0</v>
      </c>
      <c r="U192" s="13">
        <f>ピボット!U192</f>
        <v>0</v>
      </c>
      <c r="V192" s="13">
        <f>ピボット!V192</f>
        <v>0</v>
      </c>
      <c r="W192" s="13">
        <f>ピボット!W192</f>
        <v>0</v>
      </c>
      <c r="X192" s="13">
        <f>ピボット!X192</f>
        <v>0</v>
      </c>
      <c r="Y192" s="13">
        <f>ピボット!Y192</f>
        <v>0</v>
      </c>
      <c r="Z192" s="13">
        <f>ピボット!Z192</f>
        <v>0</v>
      </c>
      <c r="AA192" s="13">
        <f>ピボット!AA192</f>
        <v>0</v>
      </c>
      <c r="AB192" s="13">
        <f>ピボット!AB192</f>
        <v>0</v>
      </c>
      <c r="AC192" s="13">
        <f>ピボット!AC192</f>
        <v>0</v>
      </c>
      <c r="AD192" s="13">
        <f>ピボット!AD192</f>
        <v>0</v>
      </c>
      <c r="AE192" s="13">
        <f>ピボット!AE192</f>
        <v>0</v>
      </c>
      <c r="AF192" s="13">
        <f>ピボット!AF192</f>
        <v>0</v>
      </c>
      <c r="AG192" s="13">
        <f>ピボット!AG192</f>
        <v>0</v>
      </c>
      <c r="AH192" s="13">
        <f>ピボット!AH192</f>
        <v>0</v>
      </c>
      <c r="AI192" s="13">
        <f>ピボット!AI192</f>
        <v>0</v>
      </c>
      <c r="AJ192" s="21">
        <f>SUM(E192:AI192)</f>
        <v>0</v>
      </c>
    </row>
    <row r="193" spans="2:36" s="8" customFormat="1" ht="15" customHeight="1" x14ac:dyDescent="0.15">
      <c r="B193" s="130"/>
      <c r="C193" s="134" t="s">
        <v>3</v>
      </c>
      <c r="D193" s="12"/>
      <c r="E193" s="13">
        <f>ピボット!E193</f>
        <v>0</v>
      </c>
      <c r="F193" s="13">
        <f>ピボット!F193</f>
        <v>0</v>
      </c>
      <c r="G193" s="13">
        <f>ピボット!G193</f>
        <v>0</v>
      </c>
      <c r="H193" s="13">
        <f>ピボット!H193</f>
        <v>0</v>
      </c>
      <c r="I193" s="13">
        <f>ピボット!I193</f>
        <v>0</v>
      </c>
      <c r="J193" s="13">
        <f>ピボット!J193</f>
        <v>0</v>
      </c>
      <c r="K193" s="13">
        <f>ピボット!K193</f>
        <v>0</v>
      </c>
      <c r="L193" s="13">
        <f>ピボット!L193</f>
        <v>0</v>
      </c>
      <c r="M193" s="13">
        <f>ピボット!M193</f>
        <v>0</v>
      </c>
      <c r="N193" s="13">
        <f>ピボット!N193</f>
        <v>0</v>
      </c>
      <c r="O193" s="13">
        <f>ピボット!O193</f>
        <v>0</v>
      </c>
      <c r="P193" s="13">
        <f>ピボット!P193</f>
        <v>0</v>
      </c>
      <c r="Q193" s="13">
        <f>ピボット!Q193</f>
        <v>0</v>
      </c>
      <c r="R193" s="13">
        <f>ピボット!R193</f>
        <v>0</v>
      </c>
      <c r="S193" s="13">
        <f>ピボット!S193</f>
        <v>0</v>
      </c>
      <c r="T193" s="13">
        <f>ピボット!T193</f>
        <v>0</v>
      </c>
      <c r="U193" s="13">
        <f>ピボット!U193</f>
        <v>0</v>
      </c>
      <c r="V193" s="13">
        <f>ピボット!V193</f>
        <v>0</v>
      </c>
      <c r="W193" s="13">
        <f>ピボット!W193</f>
        <v>0</v>
      </c>
      <c r="X193" s="13">
        <f>ピボット!X193</f>
        <v>0</v>
      </c>
      <c r="Y193" s="13">
        <f>ピボット!Y193</f>
        <v>0</v>
      </c>
      <c r="Z193" s="13">
        <f>ピボット!Z193</f>
        <v>0</v>
      </c>
      <c r="AA193" s="13">
        <f>ピボット!AA193</f>
        <v>0</v>
      </c>
      <c r="AB193" s="13">
        <f>ピボット!AB193</f>
        <v>0</v>
      </c>
      <c r="AC193" s="13">
        <f>ピボット!AC193</f>
        <v>0</v>
      </c>
      <c r="AD193" s="13">
        <f>ピボット!AD193</f>
        <v>0</v>
      </c>
      <c r="AE193" s="13">
        <f>ピボット!AE193</f>
        <v>0</v>
      </c>
      <c r="AF193" s="13">
        <f>ピボット!AF193</f>
        <v>0</v>
      </c>
      <c r="AG193" s="13">
        <f>ピボット!AG193</f>
        <v>0</v>
      </c>
      <c r="AH193" s="13">
        <f>ピボット!AH193</f>
        <v>0</v>
      </c>
      <c r="AI193" s="13">
        <f>ピボット!AI193</f>
        <v>0</v>
      </c>
      <c r="AJ193" s="14">
        <f>SUM(E193:AI193)</f>
        <v>0</v>
      </c>
    </row>
    <row r="194" spans="2:36" s="8" customFormat="1" ht="15" customHeight="1" x14ac:dyDescent="0.15">
      <c r="B194" s="130"/>
      <c r="C194" s="135" t="s">
        <v>26</v>
      </c>
      <c r="D194" s="100"/>
      <c r="E194" s="13">
        <f>ピボット!E194</f>
        <v>0</v>
      </c>
      <c r="F194" s="13">
        <f>ピボット!F194</f>
        <v>0</v>
      </c>
      <c r="G194" s="13">
        <f>ピボット!G194</f>
        <v>0</v>
      </c>
      <c r="H194" s="13">
        <f>ピボット!H194</f>
        <v>0</v>
      </c>
      <c r="I194" s="13">
        <f>ピボット!I194</f>
        <v>0</v>
      </c>
      <c r="J194" s="13">
        <f>ピボット!J194</f>
        <v>0</v>
      </c>
      <c r="K194" s="13">
        <f>ピボット!K194</f>
        <v>0</v>
      </c>
      <c r="L194" s="13">
        <f>ピボット!L194</f>
        <v>0</v>
      </c>
      <c r="M194" s="13">
        <f>ピボット!M194</f>
        <v>0</v>
      </c>
      <c r="N194" s="13">
        <f>ピボット!N194</f>
        <v>0</v>
      </c>
      <c r="O194" s="13">
        <f>ピボット!O194</f>
        <v>0</v>
      </c>
      <c r="P194" s="13">
        <f>ピボット!P194</f>
        <v>0</v>
      </c>
      <c r="Q194" s="13">
        <f>ピボット!Q194</f>
        <v>0</v>
      </c>
      <c r="R194" s="13">
        <f>ピボット!R194</f>
        <v>0</v>
      </c>
      <c r="S194" s="13">
        <f>ピボット!S194</f>
        <v>0</v>
      </c>
      <c r="T194" s="13">
        <f>ピボット!T194</f>
        <v>0</v>
      </c>
      <c r="U194" s="13">
        <f>ピボット!U194</f>
        <v>0</v>
      </c>
      <c r="V194" s="13">
        <f>ピボット!V194</f>
        <v>0</v>
      </c>
      <c r="W194" s="13">
        <f>ピボット!W194</f>
        <v>0</v>
      </c>
      <c r="X194" s="13">
        <f>ピボット!X194</f>
        <v>0</v>
      </c>
      <c r="Y194" s="13">
        <f>ピボット!Y194</f>
        <v>0</v>
      </c>
      <c r="Z194" s="13">
        <f>ピボット!Z194</f>
        <v>0</v>
      </c>
      <c r="AA194" s="13">
        <f>ピボット!AA194</f>
        <v>0</v>
      </c>
      <c r="AB194" s="13">
        <f>ピボット!AB194</f>
        <v>0</v>
      </c>
      <c r="AC194" s="13">
        <f>ピボット!AC194</f>
        <v>0</v>
      </c>
      <c r="AD194" s="13">
        <f>ピボット!AD194</f>
        <v>0</v>
      </c>
      <c r="AE194" s="13">
        <f>ピボット!AE194</f>
        <v>0</v>
      </c>
      <c r="AF194" s="13">
        <f>ピボット!AF194</f>
        <v>0</v>
      </c>
      <c r="AG194" s="13">
        <f>ピボット!AG194</f>
        <v>0</v>
      </c>
      <c r="AH194" s="13">
        <f>ピボット!AH194</f>
        <v>0</v>
      </c>
      <c r="AI194" s="13">
        <f>ピボット!AI194</f>
        <v>0</v>
      </c>
      <c r="AJ194" s="101">
        <f>SUM(E194:AI194)</f>
        <v>0</v>
      </c>
    </row>
    <row r="195" spans="2:36" s="8" customFormat="1" ht="15" customHeight="1" x14ac:dyDescent="0.15">
      <c r="B195" s="130"/>
      <c r="C195" s="134" t="s">
        <v>4</v>
      </c>
      <c r="D195" s="12">
        <f>ピボット!D195</f>
        <v>0</v>
      </c>
      <c r="E195" s="13">
        <f t="shared" ref="E195:AI195" si="62">D195+E191-E193</f>
        <v>0</v>
      </c>
      <c r="F195" s="13">
        <f t="shared" si="62"/>
        <v>0</v>
      </c>
      <c r="G195" s="13">
        <f t="shared" si="62"/>
        <v>0</v>
      </c>
      <c r="H195" s="13">
        <f t="shared" si="62"/>
        <v>0</v>
      </c>
      <c r="I195" s="13">
        <f t="shared" si="62"/>
        <v>0</v>
      </c>
      <c r="J195" s="13">
        <f t="shared" si="62"/>
        <v>0</v>
      </c>
      <c r="K195" s="13">
        <f t="shared" si="62"/>
        <v>0</v>
      </c>
      <c r="L195" s="13">
        <f t="shared" si="62"/>
        <v>0</v>
      </c>
      <c r="M195" s="13">
        <f t="shared" si="62"/>
        <v>0</v>
      </c>
      <c r="N195" s="13">
        <f t="shared" si="62"/>
        <v>0</v>
      </c>
      <c r="O195" s="13">
        <f t="shared" si="62"/>
        <v>0</v>
      </c>
      <c r="P195" s="13">
        <f t="shared" si="62"/>
        <v>0</v>
      </c>
      <c r="Q195" s="13">
        <f t="shared" si="62"/>
        <v>0</v>
      </c>
      <c r="R195" s="13">
        <f t="shared" si="62"/>
        <v>0</v>
      </c>
      <c r="S195" s="13">
        <f t="shared" si="62"/>
        <v>0</v>
      </c>
      <c r="T195" s="13">
        <f t="shared" si="62"/>
        <v>0</v>
      </c>
      <c r="U195" s="13">
        <f t="shared" si="62"/>
        <v>0</v>
      </c>
      <c r="V195" s="13">
        <f t="shared" si="62"/>
        <v>0</v>
      </c>
      <c r="W195" s="13">
        <f t="shared" si="62"/>
        <v>0</v>
      </c>
      <c r="X195" s="13">
        <f t="shared" si="62"/>
        <v>0</v>
      </c>
      <c r="Y195" s="13">
        <f t="shared" si="62"/>
        <v>0</v>
      </c>
      <c r="Z195" s="13">
        <f t="shared" si="62"/>
        <v>0</v>
      </c>
      <c r="AA195" s="13">
        <f t="shared" si="62"/>
        <v>0</v>
      </c>
      <c r="AB195" s="13">
        <f t="shared" si="62"/>
        <v>0</v>
      </c>
      <c r="AC195" s="13">
        <f t="shared" si="62"/>
        <v>0</v>
      </c>
      <c r="AD195" s="13">
        <f t="shared" si="62"/>
        <v>0</v>
      </c>
      <c r="AE195" s="13">
        <f t="shared" si="62"/>
        <v>0</v>
      </c>
      <c r="AF195" s="13">
        <f t="shared" si="62"/>
        <v>0</v>
      </c>
      <c r="AG195" s="13">
        <f t="shared" si="62"/>
        <v>0</v>
      </c>
      <c r="AH195" s="13">
        <f t="shared" si="62"/>
        <v>0</v>
      </c>
      <c r="AI195" s="13">
        <f t="shared" si="62"/>
        <v>0</v>
      </c>
      <c r="AJ195" s="14">
        <f>AI195</f>
        <v>0</v>
      </c>
    </row>
    <row r="196" spans="2:36" s="8" customFormat="1" ht="15" customHeight="1" thickBot="1" x14ac:dyDescent="0.2">
      <c r="B196" s="138" t="str">
        <f>ピボット!B191</f>
        <v>51573-11701</v>
      </c>
      <c r="C196" s="136" t="s">
        <v>27</v>
      </c>
      <c r="D196" s="105">
        <f>ピボット!D196</f>
        <v>0</v>
      </c>
      <c r="E196" s="106">
        <f t="shared" ref="E196:AI196" si="63">D196+E192-E194</f>
        <v>0</v>
      </c>
      <c r="F196" s="106">
        <f t="shared" si="63"/>
        <v>0</v>
      </c>
      <c r="G196" s="106">
        <f t="shared" si="63"/>
        <v>0</v>
      </c>
      <c r="H196" s="106">
        <f t="shared" si="63"/>
        <v>0</v>
      </c>
      <c r="I196" s="106">
        <f t="shared" si="63"/>
        <v>0</v>
      </c>
      <c r="J196" s="106">
        <f t="shared" si="63"/>
        <v>0</v>
      </c>
      <c r="K196" s="106">
        <f t="shared" si="63"/>
        <v>0</v>
      </c>
      <c r="L196" s="106">
        <f t="shared" si="63"/>
        <v>0</v>
      </c>
      <c r="M196" s="106">
        <f t="shared" si="63"/>
        <v>0</v>
      </c>
      <c r="N196" s="106">
        <f t="shared" si="63"/>
        <v>0</v>
      </c>
      <c r="O196" s="106">
        <f t="shared" si="63"/>
        <v>0</v>
      </c>
      <c r="P196" s="106">
        <f t="shared" si="63"/>
        <v>0</v>
      </c>
      <c r="Q196" s="106">
        <f t="shared" si="63"/>
        <v>0</v>
      </c>
      <c r="R196" s="106">
        <f t="shared" si="63"/>
        <v>0</v>
      </c>
      <c r="S196" s="106">
        <f t="shared" si="63"/>
        <v>0</v>
      </c>
      <c r="T196" s="106">
        <f t="shared" si="63"/>
        <v>0</v>
      </c>
      <c r="U196" s="106">
        <f t="shared" si="63"/>
        <v>0</v>
      </c>
      <c r="V196" s="106">
        <f t="shared" si="63"/>
        <v>0</v>
      </c>
      <c r="W196" s="106">
        <f t="shared" si="63"/>
        <v>0</v>
      </c>
      <c r="X196" s="106">
        <f t="shared" si="63"/>
        <v>0</v>
      </c>
      <c r="Y196" s="106">
        <f t="shared" si="63"/>
        <v>0</v>
      </c>
      <c r="Z196" s="106">
        <f t="shared" si="63"/>
        <v>0</v>
      </c>
      <c r="AA196" s="106">
        <f t="shared" si="63"/>
        <v>0</v>
      </c>
      <c r="AB196" s="106">
        <f t="shared" si="63"/>
        <v>0</v>
      </c>
      <c r="AC196" s="106">
        <f t="shared" si="63"/>
        <v>0</v>
      </c>
      <c r="AD196" s="106">
        <f t="shared" si="63"/>
        <v>0</v>
      </c>
      <c r="AE196" s="106">
        <f t="shared" si="63"/>
        <v>0</v>
      </c>
      <c r="AF196" s="106">
        <f t="shared" si="63"/>
        <v>0</v>
      </c>
      <c r="AG196" s="106">
        <f t="shared" si="63"/>
        <v>0</v>
      </c>
      <c r="AH196" s="106">
        <f t="shared" si="63"/>
        <v>0</v>
      </c>
      <c r="AI196" s="106">
        <f t="shared" si="63"/>
        <v>0</v>
      </c>
      <c r="AJ196" s="107">
        <f>AI196</f>
        <v>0</v>
      </c>
    </row>
    <row r="197" spans="2:36" s="8" customFormat="1" ht="15" customHeight="1" x14ac:dyDescent="0.15">
      <c r="B197" s="129"/>
      <c r="C197" s="132" t="s">
        <v>1</v>
      </c>
      <c r="D197" s="10"/>
      <c r="E197" s="11">
        <f>ピボット!E197</f>
        <v>0</v>
      </c>
      <c r="F197" s="11">
        <f>ピボット!F197</f>
        <v>0</v>
      </c>
      <c r="G197" s="11">
        <f>ピボット!G197</f>
        <v>0</v>
      </c>
      <c r="H197" s="11">
        <f>ピボット!H197</f>
        <v>0</v>
      </c>
      <c r="I197" s="11">
        <f>ピボット!I197</f>
        <v>0</v>
      </c>
      <c r="J197" s="11">
        <f>ピボット!J197</f>
        <v>0</v>
      </c>
      <c r="K197" s="11">
        <f>ピボット!K197</f>
        <v>0</v>
      </c>
      <c r="L197" s="11">
        <f>ピボット!L197</f>
        <v>0</v>
      </c>
      <c r="M197" s="11">
        <f>ピボット!M197</f>
        <v>0</v>
      </c>
      <c r="N197" s="11">
        <f>ピボット!N197</f>
        <v>0</v>
      </c>
      <c r="O197" s="11">
        <f>ピボット!O197</f>
        <v>0</v>
      </c>
      <c r="P197" s="11">
        <f>ピボット!P197</f>
        <v>0</v>
      </c>
      <c r="Q197" s="11">
        <f>ピボット!Q197</f>
        <v>0</v>
      </c>
      <c r="R197" s="11">
        <f>ピボット!R197</f>
        <v>0</v>
      </c>
      <c r="S197" s="11">
        <f>ピボット!S197</f>
        <v>0</v>
      </c>
      <c r="T197" s="11">
        <f>ピボット!T197</f>
        <v>0</v>
      </c>
      <c r="U197" s="11">
        <f>ピボット!U197</f>
        <v>0</v>
      </c>
      <c r="V197" s="11">
        <f>ピボット!V197</f>
        <v>0</v>
      </c>
      <c r="W197" s="11">
        <f>ピボット!W197</f>
        <v>0</v>
      </c>
      <c r="X197" s="11">
        <f>ピボット!X197</f>
        <v>0</v>
      </c>
      <c r="Y197" s="11">
        <f>ピボット!Y197</f>
        <v>0</v>
      </c>
      <c r="Z197" s="11">
        <f>ピボット!Z197</f>
        <v>0</v>
      </c>
      <c r="AA197" s="11">
        <f>ピボット!AA197</f>
        <v>0</v>
      </c>
      <c r="AB197" s="11">
        <f>ピボット!AB197</f>
        <v>0</v>
      </c>
      <c r="AC197" s="11">
        <f>ピボット!AC197</f>
        <v>0</v>
      </c>
      <c r="AD197" s="11">
        <f>ピボット!AD197</f>
        <v>0</v>
      </c>
      <c r="AE197" s="11">
        <f>ピボット!AE197</f>
        <v>0</v>
      </c>
      <c r="AF197" s="11">
        <f>ピボット!AF197</f>
        <v>0</v>
      </c>
      <c r="AG197" s="11">
        <f>ピボット!AG197</f>
        <v>0</v>
      </c>
      <c r="AH197" s="11">
        <f>ピボット!AH197</f>
        <v>0</v>
      </c>
      <c r="AI197" s="11">
        <f>ピボット!AI197</f>
        <v>0</v>
      </c>
      <c r="AJ197" s="104">
        <f>SUM(E197:AI197)</f>
        <v>0</v>
      </c>
    </row>
    <row r="198" spans="2:36" s="8" customFormat="1" ht="15" customHeight="1" x14ac:dyDescent="0.15">
      <c r="B198" s="130"/>
      <c r="C198" s="133" t="s">
        <v>25</v>
      </c>
      <c r="D198" s="102"/>
      <c r="E198" s="13">
        <f>ピボット!E198</f>
        <v>0</v>
      </c>
      <c r="F198" s="13">
        <f>ピボット!F198</f>
        <v>0</v>
      </c>
      <c r="G198" s="13">
        <f>ピボット!G198</f>
        <v>0</v>
      </c>
      <c r="H198" s="13">
        <f>ピボット!H198</f>
        <v>0</v>
      </c>
      <c r="I198" s="13">
        <f>ピボット!I198</f>
        <v>0</v>
      </c>
      <c r="J198" s="13">
        <f>ピボット!J198</f>
        <v>0</v>
      </c>
      <c r="K198" s="13">
        <f>ピボット!K198</f>
        <v>0</v>
      </c>
      <c r="L198" s="13">
        <f>ピボット!L198</f>
        <v>0</v>
      </c>
      <c r="M198" s="13">
        <f>ピボット!M198</f>
        <v>0</v>
      </c>
      <c r="N198" s="13">
        <f>ピボット!N198</f>
        <v>0</v>
      </c>
      <c r="O198" s="13">
        <f>ピボット!O198</f>
        <v>0</v>
      </c>
      <c r="P198" s="13">
        <f>ピボット!P198</f>
        <v>0</v>
      </c>
      <c r="Q198" s="13">
        <f>ピボット!Q198</f>
        <v>0</v>
      </c>
      <c r="R198" s="13">
        <f>ピボット!R198</f>
        <v>0</v>
      </c>
      <c r="S198" s="13">
        <f>ピボット!S198</f>
        <v>0</v>
      </c>
      <c r="T198" s="13">
        <f>ピボット!T198</f>
        <v>0</v>
      </c>
      <c r="U198" s="13">
        <f>ピボット!U198</f>
        <v>0</v>
      </c>
      <c r="V198" s="13">
        <f>ピボット!V198</f>
        <v>0</v>
      </c>
      <c r="W198" s="13">
        <f>ピボット!W198</f>
        <v>0</v>
      </c>
      <c r="X198" s="13">
        <f>ピボット!X198</f>
        <v>0</v>
      </c>
      <c r="Y198" s="13">
        <f>ピボット!Y198</f>
        <v>0</v>
      </c>
      <c r="Z198" s="13">
        <f>ピボット!Z198</f>
        <v>0</v>
      </c>
      <c r="AA198" s="13">
        <f>ピボット!AA198</f>
        <v>0</v>
      </c>
      <c r="AB198" s="13">
        <f>ピボット!AB198</f>
        <v>0</v>
      </c>
      <c r="AC198" s="13">
        <f>ピボット!AC198</f>
        <v>0</v>
      </c>
      <c r="AD198" s="13">
        <f>ピボット!AD198</f>
        <v>0</v>
      </c>
      <c r="AE198" s="13">
        <f>ピボット!AE198</f>
        <v>0</v>
      </c>
      <c r="AF198" s="13">
        <f>ピボット!AF198</f>
        <v>0</v>
      </c>
      <c r="AG198" s="13">
        <f>ピボット!AG198</f>
        <v>0</v>
      </c>
      <c r="AH198" s="13">
        <f>ピボット!AH198</f>
        <v>0</v>
      </c>
      <c r="AI198" s="13">
        <f>ピボット!AI198</f>
        <v>0</v>
      </c>
      <c r="AJ198" s="21">
        <f>SUM(E198:AI198)</f>
        <v>0</v>
      </c>
    </row>
    <row r="199" spans="2:36" s="8" customFormat="1" ht="15" customHeight="1" x14ac:dyDescent="0.15">
      <c r="B199" s="130"/>
      <c r="C199" s="134" t="s">
        <v>3</v>
      </c>
      <c r="D199" s="12"/>
      <c r="E199" s="13">
        <f>ピボット!E199</f>
        <v>0</v>
      </c>
      <c r="F199" s="13">
        <f>ピボット!F199</f>
        <v>0</v>
      </c>
      <c r="G199" s="13">
        <f>ピボット!G199</f>
        <v>0</v>
      </c>
      <c r="H199" s="13">
        <f>ピボット!H199</f>
        <v>0</v>
      </c>
      <c r="I199" s="13">
        <f>ピボット!I199</f>
        <v>0</v>
      </c>
      <c r="J199" s="13">
        <f>ピボット!J199</f>
        <v>0</v>
      </c>
      <c r="K199" s="13">
        <f>ピボット!K199</f>
        <v>0</v>
      </c>
      <c r="L199" s="13">
        <f>ピボット!L199</f>
        <v>0</v>
      </c>
      <c r="M199" s="13">
        <f>ピボット!M199</f>
        <v>0</v>
      </c>
      <c r="N199" s="13">
        <f>ピボット!N199</f>
        <v>0</v>
      </c>
      <c r="O199" s="13">
        <f>ピボット!O199</f>
        <v>0</v>
      </c>
      <c r="P199" s="13">
        <f>ピボット!P199</f>
        <v>0</v>
      </c>
      <c r="Q199" s="13">
        <f>ピボット!Q199</f>
        <v>0</v>
      </c>
      <c r="R199" s="13">
        <f>ピボット!R199</f>
        <v>0</v>
      </c>
      <c r="S199" s="13">
        <f>ピボット!S199</f>
        <v>0</v>
      </c>
      <c r="T199" s="13">
        <f>ピボット!T199</f>
        <v>0</v>
      </c>
      <c r="U199" s="13">
        <f>ピボット!U199</f>
        <v>0</v>
      </c>
      <c r="V199" s="13">
        <f>ピボット!V199</f>
        <v>0</v>
      </c>
      <c r="W199" s="13">
        <f>ピボット!W199</f>
        <v>0</v>
      </c>
      <c r="X199" s="13">
        <f>ピボット!X199</f>
        <v>0</v>
      </c>
      <c r="Y199" s="13">
        <f>ピボット!Y199</f>
        <v>0</v>
      </c>
      <c r="Z199" s="13">
        <f>ピボット!Z199</f>
        <v>0</v>
      </c>
      <c r="AA199" s="13">
        <f>ピボット!AA199</f>
        <v>0</v>
      </c>
      <c r="AB199" s="13">
        <f>ピボット!AB199</f>
        <v>0</v>
      </c>
      <c r="AC199" s="13">
        <f>ピボット!AC199</f>
        <v>0</v>
      </c>
      <c r="AD199" s="13">
        <f>ピボット!AD199</f>
        <v>0</v>
      </c>
      <c r="AE199" s="13">
        <f>ピボット!AE199</f>
        <v>0</v>
      </c>
      <c r="AF199" s="13">
        <f>ピボット!AF199</f>
        <v>0</v>
      </c>
      <c r="AG199" s="13">
        <f>ピボット!AG199</f>
        <v>0</v>
      </c>
      <c r="AH199" s="13">
        <f>ピボット!AH199</f>
        <v>0</v>
      </c>
      <c r="AI199" s="13">
        <f>ピボット!AI199</f>
        <v>0</v>
      </c>
      <c r="AJ199" s="14">
        <f>SUM(E199:AI199)</f>
        <v>0</v>
      </c>
    </row>
    <row r="200" spans="2:36" s="8" customFormat="1" ht="15" customHeight="1" x14ac:dyDescent="0.15">
      <c r="B200" s="130"/>
      <c r="C200" s="135" t="s">
        <v>26</v>
      </c>
      <c r="D200" s="100"/>
      <c r="E200" s="13">
        <f>ピボット!E200</f>
        <v>0</v>
      </c>
      <c r="F200" s="13">
        <f>ピボット!F200</f>
        <v>0</v>
      </c>
      <c r="G200" s="13">
        <f>ピボット!G200</f>
        <v>0</v>
      </c>
      <c r="H200" s="13">
        <f>ピボット!H200</f>
        <v>0</v>
      </c>
      <c r="I200" s="13">
        <f>ピボット!I200</f>
        <v>0</v>
      </c>
      <c r="J200" s="13">
        <f>ピボット!J200</f>
        <v>0</v>
      </c>
      <c r="K200" s="13">
        <f>ピボット!K200</f>
        <v>0</v>
      </c>
      <c r="L200" s="13">
        <f>ピボット!L200</f>
        <v>0</v>
      </c>
      <c r="M200" s="13">
        <f>ピボット!M200</f>
        <v>0</v>
      </c>
      <c r="N200" s="13">
        <f>ピボット!N200</f>
        <v>0</v>
      </c>
      <c r="O200" s="13">
        <f>ピボット!O200</f>
        <v>0</v>
      </c>
      <c r="P200" s="13">
        <f>ピボット!P200</f>
        <v>0</v>
      </c>
      <c r="Q200" s="13">
        <f>ピボット!Q200</f>
        <v>0</v>
      </c>
      <c r="R200" s="13">
        <f>ピボット!R200</f>
        <v>0</v>
      </c>
      <c r="S200" s="13">
        <f>ピボット!S200</f>
        <v>0</v>
      </c>
      <c r="T200" s="13">
        <f>ピボット!T200</f>
        <v>0</v>
      </c>
      <c r="U200" s="13">
        <f>ピボット!U200</f>
        <v>0</v>
      </c>
      <c r="V200" s="13">
        <f>ピボット!V200</f>
        <v>0</v>
      </c>
      <c r="W200" s="13">
        <f>ピボット!W200</f>
        <v>0</v>
      </c>
      <c r="X200" s="13">
        <f>ピボット!X200</f>
        <v>0</v>
      </c>
      <c r="Y200" s="13">
        <f>ピボット!Y200</f>
        <v>0</v>
      </c>
      <c r="Z200" s="13">
        <f>ピボット!Z200</f>
        <v>0</v>
      </c>
      <c r="AA200" s="13">
        <f>ピボット!AA200</f>
        <v>0</v>
      </c>
      <c r="AB200" s="13">
        <f>ピボット!AB200</f>
        <v>0</v>
      </c>
      <c r="AC200" s="13">
        <f>ピボット!AC200</f>
        <v>0</v>
      </c>
      <c r="AD200" s="13">
        <f>ピボット!AD200</f>
        <v>0</v>
      </c>
      <c r="AE200" s="13">
        <f>ピボット!AE200</f>
        <v>0</v>
      </c>
      <c r="AF200" s="13">
        <f>ピボット!AF200</f>
        <v>0</v>
      </c>
      <c r="AG200" s="13">
        <f>ピボット!AG200</f>
        <v>0</v>
      </c>
      <c r="AH200" s="13">
        <f>ピボット!AH200</f>
        <v>0</v>
      </c>
      <c r="AI200" s="13">
        <f>ピボット!AI200</f>
        <v>0</v>
      </c>
      <c r="AJ200" s="101">
        <f>SUM(E200:AI200)</f>
        <v>0</v>
      </c>
    </row>
    <row r="201" spans="2:36" s="8" customFormat="1" ht="15" customHeight="1" x14ac:dyDescent="0.15">
      <c r="B201" s="130"/>
      <c r="C201" s="134" t="s">
        <v>4</v>
      </c>
      <c r="D201" s="12">
        <f>ピボット!D201</f>
        <v>0</v>
      </c>
      <c r="E201" s="13">
        <f t="shared" ref="E201:AI201" si="64">D201+E197-E199</f>
        <v>0</v>
      </c>
      <c r="F201" s="13">
        <f t="shared" si="64"/>
        <v>0</v>
      </c>
      <c r="G201" s="13">
        <f t="shared" si="64"/>
        <v>0</v>
      </c>
      <c r="H201" s="13">
        <f t="shared" si="64"/>
        <v>0</v>
      </c>
      <c r="I201" s="13">
        <f t="shared" si="64"/>
        <v>0</v>
      </c>
      <c r="J201" s="13">
        <f t="shared" si="64"/>
        <v>0</v>
      </c>
      <c r="K201" s="13">
        <f t="shared" si="64"/>
        <v>0</v>
      </c>
      <c r="L201" s="13">
        <f t="shared" si="64"/>
        <v>0</v>
      </c>
      <c r="M201" s="13">
        <f t="shared" si="64"/>
        <v>0</v>
      </c>
      <c r="N201" s="13">
        <f t="shared" si="64"/>
        <v>0</v>
      </c>
      <c r="O201" s="13">
        <f t="shared" si="64"/>
        <v>0</v>
      </c>
      <c r="P201" s="13">
        <f t="shared" si="64"/>
        <v>0</v>
      </c>
      <c r="Q201" s="13">
        <f t="shared" si="64"/>
        <v>0</v>
      </c>
      <c r="R201" s="13">
        <f t="shared" si="64"/>
        <v>0</v>
      </c>
      <c r="S201" s="13">
        <f t="shared" si="64"/>
        <v>0</v>
      </c>
      <c r="T201" s="13">
        <f t="shared" si="64"/>
        <v>0</v>
      </c>
      <c r="U201" s="13">
        <f t="shared" si="64"/>
        <v>0</v>
      </c>
      <c r="V201" s="13">
        <f t="shared" si="64"/>
        <v>0</v>
      </c>
      <c r="W201" s="13">
        <f t="shared" si="64"/>
        <v>0</v>
      </c>
      <c r="X201" s="13">
        <f t="shared" si="64"/>
        <v>0</v>
      </c>
      <c r="Y201" s="13">
        <f t="shared" si="64"/>
        <v>0</v>
      </c>
      <c r="Z201" s="13">
        <f t="shared" si="64"/>
        <v>0</v>
      </c>
      <c r="AA201" s="13">
        <f t="shared" si="64"/>
        <v>0</v>
      </c>
      <c r="AB201" s="13">
        <f t="shared" si="64"/>
        <v>0</v>
      </c>
      <c r="AC201" s="13">
        <f t="shared" si="64"/>
        <v>0</v>
      </c>
      <c r="AD201" s="13">
        <f t="shared" si="64"/>
        <v>0</v>
      </c>
      <c r="AE201" s="13">
        <f t="shared" si="64"/>
        <v>0</v>
      </c>
      <c r="AF201" s="13">
        <f t="shared" si="64"/>
        <v>0</v>
      </c>
      <c r="AG201" s="13">
        <f t="shared" si="64"/>
        <v>0</v>
      </c>
      <c r="AH201" s="13">
        <f t="shared" si="64"/>
        <v>0</v>
      </c>
      <c r="AI201" s="13">
        <f t="shared" si="64"/>
        <v>0</v>
      </c>
      <c r="AJ201" s="14">
        <f>AI201</f>
        <v>0</v>
      </c>
    </row>
    <row r="202" spans="2:36" s="8" customFormat="1" ht="15" customHeight="1" thickBot="1" x14ac:dyDescent="0.2">
      <c r="B202" s="138" t="str">
        <f>ピボット!B197</f>
        <v>51573-12070</v>
      </c>
      <c r="C202" s="136" t="s">
        <v>27</v>
      </c>
      <c r="D202" s="105">
        <f>ピボット!D202</f>
        <v>0</v>
      </c>
      <c r="E202" s="106">
        <f t="shared" ref="E202:AI202" si="65">D202+E198-E200</f>
        <v>0</v>
      </c>
      <c r="F202" s="106">
        <f t="shared" si="65"/>
        <v>0</v>
      </c>
      <c r="G202" s="106">
        <f t="shared" si="65"/>
        <v>0</v>
      </c>
      <c r="H202" s="106">
        <f t="shared" si="65"/>
        <v>0</v>
      </c>
      <c r="I202" s="106">
        <f t="shared" si="65"/>
        <v>0</v>
      </c>
      <c r="J202" s="106">
        <f t="shared" si="65"/>
        <v>0</v>
      </c>
      <c r="K202" s="106">
        <f t="shared" si="65"/>
        <v>0</v>
      </c>
      <c r="L202" s="106">
        <f t="shared" si="65"/>
        <v>0</v>
      </c>
      <c r="M202" s="106">
        <f t="shared" si="65"/>
        <v>0</v>
      </c>
      <c r="N202" s="106">
        <f t="shared" si="65"/>
        <v>0</v>
      </c>
      <c r="O202" s="106">
        <f t="shared" si="65"/>
        <v>0</v>
      </c>
      <c r="P202" s="106">
        <f t="shared" si="65"/>
        <v>0</v>
      </c>
      <c r="Q202" s="106">
        <f t="shared" si="65"/>
        <v>0</v>
      </c>
      <c r="R202" s="106">
        <f t="shared" si="65"/>
        <v>0</v>
      </c>
      <c r="S202" s="106">
        <f t="shared" si="65"/>
        <v>0</v>
      </c>
      <c r="T202" s="106">
        <f t="shared" si="65"/>
        <v>0</v>
      </c>
      <c r="U202" s="106">
        <f t="shared" si="65"/>
        <v>0</v>
      </c>
      <c r="V202" s="106">
        <f t="shared" si="65"/>
        <v>0</v>
      </c>
      <c r="W202" s="106">
        <f t="shared" si="65"/>
        <v>0</v>
      </c>
      <c r="X202" s="106">
        <f t="shared" si="65"/>
        <v>0</v>
      </c>
      <c r="Y202" s="106">
        <f t="shared" si="65"/>
        <v>0</v>
      </c>
      <c r="Z202" s="106">
        <f t="shared" si="65"/>
        <v>0</v>
      </c>
      <c r="AA202" s="106">
        <f t="shared" si="65"/>
        <v>0</v>
      </c>
      <c r="AB202" s="106">
        <f t="shared" si="65"/>
        <v>0</v>
      </c>
      <c r="AC202" s="106">
        <f t="shared" si="65"/>
        <v>0</v>
      </c>
      <c r="AD202" s="106">
        <f t="shared" si="65"/>
        <v>0</v>
      </c>
      <c r="AE202" s="106">
        <f t="shared" si="65"/>
        <v>0</v>
      </c>
      <c r="AF202" s="106">
        <f t="shared" si="65"/>
        <v>0</v>
      </c>
      <c r="AG202" s="106">
        <f t="shared" si="65"/>
        <v>0</v>
      </c>
      <c r="AH202" s="106">
        <f t="shared" si="65"/>
        <v>0</v>
      </c>
      <c r="AI202" s="106">
        <f t="shared" si="65"/>
        <v>0</v>
      </c>
      <c r="AJ202" s="107">
        <f>AI202</f>
        <v>0</v>
      </c>
    </row>
    <row r="203" spans="2:36" s="8" customFormat="1" ht="15" customHeight="1" x14ac:dyDescent="0.15">
      <c r="B203" s="129"/>
      <c r="C203" s="132" t="s">
        <v>1</v>
      </c>
      <c r="D203" s="10"/>
      <c r="E203" s="11">
        <f>ピボット!E203</f>
        <v>0</v>
      </c>
      <c r="F203" s="11">
        <f>ピボット!F203</f>
        <v>0</v>
      </c>
      <c r="G203" s="11">
        <f>ピボット!G203</f>
        <v>0</v>
      </c>
      <c r="H203" s="11">
        <f>ピボット!H203</f>
        <v>0</v>
      </c>
      <c r="I203" s="11">
        <f>ピボット!I203</f>
        <v>0</v>
      </c>
      <c r="J203" s="11">
        <f>ピボット!J203</f>
        <v>0</v>
      </c>
      <c r="K203" s="11">
        <f>ピボット!K203</f>
        <v>0</v>
      </c>
      <c r="L203" s="11">
        <f>ピボット!L203</f>
        <v>0</v>
      </c>
      <c r="M203" s="11">
        <f>ピボット!M203</f>
        <v>0</v>
      </c>
      <c r="N203" s="11">
        <f>ピボット!N203</f>
        <v>0</v>
      </c>
      <c r="O203" s="11">
        <f>ピボット!O203</f>
        <v>0</v>
      </c>
      <c r="P203" s="11">
        <f>ピボット!P203</f>
        <v>0</v>
      </c>
      <c r="Q203" s="11">
        <f>ピボット!Q203</f>
        <v>0</v>
      </c>
      <c r="R203" s="11">
        <f>ピボット!R203</f>
        <v>0</v>
      </c>
      <c r="S203" s="11">
        <f>ピボット!S203</f>
        <v>0</v>
      </c>
      <c r="T203" s="11">
        <f>ピボット!T203</f>
        <v>0</v>
      </c>
      <c r="U203" s="11">
        <f>ピボット!U203</f>
        <v>0</v>
      </c>
      <c r="V203" s="11">
        <f>ピボット!V203</f>
        <v>0</v>
      </c>
      <c r="W203" s="11">
        <f>ピボット!W203</f>
        <v>0</v>
      </c>
      <c r="X203" s="11">
        <f>ピボット!X203</f>
        <v>0</v>
      </c>
      <c r="Y203" s="11">
        <f>ピボット!Y203</f>
        <v>0</v>
      </c>
      <c r="Z203" s="11">
        <f>ピボット!Z203</f>
        <v>0</v>
      </c>
      <c r="AA203" s="11">
        <f>ピボット!AA203</f>
        <v>0</v>
      </c>
      <c r="AB203" s="11">
        <f>ピボット!AB203</f>
        <v>0</v>
      </c>
      <c r="AC203" s="11">
        <f>ピボット!AC203</f>
        <v>0</v>
      </c>
      <c r="AD203" s="11">
        <f>ピボット!AD203</f>
        <v>0</v>
      </c>
      <c r="AE203" s="11">
        <f>ピボット!AE203</f>
        <v>0</v>
      </c>
      <c r="AF203" s="11">
        <f>ピボット!AF203</f>
        <v>0</v>
      </c>
      <c r="AG203" s="11">
        <f>ピボット!AG203</f>
        <v>0</v>
      </c>
      <c r="AH203" s="11">
        <f>ピボット!AH203</f>
        <v>0</v>
      </c>
      <c r="AI203" s="11">
        <f>ピボット!AI203</f>
        <v>0</v>
      </c>
      <c r="AJ203" s="104">
        <f>SUM(E203:AI203)</f>
        <v>0</v>
      </c>
    </row>
    <row r="204" spans="2:36" s="8" customFormat="1" ht="15" customHeight="1" x14ac:dyDescent="0.15">
      <c r="B204" s="130"/>
      <c r="C204" s="133" t="s">
        <v>25</v>
      </c>
      <c r="D204" s="102"/>
      <c r="E204" s="13">
        <f>ピボット!E204</f>
        <v>0</v>
      </c>
      <c r="F204" s="13">
        <f>ピボット!F204</f>
        <v>0</v>
      </c>
      <c r="G204" s="13">
        <f>ピボット!G204</f>
        <v>0</v>
      </c>
      <c r="H204" s="13">
        <f>ピボット!H204</f>
        <v>0</v>
      </c>
      <c r="I204" s="13">
        <f>ピボット!I204</f>
        <v>0</v>
      </c>
      <c r="J204" s="13">
        <f>ピボット!J204</f>
        <v>0</v>
      </c>
      <c r="K204" s="13">
        <f>ピボット!K204</f>
        <v>0</v>
      </c>
      <c r="L204" s="13">
        <f>ピボット!L204</f>
        <v>0</v>
      </c>
      <c r="M204" s="13">
        <f>ピボット!M204</f>
        <v>0</v>
      </c>
      <c r="N204" s="13">
        <f>ピボット!N204</f>
        <v>0</v>
      </c>
      <c r="O204" s="13">
        <f>ピボット!O204</f>
        <v>0</v>
      </c>
      <c r="P204" s="13">
        <f>ピボット!P204</f>
        <v>0</v>
      </c>
      <c r="Q204" s="13">
        <f>ピボット!Q204</f>
        <v>0</v>
      </c>
      <c r="R204" s="13">
        <f>ピボット!R204</f>
        <v>0</v>
      </c>
      <c r="S204" s="13">
        <f>ピボット!S204</f>
        <v>0</v>
      </c>
      <c r="T204" s="13">
        <f>ピボット!T204</f>
        <v>0</v>
      </c>
      <c r="U204" s="13">
        <f>ピボット!U204</f>
        <v>0</v>
      </c>
      <c r="V204" s="13">
        <f>ピボット!V204</f>
        <v>0</v>
      </c>
      <c r="W204" s="13">
        <f>ピボット!W204</f>
        <v>0</v>
      </c>
      <c r="X204" s="13">
        <f>ピボット!X204</f>
        <v>0</v>
      </c>
      <c r="Y204" s="13">
        <f>ピボット!Y204</f>
        <v>0</v>
      </c>
      <c r="Z204" s="13">
        <f>ピボット!Z204</f>
        <v>0</v>
      </c>
      <c r="AA204" s="13">
        <f>ピボット!AA204</f>
        <v>0</v>
      </c>
      <c r="AB204" s="13">
        <f>ピボット!AB204</f>
        <v>0</v>
      </c>
      <c r="AC204" s="13">
        <f>ピボット!AC204</f>
        <v>0</v>
      </c>
      <c r="AD204" s="13">
        <f>ピボット!AD204</f>
        <v>0</v>
      </c>
      <c r="AE204" s="13">
        <f>ピボット!AE204</f>
        <v>0</v>
      </c>
      <c r="AF204" s="13">
        <f>ピボット!AF204</f>
        <v>0</v>
      </c>
      <c r="AG204" s="13">
        <f>ピボット!AG204</f>
        <v>0</v>
      </c>
      <c r="AH204" s="13">
        <f>ピボット!AH204</f>
        <v>0</v>
      </c>
      <c r="AI204" s="13">
        <f>ピボット!AI204</f>
        <v>0</v>
      </c>
      <c r="AJ204" s="21">
        <f>SUM(E204:AI204)</f>
        <v>0</v>
      </c>
    </row>
    <row r="205" spans="2:36" s="8" customFormat="1" ht="15" customHeight="1" x14ac:dyDescent="0.15">
      <c r="B205" s="130"/>
      <c r="C205" s="134" t="s">
        <v>3</v>
      </c>
      <c r="D205" s="12"/>
      <c r="E205" s="13">
        <f>ピボット!E205</f>
        <v>0</v>
      </c>
      <c r="F205" s="13">
        <f>ピボット!F205</f>
        <v>0</v>
      </c>
      <c r="G205" s="13">
        <f>ピボット!G205</f>
        <v>0</v>
      </c>
      <c r="H205" s="13">
        <f>ピボット!H205</f>
        <v>0</v>
      </c>
      <c r="I205" s="13">
        <f>ピボット!I205</f>
        <v>0</v>
      </c>
      <c r="J205" s="13">
        <f>ピボット!J205</f>
        <v>0</v>
      </c>
      <c r="K205" s="13">
        <f>ピボット!K205</f>
        <v>0</v>
      </c>
      <c r="L205" s="13">
        <f>ピボット!L205</f>
        <v>0</v>
      </c>
      <c r="M205" s="13">
        <f>ピボット!M205</f>
        <v>0</v>
      </c>
      <c r="N205" s="13">
        <f>ピボット!N205</f>
        <v>0</v>
      </c>
      <c r="O205" s="13">
        <f>ピボット!O205</f>
        <v>0</v>
      </c>
      <c r="P205" s="13">
        <f>ピボット!P205</f>
        <v>0</v>
      </c>
      <c r="Q205" s="13">
        <f>ピボット!Q205</f>
        <v>0</v>
      </c>
      <c r="R205" s="13">
        <f>ピボット!R205</f>
        <v>0</v>
      </c>
      <c r="S205" s="13">
        <f>ピボット!S205</f>
        <v>0</v>
      </c>
      <c r="T205" s="13">
        <f>ピボット!T205</f>
        <v>0</v>
      </c>
      <c r="U205" s="13">
        <f>ピボット!U205</f>
        <v>0</v>
      </c>
      <c r="V205" s="13">
        <f>ピボット!V205</f>
        <v>0</v>
      </c>
      <c r="W205" s="13">
        <f>ピボット!W205</f>
        <v>0</v>
      </c>
      <c r="X205" s="13">
        <f>ピボット!X205</f>
        <v>0</v>
      </c>
      <c r="Y205" s="13">
        <f>ピボット!Y205</f>
        <v>0</v>
      </c>
      <c r="Z205" s="13">
        <f>ピボット!Z205</f>
        <v>0</v>
      </c>
      <c r="AA205" s="13">
        <f>ピボット!AA205</f>
        <v>0</v>
      </c>
      <c r="AB205" s="13">
        <f>ピボット!AB205</f>
        <v>0</v>
      </c>
      <c r="AC205" s="13">
        <f>ピボット!AC205</f>
        <v>0</v>
      </c>
      <c r="AD205" s="13">
        <f>ピボット!AD205</f>
        <v>0</v>
      </c>
      <c r="AE205" s="13">
        <f>ピボット!AE205</f>
        <v>0</v>
      </c>
      <c r="AF205" s="13">
        <f>ピボット!AF205</f>
        <v>0</v>
      </c>
      <c r="AG205" s="13">
        <f>ピボット!AG205</f>
        <v>0</v>
      </c>
      <c r="AH205" s="13">
        <f>ピボット!AH205</f>
        <v>0</v>
      </c>
      <c r="AI205" s="13">
        <f>ピボット!AI205</f>
        <v>0</v>
      </c>
      <c r="AJ205" s="14">
        <f>SUM(E205:AI205)</f>
        <v>0</v>
      </c>
    </row>
    <row r="206" spans="2:36" s="8" customFormat="1" ht="15" customHeight="1" x14ac:dyDescent="0.15">
      <c r="B206" s="130"/>
      <c r="C206" s="135" t="s">
        <v>26</v>
      </c>
      <c r="D206" s="100"/>
      <c r="E206" s="13">
        <f>ピボット!E206</f>
        <v>0</v>
      </c>
      <c r="F206" s="13">
        <f>ピボット!F206</f>
        <v>0</v>
      </c>
      <c r="G206" s="13">
        <f>ピボット!G206</f>
        <v>0</v>
      </c>
      <c r="H206" s="13">
        <f>ピボット!H206</f>
        <v>0</v>
      </c>
      <c r="I206" s="13">
        <f>ピボット!I206</f>
        <v>0</v>
      </c>
      <c r="J206" s="13">
        <f>ピボット!J206</f>
        <v>0</v>
      </c>
      <c r="K206" s="13">
        <f>ピボット!K206</f>
        <v>0</v>
      </c>
      <c r="L206" s="13">
        <f>ピボット!L206</f>
        <v>0</v>
      </c>
      <c r="M206" s="13">
        <f>ピボット!M206</f>
        <v>0</v>
      </c>
      <c r="N206" s="13">
        <f>ピボット!N206</f>
        <v>0</v>
      </c>
      <c r="O206" s="13">
        <f>ピボット!O206</f>
        <v>0</v>
      </c>
      <c r="P206" s="13">
        <f>ピボット!P206</f>
        <v>0</v>
      </c>
      <c r="Q206" s="13">
        <f>ピボット!Q206</f>
        <v>0</v>
      </c>
      <c r="R206" s="13">
        <f>ピボット!R206</f>
        <v>0</v>
      </c>
      <c r="S206" s="13">
        <f>ピボット!S206</f>
        <v>0</v>
      </c>
      <c r="T206" s="13">
        <f>ピボット!T206</f>
        <v>0</v>
      </c>
      <c r="U206" s="13">
        <f>ピボット!U206</f>
        <v>0</v>
      </c>
      <c r="V206" s="13">
        <f>ピボット!V206</f>
        <v>0</v>
      </c>
      <c r="W206" s="13">
        <f>ピボット!W206</f>
        <v>0</v>
      </c>
      <c r="X206" s="13">
        <f>ピボット!X206</f>
        <v>0</v>
      </c>
      <c r="Y206" s="13">
        <f>ピボット!Y206</f>
        <v>0</v>
      </c>
      <c r="Z206" s="13">
        <f>ピボット!Z206</f>
        <v>0</v>
      </c>
      <c r="AA206" s="13">
        <f>ピボット!AA206</f>
        <v>0</v>
      </c>
      <c r="AB206" s="13">
        <f>ピボット!AB206</f>
        <v>0</v>
      </c>
      <c r="AC206" s="13">
        <f>ピボット!AC206</f>
        <v>0</v>
      </c>
      <c r="AD206" s="13">
        <f>ピボット!AD206</f>
        <v>0</v>
      </c>
      <c r="AE206" s="13">
        <f>ピボット!AE206</f>
        <v>0</v>
      </c>
      <c r="AF206" s="13">
        <f>ピボット!AF206</f>
        <v>0</v>
      </c>
      <c r="AG206" s="13">
        <f>ピボット!AG206</f>
        <v>0</v>
      </c>
      <c r="AH206" s="13">
        <f>ピボット!AH206</f>
        <v>0</v>
      </c>
      <c r="AI206" s="13">
        <f>ピボット!AI206</f>
        <v>0</v>
      </c>
      <c r="AJ206" s="101">
        <f>SUM(E206:AI206)</f>
        <v>0</v>
      </c>
    </row>
    <row r="207" spans="2:36" s="8" customFormat="1" ht="15" customHeight="1" x14ac:dyDescent="0.15">
      <c r="B207" s="130"/>
      <c r="C207" s="134" t="s">
        <v>4</v>
      </c>
      <c r="D207" s="12">
        <f>ピボット!D207</f>
        <v>0</v>
      </c>
      <c r="E207" s="13">
        <f t="shared" ref="E207:AI207" si="66">D207+E203-E205</f>
        <v>0</v>
      </c>
      <c r="F207" s="13">
        <f t="shared" si="66"/>
        <v>0</v>
      </c>
      <c r="G207" s="13">
        <f t="shared" si="66"/>
        <v>0</v>
      </c>
      <c r="H207" s="13">
        <f t="shared" si="66"/>
        <v>0</v>
      </c>
      <c r="I207" s="13">
        <f t="shared" si="66"/>
        <v>0</v>
      </c>
      <c r="J207" s="13">
        <f t="shared" si="66"/>
        <v>0</v>
      </c>
      <c r="K207" s="13">
        <f t="shared" si="66"/>
        <v>0</v>
      </c>
      <c r="L207" s="13">
        <f t="shared" si="66"/>
        <v>0</v>
      </c>
      <c r="M207" s="13">
        <f t="shared" si="66"/>
        <v>0</v>
      </c>
      <c r="N207" s="13">
        <f t="shared" si="66"/>
        <v>0</v>
      </c>
      <c r="O207" s="13">
        <f t="shared" si="66"/>
        <v>0</v>
      </c>
      <c r="P207" s="13">
        <f t="shared" si="66"/>
        <v>0</v>
      </c>
      <c r="Q207" s="13">
        <f t="shared" si="66"/>
        <v>0</v>
      </c>
      <c r="R207" s="13">
        <f t="shared" si="66"/>
        <v>0</v>
      </c>
      <c r="S207" s="13">
        <f t="shared" si="66"/>
        <v>0</v>
      </c>
      <c r="T207" s="13">
        <f t="shared" si="66"/>
        <v>0</v>
      </c>
      <c r="U207" s="13">
        <f t="shared" si="66"/>
        <v>0</v>
      </c>
      <c r="V207" s="13">
        <f t="shared" si="66"/>
        <v>0</v>
      </c>
      <c r="W207" s="13">
        <f t="shared" si="66"/>
        <v>0</v>
      </c>
      <c r="X207" s="13">
        <f t="shared" si="66"/>
        <v>0</v>
      </c>
      <c r="Y207" s="13">
        <f t="shared" si="66"/>
        <v>0</v>
      </c>
      <c r="Z207" s="13">
        <f t="shared" si="66"/>
        <v>0</v>
      </c>
      <c r="AA207" s="13">
        <f t="shared" si="66"/>
        <v>0</v>
      </c>
      <c r="AB207" s="13">
        <f t="shared" si="66"/>
        <v>0</v>
      </c>
      <c r="AC207" s="13">
        <f t="shared" si="66"/>
        <v>0</v>
      </c>
      <c r="AD207" s="13">
        <f t="shared" si="66"/>
        <v>0</v>
      </c>
      <c r="AE207" s="13">
        <f t="shared" si="66"/>
        <v>0</v>
      </c>
      <c r="AF207" s="13">
        <f t="shared" si="66"/>
        <v>0</v>
      </c>
      <c r="AG207" s="13">
        <f t="shared" si="66"/>
        <v>0</v>
      </c>
      <c r="AH207" s="13">
        <f t="shared" si="66"/>
        <v>0</v>
      </c>
      <c r="AI207" s="13">
        <f t="shared" si="66"/>
        <v>0</v>
      </c>
      <c r="AJ207" s="14">
        <f>AI207</f>
        <v>0</v>
      </c>
    </row>
    <row r="208" spans="2:36" s="8" customFormat="1" ht="15" customHeight="1" thickBot="1" x14ac:dyDescent="0.2">
      <c r="B208" s="138" t="str">
        <f>ピボット!B203</f>
        <v>51701-A1050</v>
      </c>
      <c r="C208" s="136" t="s">
        <v>27</v>
      </c>
      <c r="D208" s="105">
        <f>ピボット!D208</f>
        <v>0</v>
      </c>
      <c r="E208" s="106">
        <f t="shared" ref="E208:AI208" si="67">D208+E204-E206</f>
        <v>0</v>
      </c>
      <c r="F208" s="106">
        <f t="shared" si="67"/>
        <v>0</v>
      </c>
      <c r="G208" s="106">
        <f t="shared" si="67"/>
        <v>0</v>
      </c>
      <c r="H208" s="106">
        <f t="shared" si="67"/>
        <v>0</v>
      </c>
      <c r="I208" s="106">
        <f t="shared" si="67"/>
        <v>0</v>
      </c>
      <c r="J208" s="106">
        <f t="shared" si="67"/>
        <v>0</v>
      </c>
      <c r="K208" s="106">
        <f t="shared" si="67"/>
        <v>0</v>
      </c>
      <c r="L208" s="106">
        <f t="shared" si="67"/>
        <v>0</v>
      </c>
      <c r="M208" s="106">
        <f t="shared" si="67"/>
        <v>0</v>
      </c>
      <c r="N208" s="106">
        <f t="shared" si="67"/>
        <v>0</v>
      </c>
      <c r="O208" s="106">
        <f t="shared" si="67"/>
        <v>0</v>
      </c>
      <c r="P208" s="106">
        <f t="shared" si="67"/>
        <v>0</v>
      </c>
      <c r="Q208" s="106">
        <f t="shared" si="67"/>
        <v>0</v>
      </c>
      <c r="R208" s="106">
        <f t="shared" si="67"/>
        <v>0</v>
      </c>
      <c r="S208" s="106">
        <f t="shared" si="67"/>
        <v>0</v>
      </c>
      <c r="T208" s="106">
        <f t="shared" si="67"/>
        <v>0</v>
      </c>
      <c r="U208" s="106">
        <f t="shared" si="67"/>
        <v>0</v>
      </c>
      <c r="V208" s="106">
        <f t="shared" si="67"/>
        <v>0</v>
      </c>
      <c r="W208" s="106">
        <f t="shared" si="67"/>
        <v>0</v>
      </c>
      <c r="X208" s="106">
        <f t="shared" si="67"/>
        <v>0</v>
      </c>
      <c r="Y208" s="106">
        <f t="shared" si="67"/>
        <v>0</v>
      </c>
      <c r="Z208" s="106">
        <f t="shared" si="67"/>
        <v>0</v>
      </c>
      <c r="AA208" s="106">
        <f t="shared" si="67"/>
        <v>0</v>
      </c>
      <c r="AB208" s="106">
        <f t="shared" si="67"/>
        <v>0</v>
      </c>
      <c r="AC208" s="106">
        <f t="shared" si="67"/>
        <v>0</v>
      </c>
      <c r="AD208" s="106">
        <f t="shared" si="67"/>
        <v>0</v>
      </c>
      <c r="AE208" s="106">
        <f t="shared" si="67"/>
        <v>0</v>
      </c>
      <c r="AF208" s="106">
        <f t="shared" si="67"/>
        <v>0</v>
      </c>
      <c r="AG208" s="106">
        <f t="shared" si="67"/>
        <v>0</v>
      </c>
      <c r="AH208" s="106">
        <f t="shared" si="67"/>
        <v>0</v>
      </c>
      <c r="AI208" s="106">
        <f t="shared" si="67"/>
        <v>0</v>
      </c>
      <c r="AJ208" s="107">
        <f>AI208</f>
        <v>0</v>
      </c>
    </row>
    <row r="209" spans="2:36" s="8" customFormat="1" ht="15" customHeight="1" x14ac:dyDescent="0.15">
      <c r="B209" s="129"/>
      <c r="C209" s="132" t="s">
        <v>1</v>
      </c>
      <c r="D209" s="10"/>
      <c r="E209" s="11">
        <f>ピボット!E209</f>
        <v>0</v>
      </c>
      <c r="F209" s="11">
        <f>ピボット!F209</f>
        <v>0</v>
      </c>
      <c r="G209" s="11">
        <f>ピボット!G209</f>
        <v>0</v>
      </c>
      <c r="H209" s="11">
        <f>ピボット!H209</f>
        <v>0</v>
      </c>
      <c r="I209" s="11">
        <f>ピボット!I209</f>
        <v>0</v>
      </c>
      <c r="J209" s="11">
        <f>ピボット!J209</f>
        <v>0</v>
      </c>
      <c r="K209" s="11">
        <f>ピボット!K209</f>
        <v>0</v>
      </c>
      <c r="L209" s="11">
        <f>ピボット!L209</f>
        <v>0</v>
      </c>
      <c r="M209" s="11">
        <f>ピボット!M209</f>
        <v>0</v>
      </c>
      <c r="N209" s="11">
        <f>ピボット!N209</f>
        <v>0</v>
      </c>
      <c r="O209" s="11">
        <f>ピボット!O209</f>
        <v>0</v>
      </c>
      <c r="P209" s="11">
        <f>ピボット!P209</f>
        <v>0</v>
      </c>
      <c r="Q209" s="11">
        <f>ピボット!Q209</f>
        <v>0</v>
      </c>
      <c r="R209" s="11">
        <f>ピボット!R209</f>
        <v>0</v>
      </c>
      <c r="S209" s="11">
        <f>ピボット!S209</f>
        <v>0</v>
      </c>
      <c r="T209" s="11">
        <f>ピボット!T209</f>
        <v>0</v>
      </c>
      <c r="U209" s="11">
        <f>ピボット!U209</f>
        <v>0</v>
      </c>
      <c r="V209" s="11">
        <f>ピボット!V209</f>
        <v>0</v>
      </c>
      <c r="W209" s="11">
        <f>ピボット!W209</f>
        <v>0</v>
      </c>
      <c r="X209" s="11">
        <f>ピボット!X209</f>
        <v>0</v>
      </c>
      <c r="Y209" s="11">
        <f>ピボット!Y209</f>
        <v>0</v>
      </c>
      <c r="Z209" s="11">
        <f>ピボット!Z209</f>
        <v>0</v>
      </c>
      <c r="AA209" s="11">
        <f>ピボット!AA209</f>
        <v>0</v>
      </c>
      <c r="AB209" s="11">
        <f>ピボット!AB209</f>
        <v>0</v>
      </c>
      <c r="AC209" s="11">
        <f>ピボット!AC209</f>
        <v>0</v>
      </c>
      <c r="AD209" s="11">
        <f>ピボット!AD209</f>
        <v>0</v>
      </c>
      <c r="AE209" s="11">
        <f>ピボット!AE209</f>
        <v>0</v>
      </c>
      <c r="AF209" s="11">
        <f>ピボット!AF209</f>
        <v>0</v>
      </c>
      <c r="AG209" s="11">
        <f>ピボット!AG209</f>
        <v>0</v>
      </c>
      <c r="AH209" s="11">
        <f>ピボット!AH209</f>
        <v>0</v>
      </c>
      <c r="AI209" s="11">
        <f>ピボット!AI209</f>
        <v>0</v>
      </c>
      <c r="AJ209" s="104">
        <f>SUM(E209:AI209)</f>
        <v>0</v>
      </c>
    </row>
    <row r="210" spans="2:36" s="8" customFormat="1" ht="15" customHeight="1" x14ac:dyDescent="0.15">
      <c r="B210" s="130"/>
      <c r="C210" s="133" t="s">
        <v>25</v>
      </c>
      <c r="D210" s="102"/>
      <c r="E210" s="13">
        <f>ピボット!E210</f>
        <v>0</v>
      </c>
      <c r="F210" s="13">
        <f>ピボット!F210</f>
        <v>0</v>
      </c>
      <c r="G210" s="13">
        <f>ピボット!G210</f>
        <v>0</v>
      </c>
      <c r="H210" s="13">
        <f>ピボット!H210</f>
        <v>0</v>
      </c>
      <c r="I210" s="13">
        <f>ピボット!I210</f>
        <v>0</v>
      </c>
      <c r="J210" s="13">
        <f>ピボット!J210</f>
        <v>0</v>
      </c>
      <c r="K210" s="13">
        <f>ピボット!K210</f>
        <v>0</v>
      </c>
      <c r="L210" s="13">
        <f>ピボット!L210</f>
        <v>0</v>
      </c>
      <c r="M210" s="13">
        <f>ピボット!M210</f>
        <v>0</v>
      </c>
      <c r="N210" s="13">
        <f>ピボット!N210</f>
        <v>0</v>
      </c>
      <c r="O210" s="13">
        <f>ピボット!O210</f>
        <v>0</v>
      </c>
      <c r="P210" s="13">
        <f>ピボット!P210</f>
        <v>0</v>
      </c>
      <c r="Q210" s="13">
        <f>ピボット!Q210</f>
        <v>0</v>
      </c>
      <c r="R210" s="13">
        <f>ピボット!R210</f>
        <v>0</v>
      </c>
      <c r="S210" s="13">
        <f>ピボット!S210</f>
        <v>0</v>
      </c>
      <c r="T210" s="13">
        <f>ピボット!T210</f>
        <v>0</v>
      </c>
      <c r="U210" s="13">
        <f>ピボット!U210</f>
        <v>0</v>
      </c>
      <c r="V210" s="13">
        <f>ピボット!V210</f>
        <v>0</v>
      </c>
      <c r="W210" s="13">
        <f>ピボット!W210</f>
        <v>0</v>
      </c>
      <c r="X210" s="13">
        <f>ピボット!X210</f>
        <v>0</v>
      </c>
      <c r="Y210" s="13">
        <f>ピボット!Y210</f>
        <v>0</v>
      </c>
      <c r="Z210" s="13">
        <f>ピボット!Z210</f>
        <v>0</v>
      </c>
      <c r="AA210" s="13">
        <f>ピボット!AA210</f>
        <v>0</v>
      </c>
      <c r="AB210" s="13">
        <f>ピボット!AB210</f>
        <v>0</v>
      </c>
      <c r="AC210" s="13">
        <f>ピボット!AC210</f>
        <v>0</v>
      </c>
      <c r="AD210" s="13">
        <f>ピボット!AD210</f>
        <v>0</v>
      </c>
      <c r="AE210" s="13">
        <f>ピボット!AE210</f>
        <v>0</v>
      </c>
      <c r="AF210" s="13">
        <f>ピボット!AF210</f>
        <v>0</v>
      </c>
      <c r="AG210" s="13">
        <f>ピボット!AG210</f>
        <v>0</v>
      </c>
      <c r="AH210" s="13">
        <f>ピボット!AH210</f>
        <v>0</v>
      </c>
      <c r="AI210" s="13">
        <f>ピボット!AI210</f>
        <v>0</v>
      </c>
      <c r="AJ210" s="21">
        <f>SUM(E210:AI210)</f>
        <v>0</v>
      </c>
    </row>
    <row r="211" spans="2:36" s="8" customFormat="1" ht="15" customHeight="1" x14ac:dyDescent="0.15">
      <c r="B211" s="130"/>
      <c r="C211" s="134" t="s">
        <v>3</v>
      </c>
      <c r="D211" s="12"/>
      <c r="E211" s="13">
        <f>ピボット!E211</f>
        <v>0</v>
      </c>
      <c r="F211" s="13">
        <f>ピボット!F211</f>
        <v>0</v>
      </c>
      <c r="G211" s="13">
        <f>ピボット!G211</f>
        <v>0</v>
      </c>
      <c r="H211" s="13">
        <f>ピボット!H211</f>
        <v>0</v>
      </c>
      <c r="I211" s="13">
        <f>ピボット!I211</f>
        <v>0</v>
      </c>
      <c r="J211" s="13">
        <f>ピボット!J211</f>
        <v>0</v>
      </c>
      <c r="K211" s="13">
        <f>ピボット!K211</f>
        <v>0</v>
      </c>
      <c r="L211" s="13">
        <f>ピボット!L211</f>
        <v>0</v>
      </c>
      <c r="M211" s="13">
        <f>ピボット!M211</f>
        <v>0</v>
      </c>
      <c r="N211" s="13">
        <f>ピボット!N211</f>
        <v>0</v>
      </c>
      <c r="O211" s="13">
        <f>ピボット!O211</f>
        <v>0</v>
      </c>
      <c r="P211" s="13">
        <f>ピボット!P211</f>
        <v>0</v>
      </c>
      <c r="Q211" s="13">
        <f>ピボット!Q211</f>
        <v>0</v>
      </c>
      <c r="R211" s="13">
        <f>ピボット!R211</f>
        <v>0</v>
      </c>
      <c r="S211" s="13">
        <f>ピボット!S211</f>
        <v>0</v>
      </c>
      <c r="T211" s="13">
        <f>ピボット!T211</f>
        <v>0</v>
      </c>
      <c r="U211" s="13">
        <f>ピボット!U211</f>
        <v>0</v>
      </c>
      <c r="V211" s="13">
        <f>ピボット!V211</f>
        <v>0</v>
      </c>
      <c r="W211" s="13">
        <f>ピボット!W211</f>
        <v>0</v>
      </c>
      <c r="X211" s="13">
        <f>ピボット!X211</f>
        <v>0</v>
      </c>
      <c r="Y211" s="13">
        <f>ピボット!Y211</f>
        <v>0</v>
      </c>
      <c r="Z211" s="13">
        <f>ピボット!Z211</f>
        <v>0</v>
      </c>
      <c r="AA211" s="13">
        <f>ピボット!AA211</f>
        <v>0</v>
      </c>
      <c r="AB211" s="13">
        <f>ピボット!AB211</f>
        <v>0</v>
      </c>
      <c r="AC211" s="13">
        <f>ピボット!AC211</f>
        <v>0</v>
      </c>
      <c r="AD211" s="13">
        <f>ピボット!AD211</f>
        <v>0</v>
      </c>
      <c r="AE211" s="13">
        <f>ピボット!AE211</f>
        <v>0</v>
      </c>
      <c r="AF211" s="13">
        <f>ピボット!AF211</f>
        <v>0</v>
      </c>
      <c r="AG211" s="13">
        <f>ピボット!AG211</f>
        <v>0</v>
      </c>
      <c r="AH211" s="13">
        <f>ピボット!AH211</f>
        <v>0</v>
      </c>
      <c r="AI211" s="13">
        <f>ピボット!AI211</f>
        <v>0</v>
      </c>
      <c r="AJ211" s="14">
        <f>SUM(E211:AI211)</f>
        <v>0</v>
      </c>
    </row>
    <row r="212" spans="2:36" s="8" customFormat="1" ht="15" customHeight="1" x14ac:dyDescent="0.15">
      <c r="B212" s="130"/>
      <c r="C212" s="135" t="s">
        <v>26</v>
      </c>
      <c r="D212" s="100"/>
      <c r="E212" s="13">
        <f>ピボット!E212</f>
        <v>0</v>
      </c>
      <c r="F212" s="13">
        <f>ピボット!F212</f>
        <v>0</v>
      </c>
      <c r="G212" s="13">
        <f>ピボット!G212</f>
        <v>0</v>
      </c>
      <c r="H212" s="13">
        <f>ピボット!H212</f>
        <v>0</v>
      </c>
      <c r="I212" s="13">
        <f>ピボット!I212</f>
        <v>0</v>
      </c>
      <c r="J212" s="13">
        <f>ピボット!J212</f>
        <v>0</v>
      </c>
      <c r="K212" s="13">
        <f>ピボット!K212</f>
        <v>0</v>
      </c>
      <c r="L212" s="13">
        <f>ピボット!L212</f>
        <v>0</v>
      </c>
      <c r="M212" s="13">
        <f>ピボット!M212</f>
        <v>0</v>
      </c>
      <c r="N212" s="13">
        <f>ピボット!N212</f>
        <v>0</v>
      </c>
      <c r="O212" s="13">
        <f>ピボット!O212</f>
        <v>0</v>
      </c>
      <c r="P212" s="13">
        <f>ピボット!P212</f>
        <v>0</v>
      </c>
      <c r="Q212" s="13">
        <f>ピボット!Q212</f>
        <v>0</v>
      </c>
      <c r="R212" s="13">
        <f>ピボット!R212</f>
        <v>0</v>
      </c>
      <c r="S212" s="13">
        <f>ピボット!S212</f>
        <v>0</v>
      </c>
      <c r="T212" s="13">
        <f>ピボット!T212</f>
        <v>0</v>
      </c>
      <c r="U212" s="13">
        <f>ピボット!U212</f>
        <v>0</v>
      </c>
      <c r="V212" s="13">
        <f>ピボット!V212</f>
        <v>0</v>
      </c>
      <c r="W212" s="13">
        <f>ピボット!W212</f>
        <v>0</v>
      </c>
      <c r="X212" s="13">
        <f>ピボット!X212</f>
        <v>0</v>
      </c>
      <c r="Y212" s="13">
        <f>ピボット!Y212</f>
        <v>0</v>
      </c>
      <c r="Z212" s="13">
        <f>ピボット!Z212</f>
        <v>0</v>
      </c>
      <c r="AA212" s="13">
        <f>ピボット!AA212</f>
        <v>0</v>
      </c>
      <c r="AB212" s="13">
        <f>ピボット!AB212</f>
        <v>0</v>
      </c>
      <c r="AC212" s="13">
        <f>ピボット!AC212</f>
        <v>0</v>
      </c>
      <c r="AD212" s="13">
        <f>ピボット!AD212</f>
        <v>0</v>
      </c>
      <c r="AE212" s="13">
        <f>ピボット!AE212</f>
        <v>0</v>
      </c>
      <c r="AF212" s="13">
        <f>ピボット!AF212</f>
        <v>0</v>
      </c>
      <c r="AG212" s="13">
        <f>ピボット!AG212</f>
        <v>0</v>
      </c>
      <c r="AH212" s="13">
        <f>ピボット!AH212</f>
        <v>0</v>
      </c>
      <c r="AI212" s="13">
        <f>ピボット!AI212</f>
        <v>0</v>
      </c>
      <c r="AJ212" s="101">
        <f>SUM(E212:AI212)</f>
        <v>0</v>
      </c>
    </row>
    <row r="213" spans="2:36" s="8" customFormat="1" ht="15" customHeight="1" x14ac:dyDescent="0.15">
      <c r="B213" s="130"/>
      <c r="C213" s="134" t="s">
        <v>4</v>
      </c>
      <c r="D213" s="12">
        <f>ピボット!D213</f>
        <v>5724</v>
      </c>
      <c r="E213" s="13">
        <f t="shared" ref="E213:AI213" si="68">D213+E209-E211</f>
        <v>5724</v>
      </c>
      <c r="F213" s="13">
        <f t="shared" si="68"/>
        <v>5724</v>
      </c>
      <c r="G213" s="13">
        <f t="shared" si="68"/>
        <v>5724</v>
      </c>
      <c r="H213" s="13">
        <f t="shared" si="68"/>
        <v>5724</v>
      </c>
      <c r="I213" s="13">
        <f t="shared" si="68"/>
        <v>5724</v>
      </c>
      <c r="J213" s="13">
        <f t="shared" si="68"/>
        <v>5724</v>
      </c>
      <c r="K213" s="13">
        <f t="shared" si="68"/>
        <v>5724</v>
      </c>
      <c r="L213" s="13">
        <f t="shared" si="68"/>
        <v>5724</v>
      </c>
      <c r="M213" s="13">
        <f t="shared" si="68"/>
        <v>5724</v>
      </c>
      <c r="N213" s="13">
        <f t="shared" si="68"/>
        <v>5724</v>
      </c>
      <c r="O213" s="13">
        <f t="shared" si="68"/>
        <v>5724</v>
      </c>
      <c r="P213" s="13">
        <f t="shared" si="68"/>
        <v>5724</v>
      </c>
      <c r="Q213" s="13">
        <f t="shared" si="68"/>
        <v>5724</v>
      </c>
      <c r="R213" s="13">
        <f t="shared" si="68"/>
        <v>5724</v>
      </c>
      <c r="S213" s="13">
        <f t="shared" si="68"/>
        <v>5724</v>
      </c>
      <c r="T213" s="13">
        <f t="shared" si="68"/>
        <v>5724</v>
      </c>
      <c r="U213" s="13">
        <f t="shared" si="68"/>
        <v>5724</v>
      </c>
      <c r="V213" s="13">
        <f t="shared" si="68"/>
        <v>5724</v>
      </c>
      <c r="W213" s="13">
        <f t="shared" si="68"/>
        <v>5724</v>
      </c>
      <c r="X213" s="13">
        <f t="shared" si="68"/>
        <v>5724</v>
      </c>
      <c r="Y213" s="13">
        <f t="shared" si="68"/>
        <v>5724</v>
      </c>
      <c r="Z213" s="13">
        <f t="shared" si="68"/>
        <v>5724</v>
      </c>
      <c r="AA213" s="13">
        <f t="shared" si="68"/>
        <v>5724</v>
      </c>
      <c r="AB213" s="13">
        <f t="shared" si="68"/>
        <v>5724</v>
      </c>
      <c r="AC213" s="13">
        <f t="shared" si="68"/>
        <v>5724</v>
      </c>
      <c r="AD213" s="13">
        <f t="shared" si="68"/>
        <v>5724</v>
      </c>
      <c r="AE213" s="13">
        <f t="shared" si="68"/>
        <v>5724</v>
      </c>
      <c r="AF213" s="13">
        <f t="shared" si="68"/>
        <v>5724</v>
      </c>
      <c r="AG213" s="13">
        <f t="shared" si="68"/>
        <v>5724</v>
      </c>
      <c r="AH213" s="13">
        <f t="shared" si="68"/>
        <v>5724</v>
      </c>
      <c r="AI213" s="13">
        <f t="shared" si="68"/>
        <v>5724</v>
      </c>
      <c r="AJ213" s="14">
        <f>AI213</f>
        <v>5724</v>
      </c>
    </row>
    <row r="214" spans="2:36" s="8" customFormat="1" ht="15" customHeight="1" thickBot="1" x14ac:dyDescent="0.2">
      <c r="B214" s="138" t="str">
        <f>ピボット!B209</f>
        <v>51701-A1080</v>
      </c>
      <c r="C214" s="136" t="s">
        <v>27</v>
      </c>
      <c r="D214" s="105">
        <f>ピボット!D214</f>
        <v>106</v>
      </c>
      <c r="E214" s="106">
        <f t="shared" ref="E214:AI214" si="69">D214+E210-E212</f>
        <v>106</v>
      </c>
      <c r="F214" s="106">
        <f t="shared" si="69"/>
        <v>106</v>
      </c>
      <c r="G214" s="106">
        <f t="shared" si="69"/>
        <v>106</v>
      </c>
      <c r="H214" s="106">
        <f t="shared" si="69"/>
        <v>106</v>
      </c>
      <c r="I214" s="106">
        <f t="shared" si="69"/>
        <v>106</v>
      </c>
      <c r="J214" s="106">
        <f t="shared" si="69"/>
        <v>106</v>
      </c>
      <c r="K214" s="106">
        <f t="shared" si="69"/>
        <v>106</v>
      </c>
      <c r="L214" s="106">
        <f t="shared" si="69"/>
        <v>106</v>
      </c>
      <c r="M214" s="106">
        <f t="shared" si="69"/>
        <v>106</v>
      </c>
      <c r="N214" s="106">
        <f t="shared" si="69"/>
        <v>106</v>
      </c>
      <c r="O214" s="106">
        <f t="shared" si="69"/>
        <v>106</v>
      </c>
      <c r="P214" s="106">
        <f t="shared" si="69"/>
        <v>106</v>
      </c>
      <c r="Q214" s="106">
        <f t="shared" si="69"/>
        <v>106</v>
      </c>
      <c r="R214" s="106">
        <f t="shared" si="69"/>
        <v>106</v>
      </c>
      <c r="S214" s="106">
        <f t="shared" si="69"/>
        <v>106</v>
      </c>
      <c r="T214" s="106">
        <f t="shared" si="69"/>
        <v>106</v>
      </c>
      <c r="U214" s="106">
        <f t="shared" si="69"/>
        <v>106</v>
      </c>
      <c r="V214" s="106">
        <f t="shared" si="69"/>
        <v>106</v>
      </c>
      <c r="W214" s="106">
        <f t="shared" si="69"/>
        <v>106</v>
      </c>
      <c r="X214" s="106">
        <f t="shared" si="69"/>
        <v>106</v>
      </c>
      <c r="Y214" s="106">
        <f t="shared" si="69"/>
        <v>106</v>
      </c>
      <c r="Z214" s="106">
        <f t="shared" si="69"/>
        <v>106</v>
      </c>
      <c r="AA214" s="106">
        <f t="shared" si="69"/>
        <v>106</v>
      </c>
      <c r="AB214" s="106">
        <f t="shared" si="69"/>
        <v>106</v>
      </c>
      <c r="AC214" s="106">
        <f t="shared" si="69"/>
        <v>106</v>
      </c>
      <c r="AD214" s="106">
        <f t="shared" si="69"/>
        <v>106</v>
      </c>
      <c r="AE214" s="106">
        <f t="shared" si="69"/>
        <v>106</v>
      </c>
      <c r="AF214" s="106">
        <f t="shared" si="69"/>
        <v>106</v>
      </c>
      <c r="AG214" s="106">
        <f t="shared" si="69"/>
        <v>106</v>
      </c>
      <c r="AH214" s="106">
        <f t="shared" si="69"/>
        <v>106</v>
      </c>
      <c r="AI214" s="106">
        <f t="shared" si="69"/>
        <v>106</v>
      </c>
      <c r="AJ214" s="107">
        <f>AI214</f>
        <v>106</v>
      </c>
    </row>
    <row r="215" spans="2:36" s="8" customFormat="1" ht="15" customHeight="1" x14ac:dyDescent="0.15">
      <c r="B215" s="129"/>
      <c r="C215" s="132" t="s">
        <v>1</v>
      </c>
      <c r="D215" s="10"/>
      <c r="E215" s="11">
        <f>ピボット!E215</f>
        <v>0</v>
      </c>
      <c r="F215" s="11">
        <f>ピボット!F215</f>
        <v>0</v>
      </c>
      <c r="G215" s="11">
        <f>ピボット!G215</f>
        <v>0</v>
      </c>
      <c r="H215" s="11">
        <f>ピボット!H215</f>
        <v>0</v>
      </c>
      <c r="I215" s="11">
        <f>ピボット!I215</f>
        <v>0</v>
      </c>
      <c r="J215" s="11">
        <f>ピボット!J215</f>
        <v>0</v>
      </c>
      <c r="K215" s="11">
        <f>ピボット!K215</f>
        <v>0</v>
      </c>
      <c r="L215" s="11">
        <f>ピボット!L215</f>
        <v>0</v>
      </c>
      <c r="M215" s="11">
        <f>ピボット!M215</f>
        <v>0</v>
      </c>
      <c r="N215" s="11">
        <f>ピボット!N215</f>
        <v>0</v>
      </c>
      <c r="O215" s="11">
        <f>ピボット!O215</f>
        <v>0</v>
      </c>
      <c r="P215" s="11">
        <f>ピボット!P215</f>
        <v>0</v>
      </c>
      <c r="Q215" s="11">
        <f>ピボット!Q215</f>
        <v>0</v>
      </c>
      <c r="R215" s="11">
        <f>ピボット!R215</f>
        <v>0</v>
      </c>
      <c r="S215" s="11">
        <f>ピボット!S215</f>
        <v>0</v>
      </c>
      <c r="T215" s="11">
        <f>ピボット!T215</f>
        <v>0</v>
      </c>
      <c r="U215" s="11">
        <f>ピボット!U215</f>
        <v>0</v>
      </c>
      <c r="V215" s="11">
        <f>ピボット!V215</f>
        <v>0</v>
      </c>
      <c r="W215" s="11">
        <f>ピボット!W215</f>
        <v>0</v>
      </c>
      <c r="X215" s="11">
        <f>ピボット!X215</f>
        <v>0</v>
      </c>
      <c r="Y215" s="11">
        <f>ピボット!Y215</f>
        <v>0</v>
      </c>
      <c r="Z215" s="11">
        <f>ピボット!Z215</f>
        <v>0</v>
      </c>
      <c r="AA215" s="11">
        <f>ピボット!AA215</f>
        <v>0</v>
      </c>
      <c r="AB215" s="11">
        <f>ピボット!AB215</f>
        <v>0</v>
      </c>
      <c r="AC215" s="11">
        <f>ピボット!AC215</f>
        <v>0</v>
      </c>
      <c r="AD215" s="11">
        <f>ピボット!AD215</f>
        <v>0</v>
      </c>
      <c r="AE215" s="11">
        <f>ピボット!AE215</f>
        <v>0</v>
      </c>
      <c r="AF215" s="11">
        <f>ピボット!AF215</f>
        <v>0</v>
      </c>
      <c r="AG215" s="11">
        <f>ピボット!AG215</f>
        <v>0</v>
      </c>
      <c r="AH215" s="11">
        <f>ピボット!AH215</f>
        <v>0</v>
      </c>
      <c r="AI215" s="11">
        <f>ピボット!AI215</f>
        <v>0</v>
      </c>
      <c r="AJ215" s="104">
        <f>SUM(E215:AI215)</f>
        <v>0</v>
      </c>
    </row>
    <row r="216" spans="2:36" s="8" customFormat="1" ht="15" customHeight="1" x14ac:dyDescent="0.15">
      <c r="B216" s="130"/>
      <c r="C216" s="133" t="s">
        <v>25</v>
      </c>
      <c r="D216" s="102"/>
      <c r="E216" s="13">
        <f>ピボット!E216</f>
        <v>0</v>
      </c>
      <c r="F216" s="13">
        <f>ピボット!F216</f>
        <v>0</v>
      </c>
      <c r="G216" s="13">
        <f>ピボット!G216</f>
        <v>0</v>
      </c>
      <c r="H216" s="13">
        <f>ピボット!H216</f>
        <v>0</v>
      </c>
      <c r="I216" s="13">
        <f>ピボット!I216</f>
        <v>0</v>
      </c>
      <c r="J216" s="13">
        <f>ピボット!J216</f>
        <v>0</v>
      </c>
      <c r="K216" s="13">
        <f>ピボット!K216</f>
        <v>0</v>
      </c>
      <c r="L216" s="13">
        <f>ピボット!L216</f>
        <v>0</v>
      </c>
      <c r="M216" s="13">
        <f>ピボット!M216</f>
        <v>0</v>
      </c>
      <c r="N216" s="13">
        <f>ピボット!N216</f>
        <v>0</v>
      </c>
      <c r="O216" s="13">
        <f>ピボット!O216</f>
        <v>0</v>
      </c>
      <c r="P216" s="13">
        <f>ピボット!P216</f>
        <v>0</v>
      </c>
      <c r="Q216" s="13">
        <f>ピボット!Q216</f>
        <v>0</v>
      </c>
      <c r="R216" s="13">
        <f>ピボット!R216</f>
        <v>0</v>
      </c>
      <c r="S216" s="13">
        <f>ピボット!S216</f>
        <v>0</v>
      </c>
      <c r="T216" s="13">
        <f>ピボット!T216</f>
        <v>0</v>
      </c>
      <c r="U216" s="13">
        <f>ピボット!U216</f>
        <v>0</v>
      </c>
      <c r="V216" s="13">
        <f>ピボット!V216</f>
        <v>0</v>
      </c>
      <c r="W216" s="13">
        <f>ピボット!W216</f>
        <v>0</v>
      </c>
      <c r="X216" s="13">
        <f>ピボット!X216</f>
        <v>0</v>
      </c>
      <c r="Y216" s="13">
        <f>ピボット!Y216</f>
        <v>0</v>
      </c>
      <c r="Z216" s="13">
        <f>ピボット!Z216</f>
        <v>0</v>
      </c>
      <c r="AA216" s="13">
        <f>ピボット!AA216</f>
        <v>0</v>
      </c>
      <c r="AB216" s="13">
        <f>ピボット!AB216</f>
        <v>0</v>
      </c>
      <c r="AC216" s="13">
        <f>ピボット!AC216</f>
        <v>0</v>
      </c>
      <c r="AD216" s="13">
        <f>ピボット!AD216</f>
        <v>0</v>
      </c>
      <c r="AE216" s="13">
        <f>ピボット!AE216</f>
        <v>0</v>
      </c>
      <c r="AF216" s="13">
        <f>ピボット!AF216</f>
        <v>0</v>
      </c>
      <c r="AG216" s="13">
        <f>ピボット!AG216</f>
        <v>0</v>
      </c>
      <c r="AH216" s="13">
        <f>ピボット!AH216</f>
        <v>0</v>
      </c>
      <c r="AI216" s="13">
        <f>ピボット!AI216</f>
        <v>0</v>
      </c>
      <c r="AJ216" s="21">
        <f>SUM(E216:AI216)</f>
        <v>0</v>
      </c>
    </row>
    <row r="217" spans="2:36" s="8" customFormat="1" ht="15" customHeight="1" x14ac:dyDescent="0.15">
      <c r="B217" s="130"/>
      <c r="C217" s="134" t="s">
        <v>3</v>
      </c>
      <c r="D217" s="12"/>
      <c r="E217" s="13">
        <f>ピボット!E217</f>
        <v>0</v>
      </c>
      <c r="F217" s="13">
        <f>ピボット!F217</f>
        <v>0</v>
      </c>
      <c r="G217" s="13">
        <f>ピボット!G217</f>
        <v>0</v>
      </c>
      <c r="H217" s="13">
        <f>ピボット!H217</f>
        <v>0</v>
      </c>
      <c r="I217" s="13">
        <f>ピボット!I217</f>
        <v>0</v>
      </c>
      <c r="J217" s="13">
        <f>ピボット!J217</f>
        <v>0</v>
      </c>
      <c r="K217" s="13">
        <f>ピボット!K217</f>
        <v>0</v>
      </c>
      <c r="L217" s="13">
        <f>ピボット!L217</f>
        <v>0</v>
      </c>
      <c r="M217" s="13">
        <f>ピボット!M217</f>
        <v>0</v>
      </c>
      <c r="N217" s="13">
        <f>ピボット!N217</f>
        <v>0</v>
      </c>
      <c r="O217" s="13">
        <f>ピボット!O217</f>
        <v>0</v>
      </c>
      <c r="P217" s="13">
        <f>ピボット!P217</f>
        <v>0</v>
      </c>
      <c r="Q217" s="13">
        <f>ピボット!Q217</f>
        <v>0</v>
      </c>
      <c r="R217" s="13">
        <f>ピボット!R217</f>
        <v>0</v>
      </c>
      <c r="S217" s="13">
        <f>ピボット!S217</f>
        <v>0</v>
      </c>
      <c r="T217" s="13">
        <f>ピボット!T217</f>
        <v>0</v>
      </c>
      <c r="U217" s="13">
        <f>ピボット!U217</f>
        <v>0</v>
      </c>
      <c r="V217" s="13">
        <f>ピボット!V217</f>
        <v>0</v>
      </c>
      <c r="W217" s="13">
        <f>ピボット!W217</f>
        <v>0</v>
      </c>
      <c r="X217" s="13">
        <f>ピボット!X217</f>
        <v>0</v>
      </c>
      <c r="Y217" s="13">
        <f>ピボット!Y217</f>
        <v>0</v>
      </c>
      <c r="Z217" s="13">
        <f>ピボット!Z217</f>
        <v>0</v>
      </c>
      <c r="AA217" s="13">
        <f>ピボット!AA217</f>
        <v>0</v>
      </c>
      <c r="AB217" s="13">
        <f>ピボット!AB217</f>
        <v>0</v>
      </c>
      <c r="AC217" s="13">
        <f>ピボット!AC217</f>
        <v>0</v>
      </c>
      <c r="AD217" s="13">
        <f>ピボット!AD217</f>
        <v>0</v>
      </c>
      <c r="AE217" s="13">
        <f>ピボット!AE217</f>
        <v>0</v>
      </c>
      <c r="AF217" s="13">
        <f>ピボット!AF217</f>
        <v>0</v>
      </c>
      <c r="AG217" s="13">
        <f>ピボット!AG217</f>
        <v>0</v>
      </c>
      <c r="AH217" s="13">
        <f>ピボット!AH217</f>
        <v>0</v>
      </c>
      <c r="AI217" s="13">
        <f>ピボット!AI217</f>
        <v>0</v>
      </c>
      <c r="AJ217" s="14">
        <f>SUM(E217:AI217)</f>
        <v>0</v>
      </c>
    </row>
    <row r="218" spans="2:36" s="8" customFormat="1" ht="15" customHeight="1" x14ac:dyDescent="0.15">
      <c r="B218" s="130"/>
      <c r="C218" s="135" t="s">
        <v>26</v>
      </c>
      <c r="D218" s="100"/>
      <c r="E218" s="13">
        <f>ピボット!E218</f>
        <v>0</v>
      </c>
      <c r="F218" s="13">
        <f>ピボット!F218</f>
        <v>0</v>
      </c>
      <c r="G218" s="13">
        <f>ピボット!G218</f>
        <v>0</v>
      </c>
      <c r="H218" s="13">
        <f>ピボット!H218</f>
        <v>0</v>
      </c>
      <c r="I218" s="13">
        <f>ピボット!I218</f>
        <v>0</v>
      </c>
      <c r="J218" s="13">
        <f>ピボット!J218</f>
        <v>0</v>
      </c>
      <c r="K218" s="13">
        <f>ピボット!K218</f>
        <v>0</v>
      </c>
      <c r="L218" s="13">
        <f>ピボット!L218</f>
        <v>0</v>
      </c>
      <c r="M218" s="13">
        <f>ピボット!M218</f>
        <v>0</v>
      </c>
      <c r="N218" s="13">
        <f>ピボット!N218</f>
        <v>0</v>
      </c>
      <c r="O218" s="13">
        <f>ピボット!O218</f>
        <v>0</v>
      </c>
      <c r="P218" s="13">
        <f>ピボット!P218</f>
        <v>0</v>
      </c>
      <c r="Q218" s="13">
        <f>ピボット!Q218</f>
        <v>0</v>
      </c>
      <c r="R218" s="13">
        <f>ピボット!R218</f>
        <v>0</v>
      </c>
      <c r="S218" s="13">
        <f>ピボット!S218</f>
        <v>0</v>
      </c>
      <c r="T218" s="13">
        <f>ピボット!T218</f>
        <v>0</v>
      </c>
      <c r="U218" s="13">
        <f>ピボット!U218</f>
        <v>0</v>
      </c>
      <c r="V218" s="13">
        <f>ピボット!V218</f>
        <v>0</v>
      </c>
      <c r="W218" s="13">
        <f>ピボット!W218</f>
        <v>0</v>
      </c>
      <c r="X218" s="13">
        <f>ピボット!X218</f>
        <v>0</v>
      </c>
      <c r="Y218" s="13">
        <f>ピボット!Y218</f>
        <v>0</v>
      </c>
      <c r="Z218" s="13">
        <f>ピボット!Z218</f>
        <v>0</v>
      </c>
      <c r="AA218" s="13">
        <f>ピボット!AA218</f>
        <v>0</v>
      </c>
      <c r="AB218" s="13">
        <f>ピボット!AB218</f>
        <v>0</v>
      </c>
      <c r="AC218" s="13">
        <f>ピボット!AC218</f>
        <v>0</v>
      </c>
      <c r="AD218" s="13">
        <f>ピボット!AD218</f>
        <v>0</v>
      </c>
      <c r="AE218" s="13">
        <f>ピボット!AE218</f>
        <v>0</v>
      </c>
      <c r="AF218" s="13">
        <f>ピボット!AF218</f>
        <v>0</v>
      </c>
      <c r="AG218" s="13">
        <f>ピボット!AG218</f>
        <v>0</v>
      </c>
      <c r="AH218" s="13">
        <f>ピボット!AH218</f>
        <v>0</v>
      </c>
      <c r="AI218" s="13">
        <f>ピボット!AI218</f>
        <v>0</v>
      </c>
      <c r="AJ218" s="101">
        <f>SUM(E218:AI218)</f>
        <v>0</v>
      </c>
    </row>
    <row r="219" spans="2:36" s="8" customFormat="1" ht="15" customHeight="1" x14ac:dyDescent="0.15">
      <c r="B219" s="130"/>
      <c r="C219" s="134" t="s">
        <v>4</v>
      </c>
      <c r="D219" s="12">
        <f>ピボット!D219</f>
        <v>0</v>
      </c>
      <c r="E219" s="13">
        <f t="shared" ref="E219:AI219" si="70">D219+E215-E217</f>
        <v>0</v>
      </c>
      <c r="F219" s="13">
        <f t="shared" si="70"/>
        <v>0</v>
      </c>
      <c r="G219" s="13">
        <f t="shared" si="70"/>
        <v>0</v>
      </c>
      <c r="H219" s="13">
        <f t="shared" si="70"/>
        <v>0</v>
      </c>
      <c r="I219" s="13">
        <f t="shared" si="70"/>
        <v>0</v>
      </c>
      <c r="J219" s="13">
        <f t="shared" si="70"/>
        <v>0</v>
      </c>
      <c r="K219" s="13">
        <f t="shared" si="70"/>
        <v>0</v>
      </c>
      <c r="L219" s="13">
        <f t="shared" si="70"/>
        <v>0</v>
      </c>
      <c r="M219" s="13">
        <f t="shared" si="70"/>
        <v>0</v>
      </c>
      <c r="N219" s="13">
        <f t="shared" si="70"/>
        <v>0</v>
      </c>
      <c r="O219" s="13">
        <f t="shared" si="70"/>
        <v>0</v>
      </c>
      <c r="P219" s="13">
        <f t="shared" si="70"/>
        <v>0</v>
      </c>
      <c r="Q219" s="13">
        <f t="shared" si="70"/>
        <v>0</v>
      </c>
      <c r="R219" s="13">
        <f t="shared" si="70"/>
        <v>0</v>
      </c>
      <c r="S219" s="13">
        <f t="shared" si="70"/>
        <v>0</v>
      </c>
      <c r="T219" s="13">
        <f t="shared" si="70"/>
        <v>0</v>
      </c>
      <c r="U219" s="13">
        <f t="shared" si="70"/>
        <v>0</v>
      </c>
      <c r="V219" s="13">
        <f t="shared" si="70"/>
        <v>0</v>
      </c>
      <c r="W219" s="13">
        <f t="shared" si="70"/>
        <v>0</v>
      </c>
      <c r="X219" s="13">
        <f t="shared" si="70"/>
        <v>0</v>
      </c>
      <c r="Y219" s="13">
        <f t="shared" si="70"/>
        <v>0</v>
      </c>
      <c r="Z219" s="13">
        <f t="shared" si="70"/>
        <v>0</v>
      </c>
      <c r="AA219" s="13">
        <f t="shared" si="70"/>
        <v>0</v>
      </c>
      <c r="AB219" s="13">
        <f t="shared" si="70"/>
        <v>0</v>
      </c>
      <c r="AC219" s="13">
        <f t="shared" si="70"/>
        <v>0</v>
      </c>
      <c r="AD219" s="13">
        <f t="shared" si="70"/>
        <v>0</v>
      </c>
      <c r="AE219" s="13">
        <f t="shared" si="70"/>
        <v>0</v>
      </c>
      <c r="AF219" s="13">
        <f t="shared" si="70"/>
        <v>0</v>
      </c>
      <c r="AG219" s="13">
        <f t="shared" si="70"/>
        <v>0</v>
      </c>
      <c r="AH219" s="13">
        <f t="shared" si="70"/>
        <v>0</v>
      </c>
      <c r="AI219" s="13">
        <f t="shared" si="70"/>
        <v>0</v>
      </c>
      <c r="AJ219" s="14">
        <f>AI219</f>
        <v>0</v>
      </c>
    </row>
    <row r="220" spans="2:36" s="8" customFormat="1" ht="15" customHeight="1" thickBot="1" x14ac:dyDescent="0.2">
      <c r="B220" s="138" t="str">
        <f>ピボット!B215</f>
        <v>(空白)</v>
      </c>
      <c r="C220" s="136" t="s">
        <v>27</v>
      </c>
      <c r="D220" s="105">
        <f>ピボット!D220</f>
        <v>0</v>
      </c>
      <c r="E220" s="106">
        <f t="shared" ref="E220:AI220" si="71">D220+E216-E218</f>
        <v>0</v>
      </c>
      <c r="F220" s="106">
        <f t="shared" si="71"/>
        <v>0</v>
      </c>
      <c r="G220" s="106">
        <f t="shared" si="71"/>
        <v>0</v>
      </c>
      <c r="H220" s="106">
        <f t="shared" si="71"/>
        <v>0</v>
      </c>
      <c r="I220" s="106">
        <f t="shared" si="71"/>
        <v>0</v>
      </c>
      <c r="J220" s="106">
        <f t="shared" si="71"/>
        <v>0</v>
      </c>
      <c r="K220" s="106">
        <f t="shared" si="71"/>
        <v>0</v>
      </c>
      <c r="L220" s="106">
        <f t="shared" si="71"/>
        <v>0</v>
      </c>
      <c r="M220" s="106">
        <f t="shared" si="71"/>
        <v>0</v>
      </c>
      <c r="N220" s="106">
        <f t="shared" si="71"/>
        <v>0</v>
      </c>
      <c r="O220" s="106">
        <f t="shared" si="71"/>
        <v>0</v>
      </c>
      <c r="P220" s="106">
        <f t="shared" si="71"/>
        <v>0</v>
      </c>
      <c r="Q220" s="106">
        <f t="shared" si="71"/>
        <v>0</v>
      </c>
      <c r="R220" s="106">
        <f t="shared" si="71"/>
        <v>0</v>
      </c>
      <c r="S220" s="106">
        <f t="shared" si="71"/>
        <v>0</v>
      </c>
      <c r="T220" s="106">
        <f t="shared" si="71"/>
        <v>0</v>
      </c>
      <c r="U220" s="106">
        <f t="shared" si="71"/>
        <v>0</v>
      </c>
      <c r="V220" s="106">
        <f t="shared" si="71"/>
        <v>0</v>
      </c>
      <c r="W220" s="106">
        <f t="shared" si="71"/>
        <v>0</v>
      </c>
      <c r="X220" s="106">
        <f t="shared" si="71"/>
        <v>0</v>
      </c>
      <c r="Y220" s="106">
        <f t="shared" si="71"/>
        <v>0</v>
      </c>
      <c r="Z220" s="106">
        <f t="shared" si="71"/>
        <v>0</v>
      </c>
      <c r="AA220" s="106">
        <f t="shared" si="71"/>
        <v>0</v>
      </c>
      <c r="AB220" s="106">
        <f t="shared" si="71"/>
        <v>0</v>
      </c>
      <c r="AC220" s="106">
        <f t="shared" si="71"/>
        <v>0</v>
      </c>
      <c r="AD220" s="106">
        <f t="shared" si="71"/>
        <v>0</v>
      </c>
      <c r="AE220" s="106">
        <f t="shared" si="71"/>
        <v>0</v>
      </c>
      <c r="AF220" s="106">
        <f t="shared" si="71"/>
        <v>0</v>
      </c>
      <c r="AG220" s="106">
        <f t="shared" si="71"/>
        <v>0</v>
      </c>
      <c r="AH220" s="106">
        <f t="shared" si="71"/>
        <v>0</v>
      </c>
      <c r="AI220" s="106">
        <f t="shared" si="71"/>
        <v>0</v>
      </c>
      <c r="AJ220" s="107">
        <f>AI220</f>
        <v>0</v>
      </c>
    </row>
    <row r="221" spans="2:36" s="8" customFormat="1" ht="15" customHeight="1" x14ac:dyDescent="0.15">
      <c r="B221" s="129"/>
      <c r="C221" s="132" t="s">
        <v>1</v>
      </c>
      <c r="D221" s="10"/>
      <c r="E221" s="11">
        <f>ピボット!E221</f>
        <v>0</v>
      </c>
      <c r="F221" s="11">
        <f>ピボット!F221</f>
        <v>0</v>
      </c>
      <c r="G221" s="11">
        <f>ピボット!G221</f>
        <v>0</v>
      </c>
      <c r="H221" s="11">
        <f>ピボット!H221</f>
        <v>0</v>
      </c>
      <c r="I221" s="11">
        <f>ピボット!I221</f>
        <v>0</v>
      </c>
      <c r="J221" s="11">
        <f>ピボット!J221</f>
        <v>0</v>
      </c>
      <c r="K221" s="11">
        <f>ピボット!K221</f>
        <v>0</v>
      </c>
      <c r="L221" s="11">
        <f>ピボット!L221</f>
        <v>0</v>
      </c>
      <c r="M221" s="11">
        <f>ピボット!M221</f>
        <v>0</v>
      </c>
      <c r="N221" s="11">
        <f>ピボット!N221</f>
        <v>0</v>
      </c>
      <c r="O221" s="11">
        <f>ピボット!O221</f>
        <v>0</v>
      </c>
      <c r="P221" s="11">
        <f>ピボット!P221</f>
        <v>0</v>
      </c>
      <c r="Q221" s="11">
        <f>ピボット!Q221</f>
        <v>0</v>
      </c>
      <c r="R221" s="11">
        <f>ピボット!R221</f>
        <v>0</v>
      </c>
      <c r="S221" s="11">
        <f>ピボット!S221</f>
        <v>0</v>
      </c>
      <c r="T221" s="11">
        <f>ピボット!T221</f>
        <v>0</v>
      </c>
      <c r="U221" s="11">
        <f>ピボット!U221</f>
        <v>0</v>
      </c>
      <c r="V221" s="11">
        <f>ピボット!V221</f>
        <v>0</v>
      </c>
      <c r="W221" s="11">
        <f>ピボット!W221</f>
        <v>0</v>
      </c>
      <c r="X221" s="11">
        <f>ピボット!X221</f>
        <v>0</v>
      </c>
      <c r="Y221" s="11">
        <f>ピボット!Y221</f>
        <v>0</v>
      </c>
      <c r="Z221" s="11">
        <f>ピボット!Z221</f>
        <v>0</v>
      </c>
      <c r="AA221" s="11">
        <f>ピボット!AA221</f>
        <v>0</v>
      </c>
      <c r="AB221" s="11">
        <f>ピボット!AB221</f>
        <v>0</v>
      </c>
      <c r="AC221" s="11">
        <f>ピボット!AC221</f>
        <v>0</v>
      </c>
      <c r="AD221" s="11">
        <f>ピボット!AD221</f>
        <v>0</v>
      </c>
      <c r="AE221" s="11">
        <f>ピボット!AE221</f>
        <v>0</v>
      </c>
      <c r="AF221" s="11">
        <f>ピボット!AF221</f>
        <v>0</v>
      </c>
      <c r="AG221" s="11">
        <f>ピボット!AG221</f>
        <v>0</v>
      </c>
      <c r="AH221" s="11">
        <f>ピボット!AH221</f>
        <v>0</v>
      </c>
      <c r="AI221" s="11">
        <f>ピボット!AI221</f>
        <v>0</v>
      </c>
      <c r="AJ221" s="104">
        <f>SUM(E221:AI221)</f>
        <v>0</v>
      </c>
    </row>
    <row r="222" spans="2:36" s="8" customFormat="1" ht="15" customHeight="1" x14ac:dyDescent="0.15">
      <c r="B222" s="130"/>
      <c r="C222" s="133" t="s">
        <v>25</v>
      </c>
      <c r="D222" s="102"/>
      <c r="E222" s="13">
        <f>ピボット!E222</f>
        <v>0</v>
      </c>
      <c r="F222" s="13">
        <f>ピボット!F222</f>
        <v>0</v>
      </c>
      <c r="G222" s="13">
        <f>ピボット!G222</f>
        <v>0</v>
      </c>
      <c r="H222" s="13">
        <f>ピボット!H222</f>
        <v>0</v>
      </c>
      <c r="I222" s="13">
        <f>ピボット!I222</f>
        <v>0</v>
      </c>
      <c r="J222" s="13">
        <f>ピボット!J222</f>
        <v>0</v>
      </c>
      <c r="K222" s="13">
        <f>ピボット!K222</f>
        <v>0</v>
      </c>
      <c r="L222" s="13">
        <f>ピボット!L222</f>
        <v>0</v>
      </c>
      <c r="M222" s="13">
        <f>ピボット!M222</f>
        <v>0</v>
      </c>
      <c r="N222" s="13">
        <f>ピボット!N222</f>
        <v>0</v>
      </c>
      <c r="O222" s="13">
        <f>ピボット!O222</f>
        <v>0</v>
      </c>
      <c r="P222" s="13">
        <f>ピボット!P222</f>
        <v>0</v>
      </c>
      <c r="Q222" s="13">
        <f>ピボット!Q222</f>
        <v>0</v>
      </c>
      <c r="R222" s="13">
        <f>ピボット!R222</f>
        <v>0</v>
      </c>
      <c r="S222" s="13">
        <f>ピボット!S222</f>
        <v>0</v>
      </c>
      <c r="T222" s="13">
        <f>ピボット!T222</f>
        <v>0</v>
      </c>
      <c r="U222" s="13">
        <f>ピボット!U222</f>
        <v>0</v>
      </c>
      <c r="V222" s="13">
        <f>ピボット!V222</f>
        <v>0</v>
      </c>
      <c r="W222" s="13">
        <f>ピボット!W222</f>
        <v>0</v>
      </c>
      <c r="X222" s="13">
        <f>ピボット!X222</f>
        <v>0</v>
      </c>
      <c r="Y222" s="13">
        <f>ピボット!Y222</f>
        <v>0</v>
      </c>
      <c r="Z222" s="13">
        <f>ピボット!Z222</f>
        <v>0</v>
      </c>
      <c r="AA222" s="13">
        <f>ピボット!AA222</f>
        <v>0</v>
      </c>
      <c r="AB222" s="13">
        <f>ピボット!AB222</f>
        <v>0</v>
      </c>
      <c r="AC222" s="13">
        <f>ピボット!AC222</f>
        <v>0</v>
      </c>
      <c r="AD222" s="13">
        <f>ピボット!AD222</f>
        <v>0</v>
      </c>
      <c r="AE222" s="13">
        <f>ピボット!AE222</f>
        <v>0</v>
      </c>
      <c r="AF222" s="13">
        <f>ピボット!AF222</f>
        <v>0</v>
      </c>
      <c r="AG222" s="13">
        <f>ピボット!AG222</f>
        <v>0</v>
      </c>
      <c r="AH222" s="13">
        <f>ピボット!AH222</f>
        <v>0</v>
      </c>
      <c r="AI222" s="13">
        <f>ピボット!AI222</f>
        <v>0</v>
      </c>
      <c r="AJ222" s="21">
        <f>SUM(E222:AI222)</f>
        <v>0</v>
      </c>
    </row>
    <row r="223" spans="2:36" s="8" customFormat="1" ht="15" customHeight="1" x14ac:dyDescent="0.15">
      <c r="B223" s="130"/>
      <c r="C223" s="134" t="s">
        <v>3</v>
      </c>
      <c r="D223" s="12"/>
      <c r="E223" s="13">
        <f>ピボット!E223</f>
        <v>0</v>
      </c>
      <c r="F223" s="13">
        <f>ピボット!F223</f>
        <v>0</v>
      </c>
      <c r="G223" s="13">
        <f>ピボット!G223</f>
        <v>0</v>
      </c>
      <c r="H223" s="13">
        <f>ピボット!H223</f>
        <v>0</v>
      </c>
      <c r="I223" s="13">
        <f>ピボット!I223</f>
        <v>0</v>
      </c>
      <c r="J223" s="13">
        <f>ピボット!J223</f>
        <v>0</v>
      </c>
      <c r="K223" s="13">
        <f>ピボット!K223</f>
        <v>0</v>
      </c>
      <c r="L223" s="13">
        <f>ピボット!L223</f>
        <v>0</v>
      </c>
      <c r="M223" s="13">
        <f>ピボット!M223</f>
        <v>0</v>
      </c>
      <c r="N223" s="13">
        <f>ピボット!N223</f>
        <v>0</v>
      </c>
      <c r="O223" s="13">
        <f>ピボット!O223</f>
        <v>0</v>
      </c>
      <c r="P223" s="13">
        <f>ピボット!P223</f>
        <v>0</v>
      </c>
      <c r="Q223" s="13">
        <f>ピボット!Q223</f>
        <v>0</v>
      </c>
      <c r="R223" s="13">
        <f>ピボット!R223</f>
        <v>0</v>
      </c>
      <c r="S223" s="13">
        <f>ピボット!S223</f>
        <v>0</v>
      </c>
      <c r="T223" s="13">
        <f>ピボット!T223</f>
        <v>0</v>
      </c>
      <c r="U223" s="13">
        <f>ピボット!U223</f>
        <v>0</v>
      </c>
      <c r="V223" s="13">
        <f>ピボット!V223</f>
        <v>0</v>
      </c>
      <c r="W223" s="13">
        <f>ピボット!W223</f>
        <v>0</v>
      </c>
      <c r="X223" s="13">
        <f>ピボット!X223</f>
        <v>0</v>
      </c>
      <c r="Y223" s="13">
        <f>ピボット!Y223</f>
        <v>0</v>
      </c>
      <c r="Z223" s="13">
        <f>ピボット!Z223</f>
        <v>0</v>
      </c>
      <c r="AA223" s="13">
        <f>ピボット!AA223</f>
        <v>0</v>
      </c>
      <c r="AB223" s="13">
        <f>ピボット!AB223</f>
        <v>0</v>
      </c>
      <c r="AC223" s="13">
        <f>ピボット!AC223</f>
        <v>0</v>
      </c>
      <c r="AD223" s="13">
        <f>ピボット!AD223</f>
        <v>0</v>
      </c>
      <c r="AE223" s="13">
        <f>ピボット!AE223</f>
        <v>0</v>
      </c>
      <c r="AF223" s="13">
        <f>ピボット!AF223</f>
        <v>0</v>
      </c>
      <c r="AG223" s="13">
        <f>ピボット!AG223</f>
        <v>0</v>
      </c>
      <c r="AH223" s="13">
        <f>ピボット!AH223</f>
        <v>0</v>
      </c>
      <c r="AI223" s="13">
        <f>ピボット!AI223</f>
        <v>0</v>
      </c>
      <c r="AJ223" s="14">
        <f>SUM(E223:AI223)</f>
        <v>0</v>
      </c>
    </row>
    <row r="224" spans="2:36" s="8" customFormat="1" ht="15" customHeight="1" x14ac:dyDescent="0.15">
      <c r="B224" s="130"/>
      <c r="C224" s="135" t="s">
        <v>26</v>
      </c>
      <c r="D224" s="100"/>
      <c r="E224" s="13">
        <f>ピボット!E224</f>
        <v>0</v>
      </c>
      <c r="F224" s="13">
        <f>ピボット!F224</f>
        <v>0</v>
      </c>
      <c r="G224" s="13">
        <f>ピボット!G224</f>
        <v>0</v>
      </c>
      <c r="H224" s="13">
        <f>ピボット!H224</f>
        <v>0</v>
      </c>
      <c r="I224" s="13">
        <f>ピボット!I224</f>
        <v>0</v>
      </c>
      <c r="J224" s="13">
        <f>ピボット!J224</f>
        <v>0</v>
      </c>
      <c r="K224" s="13">
        <f>ピボット!K224</f>
        <v>0</v>
      </c>
      <c r="L224" s="13">
        <f>ピボット!L224</f>
        <v>0</v>
      </c>
      <c r="M224" s="13">
        <f>ピボット!M224</f>
        <v>0</v>
      </c>
      <c r="N224" s="13">
        <f>ピボット!N224</f>
        <v>0</v>
      </c>
      <c r="O224" s="13">
        <f>ピボット!O224</f>
        <v>0</v>
      </c>
      <c r="P224" s="13">
        <f>ピボット!P224</f>
        <v>0</v>
      </c>
      <c r="Q224" s="13">
        <f>ピボット!Q224</f>
        <v>0</v>
      </c>
      <c r="R224" s="13">
        <f>ピボット!R224</f>
        <v>0</v>
      </c>
      <c r="S224" s="13">
        <f>ピボット!S224</f>
        <v>0</v>
      </c>
      <c r="T224" s="13">
        <f>ピボット!T224</f>
        <v>0</v>
      </c>
      <c r="U224" s="13">
        <f>ピボット!U224</f>
        <v>0</v>
      </c>
      <c r="V224" s="13">
        <f>ピボット!V224</f>
        <v>0</v>
      </c>
      <c r="W224" s="13">
        <f>ピボット!W224</f>
        <v>0</v>
      </c>
      <c r="X224" s="13">
        <f>ピボット!X224</f>
        <v>0</v>
      </c>
      <c r="Y224" s="13">
        <f>ピボット!Y224</f>
        <v>0</v>
      </c>
      <c r="Z224" s="13">
        <f>ピボット!Z224</f>
        <v>0</v>
      </c>
      <c r="AA224" s="13">
        <f>ピボット!AA224</f>
        <v>0</v>
      </c>
      <c r="AB224" s="13">
        <f>ピボット!AB224</f>
        <v>0</v>
      </c>
      <c r="AC224" s="13">
        <f>ピボット!AC224</f>
        <v>0</v>
      </c>
      <c r="AD224" s="13">
        <f>ピボット!AD224</f>
        <v>0</v>
      </c>
      <c r="AE224" s="13">
        <f>ピボット!AE224</f>
        <v>0</v>
      </c>
      <c r="AF224" s="13">
        <f>ピボット!AF224</f>
        <v>0</v>
      </c>
      <c r="AG224" s="13">
        <f>ピボット!AG224</f>
        <v>0</v>
      </c>
      <c r="AH224" s="13">
        <f>ピボット!AH224</f>
        <v>0</v>
      </c>
      <c r="AI224" s="13">
        <f>ピボット!AI224</f>
        <v>0</v>
      </c>
      <c r="AJ224" s="101">
        <f>SUM(E224:AI224)</f>
        <v>0</v>
      </c>
    </row>
    <row r="225" spans="2:36" s="8" customFormat="1" ht="15" customHeight="1" x14ac:dyDescent="0.15">
      <c r="B225" s="130"/>
      <c r="C225" s="134" t="s">
        <v>4</v>
      </c>
      <c r="D225" s="12">
        <f>ピボット!D225</f>
        <v>0</v>
      </c>
      <c r="E225" s="13">
        <f t="shared" ref="E225:AI225" si="72">D225+E221-E223</f>
        <v>0</v>
      </c>
      <c r="F225" s="13">
        <f t="shared" si="72"/>
        <v>0</v>
      </c>
      <c r="G225" s="13">
        <f t="shared" si="72"/>
        <v>0</v>
      </c>
      <c r="H225" s="13">
        <f t="shared" si="72"/>
        <v>0</v>
      </c>
      <c r="I225" s="13">
        <f t="shared" si="72"/>
        <v>0</v>
      </c>
      <c r="J225" s="13">
        <f t="shared" si="72"/>
        <v>0</v>
      </c>
      <c r="K225" s="13">
        <f t="shared" si="72"/>
        <v>0</v>
      </c>
      <c r="L225" s="13">
        <f t="shared" si="72"/>
        <v>0</v>
      </c>
      <c r="M225" s="13">
        <f t="shared" si="72"/>
        <v>0</v>
      </c>
      <c r="N225" s="13">
        <f t="shared" si="72"/>
        <v>0</v>
      </c>
      <c r="O225" s="13">
        <f t="shared" si="72"/>
        <v>0</v>
      </c>
      <c r="P225" s="13">
        <f t="shared" si="72"/>
        <v>0</v>
      </c>
      <c r="Q225" s="13">
        <f t="shared" si="72"/>
        <v>0</v>
      </c>
      <c r="R225" s="13">
        <f t="shared" si="72"/>
        <v>0</v>
      </c>
      <c r="S225" s="13">
        <f t="shared" si="72"/>
        <v>0</v>
      </c>
      <c r="T225" s="13">
        <f t="shared" si="72"/>
        <v>0</v>
      </c>
      <c r="U225" s="13">
        <f t="shared" si="72"/>
        <v>0</v>
      </c>
      <c r="V225" s="13">
        <f t="shared" si="72"/>
        <v>0</v>
      </c>
      <c r="W225" s="13">
        <f t="shared" si="72"/>
        <v>0</v>
      </c>
      <c r="X225" s="13">
        <f t="shared" si="72"/>
        <v>0</v>
      </c>
      <c r="Y225" s="13">
        <f t="shared" si="72"/>
        <v>0</v>
      </c>
      <c r="Z225" s="13">
        <f t="shared" si="72"/>
        <v>0</v>
      </c>
      <c r="AA225" s="13">
        <f t="shared" si="72"/>
        <v>0</v>
      </c>
      <c r="AB225" s="13">
        <f t="shared" si="72"/>
        <v>0</v>
      </c>
      <c r="AC225" s="13">
        <f t="shared" si="72"/>
        <v>0</v>
      </c>
      <c r="AD225" s="13">
        <f t="shared" si="72"/>
        <v>0</v>
      </c>
      <c r="AE225" s="13">
        <f t="shared" si="72"/>
        <v>0</v>
      </c>
      <c r="AF225" s="13">
        <f t="shared" si="72"/>
        <v>0</v>
      </c>
      <c r="AG225" s="13">
        <f t="shared" si="72"/>
        <v>0</v>
      </c>
      <c r="AH225" s="13">
        <f t="shared" si="72"/>
        <v>0</v>
      </c>
      <c r="AI225" s="13">
        <f t="shared" si="72"/>
        <v>0</v>
      </c>
      <c r="AJ225" s="14">
        <f>AI225</f>
        <v>0</v>
      </c>
    </row>
    <row r="226" spans="2:36" s="8" customFormat="1" ht="15" customHeight="1" thickBot="1" x14ac:dyDescent="0.2">
      <c r="B226" s="138">
        <f>ピボット!B221</f>
        <v>0</v>
      </c>
      <c r="C226" s="136" t="s">
        <v>27</v>
      </c>
      <c r="D226" s="105">
        <f>ピボット!D226</f>
        <v>0</v>
      </c>
      <c r="E226" s="106">
        <f t="shared" ref="E226:AI226" si="73">D226+E222-E224</f>
        <v>0</v>
      </c>
      <c r="F226" s="106">
        <f t="shared" si="73"/>
        <v>0</v>
      </c>
      <c r="G226" s="106">
        <f t="shared" si="73"/>
        <v>0</v>
      </c>
      <c r="H226" s="106">
        <f t="shared" si="73"/>
        <v>0</v>
      </c>
      <c r="I226" s="106">
        <f t="shared" si="73"/>
        <v>0</v>
      </c>
      <c r="J226" s="106">
        <f t="shared" si="73"/>
        <v>0</v>
      </c>
      <c r="K226" s="106">
        <f t="shared" si="73"/>
        <v>0</v>
      </c>
      <c r="L226" s="106">
        <f t="shared" si="73"/>
        <v>0</v>
      </c>
      <c r="M226" s="106">
        <f t="shared" si="73"/>
        <v>0</v>
      </c>
      <c r="N226" s="106">
        <f t="shared" si="73"/>
        <v>0</v>
      </c>
      <c r="O226" s="106">
        <f t="shared" si="73"/>
        <v>0</v>
      </c>
      <c r="P226" s="106">
        <f t="shared" si="73"/>
        <v>0</v>
      </c>
      <c r="Q226" s="106">
        <f t="shared" si="73"/>
        <v>0</v>
      </c>
      <c r="R226" s="106">
        <f t="shared" si="73"/>
        <v>0</v>
      </c>
      <c r="S226" s="106">
        <f t="shared" si="73"/>
        <v>0</v>
      </c>
      <c r="T226" s="106">
        <f t="shared" si="73"/>
        <v>0</v>
      </c>
      <c r="U226" s="106">
        <f t="shared" si="73"/>
        <v>0</v>
      </c>
      <c r="V226" s="106">
        <f t="shared" si="73"/>
        <v>0</v>
      </c>
      <c r="W226" s="106">
        <f t="shared" si="73"/>
        <v>0</v>
      </c>
      <c r="X226" s="106">
        <f t="shared" si="73"/>
        <v>0</v>
      </c>
      <c r="Y226" s="106">
        <f t="shared" si="73"/>
        <v>0</v>
      </c>
      <c r="Z226" s="106">
        <f t="shared" si="73"/>
        <v>0</v>
      </c>
      <c r="AA226" s="106">
        <f t="shared" si="73"/>
        <v>0</v>
      </c>
      <c r="AB226" s="106">
        <f t="shared" si="73"/>
        <v>0</v>
      </c>
      <c r="AC226" s="106">
        <f t="shared" si="73"/>
        <v>0</v>
      </c>
      <c r="AD226" s="106">
        <f t="shared" si="73"/>
        <v>0</v>
      </c>
      <c r="AE226" s="106">
        <f t="shared" si="73"/>
        <v>0</v>
      </c>
      <c r="AF226" s="106">
        <f t="shared" si="73"/>
        <v>0</v>
      </c>
      <c r="AG226" s="106">
        <f t="shared" si="73"/>
        <v>0</v>
      </c>
      <c r="AH226" s="106">
        <f t="shared" si="73"/>
        <v>0</v>
      </c>
      <c r="AI226" s="106">
        <f t="shared" si="73"/>
        <v>0</v>
      </c>
      <c r="AJ226" s="107">
        <f>AI226</f>
        <v>0</v>
      </c>
    </row>
    <row r="227" spans="2:36" s="8" customFormat="1" ht="15" customHeight="1" x14ac:dyDescent="0.15">
      <c r="B227" s="129"/>
      <c r="C227" s="132" t="s">
        <v>1</v>
      </c>
      <c r="D227" s="10"/>
      <c r="E227" s="11">
        <f>ピボット!E227</f>
        <v>0</v>
      </c>
      <c r="F227" s="11">
        <f>ピボット!F227</f>
        <v>0</v>
      </c>
      <c r="G227" s="11">
        <f>ピボット!G227</f>
        <v>0</v>
      </c>
      <c r="H227" s="11">
        <f>ピボット!H227</f>
        <v>0</v>
      </c>
      <c r="I227" s="11">
        <f>ピボット!I227</f>
        <v>0</v>
      </c>
      <c r="J227" s="11">
        <f>ピボット!J227</f>
        <v>0</v>
      </c>
      <c r="K227" s="11">
        <f>ピボット!K227</f>
        <v>0</v>
      </c>
      <c r="L227" s="11">
        <f>ピボット!L227</f>
        <v>0</v>
      </c>
      <c r="M227" s="11">
        <f>ピボット!M227</f>
        <v>0</v>
      </c>
      <c r="N227" s="11">
        <f>ピボット!N227</f>
        <v>0</v>
      </c>
      <c r="O227" s="11">
        <f>ピボット!O227</f>
        <v>0</v>
      </c>
      <c r="P227" s="11">
        <f>ピボット!P227</f>
        <v>0</v>
      </c>
      <c r="Q227" s="11">
        <f>ピボット!Q227</f>
        <v>0</v>
      </c>
      <c r="R227" s="11">
        <f>ピボット!R227</f>
        <v>0</v>
      </c>
      <c r="S227" s="11">
        <f>ピボット!S227</f>
        <v>0</v>
      </c>
      <c r="T227" s="11">
        <f>ピボット!T227</f>
        <v>0</v>
      </c>
      <c r="U227" s="11">
        <f>ピボット!U227</f>
        <v>0</v>
      </c>
      <c r="V227" s="11">
        <f>ピボット!V227</f>
        <v>0</v>
      </c>
      <c r="W227" s="11">
        <f>ピボット!W227</f>
        <v>0</v>
      </c>
      <c r="X227" s="11">
        <f>ピボット!X227</f>
        <v>0</v>
      </c>
      <c r="Y227" s="11">
        <f>ピボット!Y227</f>
        <v>0</v>
      </c>
      <c r="Z227" s="11">
        <f>ピボット!Z227</f>
        <v>0</v>
      </c>
      <c r="AA227" s="11">
        <f>ピボット!AA227</f>
        <v>0</v>
      </c>
      <c r="AB227" s="11">
        <f>ピボット!AB227</f>
        <v>0</v>
      </c>
      <c r="AC227" s="11">
        <f>ピボット!AC227</f>
        <v>0</v>
      </c>
      <c r="AD227" s="11">
        <f>ピボット!AD227</f>
        <v>0</v>
      </c>
      <c r="AE227" s="11">
        <f>ピボット!AE227</f>
        <v>0</v>
      </c>
      <c r="AF227" s="11">
        <f>ピボット!AF227</f>
        <v>0</v>
      </c>
      <c r="AG227" s="11">
        <f>ピボット!AG227</f>
        <v>0</v>
      </c>
      <c r="AH227" s="11">
        <f>ピボット!AH227</f>
        <v>0</v>
      </c>
      <c r="AI227" s="11">
        <f>ピボット!AI227</f>
        <v>0</v>
      </c>
      <c r="AJ227" s="104">
        <f>SUM(E227:AI227)</f>
        <v>0</v>
      </c>
    </row>
    <row r="228" spans="2:36" s="8" customFormat="1" ht="15" customHeight="1" x14ac:dyDescent="0.15">
      <c r="B228" s="130"/>
      <c r="C228" s="133" t="s">
        <v>25</v>
      </c>
      <c r="D228" s="102"/>
      <c r="E228" s="13">
        <f>ピボット!E228</f>
        <v>0</v>
      </c>
      <c r="F228" s="13">
        <f>ピボット!F228</f>
        <v>0</v>
      </c>
      <c r="G228" s="13">
        <f>ピボット!G228</f>
        <v>0</v>
      </c>
      <c r="H228" s="13">
        <f>ピボット!H228</f>
        <v>0</v>
      </c>
      <c r="I228" s="13">
        <f>ピボット!I228</f>
        <v>0</v>
      </c>
      <c r="J228" s="13">
        <f>ピボット!J228</f>
        <v>0</v>
      </c>
      <c r="K228" s="13">
        <f>ピボット!K228</f>
        <v>0</v>
      </c>
      <c r="L228" s="13">
        <f>ピボット!L228</f>
        <v>0</v>
      </c>
      <c r="M228" s="13">
        <f>ピボット!M228</f>
        <v>0</v>
      </c>
      <c r="N228" s="13">
        <f>ピボット!N228</f>
        <v>0</v>
      </c>
      <c r="O228" s="13">
        <f>ピボット!O228</f>
        <v>0</v>
      </c>
      <c r="P228" s="13">
        <f>ピボット!P228</f>
        <v>0</v>
      </c>
      <c r="Q228" s="13">
        <f>ピボット!Q228</f>
        <v>0</v>
      </c>
      <c r="R228" s="13">
        <f>ピボット!R228</f>
        <v>0</v>
      </c>
      <c r="S228" s="13">
        <f>ピボット!S228</f>
        <v>0</v>
      </c>
      <c r="T228" s="13">
        <f>ピボット!T228</f>
        <v>0</v>
      </c>
      <c r="U228" s="13">
        <f>ピボット!U228</f>
        <v>0</v>
      </c>
      <c r="V228" s="13">
        <f>ピボット!V228</f>
        <v>0</v>
      </c>
      <c r="W228" s="13">
        <f>ピボット!W228</f>
        <v>0</v>
      </c>
      <c r="X228" s="13">
        <f>ピボット!X228</f>
        <v>0</v>
      </c>
      <c r="Y228" s="13">
        <f>ピボット!Y228</f>
        <v>0</v>
      </c>
      <c r="Z228" s="13">
        <f>ピボット!Z228</f>
        <v>0</v>
      </c>
      <c r="AA228" s="13">
        <f>ピボット!AA228</f>
        <v>0</v>
      </c>
      <c r="AB228" s="13">
        <f>ピボット!AB228</f>
        <v>0</v>
      </c>
      <c r="AC228" s="13">
        <f>ピボット!AC228</f>
        <v>0</v>
      </c>
      <c r="AD228" s="13">
        <f>ピボット!AD228</f>
        <v>0</v>
      </c>
      <c r="AE228" s="13">
        <f>ピボット!AE228</f>
        <v>0</v>
      </c>
      <c r="AF228" s="13">
        <f>ピボット!AF228</f>
        <v>0</v>
      </c>
      <c r="AG228" s="13">
        <f>ピボット!AG228</f>
        <v>0</v>
      </c>
      <c r="AH228" s="13">
        <f>ピボット!AH228</f>
        <v>0</v>
      </c>
      <c r="AI228" s="13">
        <f>ピボット!AI228</f>
        <v>0</v>
      </c>
      <c r="AJ228" s="21">
        <f>SUM(E228:AI228)</f>
        <v>0</v>
      </c>
    </row>
    <row r="229" spans="2:36" s="8" customFormat="1" ht="15" customHeight="1" x14ac:dyDescent="0.15">
      <c r="B229" s="130"/>
      <c r="C229" s="134" t="s">
        <v>3</v>
      </c>
      <c r="D229" s="12"/>
      <c r="E229" s="13">
        <f>ピボット!E229</f>
        <v>0</v>
      </c>
      <c r="F229" s="13">
        <f>ピボット!F229</f>
        <v>0</v>
      </c>
      <c r="G229" s="13">
        <f>ピボット!G229</f>
        <v>0</v>
      </c>
      <c r="H229" s="13">
        <f>ピボット!H229</f>
        <v>0</v>
      </c>
      <c r="I229" s="13">
        <f>ピボット!I229</f>
        <v>0</v>
      </c>
      <c r="J229" s="13">
        <f>ピボット!J229</f>
        <v>0</v>
      </c>
      <c r="K229" s="13">
        <f>ピボット!K229</f>
        <v>0</v>
      </c>
      <c r="L229" s="13">
        <f>ピボット!L229</f>
        <v>0</v>
      </c>
      <c r="M229" s="13">
        <f>ピボット!M229</f>
        <v>0</v>
      </c>
      <c r="N229" s="13">
        <f>ピボット!N229</f>
        <v>0</v>
      </c>
      <c r="O229" s="13">
        <f>ピボット!O229</f>
        <v>0</v>
      </c>
      <c r="P229" s="13">
        <f>ピボット!P229</f>
        <v>0</v>
      </c>
      <c r="Q229" s="13">
        <f>ピボット!Q229</f>
        <v>0</v>
      </c>
      <c r="R229" s="13">
        <f>ピボット!R229</f>
        <v>0</v>
      </c>
      <c r="S229" s="13">
        <f>ピボット!S229</f>
        <v>0</v>
      </c>
      <c r="T229" s="13">
        <f>ピボット!T229</f>
        <v>0</v>
      </c>
      <c r="U229" s="13">
        <f>ピボット!U229</f>
        <v>0</v>
      </c>
      <c r="V229" s="13">
        <f>ピボット!V229</f>
        <v>0</v>
      </c>
      <c r="W229" s="13">
        <f>ピボット!W229</f>
        <v>0</v>
      </c>
      <c r="X229" s="13">
        <f>ピボット!X229</f>
        <v>0</v>
      </c>
      <c r="Y229" s="13">
        <f>ピボット!Y229</f>
        <v>0</v>
      </c>
      <c r="Z229" s="13">
        <f>ピボット!Z229</f>
        <v>0</v>
      </c>
      <c r="AA229" s="13">
        <f>ピボット!AA229</f>
        <v>0</v>
      </c>
      <c r="AB229" s="13">
        <f>ピボット!AB229</f>
        <v>0</v>
      </c>
      <c r="AC229" s="13">
        <f>ピボット!AC229</f>
        <v>0</v>
      </c>
      <c r="AD229" s="13">
        <f>ピボット!AD229</f>
        <v>0</v>
      </c>
      <c r="AE229" s="13">
        <f>ピボット!AE229</f>
        <v>0</v>
      </c>
      <c r="AF229" s="13">
        <f>ピボット!AF229</f>
        <v>0</v>
      </c>
      <c r="AG229" s="13">
        <f>ピボット!AG229</f>
        <v>0</v>
      </c>
      <c r="AH229" s="13">
        <f>ピボット!AH229</f>
        <v>0</v>
      </c>
      <c r="AI229" s="13">
        <f>ピボット!AI229</f>
        <v>0</v>
      </c>
      <c r="AJ229" s="14">
        <f>SUM(E229:AI229)</f>
        <v>0</v>
      </c>
    </row>
    <row r="230" spans="2:36" s="8" customFormat="1" ht="15" customHeight="1" x14ac:dyDescent="0.15">
      <c r="B230" s="130"/>
      <c r="C230" s="135" t="s">
        <v>26</v>
      </c>
      <c r="D230" s="100"/>
      <c r="E230" s="13">
        <f>ピボット!E230</f>
        <v>0</v>
      </c>
      <c r="F230" s="13">
        <f>ピボット!F230</f>
        <v>0</v>
      </c>
      <c r="G230" s="13">
        <f>ピボット!G230</f>
        <v>0</v>
      </c>
      <c r="H230" s="13">
        <f>ピボット!H230</f>
        <v>0</v>
      </c>
      <c r="I230" s="13">
        <f>ピボット!I230</f>
        <v>0</v>
      </c>
      <c r="J230" s="13">
        <f>ピボット!J230</f>
        <v>0</v>
      </c>
      <c r="K230" s="13">
        <f>ピボット!K230</f>
        <v>0</v>
      </c>
      <c r="L230" s="13">
        <f>ピボット!L230</f>
        <v>0</v>
      </c>
      <c r="M230" s="13">
        <f>ピボット!M230</f>
        <v>0</v>
      </c>
      <c r="N230" s="13">
        <f>ピボット!N230</f>
        <v>0</v>
      </c>
      <c r="O230" s="13">
        <f>ピボット!O230</f>
        <v>0</v>
      </c>
      <c r="P230" s="13">
        <f>ピボット!P230</f>
        <v>0</v>
      </c>
      <c r="Q230" s="13">
        <f>ピボット!Q230</f>
        <v>0</v>
      </c>
      <c r="R230" s="13">
        <f>ピボット!R230</f>
        <v>0</v>
      </c>
      <c r="S230" s="13">
        <f>ピボット!S230</f>
        <v>0</v>
      </c>
      <c r="T230" s="13">
        <f>ピボット!T230</f>
        <v>0</v>
      </c>
      <c r="U230" s="13">
        <f>ピボット!U230</f>
        <v>0</v>
      </c>
      <c r="V230" s="13">
        <f>ピボット!V230</f>
        <v>0</v>
      </c>
      <c r="W230" s="13">
        <f>ピボット!W230</f>
        <v>0</v>
      </c>
      <c r="X230" s="13">
        <f>ピボット!X230</f>
        <v>0</v>
      </c>
      <c r="Y230" s="13">
        <f>ピボット!Y230</f>
        <v>0</v>
      </c>
      <c r="Z230" s="13">
        <f>ピボット!Z230</f>
        <v>0</v>
      </c>
      <c r="AA230" s="13">
        <f>ピボット!AA230</f>
        <v>0</v>
      </c>
      <c r="AB230" s="13">
        <f>ピボット!AB230</f>
        <v>0</v>
      </c>
      <c r="AC230" s="13">
        <f>ピボット!AC230</f>
        <v>0</v>
      </c>
      <c r="AD230" s="13">
        <f>ピボット!AD230</f>
        <v>0</v>
      </c>
      <c r="AE230" s="13">
        <f>ピボット!AE230</f>
        <v>0</v>
      </c>
      <c r="AF230" s="13">
        <f>ピボット!AF230</f>
        <v>0</v>
      </c>
      <c r="AG230" s="13">
        <f>ピボット!AG230</f>
        <v>0</v>
      </c>
      <c r="AH230" s="13">
        <f>ピボット!AH230</f>
        <v>0</v>
      </c>
      <c r="AI230" s="13">
        <f>ピボット!AI230</f>
        <v>0</v>
      </c>
      <c r="AJ230" s="101">
        <f>SUM(E230:AI230)</f>
        <v>0</v>
      </c>
    </row>
    <row r="231" spans="2:36" s="8" customFormat="1" ht="15" customHeight="1" x14ac:dyDescent="0.15">
      <c r="B231" s="130"/>
      <c r="C231" s="134" t="s">
        <v>4</v>
      </c>
      <c r="D231" s="12">
        <f>ピボット!D231</f>
        <v>0</v>
      </c>
      <c r="E231" s="13">
        <f t="shared" ref="E231:AI231" si="74">D231+E227-E229</f>
        <v>0</v>
      </c>
      <c r="F231" s="13">
        <f t="shared" si="74"/>
        <v>0</v>
      </c>
      <c r="G231" s="13">
        <f t="shared" si="74"/>
        <v>0</v>
      </c>
      <c r="H231" s="13">
        <f t="shared" si="74"/>
        <v>0</v>
      </c>
      <c r="I231" s="13">
        <f t="shared" si="74"/>
        <v>0</v>
      </c>
      <c r="J231" s="13">
        <f t="shared" si="74"/>
        <v>0</v>
      </c>
      <c r="K231" s="13">
        <f t="shared" si="74"/>
        <v>0</v>
      </c>
      <c r="L231" s="13">
        <f t="shared" si="74"/>
        <v>0</v>
      </c>
      <c r="M231" s="13">
        <f t="shared" si="74"/>
        <v>0</v>
      </c>
      <c r="N231" s="13">
        <f t="shared" si="74"/>
        <v>0</v>
      </c>
      <c r="O231" s="13">
        <f t="shared" si="74"/>
        <v>0</v>
      </c>
      <c r="P231" s="13">
        <f t="shared" si="74"/>
        <v>0</v>
      </c>
      <c r="Q231" s="13">
        <f t="shared" si="74"/>
        <v>0</v>
      </c>
      <c r="R231" s="13">
        <f t="shared" si="74"/>
        <v>0</v>
      </c>
      <c r="S231" s="13">
        <f t="shared" si="74"/>
        <v>0</v>
      </c>
      <c r="T231" s="13">
        <f t="shared" si="74"/>
        <v>0</v>
      </c>
      <c r="U231" s="13">
        <f t="shared" si="74"/>
        <v>0</v>
      </c>
      <c r="V231" s="13">
        <f t="shared" si="74"/>
        <v>0</v>
      </c>
      <c r="W231" s="13">
        <f t="shared" si="74"/>
        <v>0</v>
      </c>
      <c r="X231" s="13">
        <f t="shared" si="74"/>
        <v>0</v>
      </c>
      <c r="Y231" s="13">
        <f t="shared" si="74"/>
        <v>0</v>
      </c>
      <c r="Z231" s="13">
        <f t="shared" si="74"/>
        <v>0</v>
      </c>
      <c r="AA231" s="13">
        <f t="shared" si="74"/>
        <v>0</v>
      </c>
      <c r="AB231" s="13">
        <f t="shared" si="74"/>
        <v>0</v>
      </c>
      <c r="AC231" s="13">
        <f t="shared" si="74"/>
        <v>0</v>
      </c>
      <c r="AD231" s="13">
        <f t="shared" si="74"/>
        <v>0</v>
      </c>
      <c r="AE231" s="13">
        <f t="shared" si="74"/>
        <v>0</v>
      </c>
      <c r="AF231" s="13">
        <f t="shared" si="74"/>
        <v>0</v>
      </c>
      <c r="AG231" s="13">
        <f t="shared" si="74"/>
        <v>0</v>
      </c>
      <c r="AH231" s="13">
        <f t="shared" si="74"/>
        <v>0</v>
      </c>
      <c r="AI231" s="13">
        <f t="shared" si="74"/>
        <v>0</v>
      </c>
      <c r="AJ231" s="14">
        <f>AI231</f>
        <v>0</v>
      </c>
    </row>
    <row r="232" spans="2:36" s="8" customFormat="1" ht="15" customHeight="1" thickBot="1" x14ac:dyDescent="0.2">
      <c r="B232" s="138">
        <f>ピボット!B227</f>
        <v>0</v>
      </c>
      <c r="C232" s="136" t="s">
        <v>27</v>
      </c>
      <c r="D232" s="105">
        <f>ピボット!D232</f>
        <v>0</v>
      </c>
      <c r="E232" s="106">
        <f t="shared" ref="E232:AI232" si="75">D232+E228-E230</f>
        <v>0</v>
      </c>
      <c r="F232" s="106">
        <f t="shared" si="75"/>
        <v>0</v>
      </c>
      <c r="G232" s="106">
        <f t="shared" si="75"/>
        <v>0</v>
      </c>
      <c r="H232" s="106">
        <f t="shared" si="75"/>
        <v>0</v>
      </c>
      <c r="I232" s="106">
        <f t="shared" si="75"/>
        <v>0</v>
      </c>
      <c r="J232" s="106">
        <f t="shared" si="75"/>
        <v>0</v>
      </c>
      <c r="K232" s="106">
        <f t="shared" si="75"/>
        <v>0</v>
      </c>
      <c r="L232" s="106">
        <f t="shared" si="75"/>
        <v>0</v>
      </c>
      <c r="M232" s="106">
        <f t="shared" si="75"/>
        <v>0</v>
      </c>
      <c r="N232" s="106">
        <f t="shared" si="75"/>
        <v>0</v>
      </c>
      <c r="O232" s="106">
        <f t="shared" si="75"/>
        <v>0</v>
      </c>
      <c r="P232" s="106">
        <f t="shared" si="75"/>
        <v>0</v>
      </c>
      <c r="Q232" s="106">
        <f t="shared" si="75"/>
        <v>0</v>
      </c>
      <c r="R232" s="106">
        <f t="shared" si="75"/>
        <v>0</v>
      </c>
      <c r="S232" s="106">
        <f t="shared" si="75"/>
        <v>0</v>
      </c>
      <c r="T232" s="106">
        <f t="shared" si="75"/>
        <v>0</v>
      </c>
      <c r="U232" s="106">
        <f t="shared" si="75"/>
        <v>0</v>
      </c>
      <c r="V232" s="106">
        <f t="shared" si="75"/>
        <v>0</v>
      </c>
      <c r="W232" s="106">
        <f t="shared" si="75"/>
        <v>0</v>
      </c>
      <c r="X232" s="106">
        <f t="shared" si="75"/>
        <v>0</v>
      </c>
      <c r="Y232" s="106">
        <f t="shared" si="75"/>
        <v>0</v>
      </c>
      <c r="Z232" s="106">
        <f t="shared" si="75"/>
        <v>0</v>
      </c>
      <c r="AA232" s="106">
        <f t="shared" si="75"/>
        <v>0</v>
      </c>
      <c r="AB232" s="106">
        <f t="shared" si="75"/>
        <v>0</v>
      </c>
      <c r="AC232" s="106">
        <f t="shared" si="75"/>
        <v>0</v>
      </c>
      <c r="AD232" s="106">
        <f t="shared" si="75"/>
        <v>0</v>
      </c>
      <c r="AE232" s="106">
        <f t="shared" si="75"/>
        <v>0</v>
      </c>
      <c r="AF232" s="106">
        <f t="shared" si="75"/>
        <v>0</v>
      </c>
      <c r="AG232" s="106">
        <f t="shared" si="75"/>
        <v>0</v>
      </c>
      <c r="AH232" s="106">
        <f t="shared" si="75"/>
        <v>0</v>
      </c>
      <c r="AI232" s="106">
        <f t="shared" si="75"/>
        <v>0</v>
      </c>
      <c r="AJ232" s="107">
        <f>AI232</f>
        <v>0</v>
      </c>
    </row>
    <row r="233" spans="2:36" s="8" customFormat="1" ht="15" customHeight="1" x14ac:dyDescent="0.15">
      <c r="B233" s="129"/>
      <c r="C233" s="132" t="s">
        <v>1</v>
      </c>
      <c r="D233" s="10"/>
      <c r="E233" s="11">
        <f>ピボット!E233</f>
        <v>0</v>
      </c>
      <c r="F233" s="11">
        <f>ピボット!F233</f>
        <v>0</v>
      </c>
      <c r="G233" s="11">
        <f>ピボット!G233</f>
        <v>0</v>
      </c>
      <c r="H233" s="11">
        <f>ピボット!H233</f>
        <v>0</v>
      </c>
      <c r="I233" s="11">
        <f>ピボット!I233</f>
        <v>0</v>
      </c>
      <c r="J233" s="11">
        <f>ピボット!J233</f>
        <v>0</v>
      </c>
      <c r="K233" s="11">
        <f>ピボット!K233</f>
        <v>0</v>
      </c>
      <c r="L233" s="11">
        <f>ピボット!L233</f>
        <v>0</v>
      </c>
      <c r="M233" s="11">
        <f>ピボット!M233</f>
        <v>0</v>
      </c>
      <c r="N233" s="11">
        <f>ピボット!N233</f>
        <v>0</v>
      </c>
      <c r="O233" s="11">
        <f>ピボット!O233</f>
        <v>0</v>
      </c>
      <c r="P233" s="11">
        <f>ピボット!P233</f>
        <v>0</v>
      </c>
      <c r="Q233" s="11">
        <f>ピボット!Q233</f>
        <v>0</v>
      </c>
      <c r="R233" s="11">
        <f>ピボット!R233</f>
        <v>0</v>
      </c>
      <c r="S233" s="11">
        <f>ピボット!S233</f>
        <v>0</v>
      </c>
      <c r="T233" s="11">
        <f>ピボット!T233</f>
        <v>0</v>
      </c>
      <c r="U233" s="11">
        <f>ピボット!U233</f>
        <v>0</v>
      </c>
      <c r="V233" s="11">
        <f>ピボット!V233</f>
        <v>0</v>
      </c>
      <c r="W233" s="11">
        <f>ピボット!W233</f>
        <v>0</v>
      </c>
      <c r="X233" s="11">
        <f>ピボット!X233</f>
        <v>0</v>
      </c>
      <c r="Y233" s="11">
        <f>ピボット!Y233</f>
        <v>0</v>
      </c>
      <c r="Z233" s="11">
        <f>ピボット!Z233</f>
        <v>0</v>
      </c>
      <c r="AA233" s="11">
        <f>ピボット!AA233</f>
        <v>0</v>
      </c>
      <c r="AB233" s="11">
        <f>ピボット!AB233</f>
        <v>0</v>
      </c>
      <c r="AC233" s="11">
        <f>ピボット!AC233</f>
        <v>0</v>
      </c>
      <c r="AD233" s="11">
        <f>ピボット!AD233</f>
        <v>0</v>
      </c>
      <c r="AE233" s="11">
        <f>ピボット!AE233</f>
        <v>0</v>
      </c>
      <c r="AF233" s="11">
        <f>ピボット!AF233</f>
        <v>0</v>
      </c>
      <c r="AG233" s="11">
        <f>ピボット!AG233</f>
        <v>0</v>
      </c>
      <c r="AH233" s="11">
        <f>ピボット!AH233</f>
        <v>0</v>
      </c>
      <c r="AI233" s="11">
        <f>ピボット!AI233</f>
        <v>0</v>
      </c>
      <c r="AJ233" s="104">
        <f>SUM(E233:AI233)</f>
        <v>0</v>
      </c>
    </row>
    <row r="234" spans="2:36" s="8" customFormat="1" ht="15" customHeight="1" x14ac:dyDescent="0.15">
      <c r="B234" s="130"/>
      <c r="C234" s="133" t="s">
        <v>25</v>
      </c>
      <c r="D234" s="102"/>
      <c r="E234" s="13">
        <f>ピボット!E234</f>
        <v>0</v>
      </c>
      <c r="F234" s="13">
        <f>ピボット!F234</f>
        <v>0</v>
      </c>
      <c r="G234" s="13">
        <f>ピボット!G234</f>
        <v>0</v>
      </c>
      <c r="H234" s="13">
        <f>ピボット!H234</f>
        <v>0</v>
      </c>
      <c r="I234" s="13">
        <f>ピボット!I234</f>
        <v>0</v>
      </c>
      <c r="J234" s="13">
        <f>ピボット!J234</f>
        <v>0</v>
      </c>
      <c r="K234" s="13">
        <f>ピボット!K234</f>
        <v>0</v>
      </c>
      <c r="L234" s="13">
        <f>ピボット!L234</f>
        <v>0</v>
      </c>
      <c r="M234" s="13">
        <f>ピボット!M234</f>
        <v>0</v>
      </c>
      <c r="N234" s="13">
        <f>ピボット!N234</f>
        <v>0</v>
      </c>
      <c r="O234" s="13">
        <f>ピボット!O234</f>
        <v>0</v>
      </c>
      <c r="P234" s="13">
        <f>ピボット!P234</f>
        <v>0</v>
      </c>
      <c r="Q234" s="13">
        <f>ピボット!Q234</f>
        <v>0</v>
      </c>
      <c r="R234" s="13">
        <f>ピボット!R234</f>
        <v>0</v>
      </c>
      <c r="S234" s="13">
        <f>ピボット!S234</f>
        <v>0</v>
      </c>
      <c r="T234" s="13">
        <f>ピボット!T234</f>
        <v>0</v>
      </c>
      <c r="U234" s="13">
        <f>ピボット!U234</f>
        <v>0</v>
      </c>
      <c r="V234" s="13">
        <f>ピボット!V234</f>
        <v>0</v>
      </c>
      <c r="W234" s="13">
        <f>ピボット!W234</f>
        <v>0</v>
      </c>
      <c r="X234" s="13">
        <f>ピボット!X234</f>
        <v>0</v>
      </c>
      <c r="Y234" s="13">
        <f>ピボット!Y234</f>
        <v>0</v>
      </c>
      <c r="Z234" s="13">
        <f>ピボット!Z234</f>
        <v>0</v>
      </c>
      <c r="AA234" s="13">
        <f>ピボット!AA234</f>
        <v>0</v>
      </c>
      <c r="AB234" s="13">
        <f>ピボット!AB234</f>
        <v>0</v>
      </c>
      <c r="AC234" s="13">
        <f>ピボット!AC234</f>
        <v>0</v>
      </c>
      <c r="AD234" s="13">
        <f>ピボット!AD234</f>
        <v>0</v>
      </c>
      <c r="AE234" s="13">
        <f>ピボット!AE234</f>
        <v>0</v>
      </c>
      <c r="AF234" s="13">
        <f>ピボット!AF234</f>
        <v>0</v>
      </c>
      <c r="AG234" s="13">
        <f>ピボット!AG234</f>
        <v>0</v>
      </c>
      <c r="AH234" s="13">
        <f>ピボット!AH234</f>
        <v>0</v>
      </c>
      <c r="AI234" s="13">
        <f>ピボット!AI234</f>
        <v>0</v>
      </c>
      <c r="AJ234" s="21">
        <f>SUM(E234:AI234)</f>
        <v>0</v>
      </c>
    </row>
    <row r="235" spans="2:36" s="8" customFormat="1" ht="15" customHeight="1" x14ac:dyDescent="0.15">
      <c r="B235" s="130"/>
      <c r="C235" s="134" t="s">
        <v>3</v>
      </c>
      <c r="D235" s="12"/>
      <c r="E235" s="13">
        <f>ピボット!E235</f>
        <v>0</v>
      </c>
      <c r="F235" s="13">
        <f>ピボット!F235</f>
        <v>0</v>
      </c>
      <c r="G235" s="13">
        <f>ピボット!G235</f>
        <v>0</v>
      </c>
      <c r="H235" s="13">
        <f>ピボット!H235</f>
        <v>0</v>
      </c>
      <c r="I235" s="13">
        <f>ピボット!I235</f>
        <v>0</v>
      </c>
      <c r="J235" s="13">
        <f>ピボット!J235</f>
        <v>0</v>
      </c>
      <c r="K235" s="13">
        <f>ピボット!K235</f>
        <v>0</v>
      </c>
      <c r="L235" s="13">
        <f>ピボット!L235</f>
        <v>0</v>
      </c>
      <c r="M235" s="13">
        <f>ピボット!M235</f>
        <v>0</v>
      </c>
      <c r="N235" s="13">
        <f>ピボット!N235</f>
        <v>0</v>
      </c>
      <c r="O235" s="13">
        <f>ピボット!O235</f>
        <v>0</v>
      </c>
      <c r="P235" s="13">
        <f>ピボット!P235</f>
        <v>0</v>
      </c>
      <c r="Q235" s="13">
        <f>ピボット!Q235</f>
        <v>0</v>
      </c>
      <c r="R235" s="13">
        <f>ピボット!R235</f>
        <v>0</v>
      </c>
      <c r="S235" s="13">
        <f>ピボット!S235</f>
        <v>0</v>
      </c>
      <c r="T235" s="13">
        <f>ピボット!T235</f>
        <v>0</v>
      </c>
      <c r="U235" s="13">
        <f>ピボット!U235</f>
        <v>0</v>
      </c>
      <c r="V235" s="13">
        <f>ピボット!V235</f>
        <v>0</v>
      </c>
      <c r="W235" s="13">
        <f>ピボット!W235</f>
        <v>0</v>
      </c>
      <c r="X235" s="13">
        <f>ピボット!X235</f>
        <v>0</v>
      </c>
      <c r="Y235" s="13">
        <f>ピボット!Y235</f>
        <v>0</v>
      </c>
      <c r="Z235" s="13">
        <f>ピボット!Z235</f>
        <v>0</v>
      </c>
      <c r="AA235" s="13">
        <f>ピボット!AA235</f>
        <v>0</v>
      </c>
      <c r="AB235" s="13">
        <f>ピボット!AB235</f>
        <v>0</v>
      </c>
      <c r="AC235" s="13">
        <f>ピボット!AC235</f>
        <v>0</v>
      </c>
      <c r="AD235" s="13">
        <f>ピボット!AD235</f>
        <v>0</v>
      </c>
      <c r="AE235" s="13">
        <f>ピボット!AE235</f>
        <v>0</v>
      </c>
      <c r="AF235" s="13">
        <f>ピボット!AF235</f>
        <v>0</v>
      </c>
      <c r="AG235" s="13">
        <f>ピボット!AG235</f>
        <v>0</v>
      </c>
      <c r="AH235" s="13">
        <f>ピボット!AH235</f>
        <v>0</v>
      </c>
      <c r="AI235" s="13">
        <f>ピボット!AI235</f>
        <v>0</v>
      </c>
      <c r="AJ235" s="14">
        <f>SUM(E235:AI235)</f>
        <v>0</v>
      </c>
    </row>
    <row r="236" spans="2:36" s="8" customFormat="1" ht="15" customHeight="1" x14ac:dyDescent="0.15">
      <c r="B236" s="130"/>
      <c r="C236" s="135" t="s">
        <v>26</v>
      </c>
      <c r="D236" s="100"/>
      <c r="E236" s="13">
        <f>ピボット!E236</f>
        <v>0</v>
      </c>
      <c r="F236" s="13">
        <f>ピボット!F236</f>
        <v>0</v>
      </c>
      <c r="G236" s="13">
        <f>ピボット!G236</f>
        <v>0</v>
      </c>
      <c r="H236" s="13">
        <f>ピボット!H236</f>
        <v>0</v>
      </c>
      <c r="I236" s="13">
        <f>ピボット!I236</f>
        <v>0</v>
      </c>
      <c r="J236" s="13">
        <f>ピボット!J236</f>
        <v>0</v>
      </c>
      <c r="K236" s="13">
        <f>ピボット!K236</f>
        <v>0</v>
      </c>
      <c r="L236" s="13">
        <f>ピボット!L236</f>
        <v>0</v>
      </c>
      <c r="M236" s="13">
        <f>ピボット!M236</f>
        <v>0</v>
      </c>
      <c r="N236" s="13">
        <f>ピボット!N236</f>
        <v>0</v>
      </c>
      <c r="O236" s="13">
        <f>ピボット!O236</f>
        <v>0</v>
      </c>
      <c r="P236" s="13">
        <f>ピボット!P236</f>
        <v>0</v>
      </c>
      <c r="Q236" s="13">
        <f>ピボット!Q236</f>
        <v>0</v>
      </c>
      <c r="R236" s="13">
        <f>ピボット!R236</f>
        <v>0</v>
      </c>
      <c r="S236" s="13">
        <f>ピボット!S236</f>
        <v>0</v>
      </c>
      <c r="T236" s="13">
        <f>ピボット!T236</f>
        <v>0</v>
      </c>
      <c r="U236" s="13">
        <f>ピボット!U236</f>
        <v>0</v>
      </c>
      <c r="V236" s="13">
        <f>ピボット!V236</f>
        <v>0</v>
      </c>
      <c r="W236" s="13">
        <f>ピボット!W236</f>
        <v>0</v>
      </c>
      <c r="X236" s="13">
        <f>ピボット!X236</f>
        <v>0</v>
      </c>
      <c r="Y236" s="13">
        <f>ピボット!Y236</f>
        <v>0</v>
      </c>
      <c r="Z236" s="13">
        <f>ピボット!Z236</f>
        <v>0</v>
      </c>
      <c r="AA236" s="13">
        <f>ピボット!AA236</f>
        <v>0</v>
      </c>
      <c r="AB236" s="13">
        <f>ピボット!AB236</f>
        <v>0</v>
      </c>
      <c r="AC236" s="13">
        <f>ピボット!AC236</f>
        <v>0</v>
      </c>
      <c r="AD236" s="13">
        <f>ピボット!AD236</f>
        <v>0</v>
      </c>
      <c r="AE236" s="13">
        <f>ピボット!AE236</f>
        <v>0</v>
      </c>
      <c r="AF236" s="13">
        <f>ピボット!AF236</f>
        <v>0</v>
      </c>
      <c r="AG236" s="13">
        <f>ピボット!AG236</f>
        <v>0</v>
      </c>
      <c r="AH236" s="13">
        <f>ピボット!AH236</f>
        <v>0</v>
      </c>
      <c r="AI236" s="13">
        <f>ピボット!AI236</f>
        <v>0</v>
      </c>
      <c r="AJ236" s="101">
        <f>SUM(E236:AI236)</f>
        <v>0</v>
      </c>
    </row>
    <row r="237" spans="2:36" s="8" customFormat="1" ht="15" customHeight="1" x14ac:dyDescent="0.15">
      <c r="B237" s="130"/>
      <c r="C237" s="134" t="s">
        <v>4</v>
      </c>
      <c r="D237" s="12">
        <f>ピボット!D237</f>
        <v>0</v>
      </c>
      <c r="E237" s="13">
        <f t="shared" ref="E237:AI237" si="76">D237+E233-E235</f>
        <v>0</v>
      </c>
      <c r="F237" s="13">
        <f t="shared" si="76"/>
        <v>0</v>
      </c>
      <c r="G237" s="13">
        <f t="shared" si="76"/>
        <v>0</v>
      </c>
      <c r="H237" s="13">
        <f t="shared" si="76"/>
        <v>0</v>
      </c>
      <c r="I237" s="13">
        <f t="shared" si="76"/>
        <v>0</v>
      </c>
      <c r="J237" s="13">
        <f t="shared" si="76"/>
        <v>0</v>
      </c>
      <c r="K237" s="13">
        <f t="shared" si="76"/>
        <v>0</v>
      </c>
      <c r="L237" s="13">
        <f t="shared" si="76"/>
        <v>0</v>
      </c>
      <c r="M237" s="13">
        <f t="shared" si="76"/>
        <v>0</v>
      </c>
      <c r="N237" s="13">
        <f t="shared" si="76"/>
        <v>0</v>
      </c>
      <c r="O237" s="13">
        <f t="shared" si="76"/>
        <v>0</v>
      </c>
      <c r="P237" s="13">
        <f t="shared" si="76"/>
        <v>0</v>
      </c>
      <c r="Q237" s="13">
        <f t="shared" si="76"/>
        <v>0</v>
      </c>
      <c r="R237" s="13">
        <f t="shared" si="76"/>
        <v>0</v>
      </c>
      <c r="S237" s="13">
        <f t="shared" si="76"/>
        <v>0</v>
      </c>
      <c r="T237" s="13">
        <f t="shared" si="76"/>
        <v>0</v>
      </c>
      <c r="U237" s="13">
        <f t="shared" si="76"/>
        <v>0</v>
      </c>
      <c r="V237" s="13">
        <f t="shared" si="76"/>
        <v>0</v>
      </c>
      <c r="W237" s="13">
        <f t="shared" si="76"/>
        <v>0</v>
      </c>
      <c r="X237" s="13">
        <f t="shared" si="76"/>
        <v>0</v>
      </c>
      <c r="Y237" s="13">
        <f t="shared" si="76"/>
        <v>0</v>
      </c>
      <c r="Z237" s="13">
        <f t="shared" si="76"/>
        <v>0</v>
      </c>
      <c r="AA237" s="13">
        <f t="shared" si="76"/>
        <v>0</v>
      </c>
      <c r="AB237" s="13">
        <f t="shared" si="76"/>
        <v>0</v>
      </c>
      <c r="AC237" s="13">
        <f t="shared" si="76"/>
        <v>0</v>
      </c>
      <c r="AD237" s="13">
        <f t="shared" si="76"/>
        <v>0</v>
      </c>
      <c r="AE237" s="13">
        <f t="shared" si="76"/>
        <v>0</v>
      </c>
      <c r="AF237" s="13">
        <f t="shared" si="76"/>
        <v>0</v>
      </c>
      <c r="AG237" s="13">
        <f t="shared" si="76"/>
        <v>0</v>
      </c>
      <c r="AH237" s="13">
        <f t="shared" si="76"/>
        <v>0</v>
      </c>
      <c r="AI237" s="13">
        <f t="shared" si="76"/>
        <v>0</v>
      </c>
      <c r="AJ237" s="14">
        <f>AI237</f>
        <v>0</v>
      </c>
    </row>
    <row r="238" spans="2:36" s="8" customFormat="1" ht="15" customHeight="1" thickBot="1" x14ac:dyDescent="0.2">
      <c r="B238" s="138">
        <f>ピボット!B233</f>
        <v>0</v>
      </c>
      <c r="C238" s="136" t="s">
        <v>27</v>
      </c>
      <c r="D238" s="105">
        <f>ピボット!D238</f>
        <v>0</v>
      </c>
      <c r="E238" s="106">
        <f t="shared" ref="E238:AI238" si="77">D238+E234-E236</f>
        <v>0</v>
      </c>
      <c r="F238" s="106">
        <f t="shared" si="77"/>
        <v>0</v>
      </c>
      <c r="G238" s="106">
        <f t="shared" si="77"/>
        <v>0</v>
      </c>
      <c r="H238" s="106">
        <f t="shared" si="77"/>
        <v>0</v>
      </c>
      <c r="I238" s="106">
        <f t="shared" si="77"/>
        <v>0</v>
      </c>
      <c r="J238" s="106">
        <f t="shared" si="77"/>
        <v>0</v>
      </c>
      <c r="K238" s="106">
        <f t="shared" si="77"/>
        <v>0</v>
      </c>
      <c r="L238" s="106">
        <f t="shared" si="77"/>
        <v>0</v>
      </c>
      <c r="M238" s="106">
        <f t="shared" si="77"/>
        <v>0</v>
      </c>
      <c r="N238" s="106">
        <f t="shared" si="77"/>
        <v>0</v>
      </c>
      <c r="O238" s="106">
        <f t="shared" si="77"/>
        <v>0</v>
      </c>
      <c r="P238" s="106">
        <f t="shared" si="77"/>
        <v>0</v>
      </c>
      <c r="Q238" s="106">
        <f t="shared" si="77"/>
        <v>0</v>
      </c>
      <c r="R238" s="106">
        <f t="shared" si="77"/>
        <v>0</v>
      </c>
      <c r="S238" s="106">
        <f t="shared" si="77"/>
        <v>0</v>
      </c>
      <c r="T238" s="106">
        <f t="shared" si="77"/>
        <v>0</v>
      </c>
      <c r="U238" s="106">
        <f t="shared" si="77"/>
        <v>0</v>
      </c>
      <c r="V238" s="106">
        <f t="shared" si="77"/>
        <v>0</v>
      </c>
      <c r="W238" s="106">
        <f t="shared" si="77"/>
        <v>0</v>
      </c>
      <c r="X238" s="106">
        <f t="shared" si="77"/>
        <v>0</v>
      </c>
      <c r="Y238" s="106">
        <f t="shared" si="77"/>
        <v>0</v>
      </c>
      <c r="Z238" s="106">
        <f t="shared" si="77"/>
        <v>0</v>
      </c>
      <c r="AA238" s="106">
        <f t="shared" si="77"/>
        <v>0</v>
      </c>
      <c r="AB238" s="106">
        <f t="shared" si="77"/>
        <v>0</v>
      </c>
      <c r="AC238" s="106">
        <f t="shared" si="77"/>
        <v>0</v>
      </c>
      <c r="AD238" s="106">
        <f t="shared" si="77"/>
        <v>0</v>
      </c>
      <c r="AE238" s="106">
        <f t="shared" si="77"/>
        <v>0</v>
      </c>
      <c r="AF238" s="106">
        <f t="shared" si="77"/>
        <v>0</v>
      </c>
      <c r="AG238" s="106">
        <f t="shared" si="77"/>
        <v>0</v>
      </c>
      <c r="AH238" s="106">
        <f t="shared" si="77"/>
        <v>0</v>
      </c>
      <c r="AI238" s="106">
        <f t="shared" si="77"/>
        <v>0</v>
      </c>
      <c r="AJ238" s="107">
        <f>AI238</f>
        <v>0</v>
      </c>
    </row>
    <row r="239" spans="2:36" s="8" customFormat="1" ht="15" customHeight="1" x14ac:dyDescent="0.15">
      <c r="B239" s="129"/>
      <c r="C239" s="132" t="s">
        <v>1</v>
      </c>
      <c r="D239" s="10"/>
      <c r="E239" s="11">
        <f>ピボット!E239</f>
        <v>0</v>
      </c>
      <c r="F239" s="11">
        <f>ピボット!F239</f>
        <v>0</v>
      </c>
      <c r="G239" s="11">
        <f>ピボット!G239</f>
        <v>0</v>
      </c>
      <c r="H239" s="11">
        <f>ピボット!H239</f>
        <v>0</v>
      </c>
      <c r="I239" s="11">
        <f>ピボット!I239</f>
        <v>0</v>
      </c>
      <c r="J239" s="11">
        <f>ピボット!J239</f>
        <v>0</v>
      </c>
      <c r="K239" s="11">
        <f>ピボット!K239</f>
        <v>0</v>
      </c>
      <c r="L239" s="11">
        <f>ピボット!L239</f>
        <v>0</v>
      </c>
      <c r="M239" s="11">
        <f>ピボット!M239</f>
        <v>0</v>
      </c>
      <c r="N239" s="11">
        <f>ピボット!N239</f>
        <v>0</v>
      </c>
      <c r="O239" s="11">
        <f>ピボット!O239</f>
        <v>0</v>
      </c>
      <c r="P239" s="11">
        <f>ピボット!P239</f>
        <v>0</v>
      </c>
      <c r="Q239" s="11">
        <f>ピボット!Q239</f>
        <v>0</v>
      </c>
      <c r="R239" s="11">
        <f>ピボット!R239</f>
        <v>0</v>
      </c>
      <c r="S239" s="11">
        <f>ピボット!S239</f>
        <v>0</v>
      </c>
      <c r="T239" s="11">
        <f>ピボット!T239</f>
        <v>0</v>
      </c>
      <c r="U239" s="11">
        <f>ピボット!U239</f>
        <v>0</v>
      </c>
      <c r="V239" s="11">
        <f>ピボット!V239</f>
        <v>0</v>
      </c>
      <c r="W239" s="11">
        <f>ピボット!W239</f>
        <v>0</v>
      </c>
      <c r="X239" s="11">
        <f>ピボット!X239</f>
        <v>0</v>
      </c>
      <c r="Y239" s="11">
        <f>ピボット!Y239</f>
        <v>0</v>
      </c>
      <c r="Z239" s="11">
        <f>ピボット!Z239</f>
        <v>0</v>
      </c>
      <c r="AA239" s="11">
        <f>ピボット!AA239</f>
        <v>0</v>
      </c>
      <c r="AB239" s="11">
        <f>ピボット!AB239</f>
        <v>0</v>
      </c>
      <c r="AC239" s="11">
        <f>ピボット!AC239</f>
        <v>0</v>
      </c>
      <c r="AD239" s="11">
        <f>ピボット!AD239</f>
        <v>0</v>
      </c>
      <c r="AE239" s="11">
        <f>ピボット!AE239</f>
        <v>0</v>
      </c>
      <c r="AF239" s="11">
        <f>ピボット!AF239</f>
        <v>0</v>
      </c>
      <c r="AG239" s="11">
        <f>ピボット!AG239</f>
        <v>0</v>
      </c>
      <c r="AH239" s="11">
        <f>ピボット!AH239</f>
        <v>0</v>
      </c>
      <c r="AI239" s="11">
        <f>ピボット!AI239</f>
        <v>0</v>
      </c>
      <c r="AJ239" s="104">
        <f>SUM(E239:AI239)</f>
        <v>0</v>
      </c>
    </row>
    <row r="240" spans="2:36" s="8" customFormat="1" ht="15" customHeight="1" x14ac:dyDescent="0.15">
      <c r="B240" s="130"/>
      <c r="C240" s="133" t="s">
        <v>25</v>
      </c>
      <c r="D240" s="102"/>
      <c r="E240" s="13">
        <f>ピボット!E240</f>
        <v>0</v>
      </c>
      <c r="F240" s="13">
        <f>ピボット!F240</f>
        <v>0</v>
      </c>
      <c r="G240" s="13">
        <f>ピボット!G240</f>
        <v>0</v>
      </c>
      <c r="H240" s="13">
        <f>ピボット!H240</f>
        <v>0</v>
      </c>
      <c r="I240" s="13">
        <f>ピボット!I240</f>
        <v>0</v>
      </c>
      <c r="J240" s="13">
        <f>ピボット!J240</f>
        <v>0</v>
      </c>
      <c r="K240" s="13">
        <f>ピボット!K240</f>
        <v>0</v>
      </c>
      <c r="L240" s="13">
        <f>ピボット!L240</f>
        <v>0</v>
      </c>
      <c r="M240" s="13">
        <f>ピボット!M240</f>
        <v>0</v>
      </c>
      <c r="N240" s="13">
        <f>ピボット!N240</f>
        <v>0</v>
      </c>
      <c r="O240" s="13">
        <f>ピボット!O240</f>
        <v>0</v>
      </c>
      <c r="P240" s="13">
        <f>ピボット!P240</f>
        <v>0</v>
      </c>
      <c r="Q240" s="13">
        <f>ピボット!Q240</f>
        <v>0</v>
      </c>
      <c r="R240" s="13">
        <f>ピボット!R240</f>
        <v>0</v>
      </c>
      <c r="S240" s="13">
        <f>ピボット!S240</f>
        <v>0</v>
      </c>
      <c r="T240" s="13">
        <f>ピボット!T240</f>
        <v>0</v>
      </c>
      <c r="U240" s="13">
        <f>ピボット!U240</f>
        <v>0</v>
      </c>
      <c r="V240" s="13">
        <f>ピボット!V240</f>
        <v>0</v>
      </c>
      <c r="W240" s="13">
        <f>ピボット!W240</f>
        <v>0</v>
      </c>
      <c r="X240" s="13">
        <f>ピボット!X240</f>
        <v>0</v>
      </c>
      <c r="Y240" s="13">
        <f>ピボット!Y240</f>
        <v>0</v>
      </c>
      <c r="Z240" s="13">
        <f>ピボット!Z240</f>
        <v>0</v>
      </c>
      <c r="AA240" s="13">
        <f>ピボット!AA240</f>
        <v>0</v>
      </c>
      <c r="AB240" s="13">
        <f>ピボット!AB240</f>
        <v>0</v>
      </c>
      <c r="AC240" s="13">
        <f>ピボット!AC240</f>
        <v>0</v>
      </c>
      <c r="AD240" s="13">
        <f>ピボット!AD240</f>
        <v>0</v>
      </c>
      <c r="AE240" s="13">
        <f>ピボット!AE240</f>
        <v>0</v>
      </c>
      <c r="AF240" s="13">
        <f>ピボット!AF240</f>
        <v>0</v>
      </c>
      <c r="AG240" s="13">
        <f>ピボット!AG240</f>
        <v>0</v>
      </c>
      <c r="AH240" s="13">
        <f>ピボット!AH240</f>
        <v>0</v>
      </c>
      <c r="AI240" s="13">
        <f>ピボット!AI240</f>
        <v>0</v>
      </c>
      <c r="AJ240" s="21">
        <f>SUM(E240:AI240)</f>
        <v>0</v>
      </c>
    </row>
    <row r="241" spans="2:36" s="8" customFormat="1" ht="15" customHeight="1" x14ac:dyDescent="0.15">
      <c r="B241" s="130"/>
      <c r="C241" s="134" t="s">
        <v>3</v>
      </c>
      <c r="D241" s="12"/>
      <c r="E241" s="13">
        <f>ピボット!E241</f>
        <v>0</v>
      </c>
      <c r="F241" s="13">
        <f>ピボット!F241</f>
        <v>0</v>
      </c>
      <c r="G241" s="13">
        <f>ピボット!G241</f>
        <v>0</v>
      </c>
      <c r="H241" s="13">
        <f>ピボット!H241</f>
        <v>0</v>
      </c>
      <c r="I241" s="13">
        <f>ピボット!I241</f>
        <v>0</v>
      </c>
      <c r="J241" s="13">
        <f>ピボット!J241</f>
        <v>0</v>
      </c>
      <c r="K241" s="13">
        <f>ピボット!K241</f>
        <v>0</v>
      </c>
      <c r="L241" s="13">
        <f>ピボット!L241</f>
        <v>0</v>
      </c>
      <c r="M241" s="13">
        <f>ピボット!M241</f>
        <v>0</v>
      </c>
      <c r="N241" s="13">
        <f>ピボット!N241</f>
        <v>0</v>
      </c>
      <c r="O241" s="13">
        <f>ピボット!O241</f>
        <v>0</v>
      </c>
      <c r="P241" s="13">
        <f>ピボット!P241</f>
        <v>0</v>
      </c>
      <c r="Q241" s="13">
        <f>ピボット!Q241</f>
        <v>0</v>
      </c>
      <c r="R241" s="13">
        <f>ピボット!R241</f>
        <v>0</v>
      </c>
      <c r="S241" s="13">
        <f>ピボット!S241</f>
        <v>0</v>
      </c>
      <c r="T241" s="13">
        <f>ピボット!T241</f>
        <v>0</v>
      </c>
      <c r="U241" s="13">
        <f>ピボット!U241</f>
        <v>0</v>
      </c>
      <c r="V241" s="13">
        <f>ピボット!V241</f>
        <v>0</v>
      </c>
      <c r="W241" s="13">
        <f>ピボット!W241</f>
        <v>0</v>
      </c>
      <c r="X241" s="13">
        <f>ピボット!X241</f>
        <v>0</v>
      </c>
      <c r="Y241" s="13">
        <f>ピボット!Y241</f>
        <v>0</v>
      </c>
      <c r="Z241" s="13">
        <f>ピボット!Z241</f>
        <v>0</v>
      </c>
      <c r="AA241" s="13">
        <f>ピボット!AA241</f>
        <v>0</v>
      </c>
      <c r="AB241" s="13">
        <f>ピボット!AB241</f>
        <v>0</v>
      </c>
      <c r="AC241" s="13">
        <f>ピボット!AC241</f>
        <v>0</v>
      </c>
      <c r="AD241" s="13">
        <f>ピボット!AD241</f>
        <v>0</v>
      </c>
      <c r="AE241" s="13">
        <f>ピボット!AE241</f>
        <v>0</v>
      </c>
      <c r="AF241" s="13">
        <f>ピボット!AF241</f>
        <v>0</v>
      </c>
      <c r="AG241" s="13">
        <f>ピボット!AG241</f>
        <v>0</v>
      </c>
      <c r="AH241" s="13">
        <f>ピボット!AH241</f>
        <v>0</v>
      </c>
      <c r="AI241" s="13">
        <f>ピボット!AI241</f>
        <v>0</v>
      </c>
      <c r="AJ241" s="14">
        <f>SUM(E241:AI241)</f>
        <v>0</v>
      </c>
    </row>
    <row r="242" spans="2:36" s="8" customFormat="1" ht="15" customHeight="1" x14ac:dyDescent="0.15">
      <c r="B242" s="130"/>
      <c r="C242" s="135" t="s">
        <v>26</v>
      </c>
      <c r="D242" s="100"/>
      <c r="E242" s="13">
        <f>ピボット!E242</f>
        <v>0</v>
      </c>
      <c r="F242" s="13">
        <f>ピボット!F242</f>
        <v>0</v>
      </c>
      <c r="G242" s="13">
        <f>ピボット!G242</f>
        <v>0</v>
      </c>
      <c r="H242" s="13">
        <f>ピボット!H242</f>
        <v>0</v>
      </c>
      <c r="I242" s="13">
        <f>ピボット!I242</f>
        <v>0</v>
      </c>
      <c r="J242" s="13">
        <f>ピボット!J242</f>
        <v>0</v>
      </c>
      <c r="K242" s="13">
        <f>ピボット!K242</f>
        <v>0</v>
      </c>
      <c r="L242" s="13">
        <f>ピボット!L242</f>
        <v>0</v>
      </c>
      <c r="M242" s="13">
        <f>ピボット!M242</f>
        <v>0</v>
      </c>
      <c r="N242" s="13">
        <f>ピボット!N242</f>
        <v>0</v>
      </c>
      <c r="O242" s="13">
        <f>ピボット!O242</f>
        <v>0</v>
      </c>
      <c r="P242" s="13">
        <f>ピボット!P242</f>
        <v>0</v>
      </c>
      <c r="Q242" s="13">
        <f>ピボット!Q242</f>
        <v>0</v>
      </c>
      <c r="R242" s="13">
        <f>ピボット!R242</f>
        <v>0</v>
      </c>
      <c r="S242" s="13">
        <f>ピボット!S242</f>
        <v>0</v>
      </c>
      <c r="T242" s="13">
        <f>ピボット!T242</f>
        <v>0</v>
      </c>
      <c r="U242" s="13">
        <f>ピボット!U242</f>
        <v>0</v>
      </c>
      <c r="V242" s="13">
        <f>ピボット!V242</f>
        <v>0</v>
      </c>
      <c r="W242" s="13">
        <f>ピボット!W242</f>
        <v>0</v>
      </c>
      <c r="X242" s="13">
        <f>ピボット!X242</f>
        <v>0</v>
      </c>
      <c r="Y242" s="13">
        <f>ピボット!Y242</f>
        <v>0</v>
      </c>
      <c r="Z242" s="13">
        <f>ピボット!Z242</f>
        <v>0</v>
      </c>
      <c r="AA242" s="13">
        <f>ピボット!AA242</f>
        <v>0</v>
      </c>
      <c r="AB242" s="13">
        <f>ピボット!AB242</f>
        <v>0</v>
      </c>
      <c r="AC242" s="13">
        <f>ピボット!AC242</f>
        <v>0</v>
      </c>
      <c r="AD242" s="13">
        <f>ピボット!AD242</f>
        <v>0</v>
      </c>
      <c r="AE242" s="13">
        <f>ピボット!AE242</f>
        <v>0</v>
      </c>
      <c r="AF242" s="13">
        <f>ピボット!AF242</f>
        <v>0</v>
      </c>
      <c r="AG242" s="13">
        <f>ピボット!AG242</f>
        <v>0</v>
      </c>
      <c r="AH242" s="13">
        <f>ピボット!AH242</f>
        <v>0</v>
      </c>
      <c r="AI242" s="13">
        <f>ピボット!AI242</f>
        <v>0</v>
      </c>
      <c r="AJ242" s="101">
        <f>SUM(E242:AI242)</f>
        <v>0</v>
      </c>
    </row>
    <row r="243" spans="2:36" s="8" customFormat="1" ht="15" customHeight="1" x14ac:dyDescent="0.15">
      <c r="B243" s="130"/>
      <c r="C243" s="134" t="s">
        <v>4</v>
      </c>
      <c r="D243" s="12">
        <f>ピボット!D243</f>
        <v>0</v>
      </c>
      <c r="E243" s="13">
        <f t="shared" ref="E243:AI243" si="78">D243+E239-E241</f>
        <v>0</v>
      </c>
      <c r="F243" s="13">
        <f t="shared" si="78"/>
        <v>0</v>
      </c>
      <c r="G243" s="13">
        <f t="shared" si="78"/>
        <v>0</v>
      </c>
      <c r="H243" s="13">
        <f t="shared" si="78"/>
        <v>0</v>
      </c>
      <c r="I243" s="13">
        <f t="shared" si="78"/>
        <v>0</v>
      </c>
      <c r="J243" s="13">
        <f t="shared" si="78"/>
        <v>0</v>
      </c>
      <c r="K243" s="13">
        <f t="shared" si="78"/>
        <v>0</v>
      </c>
      <c r="L243" s="13">
        <f t="shared" si="78"/>
        <v>0</v>
      </c>
      <c r="M243" s="13">
        <f t="shared" si="78"/>
        <v>0</v>
      </c>
      <c r="N243" s="13">
        <f t="shared" si="78"/>
        <v>0</v>
      </c>
      <c r="O243" s="13">
        <f t="shared" si="78"/>
        <v>0</v>
      </c>
      <c r="P243" s="13">
        <f t="shared" si="78"/>
        <v>0</v>
      </c>
      <c r="Q243" s="13">
        <f t="shared" si="78"/>
        <v>0</v>
      </c>
      <c r="R243" s="13">
        <f t="shared" si="78"/>
        <v>0</v>
      </c>
      <c r="S243" s="13">
        <f t="shared" si="78"/>
        <v>0</v>
      </c>
      <c r="T243" s="13">
        <f t="shared" si="78"/>
        <v>0</v>
      </c>
      <c r="U243" s="13">
        <f t="shared" si="78"/>
        <v>0</v>
      </c>
      <c r="V243" s="13">
        <f t="shared" si="78"/>
        <v>0</v>
      </c>
      <c r="W243" s="13">
        <f t="shared" si="78"/>
        <v>0</v>
      </c>
      <c r="X243" s="13">
        <f t="shared" si="78"/>
        <v>0</v>
      </c>
      <c r="Y243" s="13">
        <f t="shared" si="78"/>
        <v>0</v>
      </c>
      <c r="Z243" s="13">
        <f t="shared" si="78"/>
        <v>0</v>
      </c>
      <c r="AA243" s="13">
        <f t="shared" si="78"/>
        <v>0</v>
      </c>
      <c r="AB243" s="13">
        <f t="shared" si="78"/>
        <v>0</v>
      </c>
      <c r="AC243" s="13">
        <f t="shared" si="78"/>
        <v>0</v>
      </c>
      <c r="AD243" s="13">
        <f t="shared" si="78"/>
        <v>0</v>
      </c>
      <c r="AE243" s="13">
        <f t="shared" si="78"/>
        <v>0</v>
      </c>
      <c r="AF243" s="13">
        <f t="shared" si="78"/>
        <v>0</v>
      </c>
      <c r="AG243" s="13">
        <f t="shared" si="78"/>
        <v>0</v>
      </c>
      <c r="AH243" s="13">
        <f t="shared" si="78"/>
        <v>0</v>
      </c>
      <c r="AI243" s="13">
        <f t="shared" si="78"/>
        <v>0</v>
      </c>
      <c r="AJ243" s="14">
        <f>AI243</f>
        <v>0</v>
      </c>
    </row>
    <row r="244" spans="2:36" s="8" customFormat="1" ht="15" customHeight="1" thickBot="1" x14ac:dyDescent="0.2">
      <c r="B244" s="138">
        <f>ピボット!B239</f>
        <v>0</v>
      </c>
      <c r="C244" s="136" t="s">
        <v>27</v>
      </c>
      <c r="D244" s="105">
        <f>ピボット!D244</f>
        <v>0</v>
      </c>
      <c r="E244" s="106">
        <f t="shared" ref="E244:AI244" si="79">D244+E240-E242</f>
        <v>0</v>
      </c>
      <c r="F244" s="106">
        <f t="shared" si="79"/>
        <v>0</v>
      </c>
      <c r="G244" s="106">
        <f t="shared" si="79"/>
        <v>0</v>
      </c>
      <c r="H244" s="106">
        <f t="shared" si="79"/>
        <v>0</v>
      </c>
      <c r="I244" s="106">
        <f t="shared" si="79"/>
        <v>0</v>
      </c>
      <c r="J244" s="106">
        <f t="shared" si="79"/>
        <v>0</v>
      </c>
      <c r="K244" s="106">
        <f t="shared" si="79"/>
        <v>0</v>
      </c>
      <c r="L244" s="106">
        <f t="shared" si="79"/>
        <v>0</v>
      </c>
      <c r="M244" s="106">
        <f t="shared" si="79"/>
        <v>0</v>
      </c>
      <c r="N244" s="106">
        <f t="shared" si="79"/>
        <v>0</v>
      </c>
      <c r="O244" s="106">
        <f t="shared" si="79"/>
        <v>0</v>
      </c>
      <c r="P244" s="106">
        <f t="shared" si="79"/>
        <v>0</v>
      </c>
      <c r="Q244" s="106">
        <f t="shared" si="79"/>
        <v>0</v>
      </c>
      <c r="R244" s="106">
        <f t="shared" si="79"/>
        <v>0</v>
      </c>
      <c r="S244" s="106">
        <f t="shared" si="79"/>
        <v>0</v>
      </c>
      <c r="T244" s="106">
        <f t="shared" si="79"/>
        <v>0</v>
      </c>
      <c r="U244" s="106">
        <f t="shared" si="79"/>
        <v>0</v>
      </c>
      <c r="V244" s="106">
        <f t="shared" si="79"/>
        <v>0</v>
      </c>
      <c r="W244" s="106">
        <f t="shared" si="79"/>
        <v>0</v>
      </c>
      <c r="X244" s="106">
        <f t="shared" si="79"/>
        <v>0</v>
      </c>
      <c r="Y244" s="106">
        <f t="shared" si="79"/>
        <v>0</v>
      </c>
      <c r="Z244" s="106">
        <f t="shared" si="79"/>
        <v>0</v>
      </c>
      <c r="AA244" s="106">
        <f t="shared" si="79"/>
        <v>0</v>
      </c>
      <c r="AB244" s="106">
        <f t="shared" si="79"/>
        <v>0</v>
      </c>
      <c r="AC244" s="106">
        <f t="shared" si="79"/>
        <v>0</v>
      </c>
      <c r="AD244" s="106">
        <f t="shared" si="79"/>
        <v>0</v>
      </c>
      <c r="AE244" s="106">
        <f t="shared" si="79"/>
        <v>0</v>
      </c>
      <c r="AF244" s="106">
        <f t="shared" si="79"/>
        <v>0</v>
      </c>
      <c r="AG244" s="106">
        <f t="shared" si="79"/>
        <v>0</v>
      </c>
      <c r="AH244" s="106">
        <f t="shared" si="79"/>
        <v>0</v>
      </c>
      <c r="AI244" s="106">
        <f t="shared" si="79"/>
        <v>0</v>
      </c>
      <c r="AJ244" s="107">
        <f>AI244</f>
        <v>0</v>
      </c>
    </row>
    <row r="245" spans="2:36" s="8" customFormat="1" ht="15" customHeight="1" x14ac:dyDescent="0.15">
      <c r="B245" s="129"/>
      <c r="C245" s="132" t="s">
        <v>1</v>
      </c>
      <c r="D245" s="10"/>
      <c r="E245" s="11">
        <f>ピボット!E245</f>
        <v>0</v>
      </c>
      <c r="F245" s="11">
        <f>ピボット!F245</f>
        <v>0</v>
      </c>
      <c r="G245" s="11">
        <f>ピボット!G245</f>
        <v>0</v>
      </c>
      <c r="H245" s="11">
        <f>ピボット!H245</f>
        <v>0</v>
      </c>
      <c r="I245" s="11">
        <f>ピボット!I245</f>
        <v>0</v>
      </c>
      <c r="J245" s="11">
        <f>ピボット!J245</f>
        <v>0</v>
      </c>
      <c r="K245" s="11">
        <f>ピボット!K245</f>
        <v>0</v>
      </c>
      <c r="L245" s="11">
        <f>ピボット!L245</f>
        <v>0</v>
      </c>
      <c r="M245" s="11">
        <f>ピボット!M245</f>
        <v>0</v>
      </c>
      <c r="N245" s="11">
        <f>ピボット!N245</f>
        <v>0</v>
      </c>
      <c r="O245" s="11">
        <f>ピボット!O245</f>
        <v>0</v>
      </c>
      <c r="P245" s="11">
        <f>ピボット!P245</f>
        <v>0</v>
      </c>
      <c r="Q245" s="11">
        <f>ピボット!Q245</f>
        <v>0</v>
      </c>
      <c r="R245" s="11">
        <f>ピボット!R245</f>
        <v>0</v>
      </c>
      <c r="S245" s="11">
        <f>ピボット!S245</f>
        <v>0</v>
      </c>
      <c r="T245" s="11">
        <f>ピボット!T245</f>
        <v>0</v>
      </c>
      <c r="U245" s="11">
        <f>ピボット!U245</f>
        <v>0</v>
      </c>
      <c r="V245" s="11">
        <f>ピボット!V245</f>
        <v>0</v>
      </c>
      <c r="W245" s="11">
        <f>ピボット!W245</f>
        <v>0</v>
      </c>
      <c r="X245" s="11">
        <f>ピボット!X245</f>
        <v>0</v>
      </c>
      <c r="Y245" s="11">
        <f>ピボット!Y245</f>
        <v>0</v>
      </c>
      <c r="Z245" s="11">
        <f>ピボット!Z245</f>
        <v>0</v>
      </c>
      <c r="AA245" s="11">
        <f>ピボット!AA245</f>
        <v>0</v>
      </c>
      <c r="AB245" s="11">
        <f>ピボット!AB245</f>
        <v>0</v>
      </c>
      <c r="AC245" s="11">
        <f>ピボット!AC245</f>
        <v>0</v>
      </c>
      <c r="AD245" s="11">
        <f>ピボット!AD245</f>
        <v>0</v>
      </c>
      <c r="AE245" s="11">
        <f>ピボット!AE245</f>
        <v>0</v>
      </c>
      <c r="AF245" s="11">
        <f>ピボット!AF245</f>
        <v>0</v>
      </c>
      <c r="AG245" s="11">
        <f>ピボット!AG245</f>
        <v>0</v>
      </c>
      <c r="AH245" s="11">
        <f>ピボット!AH245</f>
        <v>0</v>
      </c>
      <c r="AI245" s="11">
        <f>ピボット!AI245</f>
        <v>0</v>
      </c>
      <c r="AJ245" s="104">
        <f>SUM(E245:AI245)</f>
        <v>0</v>
      </c>
    </row>
    <row r="246" spans="2:36" s="8" customFormat="1" ht="15" customHeight="1" x14ac:dyDescent="0.15">
      <c r="B246" s="130"/>
      <c r="C246" s="133" t="s">
        <v>25</v>
      </c>
      <c r="D246" s="102"/>
      <c r="E246" s="13">
        <f>ピボット!E246</f>
        <v>0</v>
      </c>
      <c r="F246" s="13">
        <f>ピボット!F246</f>
        <v>0</v>
      </c>
      <c r="G246" s="13">
        <f>ピボット!G246</f>
        <v>0</v>
      </c>
      <c r="H246" s="13">
        <f>ピボット!H246</f>
        <v>0</v>
      </c>
      <c r="I246" s="13">
        <f>ピボット!I246</f>
        <v>0</v>
      </c>
      <c r="J246" s="13">
        <f>ピボット!J246</f>
        <v>0</v>
      </c>
      <c r="K246" s="13">
        <f>ピボット!K246</f>
        <v>0</v>
      </c>
      <c r="L246" s="13">
        <f>ピボット!L246</f>
        <v>0</v>
      </c>
      <c r="M246" s="13">
        <f>ピボット!M246</f>
        <v>0</v>
      </c>
      <c r="N246" s="13">
        <f>ピボット!N246</f>
        <v>0</v>
      </c>
      <c r="O246" s="13">
        <f>ピボット!O246</f>
        <v>0</v>
      </c>
      <c r="P246" s="13">
        <f>ピボット!P246</f>
        <v>0</v>
      </c>
      <c r="Q246" s="13">
        <f>ピボット!Q246</f>
        <v>0</v>
      </c>
      <c r="R246" s="13">
        <f>ピボット!R246</f>
        <v>0</v>
      </c>
      <c r="S246" s="13">
        <f>ピボット!S246</f>
        <v>0</v>
      </c>
      <c r="T246" s="13">
        <f>ピボット!T246</f>
        <v>0</v>
      </c>
      <c r="U246" s="13">
        <f>ピボット!U246</f>
        <v>0</v>
      </c>
      <c r="V246" s="13">
        <f>ピボット!V246</f>
        <v>0</v>
      </c>
      <c r="W246" s="13">
        <f>ピボット!W246</f>
        <v>0</v>
      </c>
      <c r="X246" s="13">
        <f>ピボット!X246</f>
        <v>0</v>
      </c>
      <c r="Y246" s="13">
        <f>ピボット!Y246</f>
        <v>0</v>
      </c>
      <c r="Z246" s="13">
        <f>ピボット!Z246</f>
        <v>0</v>
      </c>
      <c r="AA246" s="13">
        <f>ピボット!AA246</f>
        <v>0</v>
      </c>
      <c r="AB246" s="13">
        <f>ピボット!AB246</f>
        <v>0</v>
      </c>
      <c r="AC246" s="13">
        <f>ピボット!AC246</f>
        <v>0</v>
      </c>
      <c r="AD246" s="13">
        <f>ピボット!AD246</f>
        <v>0</v>
      </c>
      <c r="AE246" s="13">
        <f>ピボット!AE246</f>
        <v>0</v>
      </c>
      <c r="AF246" s="13">
        <f>ピボット!AF246</f>
        <v>0</v>
      </c>
      <c r="AG246" s="13">
        <f>ピボット!AG246</f>
        <v>0</v>
      </c>
      <c r="AH246" s="13">
        <f>ピボット!AH246</f>
        <v>0</v>
      </c>
      <c r="AI246" s="13">
        <f>ピボット!AI246</f>
        <v>0</v>
      </c>
      <c r="AJ246" s="21">
        <f>SUM(E246:AI246)</f>
        <v>0</v>
      </c>
    </row>
    <row r="247" spans="2:36" s="8" customFormat="1" ht="15" customHeight="1" x14ac:dyDescent="0.15">
      <c r="B247" s="130"/>
      <c r="C247" s="134" t="s">
        <v>3</v>
      </c>
      <c r="D247" s="12"/>
      <c r="E247" s="13">
        <f>ピボット!E247</f>
        <v>0</v>
      </c>
      <c r="F247" s="13">
        <f>ピボット!F247</f>
        <v>0</v>
      </c>
      <c r="G247" s="13">
        <f>ピボット!G247</f>
        <v>0</v>
      </c>
      <c r="H247" s="13">
        <f>ピボット!H247</f>
        <v>0</v>
      </c>
      <c r="I247" s="13">
        <f>ピボット!I247</f>
        <v>0</v>
      </c>
      <c r="J247" s="13">
        <f>ピボット!J247</f>
        <v>0</v>
      </c>
      <c r="K247" s="13">
        <f>ピボット!K247</f>
        <v>0</v>
      </c>
      <c r="L247" s="13">
        <f>ピボット!L247</f>
        <v>0</v>
      </c>
      <c r="M247" s="13">
        <f>ピボット!M247</f>
        <v>0</v>
      </c>
      <c r="N247" s="13">
        <f>ピボット!N247</f>
        <v>0</v>
      </c>
      <c r="O247" s="13">
        <f>ピボット!O247</f>
        <v>0</v>
      </c>
      <c r="P247" s="13">
        <f>ピボット!P247</f>
        <v>0</v>
      </c>
      <c r="Q247" s="13">
        <f>ピボット!Q247</f>
        <v>0</v>
      </c>
      <c r="R247" s="13">
        <f>ピボット!R247</f>
        <v>0</v>
      </c>
      <c r="S247" s="13">
        <f>ピボット!S247</f>
        <v>0</v>
      </c>
      <c r="T247" s="13">
        <f>ピボット!T247</f>
        <v>0</v>
      </c>
      <c r="U247" s="13">
        <f>ピボット!U247</f>
        <v>0</v>
      </c>
      <c r="V247" s="13">
        <f>ピボット!V247</f>
        <v>0</v>
      </c>
      <c r="W247" s="13">
        <f>ピボット!W247</f>
        <v>0</v>
      </c>
      <c r="X247" s="13">
        <f>ピボット!X247</f>
        <v>0</v>
      </c>
      <c r="Y247" s="13">
        <f>ピボット!Y247</f>
        <v>0</v>
      </c>
      <c r="Z247" s="13">
        <f>ピボット!Z247</f>
        <v>0</v>
      </c>
      <c r="AA247" s="13">
        <f>ピボット!AA247</f>
        <v>0</v>
      </c>
      <c r="AB247" s="13">
        <f>ピボット!AB247</f>
        <v>0</v>
      </c>
      <c r="AC247" s="13">
        <f>ピボット!AC247</f>
        <v>0</v>
      </c>
      <c r="AD247" s="13">
        <f>ピボット!AD247</f>
        <v>0</v>
      </c>
      <c r="AE247" s="13">
        <f>ピボット!AE247</f>
        <v>0</v>
      </c>
      <c r="AF247" s="13">
        <f>ピボット!AF247</f>
        <v>0</v>
      </c>
      <c r="AG247" s="13">
        <f>ピボット!AG247</f>
        <v>0</v>
      </c>
      <c r="AH247" s="13">
        <f>ピボット!AH247</f>
        <v>0</v>
      </c>
      <c r="AI247" s="13">
        <f>ピボット!AI247</f>
        <v>0</v>
      </c>
      <c r="AJ247" s="14">
        <f>SUM(E247:AI247)</f>
        <v>0</v>
      </c>
    </row>
    <row r="248" spans="2:36" s="8" customFormat="1" ht="15" customHeight="1" x14ac:dyDescent="0.15">
      <c r="B248" s="130"/>
      <c r="C248" s="135" t="s">
        <v>26</v>
      </c>
      <c r="D248" s="100"/>
      <c r="E248" s="13">
        <f>ピボット!E248</f>
        <v>0</v>
      </c>
      <c r="F248" s="13">
        <f>ピボット!F248</f>
        <v>0</v>
      </c>
      <c r="G248" s="13">
        <f>ピボット!G248</f>
        <v>0</v>
      </c>
      <c r="H248" s="13">
        <f>ピボット!H248</f>
        <v>0</v>
      </c>
      <c r="I248" s="13">
        <f>ピボット!I248</f>
        <v>0</v>
      </c>
      <c r="J248" s="13">
        <f>ピボット!J248</f>
        <v>0</v>
      </c>
      <c r="K248" s="13">
        <f>ピボット!K248</f>
        <v>0</v>
      </c>
      <c r="L248" s="13">
        <f>ピボット!L248</f>
        <v>0</v>
      </c>
      <c r="M248" s="13">
        <f>ピボット!M248</f>
        <v>0</v>
      </c>
      <c r="N248" s="13">
        <f>ピボット!N248</f>
        <v>0</v>
      </c>
      <c r="O248" s="13">
        <f>ピボット!O248</f>
        <v>0</v>
      </c>
      <c r="P248" s="13">
        <f>ピボット!P248</f>
        <v>0</v>
      </c>
      <c r="Q248" s="13">
        <f>ピボット!Q248</f>
        <v>0</v>
      </c>
      <c r="R248" s="13">
        <f>ピボット!R248</f>
        <v>0</v>
      </c>
      <c r="S248" s="13">
        <f>ピボット!S248</f>
        <v>0</v>
      </c>
      <c r="T248" s="13">
        <f>ピボット!T248</f>
        <v>0</v>
      </c>
      <c r="U248" s="13">
        <f>ピボット!U248</f>
        <v>0</v>
      </c>
      <c r="V248" s="13">
        <f>ピボット!V248</f>
        <v>0</v>
      </c>
      <c r="W248" s="13">
        <f>ピボット!W248</f>
        <v>0</v>
      </c>
      <c r="X248" s="13">
        <f>ピボット!X248</f>
        <v>0</v>
      </c>
      <c r="Y248" s="13">
        <f>ピボット!Y248</f>
        <v>0</v>
      </c>
      <c r="Z248" s="13">
        <f>ピボット!Z248</f>
        <v>0</v>
      </c>
      <c r="AA248" s="13">
        <f>ピボット!AA248</f>
        <v>0</v>
      </c>
      <c r="AB248" s="13">
        <f>ピボット!AB248</f>
        <v>0</v>
      </c>
      <c r="AC248" s="13">
        <f>ピボット!AC248</f>
        <v>0</v>
      </c>
      <c r="AD248" s="13">
        <f>ピボット!AD248</f>
        <v>0</v>
      </c>
      <c r="AE248" s="13">
        <f>ピボット!AE248</f>
        <v>0</v>
      </c>
      <c r="AF248" s="13">
        <f>ピボット!AF248</f>
        <v>0</v>
      </c>
      <c r="AG248" s="13">
        <f>ピボット!AG248</f>
        <v>0</v>
      </c>
      <c r="AH248" s="13">
        <f>ピボット!AH248</f>
        <v>0</v>
      </c>
      <c r="AI248" s="13">
        <f>ピボット!AI248</f>
        <v>0</v>
      </c>
      <c r="AJ248" s="101">
        <f>SUM(E248:AI248)</f>
        <v>0</v>
      </c>
    </row>
    <row r="249" spans="2:36" s="8" customFormat="1" ht="15" customHeight="1" x14ac:dyDescent="0.15">
      <c r="B249" s="130"/>
      <c r="C249" s="134" t="s">
        <v>4</v>
      </c>
      <c r="D249" s="12">
        <f>ピボット!D249</f>
        <v>0</v>
      </c>
      <c r="E249" s="13">
        <f t="shared" ref="E249:AI249" si="80">D249+E245-E247</f>
        <v>0</v>
      </c>
      <c r="F249" s="13">
        <f t="shared" si="80"/>
        <v>0</v>
      </c>
      <c r="G249" s="13">
        <f t="shared" si="80"/>
        <v>0</v>
      </c>
      <c r="H249" s="13">
        <f t="shared" si="80"/>
        <v>0</v>
      </c>
      <c r="I249" s="13">
        <f t="shared" si="80"/>
        <v>0</v>
      </c>
      <c r="J249" s="13">
        <f t="shared" si="80"/>
        <v>0</v>
      </c>
      <c r="K249" s="13">
        <f t="shared" si="80"/>
        <v>0</v>
      </c>
      <c r="L249" s="13">
        <f t="shared" si="80"/>
        <v>0</v>
      </c>
      <c r="M249" s="13">
        <f t="shared" si="80"/>
        <v>0</v>
      </c>
      <c r="N249" s="13">
        <f t="shared" si="80"/>
        <v>0</v>
      </c>
      <c r="O249" s="13">
        <f t="shared" si="80"/>
        <v>0</v>
      </c>
      <c r="P249" s="13">
        <f t="shared" si="80"/>
        <v>0</v>
      </c>
      <c r="Q249" s="13">
        <f t="shared" si="80"/>
        <v>0</v>
      </c>
      <c r="R249" s="13">
        <f t="shared" si="80"/>
        <v>0</v>
      </c>
      <c r="S249" s="13">
        <f t="shared" si="80"/>
        <v>0</v>
      </c>
      <c r="T249" s="13">
        <f t="shared" si="80"/>
        <v>0</v>
      </c>
      <c r="U249" s="13">
        <f t="shared" si="80"/>
        <v>0</v>
      </c>
      <c r="V249" s="13">
        <f t="shared" si="80"/>
        <v>0</v>
      </c>
      <c r="W249" s="13">
        <f t="shared" si="80"/>
        <v>0</v>
      </c>
      <c r="X249" s="13">
        <f t="shared" si="80"/>
        <v>0</v>
      </c>
      <c r="Y249" s="13">
        <f t="shared" si="80"/>
        <v>0</v>
      </c>
      <c r="Z249" s="13">
        <f t="shared" si="80"/>
        <v>0</v>
      </c>
      <c r="AA249" s="13">
        <f t="shared" si="80"/>
        <v>0</v>
      </c>
      <c r="AB249" s="13">
        <f t="shared" si="80"/>
        <v>0</v>
      </c>
      <c r="AC249" s="13">
        <f t="shared" si="80"/>
        <v>0</v>
      </c>
      <c r="AD249" s="13">
        <f t="shared" si="80"/>
        <v>0</v>
      </c>
      <c r="AE249" s="13">
        <f t="shared" si="80"/>
        <v>0</v>
      </c>
      <c r="AF249" s="13">
        <f t="shared" si="80"/>
        <v>0</v>
      </c>
      <c r="AG249" s="13">
        <f t="shared" si="80"/>
        <v>0</v>
      </c>
      <c r="AH249" s="13">
        <f t="shared" si="80"/>
        <v>0</v>
      </c>
      <c r="AI249" s="13">
        <f t="shared" si="80"/>
        <v>0</v>
      </c>
      <c r="AJ249" s="14">
        <f>AI249</f>
        <v>0</v>
      </c>
    </row>
    <row r="250" spans="2:36" s="8" customFormat="1" ht="15" customHeight="1" thickBot="1" x14ac:dyDescent="0.2">
      <c r="B250" s="138">
        <f>ピボット!B245</f>
        <v>0</v>
      </c>
      <c r="C250" s="136" t="s">
        <v>27</v>
      </c>
      <c r="D250" s="105">
        <f>ピボット!D250</f>
        <v>0</v>
      </c>
      <c r="E250" s="106">
        <f t="shared" ref="E250:AI250" si="81">D250+E246-E248</f>
        <v>0</v>
      </c>
      <c r="F250" s="106">
        <f t="shared" si="81"/>
        <v>0</v>
      </c>
      <c r="G250" s="106">
        <f t="shared" si="81"/>
        <v>0</v>
      </c>
      <c r="H250" s="106">
        <f t="shared" si="81"/>
        <v>0</v>
      </c>
      <c r="I250" s="106">
        <f t="shared" si="81"/>
        <v>0</v>
      </c>
      <c r="J250" s="106">
        <f t="shared" si="81"/>
        <v>0</v>
      </c>
      <c r="K250" s="106">
        <f t="shared" si="81"/>
        <v>0</v>
      </c>
      <c r="L250" s="106">
        <f t="shared" si="81"/>
        <v>0</v>
      </c>
      <c r="M250" s="106">
        <f t="shared" si="81"/>
        <v>0</v>
      </c>
      <c r="N250" s="106">
        <f t="shared" si="81"/>
        <v>0</v>
      </c>
      <c r="O250" s="106">
        <f t="shared" si="81"/>
        <v>0</v>
      </c>
      <c r="P250" s="106">
        <f t="shared" si="81"/>
        <v>0</v>
      </c>
      <c r="Q250" s="106">
        <f t="shared" si="81"/>
        <v>0</v>
      </c>
      <c r="R250" s="106">
        <f t="shared" si="81"/>
        <v>0</v>
      </c>
      <c r="S250" s="106">
        <f t="shared" si="81"/>
        <v>0</v>
      </c>
      <c r="T250" s="106">
        <f t="shared" si="81"/>
        <v>0</v>
      </c>
      <c r="U250" s="106">
        <f t="shared" si="81"/>
        <v>0</v>
      </c>
      <c r="V250" s="106">
        <f t="shared" si="81"/>
        <v>0</v>
      </c>
      <c r="W250" s="106">
        <f t="shared" si="81"/>
        <v>0</v>
      </c>
      <c r="X250" s="106">
        <f t="shared" si="81"/>
        <v>0</v>
      </c>
      <c r="Y250" s="106">
        <f t="shared" si="81"/>
        <v>0</v>
      </c>
      <c r="Z250" s="106">
        <f t="shared" si="81"/>
        <v>0</v>
      </c>
      <c r="AA250" s="106">
        <f t="shared" si="81"/>
        <v>0</v>
      </c>
      <c r="AB250" s="106">
        <f t="shared" si="81"/>
        <v>0</v>
      </c>
      <c r="AC250" s="106">
        <f t="shared" si="81"/>
        <v>0</v>
      </c>
      <c r="AD250" s="106">
        <f t="shared" si="81"/>
        <v>0</v>
      </c>
      <c r="AE250" s="106">
        <f t="shared" si="81"/>
        <v>0</v>
      </c>
      <c r="AF250" s="106">
        <f t="shared" si="81"/>
        <v>0</v>
      </c>
      <c r="AG250" s="106">
        <f t="shared" si="81"/>
        <v>0</v>
      </c>
      <c r="AH250" s="106">
        <f t="shared" si="81"/>
        <v>0</v>
      </c>
      <c r="AI250" s="106">
        <f t="shared" si="81"/>
        <v>0</v>
      </c>
      <c r="AJ250" s="107">
        <f>AI250</f>
        <v>0</v>
      </c>
    </row>
    <row r="251" spans="2:36" s="8" customFormat="1" ht="15" customHeight="1" x14ac:dyDescent="0.15">
      <c r="B251" s="129"/>
      <c r="C251" s="132" t="s">
        <v>1</v>
      </c>
      <c r="D251" s="10"/>
      <c r="E251" s="11">
        <f>ピボット!E251</f>
        <v>0</v>
      </c>
      <c r="F251" s="11">
        <f>ピボット!F251</f>
        <v>0</v>
      </c>
      <c r="G251" s="11">
        <f>ピボット!G251</f>
        <v>0</v>
      </c>
      <c r="H251" s="11">
        <f>ピボット!H251</f>
        <v>0</v>
      </c>
      <c r="I251" s="11">
        <f>ピボット!I251</f>
        <v>0</v>
      </c>
      <c r="J251" s="11">
        <f>ピボット!J251</f>
        <v>0</v>
      </c>
      <c r="K251" s="11">
        <f>ピボット!K251</f>
        <v>0</v>
      </c>
      <c r="L251" s="11">
        <f>ピボット!L251</f>
        <v>0</v>
      </c>
      <c r="M251" s="11">
        <f>ピボット!M251</f>
        <v>0</v>
      </c>
      <c r="N251" s="11">
        <f>ピボット!N251</f>
        <v>0</v>
      </c>
      <c r="O251" s="11">
        <f>ピボット!O251</f>
        <v>0</v>
      </c>
      <c r="P251" s="11">
        <f>ピボット!P251</f>
        <v>0</v>
      </c>
      <c r="Q251" s="11">
        <f>ピボット!Q251</f>
        <v>0</v>
      </c>
      <c r="R251" s="11">
        <f>ピボット!R251</f>
        <v>0</v>
      </c>
      <c r="S251" s="11">
        <f>ピボット!S251</f>
        <v>0</v>
      </c>
      <c r="T251" s="11">
        <f>ピボット!T251</f>
        <v>0</v>
      </c>
      <c r="U251" s="11">
        <f>ピボット!U251</f>
        <v>0</v>
      </c>
      <c r="V251" s="11">
        <f>ピボット!V251</f>
        <v>0</v>
      </c>
      <c r="W251" s="11">
        <f>ピボット!W251</f>
        <v>0</v>
      </c>
      <c r="X251" s="11">
        <f>ピボット!X251</f>
        <v>0</v>
      </c>
      <c r="Y251" s="11">
        <f>ピボット!Y251</f>
        <v>0</v>
      </c>
      <c r="Z251" s="11">
        <f>ピボット!Z251</f>
        <v>0</v>
      </c>
      <c r="AA251" s="11">
        <f>ピボット!AA251</f>
        <v>0</v>
      </c>
      <c r="AB251" s="11">
        <f>ピボット!AB251</f>
        <v>0</v>
      </c>
      <c r="AC251" s="11">
        <f>ピボット!AC251</f>
        <v>0</v>
      </c>
      <c r="AD251" s="11">
        <f>ピボット!AD251</f>
        <v>0</v>
      </c>
      <c r="AE251" s="11">
        <f>ピボット!AE251</f>
        <v>0</v>
      </c>
      <c r="AF251" s="11">
        <f>ピボット!AF251</f>
        <v>0</v>
      </c>
      <c r="AG251" s="11">
        <f>ピボット!AG251</f>
        <v>0</v>
      </c>
      <c r="AH251" s="11">
        <f>ピボット!AH251</f>
        <v>0</v>
      </c>
      <c r="AI251" s="11">
        <f>ピボット!AI251</f>
        <v>0</v>
      </c>
      <c r="AJ251" s="104">
        <f>SUM(E251:AI251)</f>
        <v>0</v>
      </c>
    </row>
    <row r="252" spans="2:36" s="8" customFormat="1" ht="15" customHeight="1" x14ac:dyDescent="0.15">
      <c r="B252" s="130"/>
      <c r="C252" s="133" t="s">
        <v>25</v>
      </c>
      <c r="D252" s="102"/>
      <c r="E252" s="13">
        <f>ピボット!E252</f>
        <v>0</v>
      </c>
      <c r="F252" s="13">
        <f>ピボット!F252</f>
        <v>0</v>
      </c>
      <c r="G252" s="13">
        <f>ピボット!G252</f>
        <v>0</v>
      </c>
      <c r="H252" s="13">
        <f>ピボット!H252</f>
        <v>0</v>
      </c>
      <c r="I252" s="13">
        <f>ピボット!I252</f>
        <v>0</v>
      </c>
      <c r="J252" s="13">
        <f>ピボット!J252</f>
        <v>0</v>
      </c>
      <c r="K252" s="13">
        <f>ピボット!K252</f>
        <v>0</v>
      </c>
      <c r="L252" s="13">
        <f>ピボット!L252</f>
        <v>0</v>
      </c>
      <c r="M252" s="13">
        <f>ピボット!M252</f>
        <v>0</v>
      </c>
      <c r="N252" s="13">
        <f>ピボット!N252</f>
        <v>0</v>
      </c>
      <c r="O252" s="13">
        <f>ピボット!O252</f>
        <v>0</v>
      </c>
      <c r="P252" s="13">
        <f>ピボット!P252</f>
        <v>0</v>
      </c>
      <c r="Q252" s="13">
        <f>ピボット!Q252</f>
        <v>0</v>
      </c>
      <c r="R252" s="13">
        <f>ピボット!R252</f>
        <v>0</v>
      </c>
      <c r="S252" s="13">
        <f>ピボット!S252</f>
        <v>0</v>
      </c>
      <c r="T252" s="13">
        <f>ピボット!T252</f>
        <v>0</v>
      </c>
      <c r="U252" s="13">
        <f>ピボット!U252</f>
        <v>0</v>
      </c>
      <c r="V252" s="13">
        <f>ピボット!V252</f>
        <v>0</v>
      </c>
      <c r="W252" s="13">
        <f>ピボット!W252</f>
        <v>0</v>
      </c>
      <c r="X252" s="13">
        <f>ピボット!X252</f>
        <v>0</v>
      </c>
      <c r="Y252" s="13">
        <f>ピボット!Y252</f>
        <v>0</v>
      </c>
      <c r="Z252" s="13">
        <f>ピボット!Z252</f>
        <v>0</v>
      </c>
      <c r="AA252" s="13">
        <f>ピボット!AA252</f>
        <v>0</v>
      </c>
      <c r="AB252" s="13">
        <f>ピボット!AB252</f>
        <v>0</v>
      </c>
      <c r="AC252" s="13">
        <f>ピボット!AC252</f>
        <v>0</v>
      </c>
      <c r="AD252" s="13">
        <f>ピボット!AD252</f>
        <v>0</v>
      </c>
      <c r="AE252" s="13">
        <f>ピボット!AE252</f>
        <v>0</v>
      </c>
      <c r="AF252" s="13">
        <f>ピボット!AF252</f>
        <v>0</v>
      </c>
      <c r="AG252" s="13">
        <f>ピボット!AG252</f>
        <v>0</v>
      </c>
      <c r="AH252" s="13">
        <f>ピボット!AH252</f>
        <v>0</v>
      </c>
      <c r="AI252" s="13">
        <f>ピボット!AI252</f>
        <v>0</v>
      </c>
      <c r="AJ252" s="21">
        <f>SUM(E252:AI252)</f>
        <v>0</v>
      </c>
    </row>
    <row r="253" spans="2:36" s="8" customFormat="1" ht="15" customHeight="1" x14ac:dyDescent="0.15">
      <c r="B253" s="130"/>
      <c r="C253" s="134" t="s">
        <v>3</v>
      </c>
      <c r="D253" s="12"/>
      <c r="E253" s="13">
        <f>ピボット!E253</f>
        <v>0</v>
      </c>
      <c r="F253" s="13">
        <f>ピボット!F253</f>
        <v>0</v>
      </c>
      <c r="G253" s="13">
        <f>ピボット!G253</f>
        <v>0</v>
      </c>
      <c r="H253" s="13">
        <f>ピボット!H253</f>
        <v>0</v>
      </c>
      <c r="I253" s="13">
        <f>ピボット!I253</f>
        <v>0</v>
      </c>
      <c r="J253" s="13">
        <f>ピボット!J253</f>
        <v>0</v>
      </c>
      <c r="K253" s="13">
        <f>ピボット!K253</f>
        <v>0</v>
      </c>
      <c r="L253" s="13">
        <f>ピボット!L253</f>
        <v>0</v>
      </c>
      <c r="M253" s="13">
        <f>ピボット!M253</f>
        <v>0</v>
      </c>
      <c r="N253" s="13">
        <f>ピボット!N253</f>
        <v>0</v>
      </c>
      <c r="O253" s="13">
        <f>ピボット!O253</f>
        <v>0</v>
      </c>
      <c r="P253" s="13">
        <f>ピボット!P253</f>
        <v>0</v>
      </c>
      <c r="Q253" s="13">
        <f>ピボット!Q253</f>
        <v>0</v>
      </c>
      <c r="R253" s="13">
        <f>ピボット!R253</f>
        <v>0</v>
      </c>
      <c r="S253" s="13">
        <f>ピボット!S253</f>
        <v>0</v>
      </c>
      <c r="T253" s="13">
        <f>ピボット!T253</f>
        <v>0</v>
      </c>
      <c r="U253" s="13">
        <f>ピボット!U253</f>
        <v>0</v>
      </c>
      <c r="V253" s="13">
        <f>ピボット!V253</f>
        <v>0</v>
      </c>
      <c r="W253" s="13">
        <f>ピボット!W253</f>
        <v>0</v>
      </c>
      <c r="X253" s="13">
        <f>ピボット!X253</f>
        <v>0</v>
      </c>
      <c r="Y253" s="13">
        <f>ピボット!Y253</f>
        <v>0</v>
      </c>
      <c r="Z253" s="13">
        <f>ピボット!Z253</f>
        <v>0</v>
      </c>
      <c r="AA253" s="13">
        <f>ピボット!AA253</f>
        <v>0</v>
      </c>
      <c r="AB253" s="13">
        <f>ピボット!AB253</f>
        <v>0</v>
      </c>
      <c r="AC253" s="13">
        <f>ピボット!AC253</f>
        <v>0</v>
      </c>
      <c r="AD253" s="13">
        <f>ピボット!AD253</f>
        <v>0</v>
      </c>
      <c r="AE253" s="13">
        <f>ピボット!AE253</f>
        <v>0</v>
      </c>
      <c r="AF253" s="13">
        <f>ピボット!AF253</f>
        <v>0</v>
      </c>
      <c r="AG253" s="13">
        <f>ピボット!AG253</f>
        <v>0</v>
      </c>
      <c r="AH253" s="13">
        <f>ピボット!AH253</f>
        <v>0</v>
      </c>
      <c r="AI253" s="13">
        <f>ピボット!AI253</f>
        <v>0</v>
      </c>
      <c r="AJ253" s="14">
        <f>SUM(E253:AI253)</f>
        <v>0</v>
      </c>
    </row>
    <row r="254" spans="2:36" s="8" customFormat="1" ht="15" customHeight="1" x14ac:dyDescent="0.15">
      <c r="B254" s="130"/>
      <c r="C254" s="135" t="s">
        <v>26</v>
      </c>
      <c r="D254" s="100"/>
      <c r="E254" s="13">
        <f>ピボット!E254</f>
        <v>0</v>
      </c>
      <c r="F254" s="13">
        <f>ピボット!F254</f>
        <v>0</v>
      </c>
      <c r="G254" s="13">
        <f>ピボット!G254</f>
        <v>0</v>
      </c>
      <c r="H254" s="13">
        <f>ピボット!H254</f>
        <v>0</v>
      </c>
      <c r="I254" s="13">
        <f>ピボット!I254</f>
        <v>0</v>
      </c>
      <c r="J254" s="13">
        <f>ピボット!J254</f>
        <v>0</v>
      </c>
      <c r="K254" s="13">
        <f>ピボット!K254</f>
        <v>0</v>
      </c>
      <c r="L254" s="13">
        <f>ピボット!L254</f>
        <v>0</v>
      </c>
      <c r="M254" s="13">
        <f>ピボット!M254</f>
        <v>0</v>
      </c>
      <c r="N254" s="13">
        <f>ピボット!N254</f>
        <v>0</v>
      </c>
      <c r="O254" s="13">
        <f>ピボット!O254</f>
        <v>0</v>
      </c>
      <c r="P254" s="13">
        <f>ピボット!P254</f>
        <v>0</v>
      </c>
      <c r="Q254" s="13">
        <f>ピボット!Q254</f>
        <v>0</v>
      </c>
      <c r="R254" s="13">
        <f>ピボット!R254</f>
        <v>0</v>
      </c>
      <c r="S254" s="13">
        <f>ピボット!S254</f>
        <v>0</v>
      </c>
      <c r="T254" s="13">
        <f>ピボット!T254</f>
        <v>0</v>
      </c>
      <c r="U254" s="13">
        <f>ピボット!U254</f>
        <v>0</v>
      </c>
      <c r="V254" s="13">
        <f>ピボット!V254</f>
        <v>0</v>
      </c>
      <c r="W254" s="13">
        <f>ピボット!W254</f>
        <v>0</v>
      </c>
      <c r="X254" s="13">
        <f>ピボット!X254</f>
        <v>0</v>
      </c>
      <c r="Y254" s="13">
        <f>ピボット!Y254</f>
        <v>0</v>
      </c>
      <c r="Z254" s="13">
        <f>ピボット!Z254</f>
        <v>0</v>
      </c>
      <c r="AA254" s="13">
        <f>ピボット!AA254</f>
        <v>0</v>
      </c>
      <c r="AB254" s="13">
        <f>ピボット!AB254</f>
        <v>0</v>
      </c>
      <c r="AC254" s="13">
        <f>ピボット!AC254</f>
        <v>0</v>
      </c>
      <c r="AD254" s="13">
        <f>ピボット!AD254</f>
        <v>0</v>
      </c>
      <c r="AE254" s="13">
        <f>ピボット!AE254</f>
        <v>0</v>
      </c>
      <c r="AF254" s="13">
        <f>ピボット!AF254</f>
        <v>0</v>
      </c>
      <c r="AG254" s="13">
        <f>ピボット!AG254</f>
        <v>0</v>
      </c>
      <c r="AH254" s="13">
        <f>ピボット!AH254</f>
        <v>0</v>
      </c>
      <c r="AI254" s="13">
        <f>ピボット!AI254</f>
        <v>0</v>
      </c>
      <c r="AJ254" s="101">
        <f>SUM(E254:AI254)</f>
        <v>0</v>
      </c>
    </row>
    <row r="255" spans="2:36" s="8" customFormat="1" ht="15" customHeight="1" x14ac:dyDescent="0.15">
      <c r="B255" s="130"/>
      <c r="C255" s="134" t="s">
        <v>4</v>
      </c>
      <c r="D255" s="12">
        <f>ピボット!D255</f>
        <v>0</v>
      </c>
      <c r="E255" s="13">
        <f t="shared" ref="E255:AI255" si="82">D255+E251-E253</f>
        <v>0</v>
      </c>
      <c r="F255" s="13">
        <f t="shared" si="82"/>
        <v>0</v>
      </c>
      <c r="G255" s="13">
        <f t="shared" si="82"/>
        <v>0</v>
      </c>
      <c r="H255" s="13">
        <f t="shared" si="82"/>
        <v>0</v>
      </c>
      <c r="I255" s="13">
        <f t="shared" si="82"/>
        <v>0</v>
      </c>
      <c r="J255" s="13">
        <f t="shared" si="82"/>
        <v>0</v>
      </c>
      <c r="K255" s="13">
        <f t="shared" si="82"/>
        <v>0</v>
      </c>
      <c r="L255" s="13">
        <f t="shared" si="82"/>
        <v>0</v>
      </c>
      <c r="M255" s="13">
        <f t="shared" si="82"/>
        <v>0</v>
      </c>
      <c r="N255" s="13">
        <f t="shared" si="82"/>
        <v>0</v>
      </c>
      <c r="O255" s="13">
        <f t="shared" si="82"/>
        <v>0</v>
      </c>
      <c r="P255" s="13">
        <f t="shared" si="82"/>
        <v>0</v>
      </c>
      <c r="Q255" s="13">
        <f t="shared" si="82"/>
        <v>0</v>
      </c>
      <c r="R255" s="13">
        <f t="shared" si="82"/>
        <v>0</v>
      </c>
      <c r="S255" s="13">
        <f t="shared" si="82"/>
        <v>0</v>
      </c>
      <c r="T255" s="13">
        <f t="shared" si="82"/>
        <v>0</v>
      </c>
      <c r="U255" s="13">
        <f t="shared" si="82"/>
        <v>0</v>
      </c>
      <c r="V255" s="13">
        <f t="shared" si="82"/>
        <v>0</v>
      </c>
      <c r="W255" s="13">
        <f t="shared" si="82"/>
        <v>0</v>
      </c>
      <c r="X255" s="13">
        <f t="shared" si="82"/>
        <v>0</v>
      </c>
      <c r="Y255" s="13">
        <f t="shared" si="82"/>
        <v>0</v>
      </c>
      <c r="Z255" s="13">
        <f t="shared" si="82"/>
        <v>0</v>
      </c>
      <c r="AA255" s="13">
        <f t="shared" si="82"/>
        <v>0</v>
      </c>
      <c r="AB255" s="13">
        <f t="shared" si="82"/>
        <v>0</v>
      </c>
      <c r="AC255" s="13">
        <f t="shared" si="82"/>
        <v>0</v>
      </c>
      <c r="AD255" s="13">
        <f t="shared" si="82"/>
        <v>0</v>
      </c>
      <c r="AE255" s="13">
        <f t="shared" si="82"/>
        <v>0</v>
      </c>
      <c r="AF255" s="13">
        <f t="shared" si="82"/>
        <v>0</v>
      </c>
      <c r="AG255" s="13">
        <f t="shared" si="82"/>
        <v>0</v>
      </c>
      <c r="AH255" s="13">
        <f t="shared" si="82"/>
        <v>0</v>
      </c>
      <c r="AI255" s="13">
        <f t="shared" si="82"/>
        <v>0</v>
      </c>
      <c r="AJ255" s="14">
        <f>AI255</f>
        <v>0</v>
      </c>
    </row>
    <row r="256" spans="2:36" s="8" customFormat="1" ht="15" customHeight="1" thickBot="1" x14ac:dyDescent="0.2">
      <c r="B256" s="138">
        <f>ピボット!B251</f>
        <v>0</v>
      </c>
      <c r="C256" s="136" t="s">
        <v>27</v>
      </c>
      <c r="D256" s="105">
        <f>ピボット!D256</f>
        <v>0</v>
      </c>
      <c r="E256" s="106">
        <f t="shared" ref="E256:AI256" si="83">D256+E252-E254</f>
        <v>0</v>
      </c>
      <c r="F256" s="106">
        <f t="shared" si="83"/>
        <v>0</v>
      </c>
      <c r="G256" s="106">
        <f t="shared" si="83"/>
        <v>0</v>
      </c>
      <c r="H256" s="106">
        <f t="shared" si="83"/>
        <v>0</v>
      </c>
      <c r="I256" s="106">
        <f t="shared" si="83"/>
        <v>0</v>
      </c>
      <c r="J256" s="106">
        <f t="shared" si="83"/>
        <v>0</v>
      </c>
      <c r="K256" s="106">
        <f t="shared" si="83"/>
        <v>0</v>
      </c>
      <c r="L256" s="106">
        <f t="shared" si="83"/>
        <v>0</v>
      </c>
      <c r="M256" s="106">
        <f t="shared" si="83"/>
        <v>0</v>
      </c>
      <c r="N256" s="106">
        <f t="shared" si="83"/>
        <v>0</v>
      </c>
      <c r="O256" s="106">
        <f t="shared" si="83"/>
        <v>0</v>
      </c>
      <c r="P256" s="106">
        <f t="shared" si="83"/>
        <v>0</v>
      </c>
      <c r="Q256" s="106">
        <f t="shared" si="83"/>
        <v>0</v>
      </c>
      <c r="R256" s="106">
        <f t="shared" si="83"/>
        <v>0</v>
      </c>
      <c r="S256" s="106">
        <f t="shared" si="83"/>
        <v>0</v>
      </c>
      <c r="T256" s="106">
        <f t="shared" si="83"/>
        <v>0</v>
      </c>
      <c r="U256" s="106">
        <f t="shared" si="83"/>
        <v>0</v>
      </c>
      <c r="V256" s="106">
        <f t="shared" si="83"/>
        <v>0</v>
      </c>
      <c r="W256" s="106">
        <f t="shared" si="83"/>
        <v>0</v>
      </c>
      <c r="X256" s="106">
        <f t="shared" si="83"/>
        <v>0</v>
      </c>
      <c r="Y256" s="106">
        <f t="shared" si="83"/>
        <v>0</v>
      </c>
      <c r="Z256" s="106">
        <f t="shared" si="83"/>
        <v>0</v>
      </c>
      <c r="AA256" s="106">
        <f t="shared" si="83"/>
        <v>0</v>
      </c>
      <c r="AB256" s="106">
        <f t="shared" si="83"/>
        <v>0</v>
      </c>
      <c r="AC256" s="106">
        <f t="shared" si="83"/>
        <v>0</v>
      </c>
      <c r="AD256" s="106">
        <f t="shared" si="83"/>
        <v>0</v>
      </c>
      <c r="AE256" s="106">
        <f t="shared" si="83"/>
        <v>0</v>
      </c>
      <c r="AF256" s="106">
        <f t="shared" si="83"/>
        <v>0</v>
      </c>
      <c r="AG256" s="106">
        <f t="shared" si="83"/>
        <v>0</v>
      </c>
      <c r="AH256" s="106">
        <f t="shared" si="83"/>
        <v>0</v>
      </c>
      <c r="AI256" s="106">
        <f t="shared" si="83"/>
        <v>0</v>
      </c>
      <c r="AJ256" s="107">
        <f>AI256</f>
        <v>0</v>
      </c>
    </row>
    <row r="257" spans="2:36" s="8" customFormat="1" ht="15" customHeight="1" x14ac:dyDescent="0.15">
      <c r="B257" s="129"/>
      <c r="C257" s="132" t="s">
        <v>1</v>
      </c>
      <c r="D257" s="10"/>
      <c r="E257" s="11">
        <f>ピボット!E257</f>
        <v>0</v>
      </c>
      <c r="F257" s="11">
        <f>ピボット!F257</f>
        <v>0</v>
      </c>
      <c r="G257" s="11">
        <f>ピボット!G257</f>
        <v>0</v>
      </c>
      <c r="H257" s="11">
        <f>ピボット!H257</f>
        <v>0</v>
      </c>
      <c r="I257" s="11">
        <f>ピボット!I257</f>
        <v>0</v>
      </c>
      <c r="J257" s="11">
        <f>ピボット!J257</f>
        <v>0</v>
      </c>
      <c r="K257" s="11">
        <f>ピボット!K257</f>
        <v>0</v>
      </c>
      <c r="L257" s="11">
        <f>ピボット!L257</f>
        <v>0</v>
      </c>
      <c r="M257" s="11">
        <f>ピボット!M257</f>
        <v>0</v>
      </c>
      <c r="N257" s="11">
        <f>ピボット!N257</f>
        <v>0</v>
      </c>
      <c r="O257" s="11">
        <f>ピボット!O257</f>
        <v>0</v>
      </c>
      <c r="P257" s="11">
        <f>ピボット!P257</f>
        <v>0</v>
      </c>
      <c r="Q257" s="11">
        <f>ピボット!Q257</f>
        <v>0</v>
      </c>
      <c r="R257" s="11">
        <f>ピボット!R257</f>
        <v>0</v>
      </c>
      <c r="S257" s="11">
        <f>ピボット!S257</f>
        <v>0</v>
      </c>
      <c r="T257" s="11">
        <f>ピボット!T257</f>
        <v>0</v>
      </c>
      <c r="U257" s="11">
        <f>ピボット!U257</f>
        <v>0</v>
      </c>
      <c r="V257" s="11">
        <f>ピボット!V257</f>
        <v>0</v>
      </c>
      <c r="W257" s="11">
        <f>ピボット!W257</f>
        <v>0</v>
      </c>
      <c r="X257" s="11">
        <f>ピボット!X257</f>
        <v>0</v>
      </c>
      <c r="Y257" s="11">
        <f>ピボット!Y257</f>
        <v>0</v>
      </c>
      <c r="Z257" s="11">
        <f>ピボット!Z257</f>
        <v>0</v>
      </c>
      <c r="AA257" s="11">
        <f>ピボット!AA257</f>
        <v>0</v>
      </c>
      <c r="AB257" s="11">
        <f>ピボット!AB257</f>
        <v>0</v>
      </c>
      <c r="AC257" s="11">
        <f>ピボット!AC257</f>
        <v>0</v>
      </c>
      <c r="AD257" s="11">
        <f>ピボット!AD257</f>
        <v>0</v>
      </c>
      <c r="AE257" s="11">
        <f>ピボット!AE257</f>
        <v>0</v>
      </c>
      <c r="AF257" s="11">
        <f>ピボット!AF257</f>
        <v>0</v>
      </c>
      <c r="AG257" s="11">
        <f>ピボット!AG257</f>
        <v>0</v>
      </c>
      <c r="AH257" s="11">
        <f>ピボット!AH257</f>
        <v>0</v>
      </c>
      <c r="AI257" s="11">
        <f>ピボット!AI257</f>
        <v>0</v>
      </c>
      <c r="AJ257" s="104">
        <f>SUM(E257:AI257)</f>
        <v>0</v>
      </c>
    </row>
    <row r="258" spans="2:36" s="8" customFormat="1" ht="15" customHeight="1" x14ac:dyDescent="0.15">
      <c r="B258" s="130"/>
      <c r="C258" s="133" t="s">
        <v>25</v>
      </c>
      <c r="D258" s="102"/>
      <c r="E258" s="13">
        <f>ピボット!E258</f>
        <v>0</v>
      </c>
      <c r="F258" s="13">
        <f>ピボット!F258</f>
        <v>0</v>
      </c>
      <c r="G258" s="13">
        <f>ピボット!G258</f>
        <v>0</v>
      </c>
      <c r="H258" s="13">
        <f>ピボット!H258</f>
        <v>0</v>
      </c>
      <c r="I258" s="13">
        <f>ピボット!I258</f>
        <v>0</v>
      </c>
      <c r="J258" s="13">
        <f>ピボット!J258</f>
        <v>0</v>
      </c>
      <c r="K258" s="13">
        <f>ピボット!K258</f>
        <v>0</v>
      </c>
      <c r="L258" s="13">
        <f>ピボット!L258</f>
        <v>0</v>
      </c>
      <c r="M258" s="13">
        <f>ピボット!M258</f>
        <v>0</v>
      </c>
      <c r="N258" s="13">
        <f>ピボット!N258</f>
        <v>0</v>
      </c>
      <c r="O258" s="13">
        <f>ピボット!O258</f>
        <v>0</v>
      </c>
      <c r="P258" s="13">
        <f>ピボット!P258</f>
        <v>0</v>
      </c>
      <c r="Q258" s="13">
        <f>ピボット!Q258</f>
        <v>0</v>
      </c>
      <c r="R258" s="13">
        <f>ピボット!R258</f>
        <v>0</v>
      </c>
      <c r="S258" s="13">
        <f>ピボット!S258</f>
        <v>0</v>
      </c>
      <c r="T258" s="13">
        <f>ピボット!T258</f>
        <v>0</v>
      </c>
      <c r="U258" s="13">
        <f>ピボット!U258</f>
        <v>0</v>
      </c>
      <c r="V258" s="13">
        <f>ピボット!V258</f>
        <v>0</v>
      </c>
      <c r="W258" s="13">
        <f>ピボット!W258</f>
        <v>0</v>
      </c>
      <c r="X258" s="13">
        <f>ピボット!X258</f>
        <v>0</v>
      </c>
      <c r="Y258" s="13">
        <f>ピボット!Y258</f>
        <v>0</v>
      </c>
      <c r="Z258" s="13">
        <f>ピボット!Z258</f>
        <v>0</v>
      </c>
      <c r="AA258" s="13">
        <f>ピボット!AA258</f>
        <v>0</v>
      </c>
      <c r="AB258" s="13">
        <f>ピボット!AB258</f>
        <v>0</v>
      </c>
      <c r="AC258" s="13">
        <f>ピボット!AC258</f>
        <v>0</v>
      </c>
      <c r="AD258" s="13">
        <f>ピボット!AD258</f>
        <v>0</v>
      </c>
      <c r="AE258" s="13">
        <f>ピボット!AE258</f>
        <v>0</v>
      </c>
      <c r="AF258" s="13">
        <f>ピボット!AF258</f>
        <v>0</v>
      </c>
      <c r="AG258" s="13">
        <f>ピボット!AG258</f>
        <v>0</v>
      </c>
      <c r="AH258" s="13">
        <f>ピボット!AH258</f>
        <v>0</v>
      </c>
      <c r="AI258" s="13">
        <f>ピボット!AI258</f>
        <v>0</v>
      </c>
      <c r="AJ258" s="21">
        <f>SUM(E258:AI258)</f>
        <v>0</v>
      </c>
    </row>
    <row r="259" spans="2:36" s="8" customFormat="1" ht="15" customHeight="1" x14ac:dyDescent="0.15">
      <c r="B259" s="130"/>
      <c r="C259" s="134" t="s">
        <v>3</v>
      </c>
      <c r="D259" s="12"/>
      <c r="E259" s="13">
        <f>ピボット!E259</f>
        <v>0</v>
      </c>
      <c r="F259" s="13">
        <f>ピボット!F259</f>
        <v>0</v>
      </c>
      <c r="G259" s="13">
        <f>ピボット!G259</f>
        <v>0</v>
      </c>
      <c r="H259" s="13">
        <f>ピボット!H259</f>
        <v>0</v>
      </c>
      <c r="I259" s="13">
        <f>ピボット!I259</f>
        <v>0</v>
      </c>
      <c r="J259" s="13">
        <f>ピボット!J259</f>
        <v>0</v>
      </c>
      <c r="K259" s="13">
        <f>ピボット!K259</f>
        <v>0</v>
      </c>
      <c r="L259" s="13">
        <f>ピボット!L259</f>
        <v>0</v>
      </c>
      <c r="M259" s="13">
        <f>ピボット!M259</f>
        <v>0</v>
      </c>
      <c r="N259" s="13">
        <f>ピボット!N259</f>
        <v>0</v>
      </c>
      <c r="O259" s="13">
        <f>ピボット!O259</f>
        <v>0</v>
      </c>
      <c r="P259" s="13">
        <f>ピボット!P259</f>
        <v>0</v>
      </c>
      <c r="Q259" s="13">
        <f>ピボット!Q259</f>
        <v>0</v>
      </c>
      <c r="R259" s="13">
        <f>ピボット!R259</f>
        <v>0</v>
      </c>
      <c r="S259" s="13">
        <f>ピボット!S259</f>
        <v>0</v>
      </c>
      <c r="T259" s="13">
        <f>ピボット!T259</f>
        <v>0</v>
      </c>
      <c r="U259" s="13">
        <f>ピボット!U259</f>
        <v>0</v>
      </c>
      <c r="V259" s="13">
        <f>ピボット!V259</f>
        <v>0</v>
      </c>
      <c r="W259" s="13">
        <f>ピボット!W259</f>
        <v>0</v>
      </c>
      <c r="X259" s="13">
        <f>ピボット!X259</f>
        <v>0</v>
      </c>
      <c r="Y259" s="13">
        <f>ピボット!Y259</f>
        <v>0</v>
      </c>
      <c r="Z259" s="13">
        <f>ピボット!Z259</f>
        <v>0</v>
      </c>
      <c r="AA259" s="13">
        <f>ピボット!AA259</f>
        <v>0</v>
      </c>
      <c r="AB259" s="13">
        <f>ピボット!AB259</f>
        <v>0</v>
      </c>
      <c r="AC259" s="13">
        <f>ピボット!AC259</f>
        <v>0</v>
      </c>
      <c r="AD259" s="13">
        <f>ピボット!AD259</f>
        <v>0</v>
      </c>
      <c r="AE259" s="13">
        <f>ピボット!AE259</f>
        <v>0</v>
      </c>
      <c r="AF259" s="13">
        <f>ピボット!AF259</f>
        <v>0</v>
      </c>
      <c r="AG259" s="13">
        <f>ピボット!AG259</f>
        <v>0</v>
      </c>
      <c r="AH259" s="13">
        <f>ピボット!AH259</f>
        <v>0</v>
      </c>
      <c r="AI259" s="13">
        <f>ピボット!AI259</f>
        <v>0</v>
      </c>
      <c r="AJ259" s="14">
        <f>SUM(E259:AI259)</f>
        <v>0</v>
      </c>
    </row>
    <row r="260" spans="2:36" s="8" customFormat="1" ht="15" customHeight="1" x14ac:dyDescent="0.15">
      <c r="B260" s="130"/>
      <c r="C260" s="135" t="s">
        <v>26</v>
      </c>
      <c r="D260" s="100"/>
      <c r="E260" s="13">
        <f>ピボット!E260</f>
        <v>0</v>
      </c>
      <c r="F260" s="13">
        <f>ピボット!F260</f>
        <v>0</v>
      </c>
      <c r="G260" s="13">
        <f>ピボット!G260</f>
        <v>0</v>
      </c>
      <c r="H260" s="13">
        <f>ピボット!H260</f>
        <v>0</v>
      </c>
      <c r="I260" s="13">
        <f>ピボット!I260</f>
        <v>0</v>
      </c>
      <c r="J260" s="13">
        <f>ピボット!J260</f>
        <v>0</v>
      </c>
      <c r="K260" s="13">
        <f>ピボット!K260</f>
        <v>0</v>
      </c>
      <c r="L260" s="13">
        <f>ピボット!L260</f>
        <v>0</v>
      </c>
      <c r="M260" s="13">
        <f>ピボット!M260</f>
        <v>0</v>
      </c>
      <c r="N260" s="13">
        <f>ピボット!N260</f>
        <v>0</v>
      </c>
      <c r="O260" s="13">
        <f>ピボット!O260</f>
        <v>0</v>
      </c>
      <c r="P260" s="13">
        <f>ピボット!P260</f>
        <v>0</v>
      </c>
      <c r="Q260" s="13">
        <f>ピボット!Q260</f>
        <v>0</v>
      </c>
      <c r="R260" s="13">
        <f>ピボット!R260</f>
        <v>0</v>
      </c>
      <c r="S260" s="13">
        <f>ピボット!S260</f>
        <v>0</v>
      </c>
      <c r="T260" s="13">
        <f>ピボット!T260</f>
        <v>0</v>
      </c>
      <c r="U260" s="13">
        <f>ピボット!U260</f>
        <v>0</v>
      </c>
      <c r="V260" s="13">
        <f>ピボット!V260</f>
        <v>0</v>
      </c>
      <c r="W260" s="13">
        <f>ピボット!W260</f>
        <v>0</v>
      </c>
      <c r="X260" s="13">
        <f>ピボット!X260</f>
        <v>0</v>
      </c>
      <c r="Y260" s="13">
        <f>ピボット!Y260</f>
        <v>0</v>
      </c>
      <c r="Z260" s="13">
        <f>ピボット!Z260</f>
        <v>0</v>
      </c>
      <c r="AA260" s="13">
        <f>ピボット!AA260</f>
        <v>0</v>
      </c>
      <c r="AB260" s="13">
        <f>ピボット!AB260</f>
        <v>0</v>
      </c>
      <c r="AC260" s="13">
        <f>ピボット!AC260</f>
        <v>0</v>
      </c>
      <c r="AD260" s="13">
        <f>ピボット!AD260</f>
        <v>0</v>
      </c>
      <c r="AE260" s="13">
        <f>ピボット!AE260</f>
        <v>0</v>
      </c>
      <c r="AF260" s="13">
        <f>ピボット!AF260</f>
        <v>0</v>
      </c>
      <c r="AG260" s="13">
        <f>ピボット!AG260</f>
        <v>0</v>
      </c>
      <c r="AH260" s="13">
        <f>ピボット!AH260</f>
        <v>0</v>
      </c>
      <c r="AI260" s="13">
        <f>ピボット!AI260</f>
        <v>0</v>
      </c>
      <c r="AJ260" s="101">
        <f>SUM(E260:AI260)</f>
        <v>0</v>
      </c>
    </row>
    <row r="261" spans="2:36" s="8" customFormat="1" ht="15" customHeight="1" x14ac:dyDescent="0.15">
      <c r="B261" s="130"/>
      <c r="C261" s="134" t="s">
        <v>4</v>
      </c>
      <c r="D261" s="12">
        <f>ピボット!D261</f>
        <v>0</v>
      </c>
      <c r="E261" s="13">
        <f t="shared" ref="E261:AI261" si="84">D261+E257-E259</f>
        <v>0</v>
      </c>
      <c r="F261" s="13">
        <f t="shared" si="84"/>
        <v>0</v>
      </c>
      <c r="G261" s="13">
        <f t="shared" si="84"/>
        <v>0</v>
      </c>
      <c r="H261" s="13">
        <f t="shared" si="84"/>
        <v>0</v>
      </c>
      <c r="I261" s="13">
        <f t="shared" si="84"/>
        <v>0</v>
      </c>
      <c r="J261" s="13">
        <f t="shared" si="84"/>
        <v>0</v>
      </c>
      <c r="K261" s="13">
        <f t="shared" si="84"/>
        <v>0</v>
      </c>
      <c r="L261" s="13">
        <f t="shared" si="84"/>
        <v>0</v>
      </c>
      <c r="M261" s="13">
        <f t="shared" si="84"/>
        <v>0</v>
      </c>
      <c r="N261" s="13">
        <f t="shared" si="84"/>
        <v>0</v>
      </c>
      <c r="O261" s="13">
        <f t="shared" si="84"/>
        <v>0</v>
      </c>
      <c r="P261" s="13">
        <f t="shared" si="84"/>
        <v>0</v>
      </c>
      <c r="Q261" s="13">
        <f t="shared" si="84"/>
        <v>0</v>
      </c>
      <c r="R261" s="13">
        <f t="shared" si="84"/>
        <v>0</v>
      </c>
      <c r="S261" s="13">
        <f t="shared" si="84"/>
        <v>0</v>
      </c>
      <c r="T261" s="13">
        <f t="shared" si="84"/>
        <v>0</v>
      </c>
      <c r="U261" s="13">
        <f t="shared" si="84"/>
        <v>0</v>
      </c>
      <c r="V261" s="13">
        <f t="shared" si="84"/>
        <v>0</v>
      </c>
      <c r="W261" s="13">
        <f t="shared" si="84"/>
        <v>0</v>
      </c>
      <c r="X261" s="13">
        <f t="shared" si="84"/>
        <v>0</v>
      </c>
      <c r="Y261" s="13">
        <f t="shared" si="84"/>
        <v>0</v>
      </c>
      <c r="Z261" s="13">
        <f t="shared" si="84"/>
        <v>0</v>
      </c>
      <c r="AA261" s="13">
        <f t="shared" si="84"/>
        <v>0</v>
      </c>
      <c r="AB261" s="13">
        <f t="shared" si="84"/>
        <v>0</v>
      </c>
      <c r="AC261" s="13">
        <f t="shared" si="84"/>
        <v>0</v>
      </c>
      <c r="AD261" s="13">
        <f t="shared" si="84"/>
        <v>0</v>
      </c>
      <c r="AE261" s="13">
        <f t="shared" si="84"/>
        <v>0</v>
      </c>
      <c r="AF261" s="13">
        <f t="shared" si="84"/>
        <v>0</v>
      </c>
      <c r="AG261" s="13">
        <f t="shared" si="84"/>
        <v>0</v>
      </c>
      <c r="AH261" s="13">
        <f t="shared" si="84"/>
        <v>0</v>
      </c>
      <c r="AI261" s="13">
        <f t="shared" si="84"/>
        <v>0</v>
      </c>
      <c r="AJ261" s="14">
        <f>AI261</f>
        <v>0</v>
      </c>
    </row>
    <row r="262" spans="2:36" s="8" customFormat="1" ht="15" customHeight="1" thickBot="1" x14ac:dyDescent="0.2">
      <c r="B262" s="138">
        <f>ピボット!B257</f>
        <v>0</v>
      </c>
      <c r="C262" s="136" t="s">
        <v>27</v>
      </c>
      <c r="D262" s="105">
        <f>ピボット!D262</f>
        <v>0</v>
      </c>
      <c r="E262" s="106">
        <f t="shared" ref="E262:AI262" si="85">D262+E258-E260</f>
        <v>0</v>
      </c>
      <c r="F262" s="106">
        <f t="shared" si="85"/>
        <v>0</v>
      </c>
      <c r="G262" s="106">
        <f t="shared" si="85"/>
        <v>0</v>
      </c>
      <c r="H262" s="106">
        <f t="shared" si="85"/>
        <v>0</v>
      </c>
      <c r="I262" s="106">
        <f t="shared" si="85"/>
        <v>0</v>
      </c>
      <c r="J262" s="106">
        <f t="shared" si="85"/>
        <v>0</v>
      </c>
      <c r="K262" s="106">
        <f t="shared" si="85"/>
        <v>0</v>
      </c>
      <c r="L262" s="106">
        <f t="shared" si="85"/>
        <v>0</v>
      </c>
      <c r="M262" s="106">
        <f t="shared" si="85"/>
        <v>0</v>
      </c>
      <c r="N262" s="106">
        <f t="shared" si="85"/>
        <v>0</v>
      </c>
      <c r="O262" s="106">
        <f t="shared" si="85"/>
        <v>0</v>
      </c>
      <c r="P262" s="106">
        <f t="shared" si="85"/>
        <v>0</v>
      </c>
      <c r="Q262" s="106">
        <f t="shared" si="85"/>
        <v>0</v>
      </c>
      <c r="R262" s="106">
        <f t="shared" si="85"/>
        <v>0</v>
      </c>
      <c r="S262" s="106">
        <f t="shared" si="85"/>
        <v>0</v>
      </c>
      <c r="T262" s="106">
        <f t="shared" si="85"/>
        <v>0</v>
      </c>
      <c r="U262" s="106">
        <f t="shared" si="85"/>
        <v>0</v>
      </c>
      <c r="V262" s="106">
        <f t="shared" si="85"/>
        <v>0</v>
      </c>
      <c r="W262" s="106">
        <f t="shared" si="85"/>
        <v>0</v>
      </c>
      <c r="X262" s="106">
        <f t="shared" si="85"/>
        <v>0</v>
      </c>
      <c r="Y262" s="106">
        <f t="shared" si="85"/>
        <v>0</v>
      </c>
      <c r="Z262" s="106">
        <f t="shared" si="85"/>
        <v>0</v>
      </c>
      <c r="AA262" s="106">
        <f t="shared" si="85"/>
        <v>0</v>
      </c>
      <c r="AB262" s="106">
        <f t="shared" si="85"/>
        <v>0</v>
      </c>
      <c r="AC262" s="106">
        <f t="shared" si="85"/>
        <v>0</v>
      </c>
      <c r="AD262" s="106">
        <f t="shared" si="85"/>
        <v>0</v>
      </c>
      <c r="AE262" s="106">
        <f t="shared" si="85"/>
        <v>0</v>
      </c>
      <c r="AF262" s="106">
        <f t="shared" si="85"/>
        <v>0</v>
      </c>
      <c r="AG262" s="106">
        <f t="shared" si="85"/>
        <v>0</v>
      </c>
      <c r="AH262" s="106">
        <f t="shared" si="85"/>
        <v>0</v>
      </c>
      <c r="AI262" s="106">
        <f t="shared" si="85"/>
        <v>0</v>
      </c>
      <c r="AJ262" s="107">
        <f>AI262</f>
        <v>0</v>
      </c>
    </row>
    <row r="263" spans="2:36" s="8" customFormat="1" ht="15" customHeight="1" x14ac:dyDescent="0.15">
      <c r="B263" s="129"/>
      <c r="C263" s="132" t="s">
        <v>1</v>
      </c>
      <c r="D263" s="10"/>
      <c r="E263" s="11">
        <f>ピボット!E263</f>
        <v>0</v>
      </c>
      <c r="F263" s="11">
        <f>ピボット!F263</f>
        <v>0</v>
      </c>
      <c r="G263" s="11">
        <f>ピボット!G263</f>
        <v>0</v>
      </c>
      <c r="H263" s="11">
        <f>ピボット!H263</f>
        <v>0</v>
      </c>
      <c r="I263" s="11">
        <f>ピボット!I263</f>
        <v>0</v>
      </c>
      <c r="J263" s="11">
        <f>ピボット!J263</f>
        <v>0</v>
      </c>
      <c r="K263" s="11">
        <f>ピボット!K263</f>
        <v>0</v>
      </c>
      <c r="L263" s="11">
        <f>ピボット!L263</f>
        <v>0</v>
      </c>
      <c r="M263" s="11">
        <f>ピボット!M263</f>
        <v>0</v>
      </c>
      <c r="N263" s="11">
        <f>ピボット!N263</f>
        <v>0</v>
      </c>
      <c r="O263" s="11">
        <f>ピボット!O263</f>
        <v>0</v>
      </c>
      <c r="P263" s="11">
        <f>ピボット!P263</f>
        <v>0</v>
      </c>
      <c r="Q263" s="11">
        <f>ピボット!Q263</f>
        <v>0</v>
      </c>
      <c r="R263" s="11">
        <f>ピボット!R263</f>
        <v>0</v>
      </c>
      <c r="S263" s="11">
        <f>ピボット!S263</f>
        <v>0</v>
      </c>
      <c r="T263" s="11">
        <f>ピボット!T263</f>
        <v>0</v>
      </c>
      <c r="U263" s="11">
        <f>ピボット!U263</f>
        <v>0</v>
      </c>
      <c r="V263" s="11">
        <f>ピボット!V263</f>
        <v>0</v>
      </c>
      <c r="W263" s="11">
        <f>ピボット!W263</f>
        <v>0</v>
      </c>
      <c r="X263" s="11">
        <f>ピボット!X263</f>
        <v>0</v>
      </c>
      <c r="Y263" s="11">
        <f>ピボット!Y263</f>
        <v>0</v>
      </c>
      <c r="Z263" s="11">
        <f>ピボット!Z263</f>
        <v>0</v>
      </c>
      <c r="AA263" s="11">
        <f>ピボット!AA263</f>
        <v>0</v>
      </c>
      <c r="AB263" s="11">
        <f>ピボット!AB263</f>
        <v>0</v>
      </c>
      <c r="AC263" s="11">
        <f>ピボット!AC263</f>
        <v>0</v>
      </c>
      <c r="AD263" s="11">
        <f>ピボット!AD263</f>
        <v>0</v>
      </c>
      <c r="AE263" s="11">
        <f>ピボット!AE263</f>
        <v>0</v>
      </c>
      <c r="AF263" s="11">
        <f>ピボット!AF263</f>
        <v>0</v>
      </c>
      <c r="AG263" s="11">
        <f>ピボット!AG263</f>
        <v>0</v>
      </c>
      <c r="AH263" s="11">
        <f>ピボット!AH263</f>
        <v>0</v>
      </c>
      <c r="AI263" s="11">
        <f>ピボット!AI263</f>
        <v>0</v>
      </c>
      <c r="AJ263" s="104">
        <f>SUM(E263:AI263)</f>
        <v>0</v>
      </c>
    </row>
    <row r="264" spans="2:36" s="8" customFormat="1" ht="15" customHeight="1" x14ac:dyDescent="0.15">
      <c r="B264" s="130"/>
      <c r="C264" s="133" t="s">
        <v>25</v>
      </c>
      <c r="D264" s="102"/>
      <c r="E264" s="13">
        <f>ピボット!E264</f>
        <v>0</v>
      </c>
      <c r="F264" s="13">
        <f>ピボット!F264</f>
        <v>0</v>
      </c>
      <c r="G264" s="13">
        <f>ピボット!G264</f>
        <v>0</v>
      </c>
      <c r="H264" s="13">
        <f>ピボット!H264</f>
        <v>0</v>
      </c>
      <c r="I264" s="13">
        <f>ピボット!I264</f>
        <v>0</v>
      </c>
      <c r="J264" s="13">
        <f>ピボット!J264</f>
        <v>0</v>
      </c>
      <c r="K264" s="13">
        <f>ピボット!K264</f>
        <v>0</v>
      </c>
      <c r="L264" s="13">
        <f>ピボット!L264</f>
        <v>0</v>
      </c>
      <c r="M264" s="13">
        <f>ピボット!M264</f>
        <v>0</v>
      </c>
      <c r="N264" s="13">
        <f>ピボット!N264</f>
        <v>0</v>
      </c>
      <c r="O264" s="13">
        <f>ピボット!O264</f>
        <v>0</v>
      </c>
      <c r="P264" s="13">
        <f>ピボット!P264</f>
        <v>0</v>
      </c>
      <c r="Q264" s="13">
        <f>ピボット!Q264</f>
        <v>0</v>
      </c>
      <c r="R264" s="13">
        <f>ピボット!R264</f>
        <v>0</v>
      </c>
      <c r="S264" s="13">
        <f>ピボット!S264</f>
        <v>0</v>
      </c>
      <c r="T264" s="13">
        <f>ピボット!T264</f>
        <v>0</v>
      </c>
      <c r="U264" s="13">
        <f>ピボット!U264</f>
        <v>0</v>
      </c>
      <c r="V264" s="13">
        <f>ピボット!V264</f>
        <v>0</v>
      </c>
      <c r="W264" s="13">
        <f>ピボット!W264</f>
        <v>0</v>
      </c>
      <c r="X264" s="13">
        <f>ピボット!X264</f>
        <v>0</v>
      </c>
      <c r="Y264" s="13">
        <f>ピボット!Y264</f>
        <v>0</v>
      </c>
      <c r="Z264" s="13">
        <f>ピボット!Z264</f>
        <v>0</v>
      </c>
      <c r="AA264" s="13">
        <f>ピボット!AA264</f>
        <v>0</v>
      </c>
      <c r="AB264" s="13">
        <f>ピボット!AB264</f>
        <v>0</v>
      </c>
      <c r="AC264" s="13">
        <f>ピボット!AC264</f>
        <v>0</v>
      </c>
      <c r="AD264" s="13">
        <f>ピボット!AD264</f>
        <v>0</v>
      </c>
      <c r="AE264" s="13">
        <f>ピボット!AE264</f>
        <v>0</v>
      </c>
      <c r="AF264" s="13">
        <f>ピボット!AF264</f>
        <v>0</v>
      </c>
      <c r="AG264" s="13">
        <f>ピボット!AG264</f>
        <v>0</v>
      </c>
      <c r="AH264" s="13">
        <f>ピボット!AH264</f>
        <v>0</v>
      </c>
      <c r="AI264" s="13">
        <f>ピボット!AI264</f>
        <v>0</v>
      </c>
      <c r="AJ264" s="21">
        <f>SUM(E264:AI264)</f>
        <v>0</v>
      </c>
    </row>
    <row r="265" spans="2:36" s="8" customFormat="1" ht="15" customHeight="1" x14ac:dyDescent="0.15">
      <c r="B265" s="130"/>
      <c r="C265" s="134" t="s">
        <v>3</v>
      </c>
      <c r="D265" s="12"/>
      <c r="E265" s="13">
        <f>ピボット!E265</f>
        <v>0</v>
      </c>
      <c r="F265" s="13">
        <f>ピボット!F265</f>
        <v>0</v>
      </c>
      <c r="G265" s="13">
        <f>ピボット!G265</f>
        <v>0</v>
      </c>
      <c r="H265" s="13">
        <f>ピボット!H265</f>
        <v>0</v>
      </c>
      <c r="I265" s="13">
        <f>ピボット!I265</f>
        <v>0</v>
      </c>
      <c r="J265" s="13">
        <f>ピボット!J265</f>
        <v>0</v>
      </c>
      <c r="K265" s="13">
        <f>ピボット!K265</f>
        <v>0</v>
      </c>
      <c r="L265" s="13">
        <f>ピボット!L265</f>
        <v>0</v>
      </c>
      <c r="M265" s="13">
        <f>ピボット!M265</f>
        <v>0</v>
      </c>
      <c r="N265" s="13">
        <f>ピボット!N265</f>
        <v>0</v>
      </c>
      <c r="O265" s="13">
        <f>ピボット!O265</f>
        <v>0</v>
      </c>
      <c r="P265" s="13">
        <f>ピボット!P265</f>
        <v>0</v>
      </c>
      <c r="Q265" s="13">
        <f>ピボット!Q265</f>
        <v>0</v>
      </c>
      <c r="R265" s="13">
        <f>ピボット!R265</f>
        <v>0</v>
      </c>
      <c r="S265" s="13">
        <f>ピボット!S265</f>
        <v>0</v>
      </c>
      <c r="T265" s="13">
        <f>ピボット!T265</f>
        <v>0</v>
      </c>
      <c r="U265" s="13">
        <f>ピボット!U265</f>
        <v>0</v>
      </c>
      <c r="V265" s="13">
        <f>ピボット!V265</f>
        <v>0</v>
      </c>
      <c r="W265" s="13">
        <f>ピボット!W265</f>
        <v>0</v>
      </c>
      <c r="X265" s="13">
        <f>ピボット!X265</f>
        <v>0</v>
      </c>
      <c r="Y265" s="13">
        <f>ピボット!Y265</f>
        <v>0</v>
      </c>
      <c r="Z265" s="13">
        <f>ピボット!Z265</f>
        <v>0</v>
      </c>
      <c r="AA265" s="13">
        <f>ピボット!AA265</f>
        <v>0</v>
      </c>
      <c r="AB265" s="13">
        <f>ピボット!AB265</f>
        <v>0</v>
      </c>
      <c r="AC265" s="13">
        <f>ピボット!AC265</f>
        <v>0</v>
      </c>
      <c r="AD265" s="13">
        <f>ピボット!AD265</f>
        <v>0</v>
      </c>
      <c r="AE265" s="13">
        <f>ピボット!AE265</f>
        <v>0</v>
      </c>
      <c r="AF265" s="13">
        <f>ピボット!AF265</f>
        <v>0</v>
      </c>
      <c r="AG265" s="13">
        <f>ピボット!AG265</f>
        <v>0</v>
      </c>
      <c r="AH265" s="13">
        <f>ピボット!AH265</f>
        <v>0</v>
      </c>
      <c r="AI265" s="13">
        <f>ピボット!AI265</f>
        <v>0</v>
      </c>
      <c r="AJ265" s="14">
        <f>SUM(E265:AI265)</f>
        <v>0</v>
      </c>
    </row>
    <row r="266" spans="2:36" s="8" customFormat="1" ht="15" customHeight="1" x14ac:dyDescent="0.15">
      <c r="B266" s="130"/>
      <c r="C266" s="135" t="s">
        <v>26</v>
      </c>
      <c r="D266" s="100"/>
      <c r="E266" s="13">
        <f>ピボット!E266</f>
        <v>0</v>
      </c>
      <c r="F266" s="13">
        <f>ピボット!F266</f>
        <v>0</v>
      </c>
      <c r="G266" s="13">
        <f>ピボット!G266</f>
        <v>0</v>
      </c>
      <c r="H266" s="13">
        <f>ピボット!H266</f>
        <v>0</v>
      </c>
      <c r="I266" s="13">
        <f>ピボット!I266</f>
        <v>0</v>
      </c>
      <c r="J266" s="13">
        <f>ピボット!J266</f>
        <v>0</v>
      </c>
      <c r="K266" s="13">
        <f>ピボット!K266</f>
        <v>0</v>
      </c>
      <c r="L266" s="13">
        <f>ピボット!L266</f>
        <v>0</v>
      </c>
      <c r="M266" s="13">
        <f>ピボット!M266</f>
        <v>0</v>
      </c>
      <c r="N266" s="13">
        <f>ピボット!N266</f>
        <v>0</v>
      </c>
      <c r="O266" s="13">
        <f>ピボット!O266</f>
        <v>0</v>
      </c>
      <c r="P266" s="13">
        <f>ピボット!P266</f>
        <v>0</v>
      </c>
      <c r="Q266" s="13">
        <f>ピボット!Q266</f>
        <v>0</v>
      </c>
      <c r="R266" s="13">
        <f>ピボット!R266</f>
        <v>0</v>
      </c>
      <c r="S266" s="13">
        <f>ピボット!S266</f>
        <v>0</v>
      </c>
      <c r="T266" s="13">
        <f>ピボット!T266</f>
        <v>0</v>
      </c>
      <c r="U266" s="13">
        <f>ピボット!U266</f>
        <v>0</v>
      </c>
      <c r="V266" s="13">
        <f>ピボット!V266</f>
        <v>0</v>
      </c>
      <c r="W266" s="13">
        <f>ピボット!W266</f>
        <v>0</v>
      </c>
      <c r="X266" s="13">
        <f>ピボット!X266</f>
        <v>0</v>
      </c>
      <c r="Y266" s="13">
        <f>ピボット!Y266</f>
        <v>0</v>
      </c>
      <c r="Z266" s="13">
        <f>ピボット!Z266</f>
        <v>0</v>
      </c>
      <c r="AA266" s="13">
        <f>ピボット!AA266</f>
        <v>0</v>
      </c>
      <c r="AB266" s="13">
        <f>ピボット!AB266</f>
        <v>0</v>
      </c>
      <c r="AC266" s="13">
        <f>ピボット!AC266</f>
        <v>0</v>
      </c>
      <c r="AD266" s="13">
        <f>ピボット!AD266</f>
        <v>0</v>
      </c>
      <c r="AE266" s="13">
        <f>ピボット!AE266</f>
        <v>0</v>
      </c>
      <c r="AF266" s="13">
        <f>ピボット!AF266</f>
        <v>0</v>
      </c>
      <c r="AG266" s="13">
        <f>ピボット!AG266</f>
        <v>0</v>
      </c>
      <c r="AH266" s="13">
        <f>ピボット!AH266</f>
        <v>0</v>
      </c>
      <c r="AI266" s="13">
        <f>ピボット!AI266</f>
        <v>0</v>
      </c>
      <c r="AJ266" s="101">
        <f>SUM(E266:AI266)</f>
        <v>0</v>
      </c>
    </row>
    <row r="267" spans="2:36" s="8" customFormat="1" ht="15" customHeight="1" x14ac:dyDescent="0.15">
      <c r="B267" s="130"/>
      <c r="C267" s="134" t="s">
        <v>4</v>
      </c>
      <c r="D267" s="12">
        <f>ピボット!D267</f>
        <v>0</v>
      </c>
      <c r="E267" s="13">
        <f t="shared" ref="E267:AI267" si="86">D267+E263-E265</f>
        <v>0</v>
      </c>
      <c r="F267" s="13">
        <f t="shared" si="86"/>
        <v>0</v>
      </c>
      <c r="G267" s="13">
        <f t="shared" si="86"/>
        <v>0</v>
      </c>
      <c r="H267" s="13">
        <f t="shared" si="86"/>
        <v>0</v>
      </c>
      <c r="I267" s="13">
        <f t="shared" si="86"/>
        <v>0</v>
      </c>
      <c r="J267" s="13">
        <f t="shared" si="86"/>
        <v>0</v>
      </c>
      <c r="K267" s="13">
        <f t="shared" si="86"/>
        <v>0</v>
      </c>
      <c r="L267" s="13">
        <f t="shared" si="86"/>
        <v>0</v>
      </c>
      <c r="M267" s="13">
        <f t="shared" si="86"/>
        <v>0</v>
      </c>
      <c r="N267" s="13">
        <f t="shared" si="86"/>
        <v>0</v>
      </c>
      <c r="O267" s="13">
        <f t="shared" si="86"/>
        <v>0</v>
      </c>
      <c r="P267" s="13">
        <f t="shared" si="86"/>
        <v>0</v>
      </c>
      <c r="Q267" s="13">
        <f t="shared" si="86"/>
        <v>0</v>
      </c>
      <c r="R267" s="13">
        <f t="shared" si="86"/>
        <v>0</v>
      </c>
      <c r="S267" s="13">
        <f t="shared" si="86"/>
        <v>0</v>
      </c>
      <c r="T267" s="13">
        <f t="shared" si="86"/>
        <v>0</v>
      </c>
      <c r="U267" s="13">
        <f t="shared" si="86"/>
        <v>0</v>
      </c>
      <c r="V267" s="13">
        <f t="shared" si="86"/>
        <v>0</v>
      </c>
      <c r="W267" s="13">
        <f t="shared" si="86"/>
        <v>0</v>
      </c>
      <c r="X267" s="13">
        <f t="shared" si="86"/>
        <v>0</v>
      </c>
      <c r="Y267" s="13">
        <f t="shared" si="86"/>
        <v>0</v>
      </c>
      <c r="Z267" s="13">
        <f t="shared" si="86"/>
        <v>0</v>
      </c>
      <c r="AA267" s="13">
        <f t="shared" si="86"/>
        <v>0</v>
      </c>
      <c r="AB267" s="13">
        <f t="shared" si="86"/>
        <v>0</v>
      </c>
      <c r="AC267" s="13">
        <f t="shared" si="86"/>
        <v>0</v>
      </c>
      <c r="AD267" s="13">
        <f t="shared" si="86"/>
        <v>0</v>
      </c>
      <c r="AE267" s="13">
        <f t="shared" si="86"/>
        <v>0</v>
      </c>
      <c r="AF267" s="13">
        <f t="shared" si="86"/>
        <v>0</v>
      </c>
      <c r="AG267" s="13">
        <f t="shared" si="86"/>
        <v>0</v>
      </c>
      <c r="AH267" s="13">
        <f t="shared" si="86"/>
        <v>0</v>
      </c>
      <c r="AI267" s="13">
        <f t="shared" si="86"/>
        <v>0</v>
      </c>
      <c r="AJ267" s="14">
        <f>AI267</f>
        <v>0</v>
      </c>
    </row>
    <row r="268" spans="2:36" s="8" customFormat="1" ht="15" customHeight="1" thickBot="1" x14ac:dyDescent="0.2">
      <c r="B268" s="138">
        <f>ピボット!B263</f>
        <v>0</v>
      </c>
      <c r="C268" s="136" t="s">
        <v>27</v>
      </c>
      <c r="D268" s="105">
        <f>ピボット!D268</f>
        <v>0</v>
      </c>
      <c r="E268" s="106">
        <f t="shared" ref="E268:AI268" si="87">D268+E264-E266</f>
        <v>0</v>
      </c>
      <c r="F268" s="106">
        <f t="shared" si="87"/>
        <v>0</v>
      </c>
      <c r="G268" s="106">
        <f t="shared" si="87"/>
        <v>0</v>
      </c>
      <c r="H268" s="106">
        <f t="shared" si="87"/>
        <v>0</v>
      </c>
      <c r="I268" s="106">
        <f t="shared" si="87"/>
        <v>0</v>
      </c>
      <c r="J268" s="106">
        <f t="shared" si="87"/>
        <v>0</v>
      </c>
      <c r="K268" s="106">
        <f t="shared" si="87"/>
        <v>0</v>
      </c>
      <c r="L268" s="106">
        <f t="shared" si="87"/>
        <v>0</v>
      </c>
      <c r="M268" s="106">
        <f t="shared" si="87"/>
        <v>0</v>
      </c>
      <c r="N268" s="106">
        <f t="shared" si="87"/>
        <v>0</v>
      </c>
      <c r="O268" s="106">
        <f t="shared" si="87"/>
        <v>0</v>
      </c>
      <c r="P268" s="106">
        <f t="shared" si="87"/>
        <v>0</v>
      </c>
      <c r="Q268" s="106">
        <f t="shared" si="87"/>
        <v>0</v>
      </c>
      <c r="R268" s="106">
        <f t="shared" si="87"/>
        <v>0</v>
      </c>
      <c r="S268" s="106">
        <f t="shared" si="87"/>
        <v>0</v>
      </c>
      <c r="T268" s="106">
        <f t="shared" si="87"/>
        <v>0</v>
      </c>
      <c r="U268" s="106">
        <f t="shared" si="87"/>
        <v>0</v>
      </c>
      <c r="V268" s="106">
        <f t="shared" si="87"/>
        <v>0</v>
      </c>
      <c r="W268" s="106">
        <f t="shared" si="87"/>
        <v>0</v>
      </c>
      <c r="X268" s="106">
        <f t="shared" si="87"/>
        <v>0</v>
      </c>
      <c r="Y268" s="106">
        <f t="shared" si="87"/>
        <v>0</v>
      </c>
      <c r="Z268" s="106">
        <f t="shared" si="87"/>
        <v>0</v>
      </c>
      <c r="AA268" s="106">
        <f t="shared" si="87"/>
        <v>0</v>
      </c>
      <c r="AB268" s="106">
        <f t="shared" si="87"/>
        <v>0</v>
      </c>
      <c r="AC268" s="106">
        <f t="shared" si="87"/>
        <v>0</v>
      </c>
      <c r="AD268" s="106">
        <f t="shared" si="87"/>
        <v>0</v>
      </c>
      <c r="AE268" s="106">
        <f t="shared" si="87"/>
        <v>0</v>
      </c>
      <c r="AF268" s="106">
        <f t="shared" si="87"/>
        <v>0</v>
      </c>
      <c r="AG268" s="106">
        <f t="shared" si="87"/>
        <v>0</v>
      </c>
      <c r="AH268" s="106">
        <f t="shared" si="87"/>
        <v>0</v>
      </c>
      <c r="AI268" s="106">
        <f t="shared" si="87"/>
        <v>0</v>
      </c>
      <c r="AJ268" s="107">
        <f>AI268</f>
        <v>0</v>
      </c>
    </row>
    <row r="269" spans="2:36" s="8" customFormat="1" ht="15" customHeight="1" x14ac:dyDescent="0.15">
      <c r="B269" s="129"/>
      <c r="C269" s="132" t="s">
        <v>1</v>
      </c>
      <c r="D269" s="10"/>
      <c r="E269" s="11">
        <f>ピボット!E269</f>
        <v>0</v>
      </c>
      <c r="F269" s="11">
        <f>ピボット!F269</f>
        <v>0</v>
      </c>
      <c r="G269" s="11">
        <f>ピボット!G269</f>
        <v>0</v>
      </c>
      <c r="H269" s="11">
        <f>ピボット!H269</f>
        <v>0</v>
      </c>
      <c r="I269" s="11">
        <f>ピボット!I269</f>
        <v>0</v>
      </c>
      <c r="J269" s="11">
        <f>ピボット!J269</f>
        <v>0</v>
      </c>
      <c r="K269" s="11">
        <f>ピボット!K269</f>
        <v>0</v>
      </c>
      <c r="L269" s="11">
        <f>ピボット!L269</f>
        <v>0</v>
      </c>
      <c r="M269" s="11">
        <f>ピボット!M269</f>
        <v>0</v>
      </c>
      <c r="N269" s="11">
        <f>ピボット!N269</f>
        <v>0</v>
      </c>
      <c r="O269" s="11">
        <f>ピボット!O269</f>
        <v>0</v>
      </c>
      <c r="P269" s="11">
        <f>ピボット!P269</f>
        <v>0</v>
      </c>
      <c r="Q269" s="11">
        <f>ピボット!Q269</f>
        <v>0</v>
      </c>
      <c r="R269" s="11">
        <f>ピボット!R269</f>
        <v>0</v>
      </c>
      <c r="S269" s="11">
        <f>ピボット!S269</f>
        <v>0</v>
      </c>
      <c r="T269" s="11">
        <f>ピボット!T269</f>
        <v>0</v>
      </c>
      <c r="U269" s="11">
        <f>ピボット!U269</f>
        <v>0</v>
      </c>
      <c r="V269" s="11">
        <f>ピボット!V269</f>
        <v>0</v>
      </c>
      <c r="W269" s="11">
        <f>ピボット!W269</f>
        <v>0</v>
      </c>
      <c r="X269" s="11">
        <f>ピボット!X269</f>
        <v>0</v>
      </c>
      <c r="Y269" s="11">
        <f>ピボット!Y269</f>
        <v>0</v>
      </c>
      <c r="Z269" s="11">
        <f>ピボット!Z269</f>
        <v>0</v>
      </c>
      <c r="AA269" s="11">
        <f>ピボット!AA269</f>
        <v>0</v>
      </c>
      <c r="AB269" s="11">
        <f>ピボット!AB269</f>
        <v>0</v>
      </c>
      <c r="AC269" s="11">
        <f>ピボット!AC269</f>
        <v>0</v>
      </c>
      <c r="AD269" s="11">
        <f>ピボット!AD269</f>
        <v>0</v>
      </c>
      <c r="AE269" s="11">
        <f>ピボット!AE269</f>
        <v>0</v>
      </c>
      <c r="AF269" s="11">
        <f>ピボット!AF269</f>
        <v>0</v>
      </c>
      <c r="AG269" s="11">
        <f>ピボット!AG269</f>
        <v>0</v>
      </c>
      <c r="AH269" s="11">
        <f>ピボット!AH269</f>
        <v>0</v>
      </c>
      <c r="AI269" s="11">
        <f>ピボット!AI269</f>
        <v>0</v>
      </c>
      <c r="AJ269" s="104">
        <f>SUM(E269:AI269)</f>
        <v>0</v>
      </c>
    </row>
    <row r="270" spans="2:36" s="8" customFormat="1" ht="15" customHeight="1" x14ac:dyDescent="0.15">
      <c r="B270" s="130"/>
      <c r="C270" s="133" t="s">
        <v>25</v>
      </c>
      <c r="D270" s="102"/>
      <c r="E270" s="13">
        <f>ピボット!E270</f>
        <v>0</v>
      </c>
      <c r="F270" s="13">
        <f>ピボット!F270</f>
        <v>0</v>
      </c>
      <c r="G270" s="13">
        <f>ピボット!G270</f>
        <v>0</v>
      </c>
      <c r="H270" s="13">
        <f>ピボット!H270</f>
        <v>0</v>
      </c>
      <c r="I270" s="13">
        <f>ピボット!I270</f>
        <v>0</v>
      </c>
      <c r="J270" s="13">
        <f>ピボット!J270</f>
        <v>0</v>
      </c>
      <c r="K270" s="13">
        <f>ピボット!K270</f>
        <v>0</v>
      </c>
      <c r="L270" s="13">
        <f>ピボット!L270</f>
        <v>0</v>
      </c>
      <c r="M270" s="13">
        <f>ピボット!M270</f>
        <v>0</v>
      </c>
      <c r="N270" s="13">
        <f>ピボット!N270</f>
        <v>0</v>
      </c>
      <c r="O270" s="13">
        <f>ピボット!O270</f>
        <v>0</v>
      </c>
      <c r="P270" s="13">
        <f>ピボット!P270</f>
        <v>0</v>
      </c>
      <c r="Q270" s="13">
        <f>ピボット!Q270</f>
        <v>0</v>
      </c>
      <c r="R270" s="13">
        <f>ピボット!R270</f>
        <v>0</v>
      </c>
      <c r="S270" s="13">
        <f>ピボット!S270</f>
        <v>0</v>
      </c>
      <c r="T270" s="13">
        <f>ピボット!T270</f>
        <v>0</v>
      </c>
      <c r="U270" s="13">
        <f>ピボット!U270</f>
        <v>0</v>
      </c>
      <c r="V270" s="13">
        <f>ピボット!V270</f>
        <v>0</v>
      </c>
      <c r="W270" s="13">
        <f>ピボット!W270</f>
        <v>0</v>
      </c>
      <c r="X270" s="13">
        <f>ピボット!X270</f>
        <v>0</v>
      </c>
      <c r="Y270" s="13">
        <f>ピボット!Y270</f>
        <v>0</v>
      </c>
      <c r="Z270" s="13">
        <f>ピボット!Z270</f>
        <v>0</v>
      </c>
      <c r="AA270" s="13">
        <f>ピボット!AA270</f>
        <v>0</v>
      </c>
      <c r="AB270" s="13">
        <f>ピボット!AB270</f>
        <v>0</v>
      </c>
      <c r="AC270" s="13">
        <f>ピボット!AC270</f>
        <v>0</v>
      </c>
      <c r="AD270" s="13">
        <f>ピボット!AD270</f>
        <v>0</v>
      </c>
      <c r="AE270" s="13">
        <f>ピボット!AE270</f>
        <v>0</v>
      </c>
      <c r="AF270" s="13">
        <f>ピボット!AF270</f>
        <v>0</v>
      </c>
      <c r="AG270" s="13">
        <f>ピボット!AG270</f>
        <v>0</v>
      </c>
      <c r="AH270" s="13">
        <f>ピボット!AH270</f>
        <v>0</v>
      </c>
      <c r="AI270" s="13">
        <f>ピボット!AI270</f>
        <v>0</v>
      </c>
      <c r="AJ270" s="21">
        <f>SUM(E270:AI270)</f>
        <v>0</v>
      </c>
    </row>
    <row r="271" spans="2:36" s="8" customFormat="1" ht="15" customHeight="1" x14ac:dyDescent="0.15">
      <c r="B271" s="130"/>
      <c r="C271" s="134" t="s">
        <v>3</v>
      </c>
      <c r="D271" s="12"/>
      <c r="E271" s="13">
        <f>ピボット!E271</f>
        <v>0</v>
      </c>
      <c r="F271" s="13">
        <f>ピボット!F271</f>
        <v>0</v>
      </c>
      <c r="G271" s="13">
        <f>ピボット!G271</f>
        <v>0</v>
      </c>
      <c r="H271" s="13">
        <f>ピボット!H271</f>
        <v>0</v>
      </c>
      <c r="I271" s="13">
        <f>ピボット!I271</f>
        <v>0</v>
      </c>
      <c r="J271" s="13">
        <f>ピボット!J271</f>
        <v>0</v>
      </c>
      <c r="K271" s="13">
        <f>ピボット!K271</f>
        <v>0</v>
      </c>
      <c r="L271" s="13">
        <f>ピボット!L271</f>
        <v>0</v>
      </c>
      <c r="M271" s="13">
        <f>ピボット!M271</f>
        <v>0</v>
      </c>
      <c r="N271" s="13">
        <f>ピボット!N271</f>
        <v>0</v>
      </c>
      <c r="O271" s="13">
        <f>ピボット!O271</f>
        <v>0</v>
      </c>
      <c r="P271" s="13">
        <f>ピボット!P271</f>
        <v>0</v>
      </c>
      <c r="Q271" s="13">
        <f>ピボット!Q271</f>
        <v>0</v>
      </c>
      <c r="R271" s="13">
        <f>ピボット!R271</f>
        <v>0</v>
      </c>
      <c r="S271" s="13">
        <f>ピボット!S271</f>
        <v>0</v>
      </c>
      <c r="T271" s="13">
        <f>ピボット!T271</f>
        <v>0</v>
      </c>
      <c r="U271" s="13">
        <f>ピボット!U271</f>
        <v>0</v>
      </c>
      <c r="V271" s="13">
        <f>ピボット!V271</f>
        <v>0</v>
      </c>
      <c r="W271" s="13">
        <f>ピボット!W271</f>
        <v>0</v>
      </c>
      <c r="X271" s="13">
        <f>ピボット!X271</f>
        <v>0</v>
      </c>
      <c r="Y271" s="13">
        <f>ピボット!Y271</f>
        <v>0</v>
      </c>
      <c r="Z271" s="13">
        <f>ピボット!Z271</f>
        <v>0</v>
      </c>
      <c r="AA271" s="13">
        <f>ピボット!AA271</f>
        <v>0</v>
      </c>
      <c r="AB271" s="13">
        <f>ピボット!AB271</f>
        <v>0</v>
      </c>
      <c r="AC271" s="13">
        <f>ピボット!AC271</f>
        <v>0</v>
      </c>
      <c r="AD271" s="13">
        <f>ピボット!AD271</f>
        <v>0</v>
      </c>
      <c r="AE271" s="13">
        <f>ピボット!AE271</f>
        <v>0</v>
      </c>
      <c r="AF271" s="13">
        <f>ピボット!AF271</f>
        <v>0</v>
      </c>
      <c r="AG271" s="13">
        <f>ピボット!AG271</f>
        <v>0</v>
      </c>
      <c r="AH271" s="13">
        <f>ピボット!AH271</f>
        <v>0</v>
      </c>
      <c r="AI271" s="13">
        <f>ピボット!AI271</f>
        <v>0</v>
      </c>
      <c r="AJ271" s="14">
        <f>SUM(E271:AI271)</f>
        <v>0</v>
      </c>
    </row>
    <row r="272" spans="2:36" s="8" customFormat="1" ht="15" customHeight="1" x14ac:dyDescent="0.15">
      <c r="B272" s="130"/>
      <c r="C272" s="135" t="s">
        <v>26</v>
      </c>
      <c r="D272" s="100"/>
      <c r="E272" s="13">
        <f>ピボット!E272</f>
        <v>0</v>
      </c>
      <c r="F272" s="13">
        <f>ピボット!F272</f>
        <v>0</v>
      </c>
      <c r="G272" s="13">
        <f>ピボット!G272</f>
        <v>0</v>
      </c>
      <c r="H272" s="13">
        <f>ピボット!H272</f>
        <v>0</v>
      </c>
      <c r="I272" s="13">
        <f>ピボット!I272</f>
        <v>0</v>
      </c>
      <c r="J272" s="13">
        <f>ピボット!J272</f>
        <v>0</v>
      </c>
      <c r="K272" s="13">
        <f>ピボット!K272</f>
        <v>0</v>
      </c>
      <c r="L272" s="13">
        <f>ピボット!L272</f>
        <v>0</v>
      </c>
      <c r="M272" s="13">
        <f>ピボット!M272</f>
        <v>0</v>
      </c>
      <c r="N272" s="13">
        <f>ピボット!N272</f>
        <v>0</v>
      </c>
      <c r="O272" s="13">
        <f>ピボット!O272</f>
        <v>0</v>
      </c>
      <c r="P272" s="13">
        <f>ピボット!P272</f>
        <v>0</v>
      </c>
      <c r="Q272" s="13">
        <f>ピボット!Q272</f>
        <v>0</v>
      </c>
      <c r="R272" s="13">
        <f>ピボット!R272</f>
        <v>0</v>
      </c>
      <c r="S272" s="13">
        <f>ピボット!S272</f>
        <v>0</v>
      </c>
      <c r="T272" s="13">
        <f>ピボット!T272</f>
        <v>0</v>
      </c>
      <c r="U272" s="13">
        <f>ピボット!U272</f>
        <v>0</v>
      </c>
      <c r="V272" s="13">
        <f>ピボット!V272</f>
        <v>0</v>
      </c>
      <c r="W272" s="13">
        <f>ピボット!W272</f>
        <v>0</v>
      </c>
      <c r="X272" s="13">
        <f>ピボット!X272</f>
        <v>0</v>
      </c>
      <c r="Y272" s="13">
        <f>ピボット!Y272</f>
        <v>0</v>
      </c>
      <c r="Z272" s="13">
        <f>ピボット!Z272</f>
        <v>0</v>
      </c>
      <c r="AA272" s="13">
        <f>ピボット!AA272</f>
        <v>0</v>
      </c>
      <c r="AB272" s="13">
        <f>ピボット!AB272</f>
        <v>0</v>
      </c>
      <c r="AC272" s="13">
        <f>ピボット!AC272</f>
        <v>0</v>
      </c>
      <c r="AD272" s="13">
        <f>ピボット!AD272</f>
        <v>0</v>
      </c>
      <c r="AE272" s="13">
        <f>ピボット!AE272</f>
        <v>0</v>
      </c>
      <c r="AF272" s="13">
        <f>ピボット!AF272</f>
        <v>0</v>
      </c>
      <c r="AG272" s="13">
        <f>ピボット!AG272</f>
        <v>0</v>
      </c>
      <c r="AH272" s="13">
        <f>ピボット!AH272</f>
        <v>0</v>
      </c>
      <c r="AI272" s="13">
        <f>ピボット!AI272</f>
        <v>0</v>
      </c>
      <c r="AJ272" s="101">
        <f>SUM(E272:AI272)</f>
        <v>0</v>
      </c>
    </row>
    <row r="273" spans="2:36" s="8" customFormat="1" ht="15" customHeight="1" x14ac:dyDescent="0.15">
      <c r="B273" s="130"/>
      <c r="C273" s="134" t="s">
        <v>4</v>
      </c>
      <c r="D273" s="12">
        <f>ピボット!D273</f>
        <v>0</v>
      </c>
      <c r="E273" s="13">
        <f t="shared" ref="E273:AI273" si="88">D273+E269-E271</f>
        <v>0</v>
      </c>
      <c r="F273" s="13">
        <f t="shared" si="88"/>
        <v>0</v>
      </c>
      <c r="G273" s="13">
        <f t="shared" si="88"/>
        <v>0</v>
      </c>
      <c r="H273" s="13">
        <f t="shared" si="88"/>
        <v>0</v>
      </c>
      <c r="I273" s="13">
        <f t="shared" si="88"/>
        <v>0</v>
      </c>
      <c r="J273" s="13">
        <f t="shared" si="88"/>
        <v>0</v>
      </c>
      <c r="K273" s="13">
        <f t="shared" si="88"/>
        <v>0</v>
      </c>
      <c r="L273" s="13">
        <f t="shared" si="88"/>
        <v>0</v>
      </c>
      <c r="M273" s="13">
        <f t="shared" si="88"/>
        <v>0</v>
      </c>
      <c r="N273" s="13">
        <f t="shared" si="88"/>
        <v>0</v>
      </c>
      <c r="O273" s="13">
        <f t="shared" si="88"/>
        <v>0</v>
      </c>
      <c r="P273" s="13">
        <f t="shared" si="88"/>
        <v>0</v>
      </c>
      <c r="Q273" s="13">
        <f t="shared" si="88"/>
        <v>0</v>
      </c>
      <c r="R273" s="13">
        <f t="shared" si="88"/>
        <v>0</v>
      </c>
      <c r="S273" s="13">
        <f t="shared" si="88"/>
        <v>0</v>
      </c>
      <c r="T273" s="13">
        <f t="shared" si="88"/>
        <v>0</v>
      </c>
      <c r="U273" s="13">
        <f t="shared" si="88"/>
        <v>0</v>
      </c>
      <c r="V273" s="13">
        <f t="shared" si="88"/>
        <v>0</v>
      </c>
      <c r="W273" s="13">
        <f t="shared" si="88"/>
        <v>0</v>
      </c>
      <c r="X273" s="13">
        <f t="shared" si="88"/>
        <v>0</v>
      </c>
      <c r="Y273" s="13">
        <f t="shared" si="88"/>
        <v>0</v>
      </c>
      <c r="Z273" s="13">
        <f t="shared" si="88"/>
        <v>0</v>
      </c>
      <c r="AA273" s="13">
        <f t="shared" si="88"/>
        <v>0</v>
      </c>
      <c r="AB273" s="13">
        <f t="shared" si="88"/>
        <v>0</v>
      </c>
      <c r="AC273" s="13">
        <f t="shared" si="88"/>
        <v>0</v>
      </c>
      <c r="AD273" s="13">
        <f t="shared" si="88"/>
        <v>0</v>
      </c>
      <c r="AE273" s="13">
        <f t="shared" si="88"/>
        <v>0</v>
      </c>
      <c r="AF273" s="13">
        <f t="shared" si="88"/>
        <v>0</v>
      </c>
      <c r="AG273" s="13">
        <f t="shared" si="88"/>
        <v>0</v>
      </c>
      <c r="AH273" s="13">
        <f t="shared" si="88"/>
        <v>0</v>
      </c>
      <c r="AI273" s="13">
        <f t="shared" si="88"/>
        <v>0</v>
      </c>
      <c r="AJ273" s="14">
        <f>AI273</f>
        <v>0</v>
      </c>
    </row>
    <row r="274" spans="2:36" s="8" customFormat="1" ht="15" customHeight="1" thickBot="1" x14ac:dyDescent="0.2">
      <c r="B274" s="138">
        <f>ピボット!B269</f>
        <v>0</v>
      </c>
      <c r="C274" s="136" t="s">
        <v>27</v>
      </c>
      <c r="D274" s="105">
        <f>ピボット!D274</f>
        <v>0</v>
      </c>
      <c r="E274" s="106">
        <f t="shared" ref="E274:AI274" si="89">D274+E270-E272</f>
        <v>0</v>
      </c>
      <c r="F274" s="106">
        <f t="shared" si="89"/>
        <v>0</v>
      </c>
      <c r="G274" s="106">
        <f t="shared" si="89"/>
        <v>0</v>
      </c>
      <c r="H274" s="106">
        <f t="shared" si="89"/>
        <v>0</v>
      </c>
      <c r="I274" s="106">
        <f t="shared" si="89"/>
        <v>0</v>
      </c>
      <c r="J274" s="106">
        <f t="shared" si="89"/>
        <v>0</v>
      </c>
      <c r="K274" s="106">
        <f t="shared" si="89"/>
        <v>0</v>
      </c>
      <c r="L274" s="106">
        <f t="shared" si="89"/>
        <v>0</v>
      </c>
      <c r="M274" s="106">
        <f t="shared" si="89"/>
        <v>0</v>
      </c>
      <c r="N274" s="106">
        <f t="shared" si="89"/>
        <v>0</v>
      </c>
      <c r="O274" s="106">
        <f t="shared" si="89"/>
        <v>0</v>
      </c>
      <c r="P274" s="106">
        <f t="shared" si="89"/>
        <v>0</v>
      </c>
      <c r="Q274" s="106">
        <f t="shared" si="89"/>
        <v>0</v>
      </c>
      <c r="R274" s="106">
        <f t="shared" si="89"/>
        <v>0</v>
      </c>
      <c r="S274" s="106">
        <f t="shared" si="89"/>
        <v>0</v>
      </c>
      <c r="T274" s="106">
        <f t="shared" si="89"/>
        <v>0</v>
      </c>
      <c r="U274" s="106">
        <f t="shared" si="89"/>
        <v>0</v>
      </c>
      <c r="V274" s="106">
        <f t="shared" si="89"/>
        <v>0</v>
      </c>
      <c r="W274" s="106">
        <f t="shared" si="89"/>
        <v>0</v>
      </c>
      <c r="X274" s="106">
        <f t="shared" si="89"/>
        <v>0</v>
      </c>
      <c r="Y274" s="106">
        <f t="shared" si="89"/>
        <v>0</v>
      </c>
      <c r="Z274" s="106">
        <f t="shared" si="89"/>
        <v>0</v>
      </c>
      <c r="AA274" s="106">
        <f t="shared" si="89"/>
        <v>0</v>
      </c>
      <c r="AB274" s="106">
        <f t="shared" si="89"/>
        <v>0</v>
      </c>
      <c r="AC274" s="106">
        <f t="shared" si="89"/>
        <v>0</v>
      </c>
      <c r="AD274" s="106">
        <f t="shared" si="89"/>
        <v>0</v>
      </c>
      <c r="AE274" s="106">
        <f t="shared" si="89"/>
        <v>0</v>
      </c>
      <c r="AF274" s="106">
        <f t="shared" si="89"/>
        <v>0</v>
      </c>
      <c r="AG274" s="106">
        <f t="shared" si="89"/>
        <v>0</v>
      </c>
      <c r="AH274" s="106">
        <f t="shared" si="89"/>
        <v>0</v>
      </c>
      <c r="AI274" s="106">
        <f t="shared" si="89"/>
        <v>0</v>
      </c>
      <c r="AJ274" s="107">
        <f>AI274</f>
        <v>0</v>
      </c>
    </row>
    <row r="275" spans="2:36" s="8" customFormat="1" ht="15" customHeight="1" x14ac:dyDescent="0.15">
      <c r="B275" s="129"/>
      <c r="C275" s="132" t="s">
        <v>1</v>
      </c>
      <c r="D275" s="10"/>
      <c r="E275" s="11">
        <f>ピボット!E275</f>
        <v>0</v>
      </c>
      <c r="F275" s="11">
        <f>ピボット!F275</f>
        <v>0</v>
      </c>
      <c r="G275" s="11">
        <f>ピボット!G275</f>
        <v>0</v>
      </c>
      <c r="H275" s="11">
        <f>ピボット!H275</f>
        <v>0</v>
      </c>
      <c r="I275" s="11">
        <f>ピボット!I275</f>
        <v>0</v>
      </c>
      <c r="J275" s="11">
        <f>ピボット!J275</f>
        <v>0</v>
      </c>
      <c r="K275" s="11">
        <f>ピボット!K275</f>
        <v>0</v>
      </c>
      <c r="L275" s="11">
        <f>ピボット!L275</f>
        <v>0</v>
      </c>
      <c r="M275" s="11">
        <f>ピボット!M275</f>
        <v>0</v>
      </c>
      <c r="N275" s="11">
        <f>ピボット!N275</f>
        <v>0</v>
      </c>
      <c r="O275" s="11">
        <f>ピボット!O275</f>
        <v>0</v>
      </c>
      <c r="P275" s="11">
        <f>ピボット!P275</f>
        <v>0</v>
      </c>
      <c r="Q275" s="11">
        <f>ピボット!Q275</f>
        <v>0</v>
      </c>
      <c r="R275" s="11">
        <f>ピボット!R275</f>
        <v>0</v>
      </c>
      <c r="S275" s="11">
        <f>ピボット!S275</f>
        <v>0</v>
      </c>
      <c r="T275" s="11">
        <f>ピボット!T275</f>
        <v>0</v>
      </c>
      <c r="U275" s="11">
        <f>ピボット!U275</f>
        <v>0</v>
      </c>
      <c r="V275" s="11">
        <f>ピボット!V275</f>
        <v>0</v>
      </c>
      <c r="W275" s="11">
        <f>ピボット!W275</f>
        <v>0</v>
      </c>
      <c r="X275" s="11">
        <f>ピボット!X275</f>
        <v>0</v>
      </c>
      <c r="Y275" s="11">
        <f>ピボット!Y275</f>
        <v>0</v>
      </c>
      <c r="Z275" s="11">
        <f>ピボット!Z275</f>
        <v>0</v>
      </c>
      <c r="AA275" s="11">
        <f>ピボット!AA275</f>
        <v>0</v>
      </c>
      <c r="AB275" s="11">
        <f>ピボット!AB275</f>
        <v>0</v>
      </c>
      <c r="AC275" s="11">
        <f>ピボット!AC275</f>
        <v>0</v>
      </c>
      <c r="AD275" s="11">
        <f>ピボット!AD275</f>
        <v>0</v>
      </c>
      <c r="AE275" s="11">
        <f>ピボット!AE275</f>
        <v>0</v>
      </c>
      <c r="AF275" s="11">
        <f>ピボット!AF275</f>
        <v>0</v>
      </c>
      <c r="AG275" s="11">
        <f>ピボット!AG275</f>
        <v>0</v>
      </c>
      <c r="AH275" s="11">
        <f>ピボット!AH275</f>
        <v>0</v>
      </c>
      <c r="AI275" s="11">
        <f>ピボット!AI275</f>
        <v>0</v>
      </c>
      <c r="AJ275" s="104">
        <f>SUM(E275:AI275)</f>
        <v>0</v>
      </c>
    </row>
    <row r="276" spans="2:36" s="8" customFormat="1" ht="15" customHeight="1" x14ac:dyDescent="0.15">
      <c r="B276" s="130"/>
      <c r="C276" s="133" t="s">
        <v>25</v>
      </c>
      <c r="D276" s="102"/>
      <c r="E276" s="13">
        <f>ピボット!E276</f>
        <v>0</v>
      </c>
      <c r="F276" s="13">
        <f>ピボット!F276</f>
        <v>0</v>
      </c>
      <c r="G276" s="13">
        <f>ピボット!G276</f>
        <v>0</v>
      </c>
      <c r="H276" s="13">
        <f>ピボット!H276</f>
        <v>0</v>
      </c>
      <c r="I276" s="13">
        <f>ピボット!I276</f>
        <v>0</v>
      </c>
      <c r="J276" s="13">
        <f>ピボット!J276</f>
        <v>0</v>
      </c>
      <c r="K276" s="13">
        <f>ピボット!K276</f>
        <v>0</v>
      </c>
      <c r="L276" s="13">
        <f>ピボット!L276</f>
        <v>0</v>
      </c>
      <c r="M276" s="13">
        <f>ピボット!M276</f>
        <v>0</v>
      </c>
      <c r="N276" s="13">
        <f>ピボット!N276</f>
        <v>0</v>
      </c>
      <c r="O276" s="13">
        <f>ピボット!O276</f>
        <v>0</v>
      </c>
      <c r="P276" s="13">
        <f>ピボット!P276</f>
        <v>0</v>
      </c>
      <c r="Q276" s="13">
        <f>ピボット!Q276</f>
        <v>0</v>
      </c>
      <c r="R276" s="13">
        <f>ピボット!R276</f>
        <v>0</v>
      </c>
      <c r="S276" s="13">
        <f>ピボット!S276</f>
        <v>0</v>
      </c>
      <c r="T276" s="13">
        <f>ピボット!T276</f>
        <v>0</v>
      </c>
      <c r="U276" s="13">
        <f>ピボット!U276</f>
        <v>0</v>
      </c>
      <c r="V276" s="13">
        <f>ピボット!V276</f>
        <v>0</v>
      </c>
      <c r="W276" s="13">
        <f>ピボット!W276</f>
        <v>0</v>
      </c>
      <c r="X276" s="13">
        <f>ピボット!X276</f>
        <v>0</v>
      </c>
      <c r="Y276" s="13">
        <f>ピボット!Y276</f>
        <v>0</v>
      </c>
      <c r="Z276" s="13">
        <f>ピボット!Z276</f>
        <v>0</v>
      </c>
      <c r="AA276" s="13">
        <f>ピボット!AA276</f>
        <v>0</v>
      </c>
      <c r="AB276" s="13">
        <f>ピボット!AB276</f>
        <v>0</v>
      </c>
      <c r="AC276" s="13">
        <f>ピボット!AC276</f>
        <v>0</v>
      </c>
      <c r="AD276" s="13">
        <f>ピボット!AD276</f>
        <v>0</v>
      </c>
      <c r="AE276" s="13">
        <f>ピボット!AE276</f>
        <v>0</v>
      </c>
      <c r="AF276" s="13">
        <f>ピボット!AF276</f>
        <v>0</v>
      </c>
      <c r="AG276" s="13">
        <f>ピボット!AG276</f>
        <v>0</v>
      </c>
      <c r="AH276" s="13">
        <f>ピボット!AH276</f>
        <v>0</v>
      </c>
      <c r="AI276" s="13">
        <f>ピボット!AI276</f>
        <v>0</v>
      </c>
      <c r="AJ276" s="21">
        <f>SUM(E276:AI276)</f>
        <v>0</v>
      </c>
    </row>
    <row r="277" spans="2:36" s="8" customFormat="1" ht="15" customHeight="1" x14ac:dyDescent="0.15">
      <c r="B277" s="130"/>
      <c r="C277" s="134" t="s">
        <v>3</v>
      </c>
      <c r="D277" s="12"/>
      <c r="E277" s="13">
        <f>ピボット!E277</f>
        <v>0</v>
      </c>
      <c r="F277" s="13">
        <f>ピボット!F277</f>
        <v>0</v>
      </c>
      <c r="G277" s="13">
        <f>ピボット!G277</f>
        <v>0</v>
      </c>
      <c r="H277" s="13">
        <f>ピボット!H277</f>
        <v>0</v>
      </c>
      <c r="I277" s="13">
        <f>ピボット!I277</f>
        <v>0</v>
      </c>
      <c r="J277" s="13">
        <f>ピボット!J277</f>
        <v>0</v>
      </c>
      <c r="K277" s="13">
        <f>ピボット!K277</f>
        <v>0</v>
      </c>
      <c r="L277" s="13">
        <f>ピボット!L277</f>
        <v>0</v>
      </c>
      <c r="M277" s="13">
        <f>ピボット!M277</f>
        <v>0</v>
      </c>
      <c r="N277" s="13">
        <f>ピボット!N277</f>
        <v>0</v>
      </c>
      <c r="O277" s="13">
        <f>ピボット!O277</f>
        <v>0</v>
      </c>
      <c r="P277" s="13">
        <f>ピボット!P277</f>
        <v>0</v>
      </c>
      <c r="Q277" s="13">
        <f>ピボット!Q277</f>
        <v>0</v>
      </c>
      <c r="R277" s="13">
        <f>ピボット!R277</f>
        <v>0</v>
      </c>
      <c r="S277" s="13">
        <f>ピボット!S277</f>
        <v>0</v>
      </c>
      <c r="T277" s="13">
        <f>ピボット!T277</f>
        <v>0</v>
      </c>
      <c r="U277" s="13">
        <f>ピボット!U277</f>
        <v>0</v>
      </c>
      <c r="V277" s="13">
        <f>ピボット!V277</f>
        <v>0</v>
      </c>
      <c r="W277" s="13">
        <f>ピボット!W277</f>
        <v>0</v>
      </c>
      <c r="X277" s="13">
        <f>ピボット!X277</f>
        <v>0</v>
      </c>
      <c r="Y277" s="13">
        <f>ピボット!Y277</f>
        <v>0</v>
      </c>
      <c r="Z277" s="13">
        <f>ピボット!Z277</f>
        <v>0</v>
      </c>
      <c r="AA277" s="13">
        <f>ピボット!AA277</f>
        <v>0</v>
      </c>
      <c r="AB277" s="13">
        <f>ピボット!AB277</f>
        <v>0</v>
      </c>
      <c r="AC277" s="13">
        <f>ピボット!AC277</f>
        <v>0</v>
      </c>
      <c r="AD277" s="13">
        <f>ピボット!AD277</f>
        <v>0</v>
      </c>
      <c r="AE277" s="13">
        <f>ピボット!AE277</f>
        <v>0</v>
      </c>
      <c r="AF277" s="13">
        <f>ピボット!AF277</f>
        <v>0</v>
      </c>
      <c r="AG277" s="13">
        <f>ピボット!AG277</f>
        <v>0</v>
      </c>
      <c r="AH277" s="13">
        <f>ピボット!AH277</f>
        <v>0</v>
      </c>
      <c r="AI277" s="13">
        <f>ピボット!AI277</f>
        <v>0</v>
      </c>
      <c r="AJ277" s="14">
        <f>SUM(E277:AI277)</f>
        <v>0</v>
      </c>
    </row>
    <row r="278" spans="2:36" s="8" customFormat="1" ht="15" customHeight="1" x14ac:dyDescent="0.15">
      <c r="B278" s="130"/>
      <c r="C278" s="135" t="s">
        <v>26</v>
      </c>
      <c r="D278" s="100"/>
      <c r="E278" s="13">
        <f>ピボット!E278</f>
        <v>0</v>
      </c>
      <c r="F278" s="13">
        <f>ピボット!F278</f>
        <v>0</v>
      </c>
      <c r="G278" s="13">
        <f>ピボット!G278</f>
        <v>0</v>
      </c>
      <c r="H278" s="13">
        <f>ピボット!H278</f>
        <v>0</v>
      </c>
      <c r="I278" s="13">
        <f>ピボット!I278</f>
        <v>0</v>
      </c>
      <c r="J278" s="13">
        <f>ピボット!J278</f>
        <v>0</v>
      </c>
      <c r="K278" s="13">
        <f>ピボット!K278</f>
        <v>0</v>
      </c>
      <c r="L278" s="13">
        <f>ピボット!L278</f>
        <v>0</v>
      </c>
      <c r="M278" s="13">
        <f>ピボット!M278</f>
        <v>0</v>
      </c>
      <c r="N278" s="13">
        <f>ピボット!N278</f>
        <v>0</v>
      </c>
      <c r="O278" s="13">
        <f>ピボット!O278</f>
        <v>0</v>
      </c>
      <c r="P278" s="13">
        <f>ピボット!P278</f>
        <v>0</v>
      </c>
      <c r="Q278" s="13">
        <f>ピボット!Q278</f>
        <v>0</v>
      </c>
      <c r="R278" s="13">
        <f>ピボット!R278</f>
        <v>0</v>
      </c>
      <c r="S278" s="13">
        <f>ピボット!S278</f>
        <v>0</v>
      </c>
      <c r="T278" s="13">
        <f>ピボット!T278</f>
        <v>0</v>
      </c>
      <c r="U278" s="13">
        <f>ピボット!U278</f>
        <v>0</v>
      </c>
      <c r="V278" s="13">
        <f>ピボット!V278</f>
        <v>0</v>
      </c>
      <c r="W278" s="13">
        <f>ピボット!W278</f>
        <v>0</v>
      </c>
      <c r="X278" s="13">
        <f>ピボット!X278</f>
        <v>0</v>
      </c>
      <c r="Y278" s="13">
        <f>ピボット!Y278</f>
        <v>0</v>
      </c>
      <c r="Z278" s="13">
        <f>ピボット!Z278</f>
        <v>0</v>
      </c>
      <c r="AA278" s="13">
        <f>ピボット!AA278</f>
        <v>0</v>
      </c>
      <c r="AB278" s="13">
        <f>ピボット!AB278</f>
        <v>0</v>
      </c>
      <c r="AC278" s="13">
        <f>ピボット!AC278</f>
        <v>0</v>
      </c>
      <c r="AD278" s="13">
        <f>ピボット!AD278</f>
        <v>0</v>
      </c>
      <c r="AE278" s="13">
        <f>ピボット!AE278</f>
        <v>0</v>
      </c>
      <c r="AF278" s="13">
        <f>ピボット!AF278</f>
        <v>0</v>
      </c>
      <c r="AG278" s="13">
        <f>ピボット!AG278</f>
        <v>0</v>
      </c>
      <c r="AH278" s="13">
        <f>ピボット!AH278</f>
        <v>0</v>
      </c>
      <c r="AI278" s="13">
        <f>ピボット!AI278</f>
        <v>0</v>
      </c>
      <c r="AJ278" s="101">
        <f>SUM(E278:AI278)</f>
        <v>0</v>
      </c>
    </row>
    <row r="279" spans="2:36" s="8" customFormat="1" ht="15" customHeight="1" x14ac:dyDescent="0.15">
      <c r="B279" s="130"/>
      <c r="C279" s="134" t="s">
        <v>4</v>
      </c>
      <c r="D279" s="12">
        <f>ピボット!D279</f>
        <v>0</v>
      </c>
      <c r="E279" s="13">
        <f t="shared" ref="E279:AI279" si="90">D279+E275-E277</f>
        <v>0</v>
      </c>
      <c r="F279" s="13">
        <f t="shared" si="90"/>
        <v>0</v>
      </c>
      <c r="G279" s="13">
        <f t="shared" si="90"/>
        <v>0</v>
      </c>
      <c r="H279" s="13">
        <f t="shared" si="90"/>
        <v>0</v>
      </c>
      <c r="I279" s="13">
        <f t="shared" si="90"/>
        <v>0</v>
      </c>
      <c r="J279" s="13">
        <f t="shared" si="90"/>
        <v>0</v>
      </c>
      <c r="K279" s="13">
        <f t="shared" si="90"/>
        <v>0</v>
      </c>
      <c r="L279" s="13">
        <f t="shared" si="90"/>
        <v>0</v>
      </c>
      <c r="M279" s="13">
        <f t="shared" si="90"/>
        <v>0</v>
      </c>
      <c r="N279" s="13">
        <f t="shared" si="90"/>
        <v>0</v>
      </c>
      <c r="O279" s="13">
        <f t="shared" si="90"/>
        <v>0</v>
      </c>
      <c r="P279" s="13">
        <f t="shared" si="90"/>
        <v>0</v>
      </c>
      <c r="Q279" s="13">
        <f t="shared" si="90"/>
        <v>0</v>
      </c>
      <c r="R279" s="13">
        <f t="shared" si="90"/>
        <v>0</v>
      </c>
      <c r="S279" s="13">
        <f t="shared" si="90"/>
        <v>0</v>
      </c>
      <c r="T279" s="13">
        <f t="shared" si="90"/>
        <v>0</v>
      </c>
      <c r="U279" s="13">
        <f t="shared" si="90"/>
        <v>0</v>
      </c>
      <c r="V279" s="13">
        <f t="shared" si="90"/>
        <v>0</v>
      </c>
      <c r="W279" s="13">
        <f t="shared" si="90"/>
        <v>0</v>
      </c>
      <c r="X279" s="13">
        <f t="shared" si="90"/>
        <v>0</v>
      </c>
      <c r="Y279" s="13">
        <f t="shared" si="90"/>
        <v>0</v>
      </c>
      <c r="Z279" s="13">
        <f t="shared" si="90"/>
        <v>0</v>
      </c>
      <c r="AA279" s="13">
        <f t="shared" si="90"/>
        <v>0</v>
      </c>
      <c r="AB279" s="13">
        <f t="shared" si="90"/>
        <v>0</v>
      </c>
      <c r="AC279" s="13">
        <f t="shared" si="90"/>
        <v>0</v>
      </c>
      <c r="AD279" s="13">
        <f t="shared" si="90"/>
        <v>0</v>
      </c>
      <c r="AE279" s="13">
        <f t="shared" si="90"/>
        <v>0</v>
      </c>
      <c r="AF279" s="13">
        <f t="shared" si="90"/>
        <v>0</v>
      </c>
      <c r="AG279" s="13">
        <f t="shared" si="90"/>
        <v>0</v>
      </c>
      <c r="AH279" s="13">
        <f t="shared" si="90"/>
        <v>0</v>
      </c>
      <c r="AI279" s="13">
        <f t="shared" si="90"/>
        <v>0</v>
      </c>
      <c r="AJ279" s="14">
        <f>AI279</f>
        <v>0</v>
      </c>
    </row>
    <row r="280" spans="2:36" s="8" customFormat="1" ht="15" customHeight="1" thickBot="1" x14ac:dyDescent="0.2">
      <c r="B280" s="138">
        <f>ピボット!B275</f>
        <v>0</v>
      </c>
      <c r="C280" s="136" t="s">
        <v>27</v>
      </c>
      <c r="D280" s="105">
        <f>ピボット!D280</f>
        <v>0</v>
      </c>
      <c r="E280" s="106">
        <f t="shared" ref="E280:AI280" si="91">D280+E276-E278</f>
        <v>0</v>
      </c>
      <c r="F280" s="106">
        <f t="shared" si="91"/>
        <v>0</v>
      </c>
      <c r="G280" s="106">
        <f t="shared" si="91"/>
        <v>0</v>
      </c>
      <c r="H280" s="106">
        <f t="shared" si="91"/>
        <v>0</v>
      </c>
      <c r="I280" s="106">
        <f t="shared" si="91"/>
        <v>0</v>
      </c>
      <c r="J280" s="106">
        <f t="shared" si="91"/>
        <v>0</v>
      </c>
      <c r="K280" s="106">
        <f t="shared" si="91"/>
        <v>0</v>
      </c>
      <c r="L280" s="106">
        <f t="shared" si="91"/>
        <v>0</v>
      </c>
      <c r="M280" s="106">
        <f t="shared" si="91"/>
        <v>0</v>
      </c>
      <c r="N280" s="106">
        <f t="shared" si="91"/>
        <v>0</v>
      </c>
      <c r="O280" s="106">
        <f t="shared" si="91"/>
        <v>0</v>
      </c>
      <c r="P280" s="106">
        <f t="shared" si="91"/>
        <v>0</v>
      </c>
      <c r="Q280" s="106">
        <f t="shared" si="91"/>
        <v>0</v>
      </c>
      <c r="R280" s="106">
        <f t="shared" si="91"/>
        <v>0</v>
      </c>
      <c r="S280" s="106">
        <f t="shared" si="91"/>
        <v>0</v>
      </c>
      <c r="T280" s="106">
        <f t="shared" si="91"/>
        <v>0</v>
      </c>
      <c r="U280" s="106">
        <f t="shared" si="91"/>
        <v>0</v>
      </c>
      <c r="V280" s="106">
        <f t="shared" si="91"/>
        <v>0</v>
      </c>
      <c r="W280" s="106">
        <f t="shared" si="91"/>
        <v>0</v>
      </c>
      <c r="X280" s="106">
        <f t="shared" si="91"/>
        <v>0</v>
      </c>
      <c r="Y280" s="106">
        <f t="shared" si="91"/>
        <v>0</v>
      </c>
      <c r="Z280" s="106">
        <f t="shared" si="91"/>
        <v>0</v>
      </c>
      <c r="AA280" s="106">
        <f t="shared" si="91"/>
        <v>0</v>
      </c>
      <c r="AB280" s="106">
        <f t="shared" si="91"/>
        <v>0</v>
      </c>
      <c r="AC280" s="106">
        <f t="shared" si="91"/>
        <v>0</v>
      </c>
      <c r="AD280" s="106">
        <f t="shared" si="91"/>
        <v>0</v>
      </c>
      <c r="AE280" s="106">
        <f t="shared" si="91"/>
        <v>0</v>
      </c>
      <c r="AF280" s="106">
        <f t="shared" si="91"/>
        <v>0</v>
      </c>
      <c r="AG280" s="106">
        <f t="shared" si="91"/>
        <v>0</v>
      </c>
      <c r="AH280" s="106">
        <f t="shared" si="91"/>
        <v>0</v>
      </c>
      <c r="AI280" s="106">
        <f t="shared" si="91"/>
        <v>0</v>
      </c>
      <c r="AJ280" s="107">
        <f>AI280</f>
        <v>0</v>
      </c>
    </row>
    <row r="281" spans="2:36" s="8" customFormat="1" ht="15" customHeight="1" x14ac:dyDescent="0.15">
      <c r="B281" s="129"/>
      <c r="C281" s="132" t="s">
        <v>1</v>
      </c>
      <c r="D281" s="10"/>
      <c r="E281" s="11">
        <f>ピボット!E281</f>
        <v>0</v>
      </c>
      <c r="F281" s="11">
        <f>ピボット!F281</f>
        <v>0</v>
      </c>
      <c r="G281" s="11">
        <f>ピボット!G281</f>
        <v>0</v>
      </c>
      <c r="H281" s="11">
        <f>ピボット!H281</f>
        <v>0</v>
      </c>
      <c r="I281" s="11">
        <f>ピボット!I281</f>
        <v>0</v>
      </c>
      <c r="J281" s="11">
        <f>ピボット!J281</f>
        <v>0</v>
      </c>
      <c r="K281" s="11">
        <f>ピボット!K281</f>
        <v>0</v>
      </c>
      <c r="L281" s="11">
        <f>ピボット!L281</f>
        <v>0</v>
      </c>
      <c r="M281" s="11">
        <f>ピボット!M281</f>
        <v>0</v>
      </c>
      <c r="N281" s="11">
        <f>ピボット!N281</f>
        <v>0</v>
      </c>
      <c r="O281" s="11">
        <f>ピボット!O281</f>
        <v>0</v>
      </c>
      <c r="P281" s="11">
        <f>ピボット!P281</f>
        <v>0</v>
      </c>
      <c r="Q281" s="11">
        <f>ピボット!Q281</f>
        <v>0</v>
      </c>
      <c r="R281" s="11">
        <f>ピボット!R281</f>
        <v>0</v>
      </c>
      <c r="S281" s="11">
        <f>ピボット!S281</f>
        <v>0</v>
      </c>
      <c r="T281" s="11">
        <f>ピボット!T281</f>
        <v>0</v>
      </c>
      <c r="U281" s="11">
        <f>ピボット!U281</f>
        <v>0</v>
      </c>
      <c r="V281" s="11">
        <f>ピボット!V281</f>
        <v>0</v>
      </c>
      <c r="W281" s="11">
        <f>ピボット!W281</f>
        <v>0</v>
      </c>
      <c r="X281" s="11">
        <f>ピボット!X281</f>
        <v>0</v>
      </c>
      <c r="Y281" s="11">
        <f>ピボット!Y281</f>
        <v>0</v>
      </c>
      <c r="Z281" s="11">
        <f>ピボット!Z281</f>
        <v>0</v>
      </c>
      <c r="AA281" s="11">
        <f>ピボット!AA281</f>
        <v>0</v>
      </c>
      <c r="AB281" s="11">
        <f>ピボット!AB281</f>
        <v>0</v>
      </c>
      <c r="AC281" s="11">
        <f>ピボット!AC281</f>
        <v>0</v>
      </c>
      <c r="AD281" s="11">
        <f>ピボット!AD281</f>
        <v>0</v>
      </c>
      <c r="AE281" s="11">
        <f>ピボット!AE281</f>
        <v>0</v>
      </c>
      <c r="AF281" s="11">
        <f>ピボット!AF281</f>
        <v>0</v>
      </c>
      <c r="AG281" s="11">
        <f>ピボット!AG281</f>
        <v>0</v>
      </c>
      <c r="AH281" s="11">
        <f>ピボット!AH281</f>
        <v>0</v>
      </c>
      <c r="AI281" s="11">
        <f>ピボット!AI281</f>
        <v>0</v>
      </c>
      <c r="AJ281" s="104">
        <f>SUM(E281:AI281)</f>
        <v>0</v>
      </c>
    </row>
    <row r="282" spans="2:36" s="8" customFormat="1" ht="15" customHeight="1" x14ac:dyDescent="0.15">
      <c r="B282" s="130"/>
      <c r="C282" s="133" t="s">
        <v>25</v>
      </c>
      <c r="D282" s="102"/>
      <c r="E282" s="13">
        <f>ピボット!E282</f>
        <v>0</v>
      </c>
      <c r="F282" s="13">
        <f>ピボット!F282</f>
        <v>0</v>
      </c>
      <c r="G282" s="13">
        <f>ピボット!G282</f>
        <v>0</v>
      </c>
      <c r="H282" s="13">
        <f>ピボット!H282</f>
        <v>0</v>
      </c>
      <c r="I282" s="13">
        <f>ピボット!I282</f>
        <v>0</v>
      </c>
      <c r="J282" s="13">
        <f>ピボット!J282</f>
        <v>0</v>
      </c>
      <c r="K282" s="13">
        <f>ピボット!K282</f>
        <v>0</v>
      </c>
      <c r="L282" s="13">
        <f>ピボット!L282</f>
        <v>0</v>
      </c>
      <c r="M282" s="13">
        <f>ピボット!M282</f>
        <v>0</v>
      </c>
      <c r="N282" s="13">
        <f>ピボット!N282</f>
        <v>0</v>
      </c>
      <c r="O282" s="13">
        <f>ピボット!O282</f>
        <v>0</v>
      </c>
      <c r="P282" s="13">
        <f>ピボット!P282</f>
        <v>0</v>
      </c>
      <c r="Q282" s="13">
        <f>ピボット!Q282</f>
        <v>0</v>
      </c>
      <c r="R282" s="13">
        <f>ピボット!R282</f>
        <v>0</v>
      </c>
      <c r="S282" s="13">
        <f>ピボット!S282</f>
        <v>0</v>
      </c>
      <c r="T282" s="13">
        <f>ピボット!T282</f>
        <v>0</v>
      </c>
      <c r="U282" s="13">
        <f>ピボット!U282</f>
        <v>0</v>
      </c>
      <c r="V282" s="13">
        <f>ピボット!V282</f>
        <v>0</v>
      </c>
      <c r="W282" s="13">
        <f>ピボット!W282</f>
        <v>0</v>
      </c>
      <c r="X282" s="13">
        <f>ピボット!X282</f>
        <v>0</v>
      </c>
      <c r="Y282" s="13">
        <f>ピボット!Y282</f>
        <v>0</v>
      </c>
      <c r="Z282" s="13">
        <f>ピボット!Z282</f>
        <v>0</v>
      </c>
      <c r="AA282" s="13">
        <f>ピボット!AA282</f>
        <v>0</v>
      </c>
      <c r="AB282" s="13">
        <f>ピボット!AB282</f>
        <v>0</v>
      </c>
      <c r="AC282" s="13">
        <f>ピボット!AC282</f>
        <v>0</v>
      </c>
      <c r="AD282" s="13">
        <f>ピボット!AD282</f>
        <v>0</v>
      </c>
      <c r="AE282" s="13">
        <f>ピボット!AE282</f>
        <v>0</v>
      </c>
      <c r="AF282" s="13">
        <f>ピボット!AF282</f>
        <v>0</v>
      </c>
      <c r="AG282" s="13">
        <f>ピボット!AG282</f>
        <v>0</v>
      </c>
      <c r="AH282" s="13">
        <f>ピボット!AH282</f>
        <v>0</v>
      </c>
      <c r="AI282" s="13">
        <f>ピボット!AI282</f>
        <v>0</v>
      </c>
      <c r="AJ282" s="21">
        <f>SUM(E282:AI282)</f>
        <v>0</v>
      </c>
    </row>
    <row r="283" spans="2:36" s="8" customFormat="1" ht="15" customHeight="1" x14ac:dyDescent="0.15">
      <c r="B283" s="130"/>
      <c r="C283" s="134" t="s">
        <v>3</v>
      </c>
      <c r="D283" s="12"/>
      <c r="E283" s="13">
        <f>ピボット!E283</f>
        <v>0</v>
      </c>
      <c r="F283" s="13">
        <f>ピボット!F283</f>
        <v>0</v>
      </c>
      <c r="G283" s="13">
        <f>ピボット!G283</f>
        <v>0</v>
      </c>
      <c r="H283" s="13">
        <f>ピボット!H283</f>
        <v>0</v>
      </c>
      <c r="I283" s="13">
        <f>ピボット!I283</f>
        <v>0</v>
      </c>
      <c r="J283" s="13">
        <f>ピボット!J283</f>
        <v>0</v>
      </c>
      <c r="K283" s="13">
        <f>ピボット!K283</f>
        <v>0</v>
      </c>
      <c r="L283" s="13">
        <f>ピボット!L283</f>
        <v>0</v>
      </c>
      <c r="M283" s="13">
        <f>ピボット!M283</f>
        <v>0</v>
      </c>
      <c r="N283" s="13">
        <f>ピボット!N283</f>
        <v>0</v>
      </c>
      <c r="O283" s="13">
        <f>ピボット!O283</f>
        <v>0</v>
      </c>
      <c r="P283" s="13">
        <f>ピボット!P283</f>
        <v>0</v>
      </c>
      <c r="Q283" s="13">
        <f>ピボット!Q283</f>
        <v>0</v>
      </c>
      <c r="R283" s="13">
        <f>ピボット!R283</f>
        <v>0</v>
      </c>
      <c r="S283" s="13">
        <f>ピボット!S283</f>
        <v>0</v>
      </c>
      <c r="T283" s="13">
        <f>ピボット!T283</f>
        <v>0</v>
      </c>
      <c r="U283" s="13">
        <f>ピボット!U283</f>
        <v>0</v>
      </c>
      <c r="V283" s="13">
        <f>ピボット!V283</f>
        <v>0</v>
      </c>
      <c r="W283" s="13">
        <f>ピボット!W283</f>
        <v>0</v>
      </c>
      <c r="X283" s="13">
        <f>ピボット!X283</f>
        <v>0</v>
      </c>
      <c r="Y283" s="13">
        <f>ピボット!Y283</f>
        <v>0</v>
      </c>
      <c r="Z283" s="13">
        <f>ピボット!Z283</f>
        <v>0</v>
      </c>
      <c r="AA283" s="13">
        <f>ピボット!AA283</f>
        <v>0</v>
      </c>
      <c r="AB283" s="13">
        <f>ピボット!AB283</f>
        <v>0</v>
      </c>
      <c r="AC283" s="13">
        <f>ピボット!AC283</f>
        <v>0</v>
      </c>
      <c r="AD283" s="13">
        <f>ピボット!AD283</f>
        <v>0</v>
      </c>
      <c r="AE283" s="13">
        <f>ピボット!AE283</f>
        <v>0</v>
      </c>
      <c r="AF283" s="13">
        <f>ピボット!AF283</f>
        <v>0</v>
      </c>
      <c r="AG283" s="13">
        <f>ピボット!AG283</f>
        <v>0</v>
      </c>
      <c r="AH283" s="13">
        <f>ピボット!AH283</f>
        <v>0</v>
      </c>
      <c r="AI283" s="13">
        <f>ピボット!AI283</f>
        <v>0</v>
      </c>
      <c r="AJ283" s="14">
        <f>SUM(E283:AI283)</f>
        <v>0</v>
      </c>
    </row>
    <row r="284" spans="2:36" s="8" customFormat="1" ht="15" customHeight="1" x14ac:dyDescent="0.15">
      <c r="B284" s="130"/>
      <c r="C284" s="135" t="s">
        <v>26</v>
      </c>
      <c r="D284" s="100"/>
      <c r="E284" s="13">
        <f>ピボット!E284</f>
        <v>0</v>
      </c>
      <c r="F284" s="13">
        <f>ピボット!F284</f>
        <v>0</v>
      </c>
      <c r="G284" s="13">
        <f>ピボット!G284</f>
        <v>0</v>
      </c>
      <c r="H284" s="13">
        <f>ピボット!H284</f>
        <v>0</v>
      </c>
      <c r="I284" s="13">
        <f>ピボット!I284</f>
        <v>0</v>
      </c>
      <c r="J284" s="13">
        <f>ピボット!J284</f>
        <v>0</v>
      </c>
      <c r="K284" s="13">
        <f>ピボット!K284</f>
        <v>0</v>
      </c>
      <c r="L284" s="13">
        <f>ピボット!L284</f>
        <v>0</v>
      </c>
      <c r="M284" s="13">
        <f>ピボット!M284</f>
        <v>0</v>
      </c>
      <c r="N284" s="13">
        <f>ピボット!N284</f>
        <v>0</v>
      </c>
      <c r="O284" s="13">
        <f>ピボット!O284</f>
        <v>0</v>
      </c>
      <c r="P284" s="13">
        <f>ピボット!P284</f>
        <v>0</v>
      </c>
      <c r="Q284" s="13">
        <f>ピボット!Q284</f>
        <v>0</v>
      </c>
      <c r="R284" s="13">
        <f>ピボット!R284</f>
        <v>0</v>
      </c>
      <c r="S284" s="13">
        <f>ピボット!S284</f>
        <v>0</v>
      </c>
      <c r="T284" s="13">
        <f>ピボット!T284</f>
        <v>0</v>
      </c>
      <c r="U284" s="13">
        <f>ピボット!U284</f>
        <v>0</v>
      </c>
      <c r="V284" s="13">
        <f>ピボット!V284</f>
        <v>0</v>
      </c>
      <c r="W284" s="13">
        <f>ピボット!W284</f>
        <v>0</v>
      </c>
      <c r="X284" s="13">
        <f>ピボット!X284</f>
        <v>0</v>
      </c>
      <c r="Y284" s="13">
        <f>ピボット!Y284</f>
        <v>0</v>
      </c>
      <c r="Z284" s="13">
        <f>ピボット!Z284</f>
        <v>0</v>
      </c>
      <c r="AA284" s="13">
        <f>ピボット!AA284</f>
        <v>0</v>
      </c>
      <c r="AB284" s="13">
        <f>ピボット!AB284</f>
        <v>0</v>
      </c>
      <c r="AC284" s="13">
        <f>ピボット!AC284</f>
        <v>0</v>
      </c>
      <c r="AD284" s="13">
        <f>ピボット!AD284</f>
        <v>0</v>
      </c>
      <c r="AE284" s="13">
        <f>ピボット!AE284</f>
        <v>0</v>
      </c>
      <c r="AF284" s="13">
        <f>ピボット!AF284</f>
        <v>0</v>
      </c>
      <c r="AG284" s="13">
        <f>ピボット!AG284</f>
        <v>0</v>
      </c>
      <c r="AH284" s="13">
        <f>ピボット!AH284</f>
        <v>0</v>
      </c>
      <c r="AI284" s="13">
        <f>ピボット!AI284</f>
        <v>0</v>
      </c>
      <c r="AJ284" s="101">
        <f>SUM(E284:AI284)</f>
        <v>0</v>
      </c>
    </row>
    <row r="285" spans="2:36" s="8" customFormat="1" ht="15" customHeight="1" x14ac:dyDescent="0.15">
      <c r="B285" s="130"/>
      <c r="C285" s="134" t="s">
        <v>4</v>
      </c>
      <c r="D285" s="12">
        <f>ピボット!D285</f>
        <v>0</v>
      </c>
      <c r="E285" s="13">
        <f t="shared" ref="E285:AI285" si="92">D285+E281-E283</f>
        <v>0</v>
      </c>
      <c r="F285" s="13">
        <f t="shared" si="92"/>
        <v>0</v>
      </c>
      <c r="G285" s="13">
        <f t="shared" si="92"/>
        <v>0</v>
      </c>
      <c r="H285" s="13">
        <f t="shared" si="92"/>
        <v>0</v>
      </c>
      <c r="I285" s="13">
        <f t="shared" si="92"/>
        <v>0</v>
      </c>
      <c r="J285" s="13">
        <f t="shared" si="92"/>
        <v>0</v>
      </c>
      <c r="K285" s="13">
        <f t="shared" si="92"/>
        <v>0</v>
      </c>
      <c r="L285" s="13">
        <f t="shared" si="92"/>
        <v>0</v>
      </c>
      <c r="M285" s="13">
        <f t="shared" si="92"/>
        <v>0</v>
      </c>
      <c r="N285" s="13">
        <f t="shared" si="92"/>
        <v>0</v>
      </c>
      <c r="O285" s="13">
        <f t="shared" si="92"/>
        <v>0</v>
      </c>
      <c r="P285" s="13">
        <f t="shared" si="92"/>
        <v>0</v>
      </c>
      <c r="Q285" s="13">
        <f t="shared" si="92"/>
        <v>0</v>
      </c>
      <c r="R285" s="13">
        <f t="shared" si="92"/>
        <v>0</v>
      </c>
      <c r="S285" s="13">
        <f t="shared" si="92"/>
        <v>0</v>
      </c>
      <c r="T285" s="13">
        <f t="shared" si="92"/>
        <v>0</v>
      </c>
      <c r="U285" s="13">
        <f t="shared" si="92"/>
        <v>0</v>
      </c>
      <c r="V285" s="13">
        <f t="shared" si="92"/>
        <v>0</v>
      </c>
      <c r="W285" s="13">
        <f t="shared" si="92"/>
        <v>0</v>
      </c>
      <c r="X285" s="13">
        <f t="shared" si="92"/>
        <v>0</v>
      </c>
      <c r="Y285" s="13">
        <f t="shared" si="92"/>
        <v>0</v>
      </c>
      <c r="Z285" s="13">
        <f t="shared" si="92"/>
        <v>0</v>
      </c>
      <c r="AA285" s="13">
        <f t="shared" si="92"/>
        <v>0</v>
      </c>
      <c r="AB285" s="13">
        <f t="shared" si="92"/>
        <v>0</v>
      </c>
      <c r="AC285" s="13">
        <f t="shared" si="92"/>
        <v>0</v>
      </c>
      <c r="AD285" s="13">
        <f t="shared" si="92"/>
        <v>0</v>
      </c>
      <c r="AE285" s="13">
        <f t="shared" si="92"/>
        <v>0</v>
      </c>
      <c r="AF285" s="13">
        <f t="shared" si="92"/>
        <v>0</v>
      </c>
      <c r="AG285" s="13">
        <f t="shared" si="92"/>
        <v>0</v>
      </c>
      <c r="AH285" s="13">
        <f t="shared" si="92"/>
        <v>0</v>
      </c>
      <c r="AI285" s="13">
        <f t="shared" si="92"/>
        <v>0</v>
      </c>
      <c r="AJ285" s="14">
        <f>AI285</f>
        <v>0</v>
      </c>
    </row>
    <row r="286" spans="2:36" s="8" customFormat="1" ht="15" customHeight="1" thickBot="1" x14ac:dyDescent="0.2">
      <c r="B286" s="138">
        <f>ピボット!B281</f>
        <v>0</v>
      </c>
      <c r="C286" s="136" t="s">
        <v>27</v>
      </c>
      <c r="D286" s="105">
        <f>ピボット!D286</f>
        <v>0</v>
      </c>
      <c r="E286" s="106">
        <f t="shared" ref="E286:AI286" si="93">D286+E282-E284</f>
        <v>0</v>
      </c>
      <c r="F286" s="106">
        <f t="shared" si="93"/>
        <v>0</v>
      </c>
      <c r="G286" s="106">
        <f t="shared" si="93"/>
        <v>0</v>
      </c>
      <c r="H286" s="106">
        <f t="shared" si="93"/>
        <v>0</v>
      </c>
      <c r="I286" s="106">
        <f t="shared" si="93"/>
        <v>0</v>
      </c>
      <c r="J286" s="106">
        <f t="shared" si="93"/>
        <v>0</v>
      </c>
      <c r="K286" s="106">
        <f t="shared" si="93"/>
        <v>0</v>
      </c>
      <c r="L286" s="106">
        <f t="shared" si="93"/>
        <v>0</v>
      </c>
      <c r="M286" s="106">
        <f t="shared" si="93"/>
        <v>0</v>
      </c>
      <c r="N286" s="106">
        <f t="shared" si="93"/>
        <v>0</v>
      </c>
      <c r="O286" s="106">
        <f t="shared" si="93"/>
        <v>0</v>
      </c>
      <c r="P286" s="106">
        <f t="shared" si="93"/>
        <v>0</v>
      </c>
      <c r="Q286" s="106">
        <f t="shared" si="93"/>
        <v>0</v>
      </c>
      <c r="R286" s="106">
        <f t="shared" si="93"/>
        <v>0</v>
      </c>
      <c r="S286" s="106">
        <f t="shared" si="93"/>
        <v>0</v>
      </c>
      <c r="T286" s="106">
        <f t="shared" si="93"/>
        <v>0</v>
      </c>
      <c r="U286" s="106">
        <f t="shared" si="93"/>
        <v>0</v>
      </c>
      <c r="V286" s="106">
        <f t="shared" si="93"/>
        <v>0</v>
      </c>
      <c r="W286" s="106">
        <f t="shared" si="93"/>
        <v>0</v>
      </c>
      <c r="X286" s="106">
        <f t="shared" si="93"/>
        <v>0</v>
      </c>
      <c r="Y286" s="106">
        <f t="shared" si="93"/>
        <v>0</v>
      </c>
      <c r="Z286" s="106">
        <f t="shared" si="93"/>
        <v>0</v>
      </c>
      <c r="AA286" s="106">
        <f t="shared" si="93"/>
        <v>0</v>
      </c>
      <c r="AB286" s="106">
        <f t="shared" si="93"/>
        <v>0</v>
      </c>
      <c r="AC286" s="106">
        <f t="shared" si="93"/>
        <v>0</v>
      </c>
      <c r="AD286" s="106">
        <f t="shared" si="93"/>
        <v>0</v>
      </c>
      <c r="AE286" s="106">
        <f t="shared" si="93"/>
        <v>0</v>
      </c>
      <c r="AF286" s="106">
        <f t="shared" si="93"/>
        <v>0</v>
      </c>
      <c r="AG286" s="106">
        <f t="shared" si="93"/>
        <v>0</v>
      </c>
      <c r="AH286" s="106">
        <f t="shared" si="93"/>
        <v>0</v>
      </c>
      <c r="AI286" s="106">
        <f t="shared" si="93"/>
        <v>0</v>
      </c>
      <c r="AJ286" s="107">
        <f>AI286</f>
        <v>0</v>
      </c>
    </row>
    <row r="287" spans="2:36" s="8" customFormat="1" ht="15" customHeight="1" x14ac:dyDescent="0.15">
      <c r="B287" s="129"/>
      <c r="C287" s="132" t="s">
        <v>1</v>
      </c>
      <c r="D287" s="10"/>
      <c r="E287" s="11">
        <f>ピボット!E287</f>
        <v>0</v>
      </c>
      <c r="F287" s="11">
        <f>ピボット!F287</f>
        <v>0</v>
      </c>
      <c r="G287" s="11">
        <f>ピボット!G287</f>
        <v>0</v>
      </c>
      <c r="H287" s="11">
        <f>ピボット!H287</f>
        <v>0</v>
      </c>
      <c r="I287" s="11">
        <f>ピボット!I287</f>
        <v>0</v>
      </c>
      <c r="J287" s="11">
        <f>ピボット!J287</f>
        <v>0</v>
      </c>
      <c r="K287" s="11">
        <f>ピボット!K287</f>
        <v>0</v>
      </c>
      <c r="L287" s="11">
        <f>ピボット!L287</f>
        <v>0</v>
      </c>
      <c r="M287" s="11">
        <f>ピボット!M287</f>
        <v>0</v>
      </c>
      <c r="N287" s="11">
        <f>ピボット!N287</f>
        <v>0</v>
      </c>
      <c r="O287" s="11">
        <f>ピボット!O287</f>
        <v>0</v>
      </c>
      <c r="P287" s="11">
        <f>ピボット!P287</f>
        <v>0</v>
      </c>
      <c r="Q287" s="11">
        <f>ピボット!Q287</f>
        <v>0</v>
      </c>
      <c r="R287" s="11">
        <f>ピボット!R287</f>
        <v>0</v>
      </c>
      <c r="S287" s="11">
        <f>ピボット!S287</f>
        <v>0</v>
      </c>
      <c r="T287" s="11">
        <f>ピボット!T287</f>
        <v>0</v>
      </c>
      <c r="U287" s="11">
        <f>ピボット!U287</f>
        <v>0</v>
      </c>
      <c r="V287" s="11">
        <f>ピボット!V287</f>
        <v>0</v>
      </c>
      <c r="W287" s="11">
        <f>ピボット!W287</f>
        <v>0</v>
      </c>
      <c r="X287" s="11">
        <f>ピボット!X287</f>
        <v>0</v>
      </c>
      <c r="Y287" s="11">
        <f>ピボット!Y287</f>
        <v>0</v>
      </c>
      <c r="Z287" s="11">
        <f>ピボット!Z287</f>
        <v>0</v>
      </c>
      <c r="AA287" s="11">
        <f>ピボット!AA287</f>
        <v>0</v>
      </c>
      <c r="AB287" s="11">
        <f>ピボット!AB287</f>
        <v>0</v>
      </c>
      <c r="AC287" s="11">
        <f>ピボット!AC287</f>
        <v>0</v>
      </c>
      <c r="AD287" s="11">
        <f>ピボット!AD287</f>
        <v>0</v>
      </c>
      <c r="AE287" s="11">
        <f>ピボット!AE287</f>
        <v>0</v>
      </c>
      <c r="AF287" s="11">
        <f>ピボット!AF287</f>
        <v>0</v>
      </c>
      <c r="AG287" s="11">
        <f>ピボット!AG287</f>
        <v>0</v>
      </c>
      <c r="AH287" s="11">
        <f>ピボット!AH287</f>
        <v>0</v>
      </c>
      <c r="AI287" s="11">
        <f>ピボット!AI287</f>
        <v>0</v>
      </c>
      <c r="AJ287" s="104">
        <f>SUM(E287:AI287)</f>
        <v>0</v>
      </c>
    </row>
    <row r="288" spans="2:36" s="8" customFormat="1" ht="15" customHeight="1" x14ac:dyDescent="0.15">
      <c r="B288" s="130"/>
      <c r="C288" s="133" t="s">
        <v>25</v>
      </c>
      <c r="D288" s="102"/>
      <c r="E288" s="13">
        <f>ピボット!E288</f>
        <v>0</v>
      </c>
      <c r="F288" s="13">
        <f>ピボット!F288</f>
        <v>0</v>
      </c>
      <c r="G288" s="13">
        <f>ピボット!G288</f>
        <v>0</v>
      </c>
      <c r="H288" s="13">
        <f>ピボット!H288</f>
        <v>0</v>
      </c>
      <c r="I288" s="13">
        <f>ピボット!I288</f>
        <v>0</v>
      </c>
      <c r="J288" s="13">
        <f>ピボット!J288</f>
        <v>0</v>
      </c>
      <c r="K288" s="13">
        <f>ピボット!K288</f>
        <v>0</v>
      </c>
      <c r="L288" s="13">
        <f>ピボット!L288</f>
        <v>0</v>
      </c>
      <c r="M288" s="13">
        <f>ピボット!M288</f>
        <v>0</v>
      </c>
      <c r="N288" s="13">
        <f>ピボット!N288</f>
        <v>0</v>
      </c>
      <c r="O288" s="13">
        <f>ピボット!O288</f>
        <v>0</v>
      </c>
      <c r="P288" s="13">
        <f>ピボット!P288</f>
        <v>0</v>
      </c>
      <c r="Q288" s="13">
        <f>ピボット!Q288</f>
        <v>0</v>
      </c>
      <c r="R288" s="13">
        <f>ピボット!R288</f>
        <v>0</v>
      </c>
      <c r="S288" s="13">
        <f>ピボット!S288</f>
        <v>0</v>
      </c>
      <c r="T288" s="13">
        <f>ピボット!T288</f>
        <v>0</v>
      </c>
      <c r="U288" s="13">
        <f>ピボット!U288</f>
        <v>0</v>
      </c>
      <c r="V288" s="13">
        <f>ピボット!V288</f>
        <v>0</v>
      </c>
      <c r="W288" s="13">
        <f>ピボット!W288</f>
        <v>0</v>
      </c>
      <c r="X288" s="13">
        <f>ピボット!X288</f>
        <v>0</v>
      </c>
      <c r="Y288" s="13">
        <f>ピボット!Y288</f>
        <v>0</v>
      </c>
      <c r="Z288" s="13">
        <f>ピボット!Z288</f>
        <v>0</v>
      </c>
      <c r="AA288" s="13">
        <f>ピボット!AA288</f>
        <v>0</v>
      </c>
      <c r="AB288" s="13">
        <f>ピボット!AB288</f>
        <v>0</v>
      </c>
      <c r="AC288" s="13">
        <f>ピボット!AC288</f>
        <v>0</v>
      </c>
      <c r="AD288" s="13">
        <f>ピボット!AD288</f>
        <v>0</v>
      </c>
      <c r="AE288" s="13">
        <f>ピボット!AE288</f>
        <v>0</v>
      </c>
      <c r="AF288" s="13">
        <f>ピボット!AF288</f>
        <v>0</v>
      </c>
      <c r="AG288" s="13">
        <f>ピボット!AG288</f>
        <v>0</v>
      </c>
      <c r="AH288" s="13">
        <f>ピボット!AH288</f>
        <v>0</v>
      </c>
      <c r="AI288" s="13">
        <f>ピボット!AI288</f>
        <v>0</v>
      </c>
      <c r="AJ288" s="21">
        <f>SUM(E288:AI288)</f>
        <v>0</v>
      </c>
    </row>
    <row r="289" spans="2:36" s="8" customFormat="1" ht="15" customHeight="1" x14ac:dyDescent="0.15">
      <c r="B289" s="130"/>
      <c r="C289" s="134" t="s">
        <v>3</v>
      </c>
      <c r="D289" s="12"/>
      <c r="E289" s="13">
        <f>ピボット!E289</f>
        <v>0</v>
      </c>
      <c r="F289" s="13">
        <f>ピボット!F289</f>
        <v>0</v>
      </c>
      <c r="G289" s="13">
        <f>ピボット!G289</f>
        <v>0</v>
      </c>
      <c r="H289" s="13">
        <f>ピボット!H289</f>
        <v>0</v>
      </c>
      <c r="I289" s="13">
        <f>ピボット!I289</f>
        <v>0</v>
      </c>
      <c r="J289" s="13">
        <f>ピボット!J289</f>
        <v>0</v>
      </c>
      <c r="K289" s="13">
        <f>ピボット!K289</f>
        <v>0</v>
      </c>
      <c r="L289" s="13">
        <f>ピボット!L289</f>
        <v>0</v>
      </c>
      <c r="M289" s="13">
        <f>ピボット!M289</f>
        <v>0</v>
      </c>
      <c r="N289" s="13">
        <f>ピボット!N289</f>
        <v>0</v>
      </c>
      <c r="O289" s="13">
        <f>ピボット!O289</f>
        <v>0</v>
      </c>
      <c r="P289" s="13">
        <f>ピボット!P289</f>
        <v>0</v>
      </c>
      <c r="Q289" s="13">
        <f>ピボット!Q289</f>
        <v>0</v>
      </c>
      <c r="R289" s="13">
        <f>ピボット!R289</f>
        <v>0</v>
      </c>
      <c r="S289" s="13">
        <f>ピボット!S289</f>
        <v>0</v>
      </c>
      <c r="T289" s="13">
        <f>ピボット!T289</f>
        <v>0</v>
      </c>
      <c r="U289" s="13">
        <f>ピボット!U289</f>
        <v>0</v>
      </c>
      <c r="V289" s="13">
        <f>ピボット!V289</f>
        <v>0</v>
      </c>
      <c r="W289" s="13">
        <f>ピボット!W289</f>
        <v>0</v>
      </c>
      <c r="X289" s="13">
        <f>ピボット!X289</f>
        <v>0</v>
      </c>
      <c r="Y289" s="13">
        <f>ピボット!Y289</f>
        <v>0</v>
      </c>
      <c r="Z289" s="13">
        <f>ピボット!Z289</f>
        <v>0</v>
      </c>
      <c r="AA289" s="13">
        <f>ピボット!AA289</f>
        <v>0</v>
      </c>
      <c r="AB289" s="13">
        <f>ピボット!AB289</f>
        <v>0</v>
      </c>
      <c r="AC289" s="13">
        <f>ピボット!AC289</f>
        <v>0</v>
      </c>
      <c r="AD289" s="13">
        <f>ピボット!AD289</f>
        <v>0</v>
      </c>
      <c r="AE289" s="13">
        <f>ピボット!AE289</f>
        <v>0</v>
      </c>
      <c r="AF289" s="13">
        <f>ピボット!AF289</f>
        <v>0</v>
      </c>
      <c r="AG289" s="13">
        <f>ピボット!AG289</f>
        <v>0</v>
      </c>
      <c r="AH289" s="13">
        <f>ピボット!AH289</f>
        <v>0</v>
      </c>
      <c r="AI289" s="13">
        <f>ピボット!AI289</f>
        <v>0</v>
      </c>
      <c r="AJ289" s="14">
        <f>SUM(E289:AI289)</f>
        <v>0</v>
      </c>
    </row>
    <row r="290" spans="2:36" s="8" customFormat="1" ht="15" customHeight="1" x14ac:dyDescent="0.15">
      <c r="B290" s="130"/>
      <c r="C290" s="135" t="s">
        <v>26</v>
      </c>
      <c r="D290" s="100"/>
      <c r="E290" s="13">
        <f>ピボット!E290</f>
        <v>0</v>
      </c>
      <c r="F290" s="13">
        <f>ピボット!F290</f>
        <v>0</v>
      </c>
      <c r="G290" s="13">
        <f>ピボット!G290</f>
        <v>0</v>
      </c>
      <c r="H290" s="13">
        <f>ピボット!H290</f>
        <v>0</v>
      </c>
      <c r="I290" s="13">
        <f>ピボット!I290</f>
        <v>0</v>
      </c>
      <c r="J290" s="13">
        <f>ピボット!J290</f>
        <v>0</v>
      </c>
      <c r="K290" s="13">
        <f>ピボット!K290</f>
        <v>0</v>
      </c>
      <c r="L290" s="13">
        <f>ピボット!L290</f>
        <v>0</v>
      </c>
      <c r="M290" s="13">
        <f>ピボット!M290</f>
        <v>0</v>
      </c>
      <c r="N290" s="13">
        <f>ピボット!N290</f>
        <v>0</v>
      </c>
      <c r="O290" s="13">
        <f>ピボット!O290</f>
        <v>0</v>
      </c>
      <c r="P290" s="13">
        <f>ピボット!P290</f>
        <v>0</v>
      </c>
      <c r="Q290" s="13">
        <f>ピボット!Q290</f>
        <v>0</v>
      </c>
      <c r="R290" s="13">
        <f>ピボット!R290</f>
        <v>0</v>
      </c>
      <c r="S290" s="13">
        <f>ピボット!S290</f>
        <v>0</v>
      </c>
      <c r="T290" s="13">
        <f>ピボット!T290</f>
        <v>0</v>
      </c>
      <c r="U290" s="13">
        <f>ピボット!U290</f>
        <v>0</v>
      </c>
      <c r="V290" s="13">
        <f>ピボット!V290</f>
        <v>0</v>
      </c>
      <c r="W290" s="13">
        <f>ピボット!W290</f>
        <v>0</v>
      </c>
      <c r="X290" s="13">
        <f>ピボット!X290</f>
        <v>0</v>
      </c>
      <c r="Y290" s="13">
        <f>ピボット!Y290</f>
        <v>0</v>
      </c>
      <c r="Z290" s="13">
        <f>ピボット!Z290</f>
        <v>0</v>
      </c>
      <c r="AA290" s="13">
        <f>ピボット!AA290</f>
        <v>0</v>
      </c>
      <c r="AB290" s="13">
        <f>ピボット!AB290</f>
        <v>0</v>
      </c>
      <c r="AC290" s="13">
        <f>ピボット!AC290</f>
        <v>0</v>
      </c>
      <c r="AD290" s="13">
        <f>ピボット!AD290</f>
        <v>0</v>
      </c>
      <c r="AE290" s="13">
        <f>ピボット!AE290</f>
        <v>0</v>
      </c>
      <c r="AF290" s="13">
        <f>ピボット!AF290</f>
        <v>0</v>
      </c>
      <c r="AG290" s="13">
        <f>ピボット!AG290</f>
        <v>0</v>
      </c>
      <c r="AH290" s="13">
        <f>ピボット!AH290</f>
        <v>0</v>
      </c>
      <c r="AI290" s="13">
        <f>ピボット!AI290</f>
        <v>0</v>
      </c>
      <c r="AJ290" s="101">
        <f>SUM(E290:AI290)</f>
        <v>0</v>
      </c>
    </row>
    <row r="291" spans="2:36" s="8" customFormat="1" ht="15" customHeight="1" x14ac:dyDescent="0.15">
      <c r="B291" s="130"/>
      <c r="C291" s="134" t="s">
        <v>4</v>
      </c>
      <c r="D291" s="12">
        <f>ピボット!D291</f>
        <v>0</v>
      </c>
      <c r="E291" s="13">
        <f t="shared" ref="E291:AI291" si="94">D291+E287-E289</f>
        <v>0</v>
      </c>
      <c r="F291" s="13">
        <f t="shared" si="94"/>
        <v>0</v>
      </c>
      <c r="G291" s="13">
        <f t="shared" si="94"/>
        <v>0</v>
      </c>
      <c r="H291" s="13">
        <f t="shared" si="94"/>
        <v>0</v>
      </c>
      <c r="I291" s="13">
        <f t="shared" si="94"/>
        <v>0</v>
      </c>
      <c r="J291" s="13">
        <f t="shared" si="94"/>
        <v>0</v>
      </c>
      <c r="K291" s="13">
        <f t="shared" si="94"/>
        <v>0</v>
      </c>
      <c r="L291" s="13">
        <f t="shared" si="94"/>
        <v>0</v>
      </c>
      <c r="M291" s="13">
        <f t="shared" si="94"/>
        <v>0</v>
      </c>
      <c r="N291" s="13">
        <f t="shared" si="94"/>
        <v>0</v>
      </c>
      <c r="O291" s="13">
        <f t="shared" si="94"/>
        <v>0</v>
      </c>
      <c r="P291" s="13">
        <f t="shared" si="94"/>
        <v>0</v>
      </c>
      <c r="Q291" s="13">
        <f t="shared" si="94"/>
        <v>0</v>
      </c>
      <c r="R291" s="13">
        <f t="shared" si="94"/>
        <v>0</v>
      </c>
      <c r="S291" s="13">
        <f t="shared" si="94"/>
        <v>0</v>
      </c>
      <c r="T291" s="13">
        <f t="shared" si="94"/>
        <v>0</v>
      </c>
      <c r="U291" s="13">
        <f t="shared" si="94"/>
        <v>0</v>
      </c>
      <c r="V291" s="13">
        <f t="shared" si="94"/>
        <v>0</v>
      </c>
      <c r="W291" s="13">
        <f t="shared" si="94"/>
        <v>0</v>
      </c>
      <c r="X291" s="13">
        <f t="shared" si="94"/>
        <v>0</v>
      </c>
      <c r="Y291" s="13">
        <f t="shared" si="94"/>
        <v>0</v>
      </c>
      <c r="Z291" s="13">
        <f t="shared" si="94"/>
        <v>0</v>
      </c>
      <c r="AA291" s="13">
        <f t="shared" si="94"/>
        <v>0</v>
      </c>
      <c r="AB291" s="13">
        <f t="shared" si="94"/>
        <v>0</v>
      </c>
      <c r="AC291" s="13">
        <f t="shared" si="94"/>
        <v>0</v>
      </c>
      <c r="AD291" s="13">
        <f t="shared" si="94"/>
        <v>0</v>
      </c>
      <c r="AE291" s="13">
        <f t="shared" si="94"/>
        <v>0</v>
      </c>
      <c r="AF291" s="13">
        <f t="shared" si="94"/>
        <v>0</v>
      </c>
      <c r="AG291" s="13">
        <f t="shared" si="94"/>
        <v>0</v>
      </c>
      <c r="AH291" s="13">
        <f t="shared" si="94"/>
        <v>0</v>
      </c>
      <c r="AI291" s="13">
        <f t="shared" si="94"/>
        <v>0</v>
      </c>
      <c r="AJ291" s="14">
        <f>AI291</f>
        <v>0</v>
      </c>
    </row>
    <row r="292" spans="2:36" s="8" customFormat="1" ht="15" customHeight="1" thickBot="1" x14ac:dyDescent="0.2">
      <c r="B292" s="138">
        <f>ピボット!B287</f>
        <v>0</v>
      </c>
      <c r="C292" s="136" t="s">
        <v>27</v>
      </c>
      <c r="D292" s="105">
        <f>ピボット!D292</f>
        <v>0</v>
      </c>
      <c r="E292" s="106">
        <f t="shared" ref="E292:AI292" si="95">D292+E288-E290</f>
        <v>0</v>
      </c>
      <c r="F292" s="106">
        <f t="shared" si="95"/>
        <v>0</v>
      </c>
      <c r="G292" s="106">
        <f t="shared" si="95"/>
        <v>0</v>
      </c>
      <c r="H292" s="106">
        <f t="shared" si="95"/>
        <v>0</v>
      </c>
      <c r="I292" s="106">
        <f t="shared" si="95"/>
        <v>0</v>
      </c>
      <c r="J292" s="106">
        <f t="shared" si="95"/>
        <v>0</v>
      </c>
      <c r="K292" s="106">
        <f t="shared" si="95"/>
        <v>0</v>
      </c>
      <c r="L292" s="106">
        <f t="shared" si="95"/>
        <v>0</v>
      </c>
      <c r="M292" s="106">
        <f t="shared" si="95"/>
        <v>0</v>
      </c>
      <c r="N292" s="106">
        <f t="shared" si="95"/>
        <v>0</v>
      </c>
      <c r="O292" s="106">
        <f t="shared" si="95"/>
        <v>0</v>
      </c>
      <c r="P292" s="106">
        <f t="shared" si="95"/>
        <v>0</v>
      </c>
      <c r="Q292" s="106">
        <f t="shared" si="95"/>
        <v>0</v>
      </c>
      <c r="R292" s="106">
        <f t="shared" si="95"/>
        <v>0</v>
      </c>
      <c r="S292" s="106">
        <f t="shared" si="95"/>
        <v>0</v>
      </c>
      <c r="T292" s="106">
        <f t="shared" si="95"/>
        <v>0</v>
      </c>
      <c r="U292" s="106">
        <f t="shared" si="95"/>
        <v>0</v>
      </c>
      <c r="V292" s="106">
        <f t="shared" si="95"/>
        <v>0</v>
      </c>
      <c r="W292" s="106">
        <f t="shared" si="95"/>
        <v>0</v>
      </c>
      <c r="X292" s="106">
        <f t="shared" si="95"/>
        <v>0</v>
      </c>
      <c r="Y292" s="106">
        <f t="shared" si="95"/>
        <v>0</v>
      </c>
      <c r="Z292" s="106">
        <f t="shared" si="95"/>
        <v>0</v>
      </c>
      <c r="AA292" s="106">
        <f t="shared" si="95"/>
        <v>0</v>
      </c>
      <c r="AB292" s="106">
        <f t="shared" si="95"/>
        <v>0</v>
      </c>
      <c r="AC292" s="106">
        <f t="shared" si="95"/>
        <v>0</v>
      </c>
      <c r="AD292" s="106">
        <f t="shared" si="95"/>
        <v>0</v>
      </c>
      <c r="AE292" s="106">
        <f t="shared" si="95"/>
        <v>0</v>
      </c>
      <c r="AF292" s="106">
        <f t="shared" si="95"/>
        <v>0</v>
      </c>
      <c r="AG292" s="106">
        <f t="shared" si="95"/>
        <v>0</v>
      </c>
      <c r="AH292" s="106">
        <f t="shared" si="95"/>
        <v>0</v>
      </c>
      <c r="AI292" s="106">
        <f t="shared" si="95"/>
        <v>0</v>
      </c>
      <c r="AJ292" s="107">
        <f>AI292</f>
        <v>0</v>
      </c>
    </row>
    <row r="293" spans="2:36" s="8" customFormat="1" ht="15" customHeight="1" x14ac:dyDescent="0.15">
      <c r="B293" s="129"/>
      <c r="C293" s="132" t="s">
        <v>1</v>
      </c>
      <c r="D293" s="10"/>
      <c r="E293" s="11">
        <f>ピボット!E293</f>
        <v>0</v>
      </c>
      <c r="F293" s="11">
        <f>ピボット!F293</f>
        <v>0</v>
      </c>
      <c r="G293" s="11">
        <f>ピボット!G293</f>
        <v>0</v>
      </c>
      <c r="H293" s="11">
        <f>ピボット!H293</f>
        <v>0</v>
      </c>
      <c r="I293" s="11">
        <f>ピボット!I293</f>
        <v>0</v>
      </c>
      <c r="J293" s="11">
        <f>ピボット!J293</f>
        <v>0</v>
      </c>
      <c r="K293" s="11">
        <f>ピボット!K293</f>
        <v>0</v>
      </c>
      <c r="L293" s="11">
        <f>ピボット!L293</f>
        <v>0</v>
      </c>
      <c r="M293" s="11">
        <f>ピボット!M293</f>
        <v>0</v>
      </c>
      <c r="N293" s="11">
        <f>ピボット!N293</f>
        <v>0</v>
      </c>
      <c r="O293" s="11">
        <f>ピボット!O293</f>
        <v>0</v>
      </c>
      <c r="P293" s="11">
        <f>ピボット!P293</f>
        <v>0</v>
      </c>
      <c r="Q293" s="11">
        <f>ピボット!Q293</f>
        <v>0</v>
      </c>
      <c r="R293" s="11">
        <f>ピボット!R293</f>
        <v>0</v>
      </c>
      <c r="S293" s="11">
        <f>ピボット!S293</f>
        <v>0</v>
      </c>
      <c r="T293" s="11">
        <f>ピボット!T293</f>
        <v>0</v>
      </c>
      <c r="U293" s="11">
        <f>ピボット!U293</f>
        <v>0</v>
      </c>
      <c r="V293" s="11">
        <f>ピボット!V293</f>
        <v>0</v>
      </c>
      <c r="W293" s="11">
        <f>ピボット!W293</f>
        <v>0</v>
      </c>
      <c r="X293" s="11">
        <f>ピボット!X293</f>
        <v>0</v>
      </c>
      <c r="Y293" s="11">
        <f>ピボット!Y293</f>
        <v>0</v>
      </c>
      <c r="Z293" s="11">
        <f>ピボット!Z293</f>
        <v>0</v>
      </c>
      <c r="AA293" s="11">
        <f>ピボット!AA293</f>
        <v>0</v>
      </c>
      <c r="AB293" s="11">
        <f>ピボット!AB293</f>
        <v>0</v>
      </c>
      <c r="AC293" s="11">
        <f>ピボット!AC293</f>
        <v>0</v>
      </c>
      <c r="AD293" s="11">
        <f>ピボット!AD293</f>
        <v>0</v>
      </c>
      <c r="AE293" s="11">
        <f>ピボット!AE293</f>
        <v>0</v>
      </c>
      <c r="AF293" s="11">
        <f>ピボット!AF293</f>
        <v>0</v>
      </c>
      <c r="AG293" s="11">
        <f>ピボット!AG293</f>
        <v>0</v>
      </c>
      <c r="AH293" s="11">
        <f>ピボット!AH293</f>
        <v>0</v>
      </c>
      <c r="AI293" s="11">
        <f>ピボット!AI293</f>
        <v>0</v>
      </c>
      <c r="AJ293" s="104">
        <f>SUM(E293:AI293)</f>
        <v>0</v>
      </c>
    </row>
    <row r="294" spans="2:36" s="8" customFormat="1" ht="15" customHeight="1" x14ac:dyDescent="0.15">
      <c r="B294" s="130"/>
      <c r="C294" s="133" t="s">
        <v>25</v>
      </c>
      <c r="D294" s="102"/>
      <c r="E294" s="13">
        <f>ピボット!E294</f>
        <v>0</v>
      </c>
      <c r="F294" s="13">
        <f>ピボット!F294</f>
        <v>0</v>
      </c>
      <c r="G294" s="13">
        <f>ピボット!G294</f>
        <v>0</v>
      </c>
      <c r="H294" s="13">
        <f>ピボット!H294</f>
        <v>0</v>
      </c>
      <c r="I294" s="13">
        <f>ピボット!I294</f>
        <v>0</v>
      </c>
      <c r="J294" s="13">
        <f>ピボット!J294</f>
        <v>0</v>
      </c>
      <c r="K294" s="13">
        <f>ピボット!K294</f>
        <v>0</v>
      </c>
      <c r="L294" s="13">
        <f>ピボット!L294</f>
        <v>0</v>
      </c>
      <c r="M294" s="13">
        <f>ピボット!M294</f>
        <v>0</v>
      </c>
      <c r="N294" s="13">
        <f>ピボット!N294</f>
        <v>0</v>
      </c>
      <c r="O294" s="13">
        <f>ピボット!O294</f>
        <v>0</v>
      </c>
      <c r="P294" s="13">
        <f>ピボット!P294</f>
        <v>0</v>
      </c>
      <c r="Q294" s="13">
        <f>ピボット!Q294</f>
        <v>0</v>
      </c>
      <c r="R294" s="13">
        <f>ピボット!R294</f>
        <v>0</v>
      </c>
      <c r="S294" s="13">
        <f>ピボット!S294</f>
        <v>0</v>
      </c>
      <c r="T294" s="13">
        <f>ピボット!T294</f>
        <v>0</v>
      </c>
      <c r="U294" s="13">
        <f>ピボット!U294</f>
        <v>0</v>
      </c>
      <c r="V294" s="13">
        <f>ピボット!V294</f>
        <v>0</v>
      </c>
      <c r="W294" s="13">
        <f>ピボット!W294</f>
        <v>0</v>
      </c>
      <c r="X294" s="13">
        <f>ピボット!X294</f>
        <v>0</v>
      </c>
      <c r="Y294" s="13">
        <f>ピボット!Y294</f>
        <v>0</v>
      </c>
      <c r="Z294" s="13">
        <f>ピボット!Z294</f>
        <v>0</v>
      </c>
      <c r="AA294" s="13">
        <f>ピボット!AA294</f>
        <v>0</v>
      </c>
      <c r="AB294" s="13">
        <f>ピボット!AB294</f>
        <v>0</v>
      </c>
      <c r="AC294" s="13">
        <f>ピボット!AC294</f>
        <v>0</v>
      </c>
      <c r="AD294" s="13">
        <f>ピボット!AD294</f>
        <v>0</v>
      </c>
      <c r="AE294" s="13">
        <f>ピボット!AE294</f>
        <v>0</v>
      </c>
      <c r="AF294" s="13">
        <f>ピボット!AF294</f>
        <v>0</v>
      </c>
      <c r="AG294" s="13">
        <f>ピボット!AG294</f>
        <v>0</v>
      </c>
      <c r="AH294" s="13">
        <f>ピボット!AH294</f>
        <v>0</v>
      </c>
      <c r="AI294" s="13">
        <f>ピボット!AI294</f>
        <v>0</v>
      </c>
      <c r="AJ294" s="21">
        <f>SUM(E294:AI294)</f>
        <v>0</v>
      </c>
    </row>
    <row r="295" spans="2:36" s="8" customFormat="1" ht="15" customHeight="1" x14ac:dyDescent="0.15">
      <c r="B295" s="130"/>
      <c r="C295" s="134" t="s">
        <v>3</v>
      </c>
      <c r="D295" s="12"/>
      <c r="E295" s="13">
        <f>ピボット!E295</f>
        <v>0</v>
      </c>
      <c r="F295" s="13">
        <f>ピボット!F295</f>
        <v>0</v>
      </c>
      <c r="G295" s="13">
        <f>ピボット!G295</f>
        <v>0</v>
      </c>
      <c r="H295" s="13">
        <f>ピボット!H295</f>
        <v>0</v>
      </c>
      <c r="I295" s="13">
        <f>ピボット!I295</f>
        <v>0</v>
      </c>
      <c r="J295" s="13">
        <f>ピボット!J295</f>
        <v>0</v>
      </c>
      <c r="K295" s="13">
        <f>ピボット!K295</f>
        <v>0</v>
      </c>
      <c r="L295" s="13">
        <f>ピボット!L295</f>
        <v>0</v>
      </c>
      <c r="M295" s="13">
        <f>ピボット!M295</f>
        <v>0</v>
      </c>
      <c r="N295" s="13">
        <f>ピボット!N295</f>
        <v>0</v>
      </c>
      <c r="O295" s="13">
        <f>ピボット!O295</f>
        <v>0</v>
      </c>
      <c r="P295" s="13">
        <f>ピボット!P295</f>
        <v>0</v>
      </c>
      <c r="Q295" s="13">
        <f>ピボット!Q295</f>
        <v>0</v>
      </c>
      <c r="R295" s="13">
        <f>ピボット!R295</f>
        <v>0</v>
      </c>
      <c r="S295" s="13">
        <f>ピボット!S295</f>
        <v>0</v>
      </c>
      <c r="T295" s="13">
        <f>ピボット!T295</f>
        <v>0</v>
      </c>
      <c r="U295" s="13">
        <f>ピボット!U295</f>
        <v>0</v>
      </c>
      <c r="V295" s="13">
        <f>ピボット!V295</f>
        <v>0</v>
      </c>
      <c r="W295" s="13">
        <f>ピボット!W295</f>
        <v>0</v>
      </c>
      <c r="X295" s="13">
        <f>ピボット!X295</f>
        <v>0</v>
      </c>
      <c r="Y295" s="13">
        <f>ピボット!Y295</f>
        <v>0</v>
      </c>
      <c r="Z295" s="13">
        <f>ピボット!Z295</f>
        <v>0</v>
      </c>
      <c r="AA295" s="13">
        <f>ピボット!AA295</f>
        <v>0</v>
      </c>
      <c r="AB295" s="13">
        <f>ピボット!AB295</f>
        <v>0</v>
      </c>
      <c r="AC295" s="13">
        <f>ピボット!AC295</f>
        <v>0</v>
      </c>
      <c r="AD295" s="13">
        <f>ピボット!AD295</f>
        <v>0</v>
      </c>
      <c r="AE295" s="13">
        <f>ピボット!AE295</f>
        <v>0</v>
      </c>
      <c r="AF295" s="13">
        <f>ピボット!AF295</f>
        <v>0</v>
      </c>
      <c r="AG295" s="13">
        <f>ピボット!AG295</f>
        <v>0</v>
      </c>
      <c r="AH295" s="13">
        <f>ピボット!AH295</f>
        <v>0</v>
      </c>
      <c r="AI295" s="13">
        <f>ピボット!AI295</f>
        <v>0</v>
      </c>
      <c r="AJ295" s="14">
        <f>SUM(E295:AI295)</f>
        <v>0</v>
      </c>
    </row>
    <row r="296" spans="2:36" s="8" customFormat="1" ht="15" customHeight="1" x14ac:dyDescent="0.15">
      <c r="B296" s="130"/>
      <c r="C296" s="135" t="s">
        <v>26</v>
      </c>
      <c r="D296" s="100"/>
      <c r="E296" s="13">
        <f>ピボット!E296</f>
        <v>0</v>
      </c>
      <c r="F296" s="13">
        <f>ピボット!F296</f>
        <v>0</v>
      </c>
      <c r="G296" s="13">
        <f>ピボット!G296</f>
        <v>0</v>
      </c>
      <c r="H296" s="13">
        <f>ピボット!H296</f>
        <v>0</v>
      </c>
      <c r="I296" s="13">
        <f>ピボット!I296</f>
        <v>0</v>
      </c>
      <c r="J296" s="13">
        <f>ピボット!J296</f>
        <v>0</v>
      </c>
      <c r="K296" s="13">
        <f>ピボット!K296</f>
        <v>0</v>
      </c>
      <c r="L296" s="13">
        <f>ピボット!L296</f>
        <v>0</v>
      </c>
      <c r="M296" s="13">
        <f>ピボット!M296</f>
        <v>0</v>
      </c>
      <c r="N296" s="13">
        <f>ピボット!N296</f>
        <v>0</v>
      </c>
      <c r="O296" s="13">
        <f>ピボット!O296</f>
        <v>0</v>
      </c>
      <c r="P296" s="13">
        <f>ピボット!P296</f>
        <v>0</v>
      </c>
      <c r="Q296" s="13">
        <f>ピボット!Q296</f>
        <v>0</v>
      </c>
      <c r="R296" s="13">
        <f>ピボット!R296</f>
        <v>0</v>
      </c>
      <c r="S296" s="13">
        <f>ピボット!S296</f>
        <v>0</v>
      </c>
      <c r="T296" s="13">
        <f>ピボット!T296</f>
        <v>0</v>
      </c>
      <c r="U296" s="13">
        <f>ピボット!U296</f>
        <v>0</v>
      </c>
      <c r="V296" s="13">
        <f>ピボット!V296</f>
        <v>0</v>
      </c>
      <c r="W296" s="13">
        <f>ピボット!W296</f>
        <v>0</v>
      </c>
      <c r="X296" s="13">
        <f>ピボット!X296</f>
        <v>0</v>
      </c>
      <c r="Y296" s="13">
        <f>ピボット!Y296</f>
        <v>0</v>
      </c>
      <c r="Z296" s="13">
        <f>ピボット!Z296</f>
        <v>0</v>
      </c>
      <c r="AA296" s="13">
        <f>ピボット!AA296</f>
        <v>0</v>
      </c>
      <c r="AB296" s="13">
        <f>ピボット!AB296</f>
        <v>0</v>
      </c>
      <c r="AC296" s="13">
        <f>ピボット!AC296</f>
        <v>0</v>
      </c>
      <c r="AD296" s="13">
        <f>ピボット!AD296</f>
        <v>0</v>
      </c>
      <c r="AE296" s="13">
        <f>ピボット!AE296</f>
        <v>0</v>
      </c>
      <c r="AF296" s="13">
        <f>ピボット!AF296</f>
        <v>0</v>
      </c>
      <c r="AG296" s="13">
        <f>ピボット!AG296</f>
        <v>0</v>
      </c>
      <c r="AH296" s="13">
        <f>ピボット!AH296</f>
        <v>0</v>
      </c>
      <c r="AI296" s="13">
        <f>ピボット!AI296</f>
        <v>0</v>
      </c>
      <c r="AJ296" s="101">
        <f>SUM(E296:AI296)</f>
        <v>0</v>
      </c>
    </row>
    <row r="297" spans="2:36" s="8" customFormat="1" ht="15" customHeight="1" x14ac:dyDescent="0.15">
      <c r="B297" s="130"/>
      <c r="C297" s="134" t="s">
        <v>4</v>
      </c>
      <c r="D297" s="12">
        <f>ピボット!D297</f>
        <v>0</v>
      </c>
      <c r="E297" s="13">
        <f t="shared" ref="E297:AI297" si="96">D297+E293-E295</f>
        <v>0</v>
      </c>
      <c r="F297" s="13">
        <f t="shared" si="96"/>
        <v>0</v>
      </c>
      <c r="G297" s="13">
        <f t="shared" si="96"/>
        <v>0</v>
      </c>
      <c r="H297" s="13">
        <f t="shared" si="96"/>
        <v>0</v>
      </c>
      <c r="I297" s="13">
        <f t="shared" si="96"/>
        <v>0</v>
      </c>
      <c r="J297" s="13">
        <f t="shared" si="96"/>
        <v>0</v>
      </c>
      <c r="K297" s="13">
        <f t="shared" si="96"/>
        <v>0</v>
      </c>
      <c r="L297" s="13">
        <f t="shared" si="96"/>
        <v>0</v>
      </c>
      <c r="M297" s="13">
        <f t="shared" si="96"/>
        <v>0</v>
      </c>
      <c r="N297" s="13">
        <f t="shared" si="96"/>
        <v>0</v>
      </c>
      <c r="O297" s="13">
        <f t="shared" si="96"/>
        <v>0</v>
      </c>
      <c r="P297" s="13">
        <f t="shared" si="96"/>
        <v>0</v>
      </c>
      <c r="Q297" s="13">
        <f t="shared" si="96"/>
        <v>0</v>
      </c>
      <c r="R297" s="13">
        <f t="shared" si="96"/>
        <v>0</v>
      </c>
      <c r="S297" s="13">
        <f t="shared" si="96"/>
        <v>0</v>
      </c>
      <c r="T297" s="13">
        <f t="shared" si="96"/>
        <v>0</v>
      </c>
      <c r="U297" s="13">
        <f t="shared" si="96"/>
        <v>0</v>
      </c>
      <c r="V297" s="13">
        <f t="shared" si="96"/>
        <v>0</v>
      </c>
      <c r="W297" s="13">
        <f t="shared" si="96"/>
        <v>0</v>
      </c>
      <c r="X297" s="13">
        <f t="shared" si="96"/>
        <v>0</v>
      </c>
      <c r="Y297" s="13">
        <f t="shared" si="96"/>
        <v>0</v>
      </c>
      <c r="Z297" s="13">
        <f t="shared" si="96"/>
        <v>0</v>
      </c>
      <c r="AA297" s="13">
        <f t="shared" si="96"/>
        <v>0</v>
      </c>
      <c r="AB297" s="13">
        <f t="shared" si="96"/>
        <v>0</v>
      </c>
      <c r="AC297" s="13">
        <f t="shared" si="96"/>
        <v>0</v>
      </c>
      <c r="AD297" s="13">
        <f t="shared" si="96"/>
        <v>0</v>
      </c>
      <c r="AE297" s="13">
        <f t="shared" si="96"/>
        <v>0</v>
      </c>
      <c r="AF297" s="13">
        <f t="shared" si="96"/>
        <v>0</v>
      </c>
      <c r="AG297" s="13">
        <f t="shared" si="96"/>
        <v>0</v>
      </c>
      <c r="AH297" s="13">
        <f t="shared" si="96"/>
        <v>0</v>
      </c>
      <c r="AI297" s="13">
        <f t="shared" si="96"/>
        <v>0</v>
      </c>
      <c r="AJ297" s="14">
        <f>AI297</f>
        <v>0</v>
      </c>
    </row>
    <row r="298" spans="2:36" s="8" customFormat="1" ht="15" customHeight="1" thickBot="1" x14ac:dyDescent="0.2">
      <c r="B298" s="138">
        <f>ピボット!B293</f>
        <v>0</v>
      </c>
      <c r="C298" s="136" t="s">
        <v>27</v>
      </c>
      <c r="D298" s="105">
        <f>ピボット!D298</f>
        <v>0</v>
      </c>
      <c r="E298" s="106">
        <f t="shared" ref="E298:AI298" si="97">D298+E294-E296</f>
        <v>0</v>
      </c>
      <c r="F298" s="106">
        <f t="shared" si="97"/>
        <v>0</v>
      </c>
      <c r="G298" s="106">
        <f t="shared" si="97"/>
        <v>0</v>
      </c>
      <c r="H298" s="106">
        <f t="shared" si="97"/>
        <v>0</v>
      </c>
      <c r="I298" s="106">
        <f t="shared" si="97"/>
        <v>0</v>
      </c>
      <c r="J298" s="106">
        <f t="shared" si="97"/>
        <v>0</v>
      </c>
      <c r="K298" s="106">
        <f t="shared" si="97"/>
        <v>0</v>
      </c>
      <c r="L298" s="106">
        <f t="shared" si="97"/>
        <v>0</v>
      </c>
      <c r="M298" s="106">
        <f t="shared" si="97"/>
        <v>0</v>
      </c>
      <c r="N298" s="106">
        <f t="shared" si="97"/>
        <v>0</v>
      </c>
      <c r="O298" s="106">
        <f t="shared" si="97"/>
        <v>0</v>
      </c>
      <c r="P298" s="106">
        <f t="shared" si="97"/>
        <v>0</v>
      </c>
      <c r="Q298" s="106">
        <f t="shared" si="97"/>
        <v>0</v>
      </c>
      <c r="R298" s="106">
        <f t="shared" si="97"/>
        <v>0</v>
      </c>
      <c r="S298" s="106">
        <f t="shared" si="97"/>
        <v>0</v>
      </c>
      <c r="T298" s="106">
        <f t="shared" si="97"/>
        <v>0</v>
      </c>
      <c r="U298" s="106">
        <f t="shared" si="97"/>
        <v>0</v>
      </c>
      <c r="V298" s="106">
        <f t="shared" si="97"/>
        <v>0</v>
      </c>
      <c r="W298" s="106">
        <f t="shared" si="97"/>
        <v>0</v>
      </c>
      <c r="X298" s="106">
        <f t="shared" si="97"/>
        <v>0</v>
      </c>
      <c r="Y298" s="106">
        <f t="shared" si="97"/>
        <v>0</v>
      </c>
      <c r="Z298" s="106">
        <f t="shared" si="97"/>
        <v>0</v>
      </c>
      <c r="AA298" s="106">
        <f t="shared" si="97"/>
        <v>0</v>
      </c>
      <c r="AB298" s="106">
        <f t="shared" si="97"/>
        <v>0</v>
      </c>
      <c r="AC298" s="106">
        <f t="shared" si="97"/>
        <v>0</v>
      </c>
      <c r="AD298" s="106">
        <f t="shared" si="97"/>
        <v>0</v>
      </c>
      <c r="AE298" s="106">
        <f t="shared" si="97"/>
        <v>0</v>
      </c>
      <c r="AF298" s="106">
        <f t="shared" si="97"/>
        <v>0</v>
      </c>
      <c r="AG298" s="106">
        <f t="shared" si="97"/>
        <v>0</v>
      </c>
      <c r="AH298" s="106">
        <f t="shared" si="97"/>
        <v>0</v>
      </c>
      <c r="AI298" s="106">
        <f t="shared" si="97"/>
        <v>0</v>
      </c>
      <c r="AJ298" s="107">
        <f>AI298</f>
        <v>0</v>
      </c>
    </row>
    <row r="299" spans="2:36" s="8" customFormat="1" ht="15" customHeight="1" x14ac:dyDescent="0.15">
      <c r="B299" s="129"/>
      <c r="C299" s="132" t="s">
        <v>1</v>
      </c>
      <c r="D299" s="10"/>
      <c r="E299" s="11">
        <f>ピボット!E299</f>
        <v>0</v>
      </c>
      <c r="F299" s="11">
        <f>ピボット!F299</f>
        <v>0</v>
      </c>
      <c r="G299" s="11">
        <f>ピボット!G299</f>
        <v>0</v>
      </c>
      <c r="H299" s="11">
        <f>ピボット!H299</f>
        <v>0</v>
      </c>
      <c r="I299" s="11">
        <f>ピボット!I299</f>
        <v>0</v>
      </c>
      <c r="J299" s="11">
        <f>ピボット!J299</f>
        <v>0</v>
      </c>
      <c r="K299" s="11">
        <f>ピボット!K299</f>
        <v>0</v>
      </c>
      <c r="L299" s="11">
        <f>ピボット!L299</f>
        <v>0</v>
      </c>
      <c r="M299" s="11">
        <f>ピボット!M299</f>
        <v>0</v>
      </c>
      <c r="N299" s="11">
        <f>ピボット!N299</f>
        <v>0</v>
      </c>
      <c r="O299" s="11">
        <f>ピボット!O299</f>
        <v>0</v>
      </c>
      <c r="P299" s="11">
        <f>ピボット!P299</f>
        <v>0</v>
      </c>
      <c r="Q299" s="11">
        <f>ピボット!Q299</f>
        <v>0</v>
      </c>
      <c r="R299" s="11">
        <f>ピボット!R299</f>
        <v>0</v>
      </c>
      <c r="S299" s="11">
        <f>ピボット!S299</f>
        <v>0</v>
      </c>
      <c r="T299" s="11">
        <f>ピボット!T299</f>
        <v>0</v>
      </c>
      <c r="U299" s="11">
        <f>ピボット!U299</f>
        <v>0</v>
      </c>
      <c r="V299" s="11">
        <f>ピボット!V299</f>
        <v>0</v>
      </c>
      <c r="W299" s="11">
        <f>ピボット!W299</f>
        <v>0</v>
      </c>
      <c r="X299" s="11">
        <f>ピボット!X299</f>
        <v>0</v>
      </c>
      <c r="Y299" s="11">
        <f>ピボット!Y299</f>
        <v>0</v>
      </c>
      <c r="Z299" s="11">
        <f>ピボット!Z299</f>
        <v>0</v>
      </c>
      <c r="AA299" s="11">
        <f>ピボット!AA299</f>
        <v>0</v>
      </c>
      <c r="AB299" s="11">
        <f>ピボット!AB299</f>
        <v>0</v>
      </c>
      <c r="AC299" s="11">
        <f>ピボット!AC299</f>
        <v>0</v>
      </c>
      <c r="AD299" s="11">
        <f>ピボット!AD299</f>
        <v>0</v>
      </c>
      <c r="AE299" s="11">
        <f>ピボット!AE299</f>
        <v>0</v>
      </c>
      <c r="AF299" s="11">
        <f>ピボット!AF299</f>
        <v>0</v>
      </c>
      <c r="AG299" s="11">
        <f>ピボット!AG299</f>
        <v>0</v>
      </c>
      <c r="AH299" s="11">
        <f>ピボット!AH299</f>
        <v>0</v>
      </c>
      <c r="AI299" s="11">
        <f>ピボット!AI299</f>
        <v>0</v>
      </c>
      <c r="AJ299" s="104">
        <f>SUM(E299:AI299)</f>
        <v>0</v>
      </c>
    </row>
    <row r="300" spans="2:36" s="8" customFormat="1" ht="15" customHeight="1" x14ac:dyDescent="0.15">
      <c r="B300" s="130"/>
      <c r="C300" s="133" t="s">
        <v>25</v>
      </c>
      <c r="D300" s="102"/>
      <c r="E300" s="13">
        <f>ピボット!E300</f>
        <v>0</v>
      </c>
      <c r="F300" s="13">
        <f>ピボット!F300</f>
        <v>0</v>
      </c>
      <c r="G300" s="13">
        <f>ピボット!G300</f>
        <v>0</v>
      </c>
      <c r="H300" s="13">
        <f>ピボット!H300</f>
        <v>0</v>
      </c>
      <c r="I300" s="13">
        <f>ピボット!I300</f>
        <v>0</v>
      </c>
      <c r="J300" s="13">
        <f>ピボット!J300</f>
        <v>0</v>
      </c>
      <c r="K300" s="13">
        <f>ピボット!K300</f>
        <v>0</v>
      </c>
      <c r="L300" s="13">
        <f>ピボット!L300</f>
        <v>0</v>
      </c>
      <c r="M300" s="13">
        <f>ピボット!M300</f>
        <v>0</v>
      </c>
      <c r="N300" s="13">
        <f>ピボット!N300</f>
        <v>0</v>
      </c>
      <c r="O300" s="13">
        <f>ピボット!O300</f>
        <v>0</v>
      </c>
      <c r="P300" s="13">
        <f>ピボット!P300</f>
        <v>0</v>
      </c>
      <c r="Q300" s="13">
        <f>ピボット!Q300</f>
        <v>0</v>
      </c>
      <c r="R300" s="13">
        <f>ピボット!R300</f>
        <v>0</v>
      </c>
      <c r="S300" s="13">
        <f>ピボット!S300</f>
        <v>0</v>
      </c>
      <c r="T300" s="13">
        <f>ピボット!T300</f>
        <v>0</v>
      </c>
      <c r="U300" s="13">
        <f>ピボット!U300</f>
        <v>0</v>
      </c>
      <c r="V300" s="13">
        <f>ピボット!V300</f>
        <v>0</v>
      </c>
      <c r="W300" s="13">
        <f>ピボット!W300</f>
        <v>0</v>
      </c>
      <c r="X300" s="13">
        <f>ピボット!X300</f>
        <v>0</v>
      </c>
      <c r="Y300" s="13">
        <f>ピボット!Y300</f>
        <v>0</v>
      </c>
      <c r="Z300" s="13">
        <f>ピボット!Z300</f>
        <v>0</v>
      </c>
      <c r="AA300" s="13">
        <f>ピボット!AA300</f>
        <v>0</v>
      </c>
      <c r="AB300" s="13">
        <f>ピボット!AB300</f>
        <v>0</v>
      </c>
      <c r="AC300" s="13">
        <f>ピボット!AC300</f>
        <v>0</v>
      </c>
      <c r="AD300" s="13">
        <f>ピボット!AD300</f>
        <v>0</v>
      </c>
      <c r="AE300" s="13">
        <f>ピボット!AE300</f>
        <v>0</v>
      </c>
      <c r="AF300" s="13">
        <f>ピボット!AF300</f>
        <v>0</v>
      </c>
      <c r="AG300" s="13">
        <f>ピボット!AG300</f>
        <v>0</v>
      </c>
      <c r="AH300" s="13">
        <f>ピボット!AH300</f>
        <v>0</v>
      </c>
      <c r="AI300" s="13">
        <f>ピボット!AI300</f>
        <v>0</v>
      </c>
      <c r="AJ300" s="21">
        <f>SUM(E300:AI300)</f>
        <v>0</v>
      </c>
    </row>
    <row r="301" spans="2:36" s="8" customFormat="1" ht="15" customHeight="1" x14ac:dyDescent="0.15">
      <c r="B301" s="130"/>
      <c r="C301" s="134" t="s">
        <v>3</v>
      </c>
      <c r="D301" s="12"/>
      <c r="E301" s="13">
        <f>ピボット!E301</f>
        <v>0</v>
      </c>
      <c r="F301" s="13">
        <f>ピボット!F301</f>
        <v>0</v>
      </c>
      <c r="G301" s="13">
        <f>ピボット!G301</f>
        <v>0</v>
      </c>
      <c r="H301" s="13">
        <f>ピボット!H301</f>
        <v>0</v>
      </c>
      <c r="I301" s="13">
        <f>ピボット!I301</f>
        <v>0</v>
      </c>
      <c r="J301" s="13">
        <f>ピボット!J301</f>
        <v>0</v>
      </c>
      <c r="K301" s="13">
        <f>ピボット!K301</f>
        <v>0</v>
      </c>
      <c r="L301" s="13">
        <f>ピボット!L301</f>
        <v>0</v>
      </c>
      <c r="M301" s="13">
        <f>ピボット!M301</f>
        <v>0</v>
      </c>
      <c r="N301" s="13">
        <f>ピボット!N301</f>
        <v>0</v>
      </c>
      <c r="O301" s="13">
        <f>ピボット!O301</f>
        <v>0</v>
      </c>
      <c r="P301" s="13">
        <f>ピボット!P301</f>
        <v>0</v>
      </c>
      <c r="Q301" s="13">
        <f>ピボット!Q301</f>
        <v>0</v>
      </c>
      <c r="R301" s="13">
        <f>ピボット!R301</f>
        <v>0</v>
      </c>
      <c r="S301" s="13">
        <f>ピボット!S301</f>
        <v>0</v>
      </c>
      <c r="T301" s="13">
        <f>ピボット!T301</f>
        <v>0</v>
      </c>
      <c r="U301" s="13">
        <f>ピボット!U301</f>
        <v>0</v>
      </c>
      <c r="V301" s="13">
        <f>ピボット!V301</f>
        <v>0</v>
      </c>
      <c r="W301" s="13">
        <f>ピボット!W301</f>
        <v>0</v>
      </c>
      <c r="X301" s="13">
        <f>ピボット!X301</f>
        <v>0</v>
      </c>
      <c r="Y301" s="13">
        <f>ピボット!Y301</f>
        <v>0</v>
      </c>
      <c r="Z301" s="13">
        <f>ピボット!Z301</f>
        <v>0</v>
      </c>
      <c r="AA301" s="13">
        <f>ピボット!AA301</f>
        <v>0</v>
      </c>
      <c r="AB301" s="13">
        <f>ピボット!AB301</f>
        <v>0</v>
      </c>
      <c r="AC301" s="13">
        <f>ピボット!AC301</f>
        <v>0</v>
      </c>
      <c r="AD301" s="13">
        <f>ピボット!AD301</f>
        <v>0</v>
      </c>
      <c r="AE301" s="13">
        <f>ピボット!AE301</f>
        <v>0</v>
      </c>
      <c r="AF301" s="13">
        <f>ピボット!AF301</f>
        <v>0</v>
      </c>
      <c r="AG301" s="13">
        <f>ピボット!AG301</f>
        <v>0</v>
      </c>
      <c r="AH301" s="13">
        <f>ピボット!AH301</f>
        <v>0</v>
      </c>
      <c r="AI301" s="13">
        <f>ピボット!AI301</f>
        <v>0</v>
      </c>
      <c r="AJ301" s="14">
        <f>SUM(E301:AI301)</f>
        <v>0</v>
      </c>
    </row>
    <row r="302" spans="2:36" s="8" customFormat="1" ht="15" customHeight="1" x14ac:dyDescent="0.15">
      <c r="B302" s="130"/>
      <c r="C302" s="135" t="s">
        <v>26</v>
      </c>
      <c r="D302" s="100"/>
      <c r="E302" s="13">
        <f>ピボット!E302</f>
        <v>0</v>
      </c>
      <c r="F302" s="13">
        <f>ピボット!F302</f>
        <v>0</v>
      </c>
      <c r="G302" s="13">
        <f>ピボット!G302</f>
        <v>0</v>
      </c>
      <c r="H302" s="13">
        <f>ピボット!H302</f>
        <v>0</v>
      </c>
      <c r="I302" s="13">
        <f>ピボット!I302</f>
        <v>0</v>
      </c>
      <c r="J302" s="13">
        <f>ピボット!J302</f>
        <v>0</v>
      </c>
      <c r="K302" s="13">
        <f>ピボット!K302</f>
        <v>0</v>
      </c>
      <c r="L302" s="13">
        <f>ピボット!L302</f>
        <v>0</v>
      </c>
      <c r="M302" s="13">
        <f>ピボット!M302</f>
        <v>0</v>
      </c>
      <c r="N302" s="13">
        <f>ピボット!N302</f>
        <v>0</v>
      </c>
      <c r="O302" s="13">
        <f>ピボット!O302</f>
        <v>0</v>
      </c>
      <c r="P302" s="13">
        <f>ピボット!P302</f>
        <v>0</v>
      </c>
      <c r="Q302" s="13">
        <f>ピボット!Q302</f>
        <v>0</v>
      </c>
      <c r="R302" s="13">
        <f>ピボット!R302</f>
        <v>0</v>
      </c>
      <c r="S302" s="13">
        <f>ピボット!S302</f>
        <v>0</v>
      </c>
      <c r="T302" s="13">
        <f>ピボット!T302</f>
        <v>0</v>
      </c>
      <c r="U302" s="13">
        <f>ピボット!U302</f>
        <v>0</v>
      </c>
      <c r="V302" s="13">
        <f>ピボット!V302</f>
        <v>0</v>
      </c>
      <c r="W302" s="13">
        <f>ピボット!W302</f>
        <v>0</v>
      </c>
      <c r="X302" s="13">
        <f>ピボット!X302</f>
        <v>0</v>
      </c>
      <c r="Y302" s="13">
        <f>ピボット!Y302</f>
        <v>0</v>
      </c>
      <c r="Z302" s="13">
        <f>ピボット!Z302</f>
        <v>0</v>
      </c>
      <c r="AA302" s="13">
        <f>ピボット!AA302</f>
        <v>0</v>
      </c>
      <c r="AB302" s="13">
        <f>ピボット!AB302</f>
        <v>0</v>
      </c>
      <c r="AC302" s="13">
        <f>ピボット!AC302</f>
        <v>0</v>
      </c>
      <c r="AD302" s="13">
        <f>ピボット!AD302</f>
        <v>0</v>
      </c>
      <c r="AE302" s="13">
        <f>ピボット!AE302</f>
        <v>0</v>
      </c>
      <c r="AF302" s="13">
        <f>ピボット!AF302</f>
        <v>0</v>
      </c>
      <c r="AG302" s="13">
        <f>ピボット!AG302</f>
        <v>0</v>
      </c>
      <c r="AH302" s="13">
        <f>ピボット!AH302</f>
        <v>0</v>
      </c>
      <c r="AI302" s="13">
        <f>ピボット!AI302</f>
        <v>0</v>
      </c>
      <c r="AJ302" s="101">
        <f>SUM(E302:AI302)</f>
        <v>0</v>
      </c>
    </row>
    <row r="303" spans="2:36" s="8" customFormat="1" ht="15" customHeight="1" x14ac:dyDescent="0.15">
      <c r="B303" s="130"/>
      <c r="C303" s="134" t="s">
        <v>4</v>
      </c>
      <c r="D303" s="12">
        <f>ピボット!D303</f>
        <v>0</v>
      </c>
      <c r="E303" s="13">
        <f t="shared" ref="E303:AI303" si="98">D303+E299-E301</f>
        <v>0</v>
      </c>
      <c r="F303" s="13">
        <f t="shared" si="98"/>
        <v>0</v>
      </c>
      <c r="G303" s="13">
        <f t="shared" si="98"/>
        <v>0</v>
      </c>
      <c r="H303" s="13">
        <f t="shared" si="98"/>
        <v>0</v>
      </c>
      <c r="I303" s="13">
        <f t="shared" si="98"/>
        <v>0</v>
      </c>
      <c r="J303" s="13">
        <f t="shared" si="98"/>
        <v>0</v>
      </c>
      <c r="K303" s="13">
        <f t="shared" si="98"/>
        <v>0</v>
      </c>
      <c r="L303" s="13">
        <f t="shared" si="98"/>
        <v>0</v>
      </c>
      <c r="M303" s="13">
        <f t="shared" si="98"/>
        <v>0</v>
      </c>
      <c r="N303" s="13">
        <f t="shared" si="98"/>
        <v>0</v>
      </c>
      <c r="O303" s="13">
        <f t="shared" si="98"/>
        <v>0</v>
      </c>
      <c r="P303" s="13">
        <f t="shared" si="98"/>
        <v>0</v>
      </c>
      <c r="Q303" s="13">
        <f t="shared" si="98"/>
        <v>0</v>
      </c>
      <c r="R303" s="13">
        <f t="shared" si="98"/>
        <v>0</v>
      </c>
      <c r="S303" s="13">
        <f t="shared" si="98"/>
        <v>0</v>
      </c>
      <c r="T303" s="13">
        <f t="shared" si="98"/>
        <v>0</v>
      </c>
      <c r="U303" s="13">
        <f t="shared" si="98"/>
        <v>0</v>
      </c>
      <c r="V303" s="13">
        <f t="shared" si="98"/>
        <v>0</v>
      </c>
      <c r="W303" s="13">
        <f t="shared" si="98"/>
        <v>0</v>
      </c>
      <c r="X303" s="13">
        <f t="shared" si="98"/>
        <v>0</v>
      </c>
      <c r="Y303" s="13">
        <f t="shared" si="98"/>
        <v>0</v>
      </c>
      <c r="Z303" s="13">
        <f t="shared" si="98"/>
        <v>0</v>
      </c>
      <c r="AA303" s="13">
        <f t="shared" si="98"/>
        <v>0</v>
      </c>
      <c r="AB303" s="13">
        <f t="shared" si="98"/>
        <v>0</v>
      </c>
      <c r="AC303" s="13">
        <f t="shared" si="98"/>
        <v>0</v>
      </c>
      <c r="AD303" s="13">
        <f t="shared" si="98"/>
        <v>0</v>
      </c>
      <c r="AE303" s="13">
        <f t="shared" si="98"/>
        <v>0</v>
      </c>
      <c r="AF303" s="13">
        <f t="shared" si="98"/>
        <v>0</v>
      </c>
      <c r="AG303" s="13">
        <f t="shared" si="98"/>
        <v>0</v>
      </c>
      <c r="AH303" s="13">
        <f t="shared" si="98"/>
        <v>0</v>
      </c>
      <c r="AI303" s="13">
        <f t="shared" si="98"/>
        <v>0</v>
      </c>
      <c r="AJ303" s="14">
        <f>AI303</f>
        <v>0</v>
      </c>
    </row>
    <row r="304" spans="2:36" s="8" customFormat="1" ht="15" customHeight="1" thickBot="1" x14ac:dyDescent="0.2">
      <c r="B304" s="138">
        <f>ピボット!B299</f>
        <v>0</v>
      </c>
      <c r="C304" s="136" t="s">
        <v>27</v>
      </c>
      <c r="D304" s="105">
        <f>ピボット!D304</f>
        <v>0</v>
      </c>
      <c r="E304" s="106">
        <f t="shared" ref="E304:AI304" si="99">D304+E300-E302</f>
        <v>0</v>
      </c>
      <c r="F304" s="106">
        <f t="shared" si="99"/>
        <v>0</v>
      </c>
      <c r="G304" s="106">
        <f t="shared" si="99"/>
        <v>0</v>
      </c>
      <c r="H304" s="106">
        <f t="shared" si="99"/>
        <v>0</v>
      </c>
      <c r="I304" s="106">
        <f t="shared" si="99"/>
        <v>0</v>
      </c>
      <c r="J304" s="106">
        <f t="shared" si="99"/>
        <v>0</v>
      </c>
      <c r="K304" s="106">
        <f t="shared" si="99"/>
        <v>0</v>
      </c>
      <c r="L304" s="106">
        <f t="shared" si="99"/>
        <v>0</v>
      </c>
      <c r="M304" s="106">
        <f t="shared" si="99"/>
        <v>0</v>
      </c>
      <c r="N304" s="106">
        <f t="shared" si="99"/>
        <v>0</v>
      </c>
      <c r="O304" s="106">
        <f t="shared" si="99"/>
        <v>0</v>
      </c>
      <c r="P304" s="106">
        <f t="shared" si="99"/>
        <v>0</v>
      </c>
      <c r="Q304" s="106">
        <f t="shared" si="99"/>
        <v>0</v>
      </c>
      <c r="R304" s="106">
        <f t="shared" si="99"/>
        <v>0</v>
      </c>
      <c r="S304" s="106">
        <f t="shared" si="99"/>
        <v>0</v>
      </c>
      <c r="T304" s="106">
        <f t="shared" si="99"/>
        <v>0</v>
      </c>
      <c r="U304" s="106">
        <f t="shared" si="99"/>
        <v>0</v>
      </c>
      <c r="V304" s="106">
        <f t="shared" si="99"/>
        <v>0</v>
      </c>
      <c r="W304" s="106">
        <f t="shared" si="99"/>
        <v>0</v>
      </c>
      <c r="X304" s="106">
        <f t="shared" si="99"/>
        <v>0</v>
      </c>
      <c r="Y304" s="106">
        <f t="shared" si="99"/>
        <v>0</v>
      </c>
      <c r="Z304" s="106">
        <f t="shared" si="99"/>
        <v>0</v>
      </c>
      <c r="AA304" s="106">
        <f t="shared" si="99"/>
        <v>0</v>
      </c>
      <c r="AB304" s="106">
        <f t="shared" si="99"/>
        <v>0</v>
      </c>
      <c r="AC304" s="106">
        <f t="shared" si="99"/>
        <v>0</v>
      </c>
      <c r="AD304" s="106">
        <f t="shared" si="99"/>
        <v>0</v>
      </c>
      <c r="AE304" s="106">
        <f t="shared" si="99"/>
        <v>0</v>
      </c>
      <c r="AF304" s="106">
        <f t="shared" si="99"/>
        <v>0</v>
      </c>
      <c r="AG304" s="106">
        <f t="shared" si="99"/>
        <v>0</v>
      </c>
      <c r="AH304" s="106">
        <f t="shared" si="99"/>
        <v>0</v>
      </c>
      <c r="AI304" s="106">
        <f t="shared" si="99"/>
        <v>0</v>
      </c>
      <c r="AJ304" s="107">
        <f>AI304</f>
        <v>0</v>
      </c>
    </row>
    <row r="305" spans="2:36" s="8" customFormat="1" ht="15" customHeight="1" x14ac:dyDescent="0.15">
      <c r="B305" s="129"/>
      <c r="C305" s="132" t="s">
        <v>1</v>
      </c>
      <c r="D305" s="10"/>
      <c r="E305" s="11">
        <f>ピボット!E305</f>
        <v>0</v>
      </c>
      <c r="F305" s="11">
        <f>ピボット!F305</f>
        <v>0</v>
      </c>
      <c r="G305" s="11">
        <f>ピボット!G305</f>
        <v>0</v>
      </c>
      <c r="H305" s="11">
        <f>ピボット!H305</f>
        <v>0</v>
      </c>
      <c r="I305" s="11">
        <f>ピボット!I305</f>
        <v>0</v>
      </c>
      <c r="J305" s="11">
        <f>ピボット!J305</f>
        <v>0</v>
      </c>
      <c r="K305" s="11">
        <f>ピボット!K305</f>
        <v>0</v>
      </c>
      <c r="L305" s="11">
        <f>ピボット!L305</f>
        <v>0</v>
      </c>
      <c r="M305" s="11">
        <f>ピボット!M305</f>
        <v>0</v>
      </c>
      <c r="N305" s="11">
        <f>ピボット!N305</f>
        <v>0</v>
      </c>
      <c r="O305" s="11">
        <f>ピボット!O305</f>
        <v>0</v>
      </c>
      <c r="P305" s="11">
        <f>ピボット!P305</f>
        <v>0</v>
      </c>
      <c r="Q305" s="11">
        <f>ピボット!Q305</f>
        <v>0</v>
      </c>
      <c r="R305" s="11">
        <f>ピボット!R305</f>
        <v>0</v>
      </c>
      <c r="S305" s="11">
        <f>ピボット!S305</f>
        <v>0</v>
      </c>
      <c r="T305" s="11">
        <f>ピボット!T305</f>
        <v>0</v>
      </c>
      <c r="U305" s="11">
        <f>ピボット!U305</f>
        <v>0</v>
      </c>
      <c r="V305" s="11">
        <f>ピボット!V305</f>
        <v>0</v>
      </c>
      <c r="W305" s="11">
        <f>ピボット!W305</f>
        <v>0</v>
      </c>
      <c r="X305" s="11">
        <f>ピボット!X305</f>
        <v>0</v>
      </c>
      <c r="Y305" s="11">
        <f>ピボット!Y305</f>
        <v>0</v>
      </c>
      <c r="Z305" s="11">
        <f>ピボット!Z305</f>
        <v>0</v>
      </c>
      <c r="AA305" s="11">
        <f>ピボット!AA305</f>
        <v>0</v>
      </c>
      <c r="AB305" s="11">
        <f>ピボット!AB305</f>
        <v>0</v>
      </c>
      <c r="AC305" s="11">
        <f>ピボット!AC305</f>
        <v>0</v>
      </c>
      <c r="AD305" s="11">
        <f>ピボット!AD305</f>
        <v>0</v>
      </c>
      <c r="AE305" s="11">
        <f>ピボット!AE305</f>
        <v>0</v>
      </c>
      <c r="AF305" s="11">
        <f>ピボット!AF305</f>
        <v>0</v>
      </c>
      <c r="AG305" s="11">
        <f>ピボット!AG305</f>
        <v>0</v>
      </c>
      <c r="AH305" s="11">
        <f>ピボット!AH305</f>
        <v>0</v>
      </c>
      <c r="AI305" s="11">
        <f>ピボット!AI305</f>
        <v>0</v>
      </c>
      <c r="AJ305" s="104">
        <f>SUM(E305:AI305)</f>
        <v>0</v>
      </c>
    </row>
    <row r="306" spans="2:36" s="8" customFormat="1" ht="15" customHeight="1" x14ac:dyDescent="0.15">
      <c r="B306" s="130"/>
      <c r="C306" s="133" t="s">
        <v>25</v>
      </c>
      <c r="D306" s="102"/>
      <c r="E306" s="13">
        <f>ピボット!E306</f>
        <v>0</v>
      </c>
      <c r="F306" s="13">
        <f>ピボット!F306</f>
        <v>0</v>
      </c>
      <c r="G306" s="13">
        <f>ピボット!G306</f>
        <v>0</v>
      </c>
      <c r="H306" s="13">
        <f>ピボット!H306</f>
        <v>0</v>
      </c>
      <c r="I306" s="13">
        <f>ピボット!I306</f>
        <v>0</v>
      </c>
      <c r="J306" s="13">
        <f>ピボット!J306</f>
        <v>0</v>
      </c>
      <c r="K306" s="13">
        <f>ピボット!K306</f>
        <v>0</v>
      </c>
      <c r="L306" s="13">
        <f>ピボット!L306</f>
        <v>0</v>
      </c>
      <c r="M306" s="13">
        <f>ピボット!M306</f>
        <v>0</v>
      </c>
      <c r="N306" s="13">
        <f>ピボット!N306</f>
        <v>0</v>
      </c>
      <c r="O306" s="13">
        <f>ピボット!O306</f>
        <v>0</v>
      </c>
      <c r="P306" s="13">
        <f>ピボット!P306</f>
        <v>0</v>
      </c>
      <c r="Q306" s="13">
        <f>ピボット!Q306</f>
        <v>0</v>
      </c>
      <c r="R306" s="13">
        <f>ピボット!R306</f>
        <v>0</v>
      </c>
      <c r="S306" s="13">
        <f>ピボット!S306</f>
        <v>0</v>
      </c>
      <c r="T306" s="13">
        <f>ピボット!T306</f>
        <v>0</v>
      </c>
      <c r="U306" s="13">
        <f>ピボット!U306</f>
        <v>0</v>
      </c>
      <c r="V306" s="13">
        <f>ピボット!V306</f>
        <v>0</v>
      </c>
      <c r="W306" s="13">
        <f>ピボット!W306</f>
        <v>0</v>
      </c>
      <c r="X306" s="13">
        <f>ピボット!X306</f>
        <v>0</v>
      </c>
      <c r="Y306" s="13">
        <f>ピボット!Y306</f>
        <v>0</v>
      </c>
      <c r="Z306" s="13">
        <f>ピボット!Z306</f>
        <v>0</v>
      </c>
      <c r="AA306" s="13">
        <f>ピボット!AA306</f>
        <v>0</v>
      </c>
      <c r="AB306" s="13">
        <f>ピボット!AB306</f>
        <v>0</v>
      </c>
      <c r="AC306" s="13">
        <f>ピボット!AC306</f>
        <v>0</v>
      </c>
      <c r="AD306" s="13">
        <f>ピボット!AD306</f>
        <v>0</v>
      </c>
      <c r="AE306" s="13">
        <f>ピボット!AE306</f>
        <v>0</v>
      </c>
      <c r="AF306" s="13">
        <f>ピボット!AF306</f>
        <v>0</v>
      </c>
      <c r="AG306" s="13">
        <f>ピボット!AG306</f>
        <v>0</v>
      </c>
      <c r="AH306" s="13">
        <f>ピボット!AH306</f>
        <v>0</v>
      </c>
      <c r="AI306" s="13">
        <f>ピボット!AI306</f>
        <v>0</v>
      </c>
      <c r="AJ306" s="21">
        <f>SUM(E306:AI306)</f>
        <v>0</v>
      </c>
    </row>
    <row r="307" spans="2:36" s="8" customFormat="1" ht="15" customHeight="1" x14ac:dyDescent="0.15">
      <c r="B307" s="130"/>
      <c r="C307" s="134" t="s">
        <v>3</v>
      </c>
      <c r="D307" s="12"/>
      <c r="E307" s="13">
        <f>ピボット!E307</f>
        <v>0</v>
      </c>
      <c r="F307" s="13">
        <f>ピボット!F307</f>
        <v>0</v>
      </c>
      <c r="G307" s="13">
        <f>ピボット!G307</f>
        <v>0</v>
      </c>
      <c r="H307" s="13">
        <f>ピボット!H307</f>
        <v>0</v>
      </c>
      <c r="I307" s="13">
        <f>ピボット!I307</f>
        <v>0</v>
      </c>
      <c r="J307" s="13">
        <f>ピボット!J307</f>
        <v>0</v>
      </c>
      <c r="K307" s="13">
        <f>ピボット!K307</f>
        <v>0</v>
      </c>
      <c r="L307" s="13">
        <f>ピボット!L307</f>
        <v>0</v>
      </c>
      <c r="M307" s="13">
        <f>ピボット!M307</f>
        <v>0</v>
      </c>
      <c r="N307" s="13">
        <f>ピボット!N307</f>
        <v>0</v>
      </c>
      <c r="O307" s="13">
        <f>ピボット!O307</f>
        <v>0</v>
      </c>
      <c r="P307" s="13">
        <f>ピボット!P307</f>
        <v>0</v>
      </c>
      <c r="Q307" s="13">
        <f>ピボット!Q307</f>
        <v>0</v>
      </c>
      <c r="R307" s="13">
        <f>ピボット!R307</f>
        <v>0</v>
      </c>
      <c r="S307" s="13">
        <f>ピボット!S307</f>
        <v>0</v>
      </c>
      <c r="T307" s="13">
        <f>ピボット!T307</f>
        <v>0</v>
      </c>
      <c r="U307" s="13">
        <f>ピボット!U307</f>
        <v>0</v>
      </c>
      <c r="V307" s="13">
        <f>ピボット!V307</f>
        <v>0</v>
      </c>
      <c r="W307" s="13">
        <f>ピボット!W307</f>
        <v>0</v>
      </c>
      <c r="X307" s="13">
        <f>ピボット!X307</f>
        <v>0</v>
      </c>
      <c r="Y307" s="13">
        <f>ピボット!Y307</f>
        <v>0</v>
      </c>
      <c r="Z307" s="13">
        <f>ピボット!Z307</f>
        <v>0</v>
      </c>
      <c r="AA307" s="13">
        <f>ピボット!AA307</f>
        <v>0</v>
      </c>
      <c r="AB307" s="13">
        <f>ピボット!AB307</f>
        <v>0</v>
      </c>
      <c r="AC307" s="13">
        <f>ピボット!AC307</f>
        <v>0</v>
      </c>
      <c r="AD307" s="13">
        <f>ピボット!AD307</f>
        <v>0</v>
      </c>
      <c r="AE307" s="13">
        <f>ピボット!AE307</f>
        <v>0</v>
      </c>
      <c r="AF307" s="13">
        <f>ピボット!AF307</f>
        <v>0</v>
      </c>
      <c r="AG307" s="13">
        <f>ピボット!AG307</f>
        <v>0</v>
      </c>
      <c r="AH307" s="13">
        <f>ピボット!AH307</f>
        <v>0</v>
      </c>
      <c r="AI307" s="13">
        <f>ピボット!AI307</f>
        <v>0</v>
      </c>
      <c r="AJ307" s="14">
        <f>SUM(E307:AI307)</f>
        <v>0</v>
      </c>
    </row>
    <row r="308" spans="2:36" s="8" customFormat="1" ht="15" customHeight="1" x14ac:dyDescent="0.15">
      <c r="B308" s="130"/>
      <c r="C308" s="135" t="s">
        <v>26</v>
      </c>
      <c r="D308" s="100"/>
      <c r="E308" s="13">
        <f>ピボット!E308</f>
        <v>0</v>
      </c>
      <c r="F308" s="13">
        <f>ピボット!F308</f>
        <v>0</v>
      </c>
      <c r="G308" s="13">
        <f>ピボット!G308</f>
        <v>0</v>
      </c>
      <c r="H308" s="13">
        <f>ピボット!H308</f>
        <v>0</v>
      </c>
      <c r="I308" s="13">
        <f>ピボット!I308</f>
        <v>0</v>
      </c>
      <c r="J308" s="13">
        <f>ピボット!J308</f>
        <v>0</v>
      </c>
      <c r="K308" s="13">
        <f>ピボット!K308</f>
        <v>0</v>
      </c>
      <c r="L308" s="13">
        <f>ピボット!L308</f>
        <v>0</v>
      </c>
      <c r="M308" s="13">
        <f>ピボット!M308</f>
        <v>0</v>
      </c>
      <c r="N308" s="13">
        <f>ピボット!N308</f>
        <v>0</v>
      </c>
      <c r="O308" s="13">
        <f>ピボット!O308</f>
        <v>0</v>
      </c>
      <c r="P308" s="13">
        <f>ピボット!P308</f>
        <v>0</v>
      </c>
      <c r="Q308" s="13">
        <f>ピボット!Q308</f>
        <v>0</v>
      </c>
      <c r="R308" s="13">
        <f>ピボット!R308</f>
        <v>0</v>
      </c>
      <c r="S308" s="13">
        <f>ピボット!S308</f>
        <v>0</v>
      </c>
      <c r="T308" s="13">
        <f>ピボット!T308</f>
        <v>0</v>
      </c>
      <c r="U308" s="13">
        <f>ピボット!U308</f>
        <v>0</v>
      </c>
      <c r="V308" s="13">
        <f>ピボット!V308</f>
        <v>0</v>
      </c>
      <c r="W308" s="13">
        <f>ピボット!W308</f>
        <v>0</v>
      </c>
      <c r="X308" s="13">
        <f>ピボット!X308</f>
        <v>0</v>
      </c>
      <c r="Y308" s="13">
        <f>ピボット!Y308</f>
        <v>0</v>
      </c>
      <c r="Z308" s="13">
        <f>ピボット!Z308</f>
        <v>0</v>
      </c>
      <c r="AA308" s="13">
        <f>ピボット!AA308</f>
        <v>0</v>
      </c>
      <c r="AB308" s="13">
        <f>ピボット!AB308</f>
        <v>0</v>
      </c>
      <c r="AC308" s="13">
        <f>ピボット!AC308</f>
        <v>0</v>
      </c>
      <c r="AD308" s="13">
        <f>ピボット!AD308</f>
        <v>0</v>
      </c>
      <c r="AE308" s="13">
        <f>ピボット!AE308</f>
        <v>0</v>
      </c>
      <c r="AF308" s="13">
        <f>ピボット!AF308</f>
        <v>0</v>
      </c>
      <c r="AG308" s="13">
        <f>ピボット!AG308</f>
        <v>0</v>
      </c>
      <c r="AH308" s="13">
        <f>ピボット!AH308</f>
        <v>0</v>
      </c>
      <c r="AI308" s="13">
        <f>ピボット!AI308</f>
        <v>0</v>
      </c>
      <c r="AJ308" s="101">
        <f>SUM(E308:AI308)</f>
        <v>0</v>
      </c>
    </row>
    <row r="309" spans="2:36" s="8" customFormat="1" ht="15" customHeight="1" x14ac:dyDescent="0.15">
      <c r="B309" s="130"/>
      <c r="C309" s="134" t="s">
        <v>4</v>
      </c>
      <c r="D309" s="12">
        <f>ピボット!D309</f>
        <v>0</v>
      </c>
      <c r="E309" s="13">
        <f t="shared" ref="E309:AI309" si="100">D309+E305-E307</f>
        <v>0</v>
      </c>
      <c r="F309" s="13">
        <f t="shared" si="100"/>
        <v>0</v>
      </c>
      <c r="G309" s="13">
        <f t="shared" si="100"/>
        <v>0</v>
      </c>
      <c r="H309" s="13">
        <f t="shared" si="100"/>
        <v>0</v>
      </c>
      <c r="I309" s="13">
        <f t="shared" si="100"/>
        <v>0</v>
      </c>
      <c r="J309" s="13">
        <f t="shared" si="100"/>
        <v>0</v>
      </c>
      <c r="K309" s="13">
        <f t="shared" si="100"/>
        <v>0</v>
      </c>
      <c r="L309" s="13">
        <f t="shared" si="100"/>
        <v>0</v>
      </c>
      <c r="M309" s="13">
        <f t="shared" si="100"/>
        <v>0</v>
      </c>
      <c r="N309" s="13">
        <f t="shared" si="100"/>
        <v>0</v>
      </c>
      <c r="O309" s="13">
        <f t="shared" si="100"/>
        <v>0</v>
      </c>
      <c r="P309" s="13">
        <f t="shared" si="100"/>
        <v>0</v>
      </c>
      <c r="Q309" s="13">
        <f t="shared" si="100"/>
        <v>0</v>
      </c>
      <c r="R309" s="13">
        <f t="shared" si="100"/>
        <v>0</v>
      </c>
      <c r="S309" s="13">
        <f t="shared" si="100"/>
        <v>0</v>
      </c>
      <c r="T309" s="13">
        <f t="shared" si="100"/>
        <v>0</v>
      </c>
      <c r="U309" s="13">
        <f t="shared" si="100"/>
        <v>0</v>
      </c>
      <c r="V309" s="13">
        <f t="shared" si="100"/>
        <v>0</v>
      </c>
      <c r="W309" s="13">
        <f t="shared" si="100"/>
        <v>0</v>
      </c>
      <c r="X309" s="13">
        <f t="shared" si="100"/>
        <v>0</v>
      </c>
      <c r="Y309" s="13">
        <f t="shared" si="100"/>
        <v>0</v>
      </c>
      <c r="Z309" s="13">
        <f t="shared" si="100"/>
        <v>0</v>
      </c>
      <c r="AA309" s="13">
        <f t="shared" si="100"/>
        <v>0</v>
      </c>
      <c r="AB309" s="13">
        <f t="shared" si="100"/>
        <v>0</v>
      </c>
      <c r="AC309" s="13">
        <f t="shared" si="100"/>
        <v>0</v>
      </c>
      <c r="AD309" s="13">
        <f t="shared" si="100"/>
        <v>0</v>
      </c>
      <c r="AE309" s="13">
        <f t="shared" si="100"/>
        <v>0</v>
      </c>
      <c r="AF309" s="13">
        <f t="shared" si="100"/>
        <v>0</v>
      </c>
      <c r="AG309" s="13">
        <f t="shared" si="100"/>
        <v>0</v>
      </c>
      <c r="AH309" s="13">
        <f t="shared" si="100"/>
        <v>0</v>
      </c>
      <c r="AI309" s="13">
        <f t="shared" si="100"/>
        <v>0</v>
      </c>
      <c r="AJ309" s="14">
        <f>AI309</f>
        <v>0</v>
      </c>
    </row>
    <row r="310" spans="2:36" s="8" customFormat="1" ht="15" customHeight="1" thickBot="1" x14ac:dyDescent="0.2">
      <c r="B310" s="138">
        <f>ピボット!B305</f>
        <v>0</v>
      </c>
      <c r="C310" s="136" t="s">
        <v>27</v>
      </c>
      <c r="D310" s="105">
        <f>ピボット!D310</f>
        <v>0</v>
      </c>
      <c r="E310" s="106">
        <f t="shared" ref="E310:AI310" si="101">D310+E306-E308</f>
        <v>0</v>
      </c>
      <c r="F310" s="106">
        <f t="shared" si="101"/>
        <v>0</v>
      </c>
      <c r="G310" s="106">
        <f t="shared" si="101"/>
        <v>0</v>
      </c>
      <c r="H310" s="106">
        <f t="shared" si="101"/>
        <v>0</v>
      </c>
      <c r="I310" s="106">
        <f t="shared" si="101"/>
        <v>0</v>
      </c>
      <c r="J310" s="106">
        <f t="shared" si="101"/>
        <v>0</v>
      </c>
      <c r="K310" s="106">
        <f t="shared" si="101"/>
        <v>0</v>
      </c>
      <c r="L310" s="106">
        <f t="shared" si="101"/>
        <v>0</v>
      </c>
      <c r="M310" s="106">
        <f t="shared" si="101"/>
        <v>0</v>
      </c>
      <c r="N310" s="106">
        <f t="shared" si="101"/>
        <v>0</v>
      </c>
      <c r="O310" s="106">
        <f t="shared" si="101"/>
        <v>0</v>
      </c>
      <c r="P310" s="106">
        <f t="shared" si="101"/>
        <v>0</v>
      </c>
      <c r="Q310" s="106">
        <f t="shared" si="101"/>
        <v>0</v>
      </c>
      <c r="R310" s="106">
        <f t="shared" si="101"/>
        <v>0</v>
      </c>
      <c r="S310" s="106">
        <f t="shared" si="101"/>
        <v>0</v>
      </c>
      <c r="T310" s="106">
        <f t="shared" si="101"/>
        <v>0</v>
      </c>
      <c r="U310" s="106">
        <f t="shared" si="101"/>
        <v>0</v>
      </c>
      <c r="V310" s="106">
        <f t="shared" si="101"/>
        <v>0</v>
      </c>
      <c r="W310" s="106">
        <f t="shared" si="101"/>
        <v>0</v>
      </c>
      <c r="X310" s="106">
        <f t="shared" si="101"/>
        <v>0</v>
      </c>
      <c r="Y310" s="106">
        <f t="shared" si="101"/>
        <v>0</v>
      </c>
      <c r="Z310" s="106">
        <f t="shared" si="101"/>
        <v>0</v>
      </c>
      <c r="AA310" s="106">
        <f t="shared" si="101"/>
        <v>0</v>
      </c>
      <c r="AB310" s="106">
        <f t="shared" si="101"/>
        <v>0</v>
      </c>
      <c r="AC310" s="106">
        <f t="shared" si="101"/>
        <v>0</v>
      </c>
      <c r="AD310" s="106">
        <f t="shared" si="101"/>
        <v>0</v>
      </c>
      <c r="AE310" s="106">
        <f t="shared" si="101"/>
        <v>0</v>
      </c>
      <c r="AF310" s="106">
        <f t="shared" si="101"/>
        <v>0</v>
      </c>
      <c r="AG310" s="106">
        <f t="shared" si="101"/>
        <v>0</v>
      </c>
      <c r="AH310" s="106">
        <f t="shared" si="101"/>
        <v>0</v>
      </c>
      <c r="AI310" s="106">
        <f t="shared" si="101"/>
        <v>0</v>
      </c>
      <c r="AJ310" s="107">
        <f>AI310</f>
        <v>0</v>
      </c>
    </row>
    <row r="311" spans="2:36" s="8" customFormat="1" ht="15" customHeight="1" x14ac:dyDescent="0.15">
      <c r="B311" s="129"/>
      <c r="C311" s="132" t="s">
        <v>1</v>
      </c>
      <c r="D311" s="10"/>
      <c r="E311" s="11">
        <f>ピボット!E311</f>
        <v>0</v>
      </c>
      <c r="F311" s="11">
        <f>ピボット!F311</f>
        <v>0</v>
      </c>
      <c r="G311" s="11">
        <f>ピボット!G311</f>
        <v>0</v>
      </c>
      <c r="H311" s="11">
        <f>ピボット!H311</f>
        <v>0</v>
      </c>
      <c r="I311" s="11">
        <f>ピボット!I311</f>
        <v>0</v>
      </c>
      <c r="J311" s="11">
        <f>ピボット!J311</f>
        <v>0</v>
      </c>
      <c r="K311" s="11">
        <f>ピボット!K311</f>
        <v>0</v>
      </c>
      <c r="L311" s="11">
        <f>ピボット!L311</f>
        <v>0</v>
      </c>
      <c r="M311" s="11">
        <f>ピボット!M311</f>
        <v>0</v>
      </c>
      <c r="N311" s="11">
        <f>ピボット!N311</f>
        <v>0</v>
      </c>
      <c r="O311" s="11">
        <f>ピボット!O311</f>
        <v>0</v>
      </c>
      <c r="P311" s="11">
        <f>ピボット!P311</f>
        <v>0</v>
      </c>
      <c r="Q311" s="11">
        <f>ピボット!Q311</f>
        <v>0</v>
      </c>
      <c r="R311" s="11">
        <f>ピボット!R311</f>
        <v>0</v>
      </c>
      <c r="S311" s="11">
        <f>ピボット!S311</f>
        <v>0</v>
      </c>
      <c r="T311" s="11">
        <f>ピボット!T311</f>
        <v>0</v>
      </c>
      <c r="U311" s="11">
        <f>ピボット!U311</f>
        <v>0</v>
      </c>
      <c r="V311" s="11">
        <f>ピボット!V311</f>
        <v>0</v>
      </c>
      <c r="W311" s="11">
        <f>ピボット!W311</f>
        <v>0</v>
      </c>
      <c r="X311" s="11">
        <f>ピボット!X311</f>
        <v>0</v>
      </c>
      <c r="Y311" s="11">
        <f>ピボット!Y311</f>
        <v>0</v>
      </c>
      <c r="Z311" s="11">
        <f>ピボット!Z311</f>
        <v>0</v>
      </c>
      <c r="AA311" s="11">
        <f>ピボット!AA311</f>
        <v>0</v>
      </c>
      <c r="AB311" s="11">
        <f>ピボット!AB311</f>
        <v>0</v>
      </c>
      <c r="AC311" s="11">
        <f>ピボット!AC311</f>
        <v>0</v>
      </c>
      <c r="AD311" s="11">
        <f>ピボット!AD311</f>
        <v>0</v>
      </c>
      <c r="AE311" s="11">
        <f>ピボット!AE311</f>
        <v>0</v>
      </c>
      <c r="AF311" s="11">
        <f>ピボット!AF311</f>
        <v>0</v>
      </c>
      <c r="AG311" s="11">
        <f>ピボット!AG311</f>
        <v>0</v>
      </c>
      <c r="AH311" s="11">
        <f>ピボット!AH311</f>
        <v>0</v>
      </c>
      <c r="AI311" s="11">
        <f>ピボット!AI311</f>
        <v>0</v>
      </c>
      <c r="AJ311" s="104">
        <f>SUM(E311:AI311)</f>
        <v>0</v>
      </c>
    </row>
    <row r="312" spans="2:36" s="8" customFormat="1" ht="15" customHeight="1" x14ac:dyDescent="0.15">
      <c r="B312" s="130"/>
      <c r="C312" s="133" t="s">
        <v>25</v>
      </c>
      <c r="D312" s="102"/>
      <c r="E312" s="13">
        <f>ピボット!E312</f>
        <v>0</v>
      </c>
      <c r="F312" s="13">
        <f>ピボット!F312</f>
        <v>0</v>
      </c>
      <c r="G312" s="13">
        <f>ピボット!G312</f>
        <v>0</v>
      </c>
      <c r="H312" s="13">
        <f>ピボット!H312</f>
        <v>0</v>
      </c>
      <c r="I312" s="13">
        <f>ピボット!I312</f>
        <v>0</v>
      </c>
      <c r="J312" s="13">
        <f>ピボット!J312</f>
        <v>0</v>
      </c>
      <c r="K312" s="13">
        <f>ピボット!K312</f>
        <v>0</v>
      </c>
      <c r="L312" s="13">
        <f>ピボット!L312</f>
        <v>0</v>
      </c>
      <c r="M312" s="13">
        <f>ピボット!M312</f>
        <v>0</v>
      </c>
      <c r="N312" s="13">
        <f>ピボット!N312</f>
        <v>0</v>
      </c>
      <c r="O312" s="13">
        <f>ピボット!O312</f>
        <v>0</v>
      </c>
      <c r="P312" s="13">
        <f>ピボット!P312</f>
        <v>0</v>
      </c>
      <c r="Q312" s="13">
        <f>ピボット!Q312</f>
        <v>0</v>
      </c>
      <c r="R312" s="13">
        <f>ピボット!R312</f>
        <v>0</v>
      </c>
      <c r="S312" s="13">
        <f>ピボット!S312</f>
        <v>0</v>
      </c>
      <c r="T312" s="13">
        <f>ピボット!T312</f>
        <v>0</v>
      </c>
      <c r="U312" s="13">
        <f>ピボット!U312</f>
        <v>0</v>
      </c>
      <c r="V312" s="13">
        <f>ピボット!V312</f>
        <v>0</v>
      </c>
      <c r="W312" s="13">
        <f>ピボット!W312</f>
        <v>0</v>
      </c>
      <c r="X312" s="13">
        <f>ピボット!X312</f>
        <v>0</v>
      </c>
      <c r="Y312" s="13">
        <f>ピボット!Y312</f>
        <v>0</v>
      </c>
      <c r="Z312" s="13">
        <f>ピボット!Z312</f>
        <v>0</v>
      </c>
      <c r="AA312" s="13">
        <f>ピボット!AA312</f>
        <v>0</v>
      </c>
      <c r="AB312" s="13">
        <f>ピボット!AB312</f>
        <v>0</v>
      </c>
      <c r="AC312" s="13">
        <f>ピボット!AC312</f>
        <v>0</v>
      </c>
      <c r="AD312" s="13">
        <f>ピボット!AD312</f>
        <v>0</v>
      </c>
      <c r="AE312" s="13">
        <f>ピボット!AE312</f>
        <v>0</v>
      </c>
      <c r="AF312" s="13">
        <f>ピボット!AF312</f>
        <v>0</v>
      </c>
      <c r="AG312" s="13">
        <f>ピボット!AG312</f>
        <v>0</v>
      </c>
      <c r="AH312" s="13">
        <f>ピボット!AH312</f>
        <v>0</v>
      </c>
      <c r="AI312" s="13">
        <f>ピボット!AI312</f>
        <v>0</v>
      </c>
      <c r="AJ312" s="21">
        <f>SUM(E312:AI312)</f>
        <v>0</v>
      </c>
    </row>
    <row r="313" spans="2:36" s="8" customFormat="1" ht="15" customHeight="1" x14ac:dyDescent="0.15">
      <c r="B313" s="130"/>
      <c r="C313" s="134" t="s">
        <v>3</v>
      </c>
      <c r="D313" s="12"/>
      <c r="E313" s="13">
        <f>ピボット!E313</f>
        <v>0</v>
      </c>
      <c r="F313" s="13">
        <f>ピボット!F313</f>
        <v>0</v>
      </c>
      <c r="G313" s="13">
        <f>ピボット!G313</f>
        <v>0</v>
      </c>
      <c r="H313" s="13">
        <f>ピボット!H313</f>
        <v>0</v>
      </c>
      <c r="I313" s="13">
        <f>ピボット!I313</f>
        <v>0</v>
      </c>
      <c r="J313" s="13">
        <f>ピボット!J313</f>
        <v>0</v>
      </c>
      <c r="K313" s="13">
        <f>ピボット!K313</f>
        <v>0</v>
      </c>
      <c r="L313" s="13">
        <f>ピボット!L313</f>
        <v>0</v>
      </c>
      <c r="M313" s="13">
        <f>ピボット!M313</f>
        <v>0</v>
      </c>
      <c r="N313" s="13">
        <f>ピボット!N313</f>
        <v>0</v>
      </c>
      <c r="O313" s="13">
        <f>ピボット!O313</f>
        <v>0</v>
      </c>
      <c r="P313" s="13">
        <f>ピボット!P313</f>
        <v>0</v>
      </c>
      <c r="Q313" s="13">
        <f>ピボット!Q313</f>
        <v>0</v>
      </c>
      <c r="R313" s="13">
        <f>ピボット!R313</f>
        <v>0</v>
      </c>
      <c r="S313" s="13">
        <f>ピボット!S313</f>
        <v>0</v>
      </c>
      <c r="T313" s="13">
        <f>ピボット!T313</f>
        <v>0</v>
      </c>
      <c r="U313" s="13">
        <f>ピボット!U313</f>
        <v>0</v>
      </c>
      <c r="V313" s="13">
        <f>ピボット!V313</f>
        <v>0</v>
      </c>
      <c r="W313" s="13">
        <f>ピボット!W313</f>
        <v>0</v>
      </c>
      <c r="X313" s="13">
        <f>ピボット!X313</f>
        <v>0</v>
      </c>
      <c r="Y313" s="13">
        <f>ピボット!Y313</f>
        <v>0</v>
      </c>
      <c r="Z313" s="13">
        <f>ピボット!Z313</f>
        <v>0</v>
      </c>
      <c r="AA313" s="13">
        <f>ピボット!AA313</f>
        <v>0</v>
      </c>
      <c r="AB313" s="13">
        <f>ピボット!AB313</f>
        <v>0</v>
      </c>
      <c r="AC313" s="13">
        <f>ピボット!AC313</f>
        <v>0</v>
      </c>
      <c r="AD313" s="13">
        <f>ピボット!AD313</f>
        <v>0</v>
      </c>
      <c r="AE313" s="13">
        <f>ピボット!AE313</f>
        <v>0</v>
      </c>
      <c r="AF313" s="13">
        <f>ピボット!AF313</f>
        <v>0</v>
      </c>
      <c r="AG313" s="13">
        <f>ピボット!AG313</f>
        <v>0</v>
      </c>
      <c r="AH313" s="13">
        <f>ピボット!AH313</f>
        <v>0</v>
      </c>
      <c r="AI313" s="13">
        <f>ピボット!AI313</f>
        <v>0</v>
      </c>
      <c r="AJ313" s="14">
        <f>SUM(E313:AI313)</f>
        <v>0</v>
      </c>
    </row>
    <row r="314" spans="2:36" s="8" customFormat="1" ht="15" customHeight="1" x14ac:dyDescent="0.15">
      <c r="B314" s="130"/>
      <c r="C314" s="135" t="s">
        <v>26</v>
      </c>
      <c r="D314" s="100"/>
      <c r="E314" s="13">
        <f>ピボット!E314</f>
        <v>0</v>
      </c>
      <c r="F314" s="13">
        <f>ピボット!F314</f>
        <v>0</v>
      </c>
      <c r="G314" s="13">
        <f>ピボット!G314</f>
        <v>0</v>
      </c>
      <c r="H314" s="13">
        <f>ピボット!H314</f>
        <v>0</v>
      </c>
      <c r="I314" s="13">
        <f>ピボット!I314</f>
        <v>0</v>
      </c>
      <c r="J314" s="13">
        <f>ピボット!J314</f>
        <v>0</v>
      </c>
      <c r="K314" s="13">
        <f>ピボット!K314</f>
        <v>0</v>
      </c>
      <c r="L314" s="13">
        <f>ピボット!L314</f>
        <v>0</v>
      </c>
      <c r="M314" s="13">
        <f>ピボット!M314</f>
        <v>0</v>
      </c>
      <c r="N314" s="13">
        <f>ピボット!N314</f>
        <v>0</v>
      </c>
      <c r="O314" s="13">
        <f>ピボット!O314</f>
        <v>0</v>
      </c>
      <c r="P314" s="13">
        <f>ピボット!P314</f>
        <v>0</v>
      </c>
      <c r="Q314" s="13">
        <f>ピボット!Q314</f>
        <v>0</v>
      </c>
      <c r="R314" s="13">
        <f>ピボット!R314</f>
        <v>0</v>
      </c>
      <c r="S314" s="13">
        <f>ピボット!S314</f>
        <v>0</v>
      </c>
      <c r="T314" s="13">
        <f>ピボット!T314</f>
        <v>0</v>
      </c>
      <c r="U314" s="13">
        <f>ピボット!U314</f>
        <v>0</v>
      </c>
      <c r="V314" s="13">
        <f>ピボット!V314</f>
        <v>0</v>
      </c>
      <c r="W314" s="13">
        <f>ピボット!W314</f>
        <v>0</v>
      </c>
      <c r="X314" s="13">
        <f>ピボット!X314</f>
        <v>0</v>
      </c>
      <c r="Y314" s="13">
        <f>ピボット!Y314</f>
        <v>0</v>
      </c>
      <c r="Z314" s="13">
        <f>ピボット!Z314</f>
        <v>0</v>
      </c>
      <c r="AA314" s="13">
        <f>ピボット!AA314</f>
        <v>0</v>
      </c>
      <c r="AB314" s="13">
        <f>ピボット!AB314</f>
        <v>0</v>
      </c>
      <c r="AC314" s="13">
        <f>ピボット!AC314</f>
        <v>0</v>
      </c>
      <c r="AD314" s="13">
        <f>ピボット!AD314</f>
        <v>0</v>
      </c>
      <c r="AE314" s="13">
        <f>ピボット!AE314</f>
        <v>0</v>
      </c>
      <c r="AF314" s="13">
        <f>ピボット!AF314</f>
        <v>0</v>
      </c>
      <c r="AG314" s="13">
        <f>ピボット!AG314</f>
        <v>0</v>
      </c>
      <c r="AH314" s="13">
        <f>ピボット!AH314</f>
        <v>0</v>
      </c>
      <c r="AI314" s="13">
        <f>ピボット!AI314</f>
        <v>0</v>
      </c>
      <c r="AJ314" s="101">
        <f>SUM(E314:AI314)</f>
        <v>0</v>
      </c>
    </row>
    <row r="315" spans="2:36" s="8" customFormat="1" ht="15" customHeight="1" x14ac:dyDescent="0.15">
      <c r="B315" s="130"/>
      <c r="C315" s="134" t="s">
        <v>4</v>
      </c>
      <c r="D315" s="12">
        <f>ピボット!D315</f>
        <v>0</v>
      </c>
      <c r="E315" s="13">
        <f t="shared" ref="E315:AI315" si="102">D315+E311-E313</f>
        <v>0</v>
      </c>
      <c r="F315" s="13">
        <f t="shared" si="102"/>
        <v>0</v>
      </c>
      <c r="G315" s="13">
        <f t="shared" si="102"/>
        <v>0</v>
      </c>
      <c r="H315" s="13">
        <f t="shared" si="102"/>
        <v>0</v>
      </c>
      <c r="I315" s="13">
        <f t="shared" si="102"/>
        <v>0</v>
      </c>
      <c r="J315" s="13">
        <f t="shared" si="102"/>
        <v>0</v>
      </c>
      <c r="K315" s="13">
        <f t="shared" si="102"/>
        <v>0</v>
      </c>
      <c r="L315" s="13">
        <f t="shared" si="102"/>
        <v>0</v>
      </c>
      <c r="M315" s="13">
        <f t="shared" si="102"/>
        <v>0</v>
      </c>
      <c r="N315" s="13">
        <f t="shared" si="102"/>
        <v>0</v>
      </c>
      <c r="O315" s="13">
        <f t="shared" si="102"/>
        <v>0</v>
      </c>
      <c r="P315" s="13">
        <f t="shared" si="102"/>
        <v>0</v>
      </c>
      <c r="Q315" s="13">
        <f t="shared" si="102"/>
        <v>0</v>
      </c>
      <c r="R315" s="13">
        <f t="shared" si="102"/>
        <v>0</v>
      </c>
      <c r="S315" s="13">
        <f t="shared" si="102"/>
        <v>0</v>
      </c>
      <c r="T315" s="13">
        <f t="shared" si="102"/>
        <v>0</v>
      </c>
      <c r="U315" s="13">
        <f t="shared" si="102"/>
        <v>0</v>
      </c>
      <c r="V315" s="13">
        <f t="shared" si="102"/>
        <v>0</v>
      </c>
      <c r="W315" s="13">
        <f t="shared" si="102"/>
        <v>0</v>
      </c>
      <c r="X315" s="13">
        <f t="shared" si="102"/>
        <v>0</v>
      </c>
      <c r="Y315" s="13">
        <f t="shared" si="102"/>
        <v>0</v>
      </c>
      <c r="Z315" s="13">
        <f t="shared" si="102"/>
        <v>0</v>
      </c>
      <c r="AA315" s="13">
        <f t="shared" si="102"/>
        <v>0</v>
      </c>
      <c r="AB315" s="13">
        <f t="shared" si="102"/>
        <v>0</v>
      </c>
      <c r="AC315" s="13">
        <f t="shared" si="102"/>
        <v>0</v>
      </c>
      <c r="AD315" s="13">
        <f t="shared" si="102"/>
        <v>0</v>
      </c>
      <c r="AE315" s="13">
        <f t="shared" si="102"/>
        <v>0</v>
      </c>
      <c r="AF315" s="13">
        <f t="shared" si="102"/>
        <v>0</v>
      </c>
      <c r="AG315" s="13">
        <f t="shared" si="102"/>
        <v>0</v>
      </c>
      <c r="AH315" s="13">
        <f t="shared" si="102"/>
        <v>0</v>
      </c>
      <c r="AI315" s="13">
        <f t="shared" si="102"/>
        <v>0</v>
      </c>
      <c r="AJ315" s="14">
        <f>AI315</f>
        <v>0</v>
      </c>
    </row>
    <row r="316" spans="2:36" s="8" customFormat="1" ht="15" customHeight="1" thickBot="1" x14ac:dyDescent="0.2">
      <c r="B316" s="138">
        <f>ピボット!B311</f>
        <v>0</v>
      </c>
      <c r="C316" s="136" t="s">
        <v>27</v>
      </c>
      <c r="D316" s="105">
        <f>ピボット!D316</f>
        <v>0</v>
      </c>
      <c r="E316" s="106">
        <f t="shared" ref="E316:AI316" si="103">D316+E312-E314</f>
        <v>0</v>
      </c>
      <c r="F316" s="106">
        <f t="shared" si="103"/>
        <v>0</v>
      </c>
      <c r="G316" s="106">
        <f t="shared" si="103"/>
        <v>0</v>
      </c>
      <c r="H316" s="106">
        <f t="shared" si="103"/>
        <v>0</v>
      </c>
      <c r="I316" s="106">
        <f t="shared" si="103"/>
        <v>0</v>
      </c>
      <c r="J316" s="106">
        <f t="shared" si="103"/>
        <v>0</v>
      </c>
      <c r="K316" s="106">
        <f t="shared" si="103"/>
        <v>0</v>
      </c>
      <c r="L316" s="106">
        <f t="shared" si="103"/>
        <v>0</v>
      </c>
      <c r="M316" s="106">
        <f t="shared" si="103"/>
        <v>0</v>
      </c>
      <c r="N316" s="106">
        <f t="shared" si="103"/>
        <v>0</v>
      </c>
      <c r="O316" s="106">
        <f t="shared" si="103"/>
        <v>0</v>
      </c>
      <c r="P316" s="106">
        <f t="shared" si="103"/>
        <v>0</v>
      </c>
      <c r="Q316" s="106">
        <f t="shared" si="103"/>
        <v>0</v>
      </c>
      <c r="R316" s="106">
        <f t="shared" si="103"/>
        <v>0</v>
      </c>
      <c r="S316" s="106">
        <f t="shared" si="103"/>
        <v>0</v>
      </c>
      <c r="T316" s="106">
        <f t="shared" si="103"/>
        <v>0</v>
      </c>
      <c r="U316" s="106">
        <f t="shared" si="103"/>
        <v>0</v>
      </c>
      <c r="V316" s="106">
        <f t="shared" si="103"/>
        <v>0</v>
      </c>
      <c r="W316" s="106">
        <f t="shared" si="103"/>
        <v>0</v>
      </c>
      <c r="X316" s="106">
        <f t="shared" si="103"/>
        <v>0</v>
      </c>
      <c r="Y316" s="106">
        <f t="shared" si="103"/>
        <v>0</v>
      </c>
      <c r="Z316" s="106">
        <f t="shared" si="103"/>
        <v>0</v>
      </c>
      <c r="AA316" s="106">
        <f t="shared" si="103"/>
        <v>0</v>
      </c>
      <c r="AB316" s="106">
        <f t="shared" si="103"/>
        <v>0</v>
      </c>
      <c r="AC316" s="106">
        <f t="shared" si="103"/>
        <v>0</v>
      </c>
      <c r="AD316" s="106">
        <f t="shared" si="103"/>
        <v>0</v>
      </c>
      <c r="AE316" s="106">
        <f t="shared" si="103"/>
        <v>0</v>
      </c>
      <c r="AF316" s="106">
        <f t="shared" si="103"/>
        <v>0</v>
      </c>
      <c r="AG316" s="106">
        <f t="shared" si="103"/>
        <v>0</v>
      </c>
      <c r="AH316" s="106">
        <f t="shared" si="103"/>
        <v>0</v>
      </c>
      <c r="AI316" s="106">
        <f t="shared" si="103"/>
        <v>0</v>
      </c>
      <c r="AJ316" s="107">
        <f>AI316</f>
        <v>0</v>
      </c>
    </row>
    <row r="317" spans="2:36" s="8" customFormat="1" ht="15" customHeight="1" x14ac:dyDescent="0.15">
      <c r="B317" s="129"/>
      <c r="C317" s="132" t="s">
        <v>1</v>
      </c>
      <c r="D317" s="10"/>
      <c r="E317" s="11">
        <f>ピボット!E317</f>
        <v>0</v>
      </c>
      <c r="F317" s="11">
        <f>ピボット!F317</f>
        <v>0</v>
      </c>
      <c r="G317" s="11">
        <f>ピボット!G317</f>
        <v>0</v>
      </c>
      <c r="H317" s="11">
        <f>ピボット!H317</f>
        <v>0</v>
      </c>
      <c r="I317" s="11">
        <f>ピボット!I317</f>
        <v>0</v>
      </c>
      <c r="J317" s="11">
        <f>ピボット!J317</f>
        <v>0</v>
      </c>
      <c r="K317" s="11">
        <f>ピボット!K317</f>
        <v>0</v>
      </c>
      <c r="L317" s="11">
        <f>ピボット!L317</f>
        <v>0</v>
      </c>
      <c r="M317" s="11">
        <f>ピボット!M317</f>
        <v>0</v>
      </c>
      <c r="N317" s="11">
        <f>ピボット!N317</f>
        <v>0</v>
      </c>
      <c r="O317" s="11">
        <f>ピボット!O317</f>
        <v>0</v>
      </c>
      <c r="P317" s="11">
        <f>ピボット!P317</f>
        <v>0</v>
      </c>
      <c r="Q317" s="11">
        <f>ピボット!Q317</f>
        <v>0</v>
      </c>
      <c r="R317" s="11">
        <f>ピボット!R317</f>
        <v>0</v>
      </c>
      <c r="S317" s="11">
        <f>ピボット!S317</f>
        <v>0</v>
      </c>
      <c r="T317" s="11">
        <f>ピボット!T317</f>
        <v>0</v>
      </c>
      <c r="U317" s="11">
        <f>ピボット!U317</f>
        <v>0</v>
      </c>
      <c r="V317" s="11">
        <f>ピボット!V317</f>
        <v>0</v>
      </c>
      <c r="W317" s="11">
        <f>ピボット!W317</f>
        <v>0</v>
      </c>
      <c r="X317" s="11">
        <f>ピボット!X317</f>
        <v>0</v>
      </c>
      <c r="Y317" s="11">
        <f>ピボット!Y317</f>
        <v>0</v>
      </c>
      <c r="Z317" s="11">
        <f>ピボット!Z317</f>
        <v>0</v>
      </c>
      <c r="AA317" s="11">
        <f>ピボット!AA317</f>
        <v>0</v>
      </c>
      <c r="AB317" s="11">
        <f>ピボット!AB317</f>
        <v>0</v>
      </c>
      <c r="AC317" s="11">
        <f>ピボット!AC317</f>
        <v>0</v>
      </c>
      <c r="AD317" s="11">
        <f>ピボット!AD317</f>
        <v>0</v>
      </c>
      <c r="AE317" s="11">
        <f>ピボット!AE317</f>
        <v>0</v>
      </c>
      <c r="AF317" s="11">
        <f>ピボット!AF317</f>
        <v>0</v>
      </c>
      <c r="AG317" s="11">
        <f>ピボット!AG317</f>
        <v>0</v>
      </c>
      <c r="AH317" s="11">
        <f>ピボット!AH317</f>
        <v>0</v>
      </c>
      <c r="AI317" s="11">
        <f>ピボット!AI317</f>
        <v>0</v>
      </c>
      <c r="AJ317" s="104">
        <f>SUM(E317:AI317)</f>
        <v>0</v>
      </c>
    </row>
    <row r="318" spans="2:36" s="8" customFormat="1" ht="15" customHeight="1" x14ac:dyDescent="0.15">
      <c r="B318" s="130"/>
      <c r="C318" s="133" t="s">
        <v>25</v>
      </c>
      <c r="D318" s="102"/>
      <c r="E318" s="13">
        <f>ピボット!E318</f>
        <v>0</v>
      </c>
      <c r="F318" s="13">
        <f>ピボット!F318</f>
        <v>0</v>
      </c>
      <c r="G318" s="13">
        <f>ピボット!G318</f>
        <v>0</v>
      </c>
      <c r="H318" s="13">
        <f>ピボット!H318</f>
        <v>0</v>
      </c>
      <c r="I318" s="13">
        <f>ピボット!I318</f>
        <v>0</v>
      </c>
      <c r="J318" s="13">
        <f>ピボット!J318</f>
        <v>0</v>
      </c>
      <c r="K318" s="13">
        <f>ピボット!K318</f>
        <v>0</v>
      </c>
      <c r="L318" s="13">
        <f>ピボット!L318</f>
        <v>0</v>
      </c>
      <c r="M318" s="13">
        <f>ピボット!M318</f>
        <v>0</v>
      </c>
      <c r="N318" s="13">
        <f>ピボット!N318</f>
        <v>0</v>
      </c>
      <c r="O318" s="13">
        <f>ピボット!O318</f>
        <v>0</v>
      </c>
      <c r="P318" s="13">
        <f>ピボット!P318</f>
        <v>0</v>
      </c>
      <c r="Q318" s="13">
        <f>ピボット!Q318</f>
        <v>0</v>
      </c>
      <c r="R318" s="13">
        <f>ピボット!R318</f>
        <v>0</v>
      </c>
      <c r="S318" s="13">
        <f>ピボット!S318</f>
        <v>0</v>
      </c>
      <c r="T318" s="13">
        <f>ピボット!T318</f>
        <v>0</v>
      </c>
      <c r="U318" s="13">
        <f>ピボット!U318</f>
        <v>0</v>
      </c>
      <c r="V318" s="13">
        <f>ピボット!V318</f>
        <v>0</v>
      </c>
      <c r="W318" s="13">
        <f>ピボット!W318</f>
        <v>0</v>
      </c>
      <c r="X318" s="13">
        <f>ピボット!X318</f>
        <v>0</v>
      </c>
      <c r="Y318" s="13">
        <f>ピボット!Y318</f>
        <v>0</v>
      </c>
      <c r="Z318" s="13">
        <f>ピボット!Z318</f>
        <v>0</v>
      </c>
      <c r="AA318" s="13">
        <f>ピボット!AA318</f>
        <v>0</v>
      </c>
      <c r="AB318" s="13">
        <f>ピボット!AB318</f>
        <v>0</v>
      </c>
      <c r="AC318" s="13">
        <f>ピボット!AC318</f>
        <v>0</v>
      </c>
      <c r="AD318" s="13">
        <f>ピボット!AD318</f>
        <v>0</v>
      </c>
      <c r="AE318" s="13">
        <f>ピボット!AE318</f>
        <v>0</v>
      </c>
      <c r="AF318" s="13">
        <f>ピボット!AF318</f>
        <v>0</v>
      </c>
      <c r="AG318" s="13">
        <f>ピボット!AG318</f>
        <v>0</v>
      </c>
      <c r="AH318" s="13">
        <f>ピボット!AH318</f>
        <v>0</v>
      </c>
      <c r="AI318" s="13">
        <f>ピボット!AI318</f>
        <v>0</v>
      </c>
      <c r="AJ318" s="21">
        <f>SUM(E318:AI318)</f>
        <v>0</v>
      </c>
    </row>
    <row r="319" spans="2:36" s="8" customFormat="1" ht="15" customHeight="1" x14ac:dyDescent="0.15">
      <c r="B319" s="130"/>
      <c r="C319" s="134" t="s">
        <v>3</v>
      </c>
      <c r="D319" s="12"/>
      <c r="E319" s="13">
        <f>ピボット!E319</f>
        <v>0</v>
      </c>
      <c r="F319" s="13">
        <f>ピボット!F319</f>
        <v>0</v>
      </c>
      <c r="G319" s="13">
        <f>ピボット!G319</f>
        <v>0</v>
      </c>
      <c r="H319" s="13">
        <f>ピボット!H319</f>
        <v>0</v>
      </c>
      <c r="I319" s="13">
        <f>ピボット!I319</f>
        <v>0</v>
      </c>
      <c r="J319" s="13">
        <f>ピボット!J319</f>
        <v>0</v>
      </c>
      <c r="K319" s="13">
        <f>ピボット!K319</f>
        <v>0</v>
      </c>
      <c r="L319" s="13">
        <f>ピボット!L319</f>
        <v>0</v>
      </c>
      <c r="M319" s="13">
        <f>ピボット!M319</f>
        <v>0</v>
      </c>
      <c r="N319" s="13">
        <f>ピボット!N319</f>
        <v>0</v>
      </c>
      <c r="O319" s="13">
        <f>ピボット!O319</f>
        <v>0</v>
      </c>
      <c r="P319" s="13">
        <f>ピボット!P319</f>
        <v>0</v>
      </c>
      <c r="Q319" s="13">
        <f>ピボット!Q319</f>
        <v>0</v>
      </c>
      <c r="R319" s="13">
        <f>ピボット!R319</f>
        <v>0</v>
      </c>
      <c r="S319" s="13">
        <f>ピボット!S319</f>
        <v>0</v>
      </c>
      <c r="T319" s="13">
        <f>ピボット!T319</f>
        <v>0</v>
      </c>
      <c r="U319" s="13">
        <f>ピボット!U319</f>
        <v>0</v>
      </c>
      <c r="V319" s="13">
        <f>ピボット!V319</f>
        <v>0</v>
      </c>
      <c r="W319" s="13">
        <f>ピボット!W319</f>
        <v>0</v>
      </c>
      <c r="X319" s="13">
        <f>ピボット!X319</f>
        <v>0</v>
      </c>
      <c r="Y319" s="13">
        <f>ピボット!Y319</f>
        <v>0</v>
      </c>
      <c r="Z319" s="13">
        <f>ピボット!Z319</f>
        <v>0</v>
      </c>
      <c r="AA319" s="13">
        <f>ピボット!AA319</f>
        <v>0</v>
      </c>
      <c r="AB319" s="13">
        <f>ピボット!AB319</f>
        <v>0</v>
      </c>
      <c r="AC319" s="13">
        <f>ピボット!AC319</f>
        <v>0</v>
      </c>
      <c r="AD319" s="13">
        <f>ピボット!AD319</f>
        <v>0</v>
      </c>
      <c r="AE319" s="13">
        <f>ピボット!AE319</f>
        <v>0</v>
      </c>
      <c r="AF319" s="13">
        <f>ピボット!AF319</f>
        <v>0</v>
      </c>
      <c r="AG319" s="13">
        <f>ピボット!AG319</f>
        <v>0</v>
      </c>
      <c r="AH319" s="13">
        <f>ピボット!AH319</f>
        <v>0</v>
      </c>
      <c r="AI319" s="13">
        <f>ピボット!AI319</f>
        <v>0</v>
      </c>
      <c r="AJ319" s="14">
        <f>SUM(E319:AI319)</f>
        <v>0</v>
      </c>
    </row>
    <row r="320" spans="2:36" s="8" customFormat="1" ht="15" customHeight="1" x14ac:dyDescent="0.15">
      <c r="B320" s="130"/>
      <c r="C320" s="135" t="s">
        <v>26</v>
      </c>
      <c r="D320" s="100"/>
      <c r="E320" s="13">
        <f>ピボット!E320</f>
        <v>0</v>
      </c>
      <c r="F320" s="13">
        <f>ピボット!F320</f>
        <v>0</v>
      </c>
      <c r="G320" s="13">
        <f>ピボット!G320</f>
        <v>0</v>
      </c>
      <c r="H320" s="13">
        <f>ピボット!H320</f>
        <v>0</v>
      </c>
      <c r="I320" s="13">
        <f>ピボット!I320</f>
        <v>0</v>
      </c>
      <c r="J320" s="13">
        <f>ピボット!J320</f>
        <v>0</v>
      </c>
      <c r="K320" s="13">
        <f>ピボット!K320</f>
        <v>0</v>
      </c>
      <c r="L320" s="13">
        <f>ピボット!L320</f>
        <v>0</v>
      </c>
      <c r="M320" s="13">
        <f>ピボット!M320</f>
        <v>0</v>
      </c>
      <c r="N320" s="13">
        <f>ピボット!N320</f>
        <v>0</v>
      </c>
      <c r="O320" s="13">
        <f>ピボット!O320</f>
        <v>0</v>
      </c>
      <c r="P320" s="13">
        <f>ピボット!P320</f>
        <v>0</v>
      </c>
      <c r="Q320" s="13">
        <f>ピボット!Q320</f>
        <v>0</v>
      </c>
      <c r="R320" s="13">
        <f>ピボット!R320</f>
        <v>0</v>
      </c>
      <c r="S320" s="13">
        <f>ピボット!S320</f>
        <v>0</v>
      </c>
      <c r="T320" s="13">
        <f>ピボット!T320</f>
        <v>0</v>
      </c>
      <c r="U320" s="13">
        <f>ピボット!U320</f>
        <v>0</v>
      </c>
      <c r="V320" s="13">
        <f>ピボット!V320</f>
        <v>0</v>
      </c>
      <c r="W320" s="13">
        <f>ピボット!W320</f>
        <v>0</v>
      </c>
      <c r="X320" s="13">
        <f>ピボット!X320</f>
        <v>0</v>
      </c>
      <c r="Y320" s="13">
        <f>ピボット!Y320</f>
        <v>0</v>
      </c>
      <c r="Z320" s="13">
        <f>ピボット!Z320</f>
        <v>0</v>
      </c>
      <c r="AA320" s="13">
        <f>ピボット!AA320</f>
        <v>0</v>
      </c>
      <c r="AB320" s="13">
        <f>ピボット!AB320</f>
        <v>0</v>
      </c>
      <c r="AC320" s="13">
        <f>ピボット!AC320</f>
        <v>0</v>
      </c>
      <c r="AD320" s="13">
        <f>ピボット!AD320</f>
        <v>0</v>
      </c>
      <c r="AE320" s="13">
        <f>ピボット!AE320</f>
        <v>0</v>
      </c>
      <c r="AF320" s="13">
        <f>ピボット!AF320</f>
        <v>0</v>
      </c>
      <c r="AG320" s="13">
        <f>ピボット!AG320</f>
        <v>0</v>
      </c>
      <c r="AH320" s="13">
        <f>ピボット!AH320</f>
        <v>0</v>
      </c>
      <c r="AI320" s="13">
        <f>ピボット!AI320</f>
        <v>0</v>
      </c>
      <c r="AJ320" s="101">
        <f>SUM(E320:AI320)</f>
        <v>0</v>
      </c>
    </row>
    <row r="321" spans="2:36" s="8" customFormat="1" ht="15" customHeight="1" x14ac:dyDescent="0.15">
      <c r="B321" s="130"/>
      <c r="C321" s="134" t="s">
        <v>4</v>
      </c>
      <c r="D321" s="12">
        <f>ピボット!D321</f>
        <v>0</v>
      </c>
      <c r="E321" s="13">
        <f t="shared" ref="E321:AI321" si="104">D321+E317-E319</f>
        <v>0</v>
      </c>
      <c r="F321" s="13">
        <f t="shared" si="104"/>
        <v>0</v>
      </c>
      <c r="G321" s="13">
        <f t="shared" si="104"/>
        <v>0</v>
      </c>
      <c r="H321" s="13">
        <f t="shared" si="104"/>
        <v>0</v>
      </c>
      <c r="I321" s="13">
        <f t="shared" si="104"/>
        <v>0</v>
      </c>
      <c r="J321" s="13">
        <f t="shared" si="104"/>
        <v>0</v>
      </c>
      <c r="K321" s="13">
        <f t="shared" si="104"/>
        <v>0</v>
      </c>
      <c r="L321" s="13">
        <f t="shared" si="104"/>
        <v>0</v>
      </c>
      <c r="M321" s="13">
        <f t="shared" si="104"/>
        <v>0</v>
      </c>
      <c r="N321" s="13">
        <f t="shared" si="104"/>
        <v>0</v>
      </c>
      <c r="O321" s="13">
        <f t="shared" si="104"/>
        <v>0</v>
      </c>
      <c r="P321" s="13">
        <f t="shared" si="104"/>
        <v>0</v>
      </c>
      <c r="Q321" s="13">
        <f t="shared" si="104"/>
        <v>0</v>
      </c>
      <c r="R321" s="13">
        <f t="shared" si="104"/>
        <v>0</v>
      </c>
      <c r="S321" s="13">
        <f t="shared" si="104"/>
        <v>0</v>
      </c>
      <c r="T321" s="13">
        <f t="shared" si="104"/>
        <v>0</v>
      </c>
      <c r="U321" s="13">
        <f t="shared" si="104"/>
        <v>0</v>
      </c>
      <c r="V321" s="13">
        <f t="shared" si="104"/>
        <v>0</v>
      </c>
      <c r="W321" s="13">
        <f t="shared" si="104"/>
        <v>0</v>
      </c>
      <c r="X321" s="13">
        <f t="shared" si="104"/>
        <v>0</v>
      </c>
      <c r="Y321" s="13">
        <f t="shared" si="104"/>
        <v>0</v>
      </c>
      <c r="Z321" s="13">
        <f t="shared" si="104"/>
        <v>0</v>
      </c>
      <c r="AA321" s="13">
        <f t="shared" si="104"/>
        <v>0</v>
      </c>
      <c r="AB321" s="13">
        <f t="shared" si="104"/>
        <v>0</v>
      </c>
      <c r="AC321" s="13">
        <f t="shared" si="104"/>
        <v>0</v>
      </c>
      <c r="AD321" s="13">
        <f t="shared" si="104"/>
        <v>0</v>
      </c>
      <c r="AE321" s="13">
        <f t="shared" si="104"/>
        <v>0</v>
      </c>
      <c r="AF321" s="13">
        <f t="shared" si="104"/>
        <v>0</v>
      </c>
      <c r="AG321" s="13">
        <f t="shared" si="104"/>
        <v>0</v>
      </c>
      <c r="AH321" s="13">
        <f t="shared" si="104"/>
        <v>0</v>
      </c>
      <c r="AI321" s="13">
        <f t="shared" si="104"/>
        <v>0</v>
      </c>
      <c r="AJ321" s="14">
        <f>AI321</f>
        <v>0</v>
      </c>
    </row>
    <row r="322" spans="2:36" s="8" customFormat="1" ht="15" customHeight="1" thickBot="1" x14ac:dyDescent="0.2">
      <c r="B322" s="138">
        <f>ピボット!B317</f>
        <v>0</v>
      </c>
      <c r="C322" s="136" t="s">
        <v>27</v>
      </c>
      <c r="D322" s="105">
        <f>ピボット!D322</f>
        <v>0</v>
      </c>
      <c r="E322" s="106">
        <f t="shared" ref="E322:AI322" si="105">D322+E318-E320</f>
        <v>0</v>
      </c>
      <c r="F322" s="106">
        <f t="shared" si="105"/>
        <v>0</v>
      </c>
      <c r="G322" s="106">
        <f t="shared" si="105"/>
        <v>0</v>
      </c>
      <c r="H322" s="106">
        <f t="shared" si="105"/>
        <v>0</v>
      </c>
      <c r="I322" s="106">
        <f t="shared" si="105"/>
        <v>0</v>
      </c>
      <c r="J322" s="106">
        <f t="shared" si="105"/>
        <v>0</v>
      </c>
      <c r="K322" s="106">
        <f t="shared" si="105"/>
        <v>0</v>
      </c>
      <c r="L322" s="106">
        <f t="shared" si="105"/>
        <v>0</v>
      </c>
      <c r="M322" s="106">
        <f t="shared" si="105"/>
        <v>0</v>
      </c>
      <c r="N322" s="106">
        <f t="shared" si="105"/>
        <v>0</v>
      </c>
      <c r="O322" s="106">
        <f t="shared" si="105"/>
        <v>0</v>
      </c>
      <c r="P322" s="106">
        <f t="shared" si="105"/>
        <v>0</v>
      </c>
      <c r="Q322" s="106">
        <f t="shared" si="105"/>
        <v>0</v>
      </c>
      <c r="R322" s="106">
        <f t="shared" si="105"/>
        <v>0</v>
      </c>
      <c r="S322" s="106">
        <f t="shared" si="105"/>
        <v>0</v>
      </c>
      <c r="T322" s="106">
        <f t="shared" si="105"/>
        <v>0</v>
      </c>
      <c r="U322" s="106">
        <f t="shared" si="105"/>
        <v>0</v>
      </c>
      <c r="V322" s="106">
        <f t="shared" si="105"/>
        <v>0</v>
      </c>
      <c r="W322" s="106">
        <f t="shared" si="105"/>
        <v>0</v>
      </c>
      <c r="X322" s="106">
        <f t="shared" si="105"/>
        <v>0</v>
      </c>
      <c r="Y322" s="106">
        <f t="shared" si="105"/>
        <v>0</v>
      </c>
      <c r="Z322" s="106">
        <f t="shared" si="105"/>
        <v>0</v>
      </c>
      <c r="AA322" s="106">
        <f t="shared" si="105"/>
        <v>0</v>
      </c>
      <c r="AB322" s="106">
        <f t="shared" si="105"/>
        <v>0</v>
      </c>
      <c r="AC322" s="106">
        <f t="shared" si="105"/>
        <v>0</v>
      </c>
      <c r="AD322" s="106">
        <f t="shared" si="105"/>
        <v>0</v>
      </c>
      <c r="AE322" s="106">
        <f t="shared" si="105"/>
        <v>0</v>
      </c>
      <c r="AF322" s="106">
        <f t="shared" si="105"/>
        <v>0</v>
      </c>
      <c r="AG322" s="106">
        <f t="shared" si="105"/>
        <v>0</v>
      </c>
      <c r="AH322" s="106">
        <f t="shared" si="105"/>
        <v>0</v>
      </c>
      <c r="AI322" s="106">
        <f t="shared" si="105"/>
        <v>0</v>
      </c>
      <c r="AJ322" s="107">
        <f>AI322</f>
        <v>0</v>
      </c>
    </row>
    <row r="323" spans="2:36" s="8" customFormat="1" ht="15" customHeight="1" x14ac:dyDescent="0.15">
      <c r="B323" s="129"/>
      <c r="C323" s="132" t="s">
        <v>1</v>
      </c>
      <c r="D323" s="10"/>
      <c r="E323" s="11">
        <f>ピボット!E323</f>
        <v>0</v>
      </c>
      <c r="F323" s="11">
        <f>ピボット!F323</f>
        <v>0</v>
      </c>
      <c r="G323" s="11">
        <f>ピボット!G323</f>
        <v>0</v>
      </c>
      <c r="H323" s="11">
        <f>ピボット!H323</f>
        <v>0</v>
      </c>
      <c r="I323" s="11">
        <f>ピボット!I323</f>
        <v>0</v>
      </c>
      <c r="J323" s="11">
        <f>ピボット!J323</f>
        <v>0</v>
      </c>
      <c r="K323" s="11">
        <f>ピボット!K323</f>
        <v>0</v>
      </c>
      <c r="L323" s="11">
        <f>ピボット!L323</f>
        <v>0</v>
      </c>
      <c r="M323" s="11">
        <f>ピボット!M323</f>
        <v>0</v>
      </c>
      <c r="N323" s="11">
        <f>ピボット!N323</f>
        <v>0</v>
      </c>
      <c r="O323" s="11">
        <f>ピボット!O323</f>
        <v>0</v>
      </c>
      <c r="P323" s="11">
        <f>ピボット!P323</f>
        <v>0</v>
      </c>
      <c r="Q323" s="11">
        <f>ピボット!Q323</f>
        <v>0</v>
      </c>
      <c r="R323" s="11">
        <f>ピボット!R323</f>
        <v>0</v>
      </c>
      <c r="S323" s="11">
        <f>ピボット!S323</f>
        <v>0</v>
      </c>
      <c r="T323" s="11">
        <f>ピボット!T323</f>
        <v>0</v>
      </c>
      <c r="U323" s="11">
        <f>ピボット!U323</f>
        <v>0</v>
      </c>
      <c r="V323" s="11">
        <f>ピボット!V323</f>
        <v>0</v>
      </c>
      <c r="W323" s="11">
        <f>ピボット!W323</f>
        <v>0</v>
      </c>
      <c r="X323" s="11">
        <f>ピボット!X323</f>
        <v>0</v>
      </c>
      <c r="Y323" s="11">
        <f>ピボット!Y323</f>
        <v>0</v>
      </c>
      <c r="Z323" s="11">
        <f>ピボット!Z323</f>
        <v>0</v>
      </c>
      <c r="AA323" s="11">
        <f>ピボット!AA323</f>
        <v>0</v>
      </c>
      <c r="AB323" s="11">
        <f>ピボット!AB323</f>
        <v>0</v>
      </c>
      <c r="AC323" s="11">
        <f>ピボット!AC323</f>
        <v>0</v>
      </c>
      <c r="AD323" s="11">
        <f>ピボット!AD323</f>
        <v>0</v>
      </c>
      <c r="AE323" s="11">
        <f>ピボット!AE323</f>
        <v>0</v>
      </c>
      <c r="AF323" s="11">
        <f>ピボット!AF323</f>
        <v>0</v>
      </c>
      <c r="AG323" s="11">
        <f>ピボット!AG323</f>
        <v>0</v>
      </c>
      <c r="AH323" s="11">
        <f>ピボット!AH323</f>
        <v>0</v>
      </c>
      <c r="AI323" s="11">
        <f>ピボット!AI323</f>
        <v>0</v>
      </c>
      <c r="AJ323" s="104">
        <f>SUM(E323:AI323)</f>
        <v>0</v>
      </c>
    </row>
    <row r="324" spans="2:36" s="8" customFormat="1" ht="15" customHeight="1" x14ac:dyDescent="0.15">
      <c r="B324" s="130"/>
      <c r="C324" s="133" t="s">
        <v>25</v>
      </c>
      <c r="D324" s="102"/>
      <c r="E324" s="13">
        <f>ピボット!E324</f>
        <v>0</v>
      </c>
      <c r="F324" s="13">
        <f>ピボット!F324</f>
        <v>0</v>
      </c>
      <c r="G324" s="13">
        <f>ピボット!G324</f>
        <v>0</v>
      </c>
      <c r="H324" s="13">
        <f>ピボット!H324</f>
        <v>0</v>
      </c>
      <c r="I324" s="13">
        <f>ピボット!I324</f>
        <v>0</v>
      </c>
      <c r="J324" s="13">
        <f>ピボット!J324</f>
        <v>0</v>
      </c>
      <c r="K324" s="13">
        <f>ピボット!K324</f>
        <v>0</v>
      </c>
      <c r="L324" s="13">
        <f>ピボット!L324</f>
        <v>0</v>
      </c>
      <c r="M324" s="13">
        <f>ピボット!M324</f>
        <v>0</v>
      </c>
      <c r="N324" s="13">
        <f>ピボット!N324</f>
        <v>0</v>
      </c>
      <c r="O324" s="13">
        <f>ピボット!O324</f>
        <v>0</v>
      </c>
      <c r="P324" s="13">
        <f>ピボット!P324</f>
        <v>0</v>
      </c>
      <c r="Q324" s="13">
        <f>ピボット!Q324</f>
        <v>0</v>
      </c>
      <c r="R324" s="13">
        <f>ピボット!R324</f>
        <v>0</v>
      </c>
      <c r="S324" s="13">
        <f>ピボット!S324</f>
        <v>0</v>
      </c>
      <c r="T324" s="13">
        <f>ピボット!T324</f>
        <v>0</v>
      </c>
      <c r="U324" s="13">
        <f>ピボット!U324</f>
        <v>0</v>
      </c>
      <c r="V324" s="13">
        <f>ピボット!V324</f>
        <v>0</v>
      </c>
      <c r="W324" s="13">
        <f>ピボット!W324</f>
        <v>0</v>
      </c>
      <c r="X324" s="13">
        <f>ピボット!X324</f>
        <v>0</v>
      </c>
      <c r="Y324" s="13">
        <f>ピボット!Y324</f>
        <v>0</v>
      </c>
      <c r="Z324" s="13">
        <f>ピボット!Z324</f>
        <v>0</v>
      </c>
      <c r="AA324" s="13">
        <f>ピボット!AA324</f>
        <v>0</v>
      </c>
      <c r="AB324" s="13">
        <f>ピボット!AB324</f>
        <v>0</v>
      </c>
      <c r="AC324" s="13">
        <f>ピボット!AC324</f>
        <v>0</v>
      </c>
      <c r="AD324" s="13">
        <f>ピボット!AD324</f>
        <v>0</v>
      </c>
      <c r="AE324" s="13">
        <f>ピボット!AE324</f>
        <v>0</v>
      </c>
      <c r="AF324" s="13">
        <f>ピボット!AF324</f>
        <v>0</v>
      </c>
      <c r="AG324" s="13">
        <f>ピボット!AG324</f>
        <v>0</v>
      </c>
      <c r="AH324" s="13">
        <f>ピボット!AH324</f>
        <v>0</v>
      </c>
      <c r="AI324" s="13">
        <f>ピボット!AI324</f>
        <v>0</v>
      </c>
      <c r="AJ324" s="21">
        <f>SUM(E324:AI324)</f>
        <v>0</v>
      </c>
    </row>
    <row r="325" spans="2:36" s="8" customFormat="1" ht="15" customHeight="1" x14ac:dyDescent="0.15">
      <c r="B325" s="130"/>
      <c r="C325" s="134" t="s">
        <v>3</v>
      </c>
      <c r="D325" s="12"/>
      <c r="E325" s="13">
        <f>ピボット!E325</f>
        <v>0</v>
      </c>
      <c r="F325" s="13">
        <f>ピボット!F325</f>
        <v>0</v>
      </c>
      <c r="G325" s="13">
        <f>ピボット!G325</f>
        <v>0</v>
      </c>
      <c r="H325" s="13">
        <f>ピボット!H325</f>
        <v>0</v>
      </c>
      <c r="I325" s="13">
        <f>ピボット!I325</f>
        <v>0</v>
      </c>
      <c r="J325" s="13">
        <f>ピボット!J325</f>
        <v>0</v>
      </c>
      <c r="K325" s="13">
        <f>ピボット!K325</f>
        <v>0</v>
      </c>
      <c r="L325" s="13">
        <f>ピボット!L325</f>
        <v>0</v>
      </c>
      <c r="M325" s="13">
        <f>ピボット!M325</f>
        <v>0</v>
      </c>
      <c r="N325" s="13">
        <f>ピボット!N325</f>
        <v>0</v>
      </c>
      <c r="O325" s="13">
        <f>ピボット!O325</f>
        <v>0</v>
      </c>
      <c r="P325" s="13">
        <f>ピボット!P325</f>
        <v>0</v>
      </c>
      <c r="Q325" s="13">
        <f>ピボット!Q325</f>
        <v>0</v>
      </c>
      <c r="R325" s="13">
        <f>ピボット!R325</f>
        <v>0</v>
      </c>
      <c r="S325" s="13">
        <f>ピボット!S325</f>
        <v>0</v>
      </c>
      <c r="T325" s="13">
        <f>ピボット!T325</f>
        <v>0</v>
      </c>
      <c r="U325" s="13">
        <f>ピボット!U325</f>
        <v>0</v>
      </c>
      <c r="V325" s="13">
        <f>ピボット!V325</f>
        <v>0</v>
      </c>
      <c r="W325" s="13">
        <f>ピボット!W325</f>
        <v>0</v>
      </c>
      <c r="X325" s="13">
        <f>ピボット!X325</f>
        <v>0</v>
      </c>
      <c r="Y325" s="13">
        <f>ピボット!Y325</f>
        <v>0</v>
      </c>
      <c r="Z325" s="13">
        <f>ピボット!Z325</f>
        <v>0</v>
      </c>
      <c r="AA325" s="13">
        <f>ピボット!AA325</f>
        <v>0</v>
      </c>
      <c r="AB325" s="13">
        <f>ピボット!AB325</f>
        <v>0</v>
      </c>
      <c r="AC325" s="13">
        <f>ピボット!AC325</f>
        <v>0</v>
      </c>
      <c r="AD325" s="13">
        <f>ピボット!AD325</f>
        <v>0</v>
      </c>
      <c r="AE325" s="13">
        <f>ピボット!AE325</f>
        <v>0</v>
      </c>
      <c r="AF325" s="13">
        <f>ピボット!AF325</f>
        <v>0</v>
      </c>
      <c r="AG325" s="13">
        <f>ピボット!AG325</f>
        <v>0</v>
      </c>
      <c r="AH325" s="13">
        <f>ピボット!AH325</f>
        <v>0</v>
      </c>
      <c r="AI325" s="13">
        <f>ピボット!AI325</f>
        <v>0</v>
      </c>
      <c r="AJ325" s="14">
        <f>SUM(E325:AI325)</f>
        <v>0</v>
      </c>
    </row>
    <row r="326" spans="2:36" s="8" customFormat="1" ht="15" customHeight="1" x14ac:dyDescent="0.15">
      <c r="B326" s="9"/>
      <c r="C326" s="135" t="s">
        <v>26</v>
      </c>
      <c r="D326" s="100"/>
      <c r="E326" s="13">
        <f>ピボット!E326</f>
        <v>0</v>
      </c>
      <c r="F326" s="13">
        <f>ピボット!F326</f>
        <v>0</v>
      </c>
      <c r="G326" s="13">
        <f>ピボット!G326</f>
        <v>0</v>
      </c>
      <c r="H326" s="13">
        <f>ピボット!H326</f>
        <v>0</v>
      </c>
      <c r="I326" s="13">
        <f>ピボット!I326</f>
        <v>0</v>
      </c>
      <c r="J326" s="13">
        <f>ピボット!J326</f>
        <v>0</v>
      </c>
      <c r="K326" s="13">
        <f>ピボット!K326</f>
        <v>0</v>
      </c>
      <c r="L326" s="13">
        <f>ピボット!L326</f>
        <v>0</v>
      </c>
      <c r="M326" s="13">
        <f>ピボット!M326</f>
        <v>0</v>
      </c>
      <c r="N326" s="13">
        <f>ピボット!N326</f>
        <v>0</v>
      </c>
      <c r="O326" s="13">
        <f>ピボット!O326</f>
        <v>0</v>
      </c>
      <c r="P326" s="13">
        <f>ピボット!P326</f>
        <v>0</v>
      </c>
      <c r="Q326" s="13">
        <f>ピボット!Q326</f>
        <v>0</v>
      </c>
      <c r="R326" s="13">
        <f>ピボット!R326</f>
        <v>0</v>
      </c>
      <c r="S326" s="13">
        <f>ピボット!S326</f>
        <v>0</v>
      </c>
      <c r="T326" s="13">
        <f>ピボット!T326</f>
        <v>0</v>
      </c>
      <c r="U326" s="13">
        <f>ピボット!U326</f>
        <v>0</v>
      </c>
      <c r="V326" s="13">
        <f>ピボット!V326</f>
        <v>0</v>
      </c>
      <c r="W326" s="13">
        <f>ピボット!W326</f>
        <v>0</v>
      </c>
      <c r="X326" s="13">
        <f>ピボット!X326</f>
        <v>0</v>
      </c>
      <c r="Y326" s="13">
        <f>ピボット!Y326</f>
        <v>0</v>
      </c>
      <c r="Z326" s="13">
        <f>ピボット!Z326</f>
        <v>0</v>
      </c>
      <c r="AA326" s="13">
        <f>ピボット!AA326</f>
        <v>0</v>
      </c>
      <c r="AB326" s="13">
        <f>ピボット!AB326</f>
        <v>0</v>
      </c>
      <c r="AC326" s="13">
        <f>ピボット!AC326</f>
        <v>0</v>
      </c>
      <c r="AD326" s="13">
        <f>ピボット!AD326</f>
        <v>0</v>
      </c>
      <c r="AE326" s="13">
        <f>ピボット!AE326</f>
        <v>0</v>
      </c>
      <c r="AF326" s="13">
        <f>ピボット!AF326</f>
        <v>0</v>
      </c>
      <c r="AG326" s="13">
        <f>ピボット!AG326</f>
        <v>0</v>
      </c>
      <c r="AH326" s="13">
        <f>ピボット!AH326</f>
        <v>0</v>
      </c>
      <c r="AI326" s="13">
        <f>ピボット!AI326</f>
        <v>0</v>
      </c>
      <c r="AJ326" s="101">
        <f>SUM(E326:AI326)</f>
        <v>0</v>
      </c>
    </row>
    <row r="327" spans="2:36" s="8" customFormat="1" ht="15" customHeight="1" x14ac:dyDescent="0.15">
      <c r="B327" s="9"/>
      <c r="C327" s="134" t="s">
        <v>4</v>
      </c>
      <c r="D327" s="12">
        <f>ピボット!D327</f>
        <v>0</v>
      </c>
      <c r="E327" s="13">
        <f t="shared" ref="E327:AI327" si="106">D327+E323-E325</f>
        <v>0</v>
      </c>
      <c r="F327" s="13">
        <f t="shared" si="106"/>
        <v>0</v>
      </c>
      <c r="G327" s="13">
        <f t="shared" si="106"/>
        <v>0</v>
      </c>
      <c r="H327" s="13">
        <f t="shared" si="106"/>
        <v>0</v>
      </c>
      <c r="I327" s="13">
        <f t="shared" si="106"/>
        <v>0</v>
      </c>
      <c r="J327" s="13">
        <f t="shared" si="106"/>
        <v>0</v>
      </c>
      <c r="K327" s="13">
        <f t="shared" si="106"/>
        <v>0</v>
      </c>
      <c r="L327" s="13">
        <f t="shared" si="106"/>
        <v>0</v>
      </c>
      <c r="M327" s="13">
        <f t="shared" si="106"/>
        <v>0</v>
      </c>
      <c r="N327" s="13">
        <f t="shared" si="106"/>
        <v>0</v>
      </c>
      <c r="O327" s="13">
        <f t="shared" si="106"/>
        <v>0</v>
      </c>
      <c r="P327" s="13">
        <f t="shared" si="106"/>
        <v>0</v>
      </c>
      <c r="Q327" s="13">
        <f t="shared" si="106"/>
        <v>0</v>
      </c>
      <c r="R327" s="13">
        <f t="shared" si="106"/>
        <v>0</v>
      </c>
      <c r="S327" s="13">
        <f t="shared" si="106"/>
        <v>0</v>
      </c>
      <c r="T327" s="13">
        <f t="shared" si="106"/>
        <v>0</v>
      </c>
      <c r="U327" s="13">
        <f t="shared" si="106"/>
        <v>0</v>
      </c>
      <c r="V327" s="13">
        <f t="shared" si="106"/>
        <v>0</v>
      </c>
      <c r="W327" s="13">
        <f t="shared" si="106"/>
        <v>0</v>
      </c>
      <c r="X327" s="13">
        <f t="shared" si="106"/>
        <v>0</v>
      </c>
      <c r="Y327" s="13">
        <f t="shared" si="106"/>
        <v>0</v>
      </c>
      <c r="Z327" s="13">
        <f t="shared" si="106"/>
        <v>0</v>
      </c>
      <c r="AA327" s="13">
        <f t="shared" si="106"/>
        <v>0</v>
      </c>
      <c r="AB327" s="13">
        <f t="shared" si="106"/>
        <v>0</v>
      </c>
      <c r="AC327" s="13">
        <f t="shared" si="106"/>
        <v>0</v>
      </c>
      <c r="AD327" s="13">
        <f t="shared" si="106"/>
        <v>0</v>
      </c>
      <c r="AE327" s="13">
        <f t="shared" si="106"/>
        <v>0</v>
      </c>
      <c r="AF327" s="13">
        <f t="shared" si="106"/>
        <v>0</v>
      </c>
      <c r="AG327" s="13">
        <f t="shared" si="106"/>
        <v>0</v>
      </c>
      <c r="AH327" s="13">
        <f t="shared" si="106"/>
        <v>0</v>
      </c>
      <c r="AI327" s="13">
        <f t="shared" si="106"/>
        <v>0</v>
      </c>
      <c r="AJ327" s="14">
        <f>AI327</f>
        <v>0</v>
      </c>
    </row>
    <row r="328" spans="2:36" s="8" customFormat="1" ht="15" customHeight="1" thickBot="1" x14ac:dyDescent="0.2">
      <c r="B328" s="131">
        <f>ピボット!B323</f>
        <v>0</v>
      </c>
      <c r="C328" s="136" t="s">
        <v>27</v>
      </c>
      <c r="D328" s="105">
        <f>ピボット!D328</f>
        <v>0</v>
      </c>
      <c r="E328" s="106">
        <f t="shared" ref="E328:AI328" si="107">D328+E324-E326</f>
        <v>0</v>
      </c>
      <c r="F328" s="106">
        <f t="shared" si="107"/>
        <v>0</v>
      </c>
      <c r="G328" s="106">
        <f t="shared" si="107"/>
        <v>0</v>
      </c>
      <c r="H328" s="106">
        <f t="shared" si="107"/>
        <v>0</v>
      </c>
      <c r="I328" s="106">
        <f t="shared" si="107"/>
        <v>0</v>
      </c>
      <c r="J328" s="106">
        <f t="shared" si="107"/>
        <v>0</v>
      </c>
      <c r="K328" s="106">
        <f t="shared" si="107"/>
        <v>0</v>
      </c>
      <c r="L328" s="106">
        <f t="shared" si="107"/>
        <v>0</v>
      </c>
      <c r="M328" s="106">
        <f t="shared" si="107"/>
        <v>0</v>
      </c>
      <c r="N328" s="106">
        <f t="shared" si="107"/>
        <v>0</v>
      </c>
      <c r="O328" s="106">
        <f t="shared" si="107"/>
        <v>0</v>
      </c>
      <c r="P328" s="106">
        <f t="shared" si="107"/>
        <v>0</v>
      </c>
      <c r="Q328" s="106">
        <f t="shared" si="107"/>
        <v>0</v>
      </c>
      <c r="R328" s="106">
        <f t="shared" si="107"/>
        <v>0</v>
      </c>
      <c r="S328" s="106">
        <f t="shared" si="107"/>
        <v>0</v>
      </c>
      <c r="T328" s="106">
        <f t="shared" si="107"/>
        <v>0</v>
      </c>
      <c r="U328" s="106">
        <f t="shared" si="107"/>
        <v>0</v>
      </c>
      <c r="V328" s="106">
        <f t="shared" si="107"/>
        <v>0</v>
      </c>
      <c r="W328" s="106">
        <f t="shared" si="107"/>
        <v>0</v>
      </c>
      <c r="X328" s="106">
        <f t="shared" si="107"/>
        <v>0</v>
      </c>
      <c r="Y328" s="106">
        <f t="shared" si="107"/>
        <v>0</v>
      </c>
      <c r="Z328" s="106">
        <f t="shared" si="107"/>
        <v>0</v>
      </c>
      <c r="AA328" s="106">
        <f t="shared" si="107"/>
        <v>0</v>
      </c>
      <c r="AB328" s="106">
        <f t="shared" si="107"/>
        <v>0</v>
      </c>
      <c r="AC328" s="106">
        <f t="shared" si="107"/>
        <v>0</v>
      </c>
      <c r="AD328" s="106">
        <f t="shared" si="107"/>
        <v>0</v>
      </c>
      <c r="AE328" s="106">
        <f t="shared" si="107"/>
        <v>0</v>
      </c>
      <c r="AF328" s="106">
        <f t="shared" si="107"/>
        <v>0</v>
      </c>
      <c r="AG328" s="106">
        <f t="shared" si="107"/>
        <v>0</v>
      </c>
      <c r="AH328" s="106">
        <f t="shared" si="107"/>
        <v>0</v>
      </c>
      <c r="AI328" s="106">
        <f t="shared" si="107"/>
        <v>0</v>
      </c>
      <c r="AJ328" s="107">
        <f>AI328</f>
        <v>0</v>
      </c>
    </row>
    <row r="329" spans="2:36" s="8" customFormat="1" ht="15" customHeight="1" x14ac:dyDescent="0.15">
      <c r="B329" s="129"/>
      <c r="C329" s="132" t="s">
        <v>1</v>
      </c>
      <c r="D329" s="10"/>
      <c r="E329" s="11">
        <f>ピボット!E329</f>
        <v>0</v>
      </c>
      <c r="F329" s="11">
        <f>ピボット!F329</f>
        <v>0</v>
      </c>
      <c r="G329" s="11">
        <f>ピボット!G329</f>
        <v>0</v>
      </c>
      <c r="H329" s="11">
        <f>ピボット!H329</f>
        <v>0</v>
      </c>
      <c r="I329" s="11">
        <f>ピボット!I329</f>
        <v>0</v>
      </c>
      <c r="J329" s="11">
        <f>ピボット!J329</f>
        <v>0</v>
      </c>
      <c r="K329" s="11">
        <f>ピボット!K329</f>
        <v>0</v>
      </c>
      <c r="L329" s="11">
        <f>ピボット!L329</f>
        <v>0</v>
      </c>
      <c r="M329" s="11">
        <f>ピボット!M329</f>
        <v>0</v>
      </c>
      <c r="N329" s="11">
        <f>ピボット!N329</f>
        <v>0</v>
      </c>
      <c r="O329" s="11">
        <f>ピボット!O329</f>
        <v>0</v>
      </c>
      <c r="P329" s="11">
        <f>ピボット!P329</f>
        <v>0</v>
      </c>
      <c r="Q329" s="11">
        <f>ピボット!Q329</f>
        <v>0</v>
      </c>
      <c r="R329" s="11">
        <f>ピボット!R329</f>
        <v>0</v>
      </c>
      <c r="S329" s="11">
        <f>ピボット!S329</f>
        <v>0</v>
      </c>
      <c r="T329" s="11">
        <f>ピボット!T329</f>
        <v>0</v>
      </c>
      <c r="U329" s="11">
        <f>ピボット!U329</f>
        <v>0</v>
      </c>
      <c r="V329" s="11">
        <f>ピボット!V329</f>
        <v>0</v>
      </c>
      <c r="W329" s="11">
        <f>ピボット!W329</f>
        <v>0</v>
      </c>
      <c r="X329" s="11">
        <f>ピボット!X329</f>
        <v>0</v>
      </c>
      <c r="Y329" s="11">
        <f>ピボット!Y329</f>
        <v>0</v>
      </c>
      <c r="Z329" s="11">
        <f>ピボット!Z329</f>
        <v>0</v>
      </c>
      <c r="AA329" s="11">
        <f>ピボット!AA329</f>
        <v>0</v>
      </c>
      <c r="AB329" s="11">
        <f>ピボット!AB329</f>
        <v>0</v>
      </c>
      <c r="AC329" s="11">
        <f>ピボット!AC329</f>
        <v>0</v>
      </c>
      <c r="AD329" s="11">
        <f>ピボット!AD329</f>
        <v>0</v>
      </c>
      <c r="AE329" s="11">
        <f>ピボット!AE329</f>
        <v>0</v>
      </c>
      <c r="AF329" s="11">
        <f>ピボット!AF329</f>
        <v>0</v>
      </c>
      <c r="AG329" s="11">
        <f>ピボット!AG329</f>
        <v>0</v>
      </c>
      <c r="AH329" s="11">
        <f>ピボット!AH329</f>
        <v>0</v>
      </c>
      <c r="AI329" s="11">
        <f>ピボット!AI329</f>
        <v>0</v>
      </c>
      <c r="AJ329" s="104">
        <f>SUM(E329:AI329)</f>
        <v>0</v>
      </c>
    </row>
    <row r="330" spans="2:36" s="8" customFormat="1" ht="15" customHeight="1" x14ac:dyDescent="0.15">
      <c r="B330" s="130"/>
      <c r="C330" s="133" t="s">
        <v>25</v>
      </c>
      <c r="D330" s="102"/>
      <c r="E330" s="13">
        <f>ピボット!E330</f>
        <v>0</v>
      </c>
      <c r="F330" s="13">
        <f>ピボット!F330</f>
        <v>0</v>
      </c>
      <c r="G330" s="13">
        <f>ピボット!G330</f>
        <v>0</v>
      </c>
      <c r="H330" s="13">
        <f>ピボット!H330</f>
        <v>0</v>
      </c>
      <c r="I330" s="13">
        <f>ピボット!I330</f>
        <v>0</v>
      </c>
      <c r="J330" s="13">
        <f>ピボット!J330</f>
        <v>0</v>
      </c>
      <c r="K330" s="13">
        <f>ピボット!K330</f>
        <v>0</v>
      </c>
      <c r="L330" s="13">
        <f>ピボット!L330</f>
        <v>0</v>
      </c>
      <c r="M330" s="13">
        <f>ピボット!M330</f>
        <v>0</v>
      </c>
      <c r="N330" s="13">
        <f>ピボット!N330</f>
        <v>0</v>
      </c>
      <c r="O330" s="13">
        <f>ピボット!O330</f>
        <v>0</v>
      </c>
      <c r="P330" s="13">
        <f>ピボット!P330</f>
        <v>0</v>
      </c>
      <c r="Q330" s="13">
        <f>ピボット!Q330</f>
        <v>0</v>
      </c>
      <c r="R330" s="13">
        <f>ピボット!R330</f>
        <v>0</v>
      </c>
      <c r="S330" s="13">
        <f>ピボット!S330</f>
        <v>0</v>
      </c>
      <c r="T330" s="13">
        <f>ピボット!T330</f>
        <v>0</v>
      </c>
      <c r="U330" s="13">
        <f>ピボット!U330</f>
        <v>0</v>
      </c>
      <c r="V330" s="13">
        <f>ピボット!V330</f>
        <v>0</v>
      </c>
      <c r="W330" s="13">
        <f>ピボット!W330</f>
        <v>0</v>
      </c>
      <c r="X330" s="13">
        <f>ピボット!X330</f>
        <v>0</v>
      </c>
      <c r="Y330" s="13">
        <f>ピボット!Y330</f>
        <v>0</v>
      </c>
      <c r="Z330" s="13">
        <f>ピボット!Z330</f>
        <v>0</v>
      </c>
      <c r="AA330" s="13">
        <f>ピボット!AA330</f>
        <v>0</v>
      </c>
      <c r="AB330" s="13">
        <f>ピボット!AB330</f>
        <v>0</v>
      </c>
      <c r="AC330" s="13">
        <f>ピボット!AC330</f>
        <v>0</v>
      </c>
      <c r="AD330" s="13">
        <f>ピボット!AD330</f>
        <v>0</v>
      </c>
      <c r="AE330" s="13">
        <f>ピボット!AE330</f>
        <v>0</v>
      </c>
      <c r="AF330" s="13">
        <f>ピボット!AF330</f>
        <v>0</v>
      </c>
      <c r="AG330" s="13">
        <f>ピボット!AG330</f>
        <v>0</v>
      </c>
      <c r="AH330" s="13">
        <f>ピボット!AH330</f>
        <v>0</v>
      </c>
      <c r="AI330" s="13">
        <f>ピボット!AI330</f>
        <v>0</v>
      </c>
      <c r="AJ330" s="21">
        <f>SUM(E330:AI330)</f>
        <v>0</v>
      </c>
    </row>
    <row r="331" spans="2:36" s="8" customFormat="1" ht="15" customHeight="1" x14ac:dyDescent="0.15">
      <c r="B331" s="130"/>
      <c r="C331" s="134" t="s">
        <v>3</v>
      </c>
      <c r="D331" s="12"/>
      <c r="E331" s="13">
        <f>ピボット!E331</f>
        <v>0</v>
      </c>
      <c r="F331" s="13">
        <f>ピボット!F331</f>
        <v>0</v>
      </c>
      <c r="G331" s="13">
        <f>ピボット!G331</f>
        <v>0</v>
      </c>
      <c r="H331" s="13">
        <f>ピボット!H331</f>
        <v>0</v>
      </c>
      <c r="I331" s="13">
        <f>ピボット!I331</f>
        <v>0</v>
      </c>
      <c r="J331" s="13">
        <f>ピボット!J331</f>
        <v>0</v>
      </c>
      <c r="K331" s="13">
        <f>ピボット!K331</f>
        <v>0</v>
      </c>
      <c r="L331" s="13">
        <f>ピボット!L331</f>
        <v>0</v>
      </c>
      <c r="M331" s="13">
        <f>ピボット!M331</f>
        <v>0</v>
      </c>
      <c r="N331" s="13">
        <f>ピボット!N331</f>
        <v>0</v>
      </c>
      <c r="O331" s="13">
        <f>ピボット!O331</f>
        <v>0</v>
      </c>
      <c r="P331" s="13">
        <f>ピボット!P331</f>
        <v>0</v>
      </c>
      <c r="Q331" s="13">
        <f>ピボット!Q331</f>
        <v>0</v>
      </c>
      <c r="R331" s="13">
        <f>ピボット!R331</f>
        <v>0</v>
      </c>
      <c r="S331" s="13">
        <f>ピボット!S331</f>
        <v>0</v>
      </c>
      <c r="T331" s="13">
        <f>ピボット!T331</f>
        <v>0</v>
      </c>
      <c r="U331" s="13">
        <f>ピボット!U331</f>
        <v>0</v>
      </c>
      <c r="V331" s="13">
        <f>ピボット!V331</f>
        <v>0</v>
      </c>
      <c r="W331" s="13">
        <f>ピボット!W331</f>
        <v>0</v>
      </c>
      <c r="X331" s="13">
        <f>ピボット!X331</f>
        <v>0</v>
      </c>
      <c r="Y331" s="13">
        <f>ピボット!Y331</f>
        <v>0</v>
      </c>
      <c r="Z331" s="13">
        <f>ピボット!Z331</f>
        <v>0</v>
      </c>
      <c r="AA331" s="13">
        <f>ピボット!AA331</f>
        <v>0</v>
      </c>
      <c r="AB331" s="13">
        <f>ピボット!AB331</f>
        <v>0</v>
      </c>
      <c r="AC331" s="13">
        <f>ピボット!AC331</f>
        <v>0</v>
      </c>
      <c r="AD331" s="13">
        <f>ピボット!AD331</f>
        <v>0</v>
      </c>
      <c r="AE331" s="13">
        <f>ピボット!AE331</f>
        <v>0</v>
      </c>
      <c r="AF331" s="13">
        <f>ピボット!AF331</f>
        <v>0</v>
      </c>
      <c r="AG331" s="13">
        <f>ピボット!AG331</f>
        <v>0</v>
      </c>
      <c r="AH331" s="13">
        <f>ピボット!AH331</f>
        <v>0</v>
      </c>
      <c r="AI331" s="13">
        <f>ピボット!AI331</f>
        <v>0</v>
      </c>
      <c r="AJ331" s="14">
        <f>SUM(E331:AI331)</f>
        <v>0</v>
      </c>
    </row>
    <row r="332" spans="2:36" s="8" customFormat="1" ht="15" customHeight="1" x14ac:dyDescent="0.15">
      <c r="B332" s="9"/>
      <c r="C332" s="135" t="s">
        <v>26</v>
      </c>
      <c r="D332" s="100"/>
      <c r="E332" s="13">
        <f>ピボット!E332</f>
        <v>0</v>
      </c>
      <c r="F332" s="13">
        <f>ピボット!F332</f>
        <v>0</v>
      </c>
      <c r="G332" s="13">
        <f>ピボット!G332</f>
        <v>0</v>
      </c>
      <c r="H332" s="13">
        <f>ピボット!H332</f>
        <v>0</v>
      </c>
      <c r="I332" s="13">
        <f>ピボット!I332</f>
        <v>0</v>
      </c>
      <c r="J332" s="13">
        <f>ピボット!J332</f>
        <v>0</v>
      </c>
      <c r="K332" s="13">
        <f>ピボット!K332</f>
        <v>0</v>
      </c>
      <c r="L332" s="13">
        <f>ピボット!L332</f>
        <v>0</v>
      </c>
      <c r="M332" s="13">
        <f>ピボット!M332</f>
        <v>0</v>
      </c>
      <c r="N332" s="13">
        <f>ピボット!N332</f>
        <v>0</v>
      </c>
      <c r="O332" s="13">
        <f>ピボット!O332</f>
        <v>0</v>
      </c>
      <c r="P332" s="13">
        <f>ピボット!P332</f>
        <v>0</v>
      </c>
      <c r="Q332" s="13">
        <f>ピボット!Q332</f>
        <v>0</v>
      </c>
      <c r="R332" s="13">
        <f>ピボット!R332</f>
        <v>0</v>
      </c>
      <c r="S332" s="13">
        <f>ピボット!S332</f>
        <v>0</v>
      </c>
      <c r="T332" s="13">
        <f>ピボット!T332</f>
        <v>0</v>
      </c>
      <c r="U332" s="13">
        <f>ピボット!U332</f>
        <v>0</v>
      </c>
      <c r="V332" s="13">
        <f>ピボット!V332</f>
        <v>0</v>
      </c>
      <c r="W332" s="13">
        <f>ピボット!W332</f>
        <v>0</v>
      </c>
      <c r="X332" s="13">
        <f>ピボット!X332</f>
        <v>0</v>
      </c>
      <c r="Y332" s="13">
        <f>ピボット!Y332</f>
        <v>0</v>
      </c>
      <c r="Z332" s="13">
        <f>ピボット!Z332</f>
        <v>0</v>
      </c>
      <c r="AA332" s="13">
        <f>ピボット!AA332</f>
        <v>0</v>
      </c>
      <c r="AB332" s="13">
        <f>ピボット!AB332</f>
        <v>0</v>
      </c>
      <c r="AC332" s="13">
        <f>ピボット!AC332</f>
        <v>0</v>
      </c>
      <c r="AD332" s="13">
        <f>ピボット!AD332</f>
        <v>0</v>
      </c>
      <c r="AE332" s="13">
        <f>ピボット!AE332</f>
        <v>0</v>
      </c>
      <c r="AF332" s="13">
        <f>ピボット!AF332</f>
        <v>0</v>
      </c>
      <c r="AG332" s="13">
        <f>ピボット!AG332</f>
        <v>0</v>
      </c>
      <c r="AH332" s="13">
        <f>ピボット!AH332</f>
        <v>0</v>
      </c>
      <c r="AI332" s="13">
        <f>ピボット!AI332</f>
        <v>0</v>
      </c>
      <c r="AJ332" s="101">
        <f>SUM(E332:AI332)</f>
        <v>0</v>
      </c>
    </row>
    <row r="333" spans="2:36" s="8" customFormat="1" ht="15" customHeight="1" thickBot="1" x14ac:dyDescent="0.2">
      <c r="B333" s="9"/>
      <c r="C333" s="134" t="s">
        <v>4</v>
      </c>
      <c r="D333" s="12">
        <f>ピボット!D333</f>
        <v>0</v>
      </c>
      <c r="E333" s="13">
        <f t="shared" ref="E333:AI333" si="108">D333+E329-E331</f>
        <v>0</v>
      </c>
      <c r="F333" s="13">
        <f t="shared" si="108"/>
        <v>0</v>
      </c>
      <c r="G333" s="13">
        <f t="shared" si="108"/>
        <v>0</v>
      </c>
      <c r="H333" s="13">
        <f t="shared" si="108"/>
        <v>0</v>
      </c>
      <c r="I333" s="13">
        <f t="shared" si="108"/>
        <v>0</v>
      </c>
      <c r="J333" s="13">
        <f t="shared" si="108"/>
        <v>0</v>
      </c>
      <c r="K333" s="13">
        <f t="shared" si="108"/>
        <v>0</v>
      </c>
      <c r="L333" s="13">
        <f t="shared" si="108"/>
        <v>0</v>
      </c>
      <c r="M333" s="13">
        <f t="shared" si="108"/>
        <v>0</v>
      </c>
      <c r="N333" s="13">
        <f t="shared" si="108"/>
        <v>0</v>
      </c>
      <c r="O333" s="13">
        <f t="shared" si="108"/>
        <v>0</v>
      </c>
      <c r="P333" s="13">
        <f t="shared" si="108"/>
        <v>0</v>
      </c>
      <c r="Q333" s="13">
        <f t="shared" si="108"/>
        <v>0</v>
      </c>
      <c r="R333" s="13">
        <f t="shared" si="108"/>
        <v>0</v>
      </c>
      <c r="S333" s="13">
        <f t="shared" si="108"/>
        <v>0</v>
      </c>
      <c r="T333" s="13">
        <f t="shared" si="108"/>
        <v>0</v>
      </c>
      <c r="U333" s="13">
        <f t="shared" si="108"/>
        <v>0</v>
      </c>
      <c r="V333" s="13">
        <f t="shared" si="108"/>
        <v>0</v>
      </c>
      <c r="W333" s="13">
        <f t="shared" si="108"/>
        <v>0</v>
      </c>
      <c r="X333" s="13">
        <f t="shared" si="108"/>
        <v>0</v>
      </c>
      <c r="Y333" s="13">
        <f t="shared" si="108"/>
        <v>0</v>
      </c>
      <c r="Z333" s="13">
        <f t="shared" si="108"/>
        <v>0</v>
      </c>
      <c r="AA333" s="13">
        <f t="shared" si="108"/>
        <v>0</v>
      </c>
      <c r="AB333" s="13">
        <f t="shared" si="108"/>
        <v>0</v>
      </c>
      <c r="AC333" s="13">
        <f t="shared" si="108"/>
        <v>0</v>
      </c>
      <c r="AD333" s="13">
        <f t="shared" si="108"/>
        <v>0</v>
      </c>
      <c r="AE333" s="13">
        <f t="shared" si="108"/>
        <v>0</v>
      </c>
      <c r="AF333" s="13">
        <f t="shared" si="108"/>
        <v>0</v>
      </c>
      <c r="AG333" s="13">
        <f t="shared" si="108"/>
        <v>0</v>
      </c>
      <c r="AH333" s="13">
        <f t="shared" si="108"/>
        <v>0</v>
      </c>
      <c r="AI333" s="13">
        <f t="shared" si="108"/>
        <v>0</v>
      </c>
      <c r="AJ333" s="14">
        <f>AI333</f>
        <v>0</v>
      </c>
    </row>
    <row r="334" spans="2:36" s="8" customFormat="1" ht="15" customHeight="1" x14ac:dyDescent="0.15">
      <c r="B334" s="129"/>
      <c r="C334" s="132" t="s">
        <v>1</v>
      </c>
      <c r="D334" s="10"/>
      <c r="E334" s="11">
        <f>ピボット!E335</f>
        <v>0</v>
      </c>
      <c r="F334" s="11">
        <f>ピボット!F335</f>
        <v>0</v>
      </c>
      <c r="G334" s="11">
        <f>ピボット!G335</f>
        <v>0</v>
      </c>
      <c r="H334" s="11">
        <f>ピボット!H335</f>
        <v>0</v>
      </c>
      <c r="I334" s="11">
        <f>ピボット!I335</f>
        <v>0</v>
      </c>
      <c r="J334" s="11">
        <f>ピボット!J335</f>
        <v>0</v>
      </c>
      <c r="K334" s="11">
        <f>ピボット!K335</f>
        <v>0</v>
      </c>
      <c r="L334" s="11">
        <f>ピボット!L335</f>
        <v>0</v>
      </c>
      <c r="M334" s="11">
        <f>ピボット!M335</f>
        <v>0</v>
      </c>
      <c r="N334" s="11">
        <f>ピボット!N335</f>
        <v>0</v>
      </c>
      <c r="O334" s="11">
        <f>ピボット!O335</f>
        <v>0</v>
      </c>
      <c r="P334" s="11">
        <f>ピボット!P335</f>
        <v>0</v>
      </c>
      <c r="Q334" s="11">
        <f>ピボット!Q335</f>
        <v>0</v>
      </c>
      <c r="R334" s="11">
        <f>ピボット!R335</f>
        <v>0</v>
      </c>
      <c r="S334" s="11">
        <f>ピボット!S335</f>
        <v>0</v>
      </c>
      <c r="T334" s="11">
        <f>ピボット!T335</f>
        <v>0</v>
      </c>
      <c r="U334" s="11">
        <f>ピボット!U335</f>
        <v>0</v>
      </c>
      <c r="V334" s="11">
        <f>ピボット!V335</f>
        <v>0</v>
      </c>
      <c r="W334" s="11">
        <f>ピボット!W335</f>
        <v>0</v>
      </c>
      <c r="X334" s="11">
        <f>ピボット!X335</f>
        <v>0</v>
      </c>
      <c r="Y334" s="11">
        <f>ピボット!Y335</f>
        <v>0</v>
      </c>
      <c r="Z334" s="11">
        <f>ピボット!Z335</f>
        <v>0</v>
      </c>
      <c r="AA334" s="11">
        <f>ピボット!AA335</f>
        <v>0</v>
      </c>
      <c r="AB334" s="11">
        <f>ピボット!AB335</f>
        <v>0</v>
      </c>
      <c r="AC334" s="11">
        <f>ピボット!AC335</f>
        <v>0</v>
      </c>
      <c r="AD334" s="11">
        <f>ピボット!AD335</f>
        <v>0</v>
      </c>
      <c r="AE334" s="11">
        <f>ピボット!AE335</f>
        <v>0</v>
      </c>
      <c r="AF334" s="11">
        <f>ピボット!AF335</f>
        <v>0</v>
      </c>
      <c r="AG334" s="11">
        <f>ピボット!AG335</f>
        <v>0</v>
      </c>
      <c r="AH334" s="11">
        <f>ピボット!AH335</f>
        <v>0</v>
      </c>
      <c r="AI334" s="11">
        <f>ピボット!AI335</f>
        <v>0</v>
      </c>
      <c r="AJ334" s="104">
        <f>SUM(E334:AI334)</f>
        <v>0</v>
      </c>
    </row>
    <row r="335" spans="2:36" s="8" customFormat="1" ht="15" customHeight="1" x14ac:dyDescent="0.15">
      <c r="B335" s="130"/>
      <c r="C335" s="133" t="s">
        <v>25</v>
      </c>
      <c r="D335" s="102"/>
      <c r="E335" s="13">
        <f>ピボット!E336</f>
        <v>0</v>
      </c>
      <c r="F335" s="13">
        <f>ピボット!F336</f>
        <v>0</v>
      </c>
      <c r="G335" s="13">
        <f>ピボット!G336</f>
        <v>0</v>
      </c>
      <c r="H335" s="13">
        <f>ピボット!H336</f>
        <v>0</v>
      </c>
      <c r="I335" s="13">
        <f>ピボット!I336</f>
        <v>0</v>
      </c>
      <c r="J335" s="13">
        <f>ピボット!J336</f>
        <v>0</v>
      </c>
      <c r="K335" s="13">
        <f>ピボット!K336</f>
        <v>0</v>
      </c>
      <c r="L335" s="13">
        <f>ピボット!L336</f>
        <v>0</v>
      </c>
      <c r="M335" s="13">
        <f>ピボット!M336</f>
        <v>0</v>
      </c>
      <c r="N335" s="13">
        <f>ピボット!N336</f>
        <v>0</v>
      </c>
      <c r="O335" s="13">
        <f>ピボット!O336</f>
        <v>0</v>
      </c>
      <c r="P335" s="13">
        <f>ピボット!P336</f>
        <v>0</v>
      </c>
      <c r="Q335" s="13">
        <f>ピボット!Q336</f>
        <v>0</v>
      </c>
      <c r="R335" s="13">
        <f>ピボット!R336</f>
        <v>0</v>
      </c>
      <c r="S335" s="13">
        <f>ピボット!S336</f>
        <v>0</v>
      </c>
      <c r="T335" s="13">
        <f>ピボット!T336</f>
        <v>0</v>
      </c>
      <c r="U335" s="13">
        <f>ピボット!U336</f>
        <v>0</v>
      </c>
      <c r="V335" s="13">
        <f>ピボット!V336</f>
        <v>0</v>
      </c>
      <c r="W335" s="13">
        <f>ピボット!W336</f>
        <v>0</v>
      </c>
      <c r="X335" s="13">
        <f>ピボット!X336</f>
        <v>0</v>
      </c>
      <c r="Y335" s="13">
        <f>ピボット!Y336</f>
        <v>0</v>
      </c>
      <c r="Z335" s="13">
        <f>ピボット!Z336</f>
        <v>0</v>
      </c>
      <c r="AA335" s="13">
        <f>ピボット!AA336</f>
        <v>0</v>
      </c>
      <c r="AB335" s="13">
        <f>ピボット!AB336</f>
        <v>0</v>
      </c>
      <c r="AC335" s="13">
        <f>ピボット!AC336</f>
        <v>0</v>
      </c>
      <c r="AD335" s="13">
        <f>ピボット!AD336</f>
        <v>0</v>
      </c>
      <c r="AE335" s="13">
        <f>ピボット!AE336</f>
        <v>0</v>
      </c>
      <c r="AF335" s="13">
        <f>ピボット!AF336</f>
        <v>0</v>
      </c>
      <c r="AG335" s="13">
        <f>ピボット!AG336</f>
        <v>0</v>
      </c>
      <c r="AH335" s="13">
        <f>ピボット!AH336</f>
        <v>0</v>
      </c>
      <c r="AI335" s="13">
        <f>ピボット!AI336</f>
        <v>0</v>
      </c>
      <c r="AJ335" s="21">
        <f>SUM(E335:AI335)</f>
        <v>0</v>
      </c>
    </row>
    <row r="336" spans="2:36" s="8" customFormat="1" ht="15" customHeight="1" x14ac:dyDescent="0.15">
      <c r="B336" s="130"/>
      <c r="C336" s="134" t="s">
        <v>3</v>
      </c>
      <c r="D336" s="12"/>
      <c r="E336" s="13">
        <f>ピボット!E337</f>
        <v>0</v>
      </c>
      <c r="F336" s="13">
        <f>ピボット!F337</f>
        <v>0</v>
      </c>
      <c r="G336" s="13">
        <f>ピボット!G337</f>
        <v>0</v>
      </c>
      <c r="H336" s="13">
        <f>ピボット!H337</f>
        <v>0</v>
      </c>
      <c r="I336" s="13">
        <f>ピボット!I337</f>
        <v>0</v>
      </c>
      <c r="J336" s="13">
        <f>ピボット!J337</f>
        <v>0</v>
      </c>
      <c r="K336" s="13">
        <f>ピボット!K337</f>
        <v>0</v>
      </c>
      <c r="L336" s="13">
        <f>ピボット!L337</f>
        <v>0</v>
      </c>
      <c r="M336" s="13">
        <f>ピボット!M337</f>
        <v>0</v>
      </c>
      <c r="N336" s="13">
        <f>ピボット!N337</f>
        <v>0</v>
      </c>
      <c r="O336" s="13">
        <f>ピボット!O337</f>
        <v>0</v>
      </c>
      <c r="P336" s="13">
        <f>ピボット!P337</f>
        <v>0</v>
      </c>
      <c r="Q336" s="13">
        <f>ピボット!Q337</f>
        <v>0</v>
      </c>
      <c r="R336" s="13">
        <f>ピボット!R337</f>
        <v>0</v>
      </c>
      <c r="S336" s="13">
        <f>ピボット!S337</f>
        <v>0</v>
      </c>
      <c r="T336" s="13">
        <f>ピボット!T337</f>
        <v>0</v>
      </c>
      <c r="U336" s="13">
        <f>ピボット!U337</f>
        <v>0</v>
      </c>
      <c r="V336" s="13">
        <f>ピボット!V337</f>
        <v>0</v>
      </c>
      <c r="W336" s="13">
        <f>ピボット!W337</f>
        <v>0</v>
      </c>
      <c r="X336" s="13">
        <f>ピボット!X337</f>
        <v>0</v>
      </c>
      <c r="Y336" s="13">
        <f>ピボット!Y337</f>
        <v>0</v>
      </c>
      <c r="Z336" s="13">
        <f>ピボット!Z337</f>
        <v>0</v>
      </c>
      <c r="AA336" s="13">
        <f>ピボット!AA337</f>
        <v>0</v>
      </c>
      <c r="AB336" s="13">
        <f>ピボット!AB337</f>
        <v>0</v>
      </c>
      <c r="AC336" s="13">
        <f>ピボット!AC337</f>
        <v>0</v>
      </c>
      <c r="AD336" s="13">
        <f>ピボット!AD337</f>
        <v>0</v>
      </c>
      <c r="AE336" s="13">
        <f>ピボット!AE337</f>
        <v>0</v>
      </c>
      <c r="AF336" s="13">
        <f>ピボット!AF337</f>
        <v>0</v>
      </c>
      <c r="AG336" s="13">
        <f>ピボット!AG337</f>
        <v>0</v>
      </c>
      <c r="AH336" s="13">
        <f>ピボット!AH337</f>
        <v>0</v>
      </c>
      <c r="AI336" s="13">
        <f>ピボット!AI337</f>
        <v>0</v>
      </c>
      <c r="AJ336" s="14">
        <f>SUM(E336:AI336)</f>
        <v>0</v>
      </c>
    </row>
    <row r="337" spans="2:36" s="8" customFormat="1" ht="15" customHeight="1" x14ac:dyDescent="0.15">
      <c r="B337" s="9"/>
      <c r="C337" s="135" t="s">
        <v>26</v>
      </c>
      <c r="D337" s="100"/>
      <c r="E337" s="13">
        <f>ピボット!E338</f>
        <v>0</v>
      </c>
      <c r="F337" s="13">
        <f>ピボット!F338</f>
        <v>0</v>
      </c>
      <c r="G337" s="13">
        <f>ピボット!G338</f>
        <v>0</v>
      </c>
      <c r="H337" s="13">
        <f>ピボット!H338</f>
        <v>0</v>
      </c>
      <c r="I337" s="13">
        <f>ピボット!I338</f>
        <v>0</v>
      </c>
      <c r="J337" s="13">
        <f>ピボット!J338</f>
        <v>0</v>
      </c>
      <c r="K337" s="13">
        <f>ピボット!K338</f>
        <v>0</v>
      </c>
      <c r="L337" s="13">
        <f>ピボット!L338</f>
        <v>0</v>
      </c>
      <c r="M337" s="13">
        <f>ピボット!M338</f>
        <v>0</v>
      </c>
      <c r="N337" s="13">
        <f>ピボット!N338</f>
        <v>0</v>
      </c>
      <c r="O337" s="13">
        <f>ピボット!O338</f>
        <v>0</v>
      </c>
      <c r="P337" s="13">
        <f>ピボット!P338</f>
        <v>0</v>
      </c>
      <c r="Q337" s="13">
        <f>ピボット!Q338</f>
        <v>0</v>
      </c>
      <c r="R337" s="13">
        <f>ピボット!R338</f>
        <v>0</v>
      </c>
      <c r="S337" s="13">
        <f>ピボット!S338</f>
        <v>0</v>
      </c>
      <c r="T337" s="13">
        <f>ピボット!T338</f>
        <v>0</v>
      </c>
      <c r="U337" s="13">
        <f>ピボット!U338</f>
        <v>0</v>
      </c>
      <c r="V337" s="13">
        <f>ピボット!V338</f>
        <v>0</v>
      </c>
      <c r="W337" s="13">
        <f>ピボット!W338</f>
        <v>0</v>
      </c>
      <c r="X337" s="13">
        <f>ピボット!X338</f>
        <v>0</v>
      </c>
      <c r="Y337" s="13">
        <f>ピボット!Y338</f>
        <v>0</v>
      </c>
      <c r="Z337" s="13">
        <f>ピボット!Z338</f>
        <v>0</v>
      </c>
      <c r="AA337" s="13">
        <f>ピボット!AA338</f>
        <v>0</v>
      </c>
      <c r="AB337" s="13">
        <f>ピボット!AB338</f>
        <v>0</v>
      </c>
      <c r="AC337" s="13">
        <f>ピボット!AC338</f>
        <v>0</v>
      </c>
      <c r="AD337" s="13">
        <f>ピボット!AD338</f>
        <v>0</v>
      </c>
      <c r="AE337" s="13">
        <f>ピボット!AE338</f>
        <v>0</v>
      </c>
      <c r="AF337" s="13">
        <f>ピボット!AF338</f>
        <v>0</v>
      </c>
      <c r="AG337" s="13">
        <f>ピボット!AG338</f>
        <v>0</v>
      </c>
      <c r="AH337" s="13">
        <f>ピボット!AH338</f>
        <v>0</v>
      </c>
      <c r="AI337" s="13">
        <f>ピボット!AI338</f>
        <v>0</v>
      </c>
      <c r="AJ337" s="101">
        <f>SUM(E337:AI337)</f>
        <v>0</v>
      </c>
    </row>
    <row r="338" spans="2:36" s="8" customFormat="1" ht="15" customHeight="1" x14ac:dyDescent="0.15">
      <c r="B338" s="9"/>
      <c r="C338" s="134" t="s">
        <v>4</v>
      </c>
      <c r="D338" s="12">
        <f>ピボット!D339</f>
        <v>0</v>
      </c>
      <c r="E338" s="13">
        <f t="shared" ref="E338:AI338" si="109">D338+E334-E336</f>
        <v>0</v>
      </c>
      <c r="F338" s="13">
        <f t="shared" si="109"/>
        <v>0</v>
      </c>
      <c r="G338" s="13">
        <f t="shared" si="109"/>
        <v>0</v>
      </c>
      <c r="H338" s="13">
        <f t="shared" si="109"/>
        <v>0</v>
      </c>
      <c r="I338" s="13">
        <f t="shared" si="109"/>
        <v>0</v>
      </c>
      <c r="J338" s="13">
        <f t="shared" si="109"/>
        <v>0</v>
      </c>
      <c r="K338" s="13">
        <f t="shared" si="109"/>
        <v>0</v>
      </c>
      <c r="L338" s="13">
        <f t="shared" si="109"/>
        <v>0</v>
      </c>
      <c r="M338" s="13">
        <f t="shared" si="109"/>
        <v>0</v>
      </c>
      <c r="N338" s="13">
        <f t="shared" si="109"/>
        <v>0</v>
      </c>
      <c r="O338" s="13">
        <f t="shared" si="109"/>
        <v>0</v>
      </c>
      <c r="P338" s="13">
        <f t="shared" si="109"/>
        <v>0</v>
      </c>
      <c r="Q338" s="13">
        <f t="shared" si="109"/>
        <v>0</v>
      </c>
      <c r="R338" s="13">
        <f t="shared" si="109"/>
        <v>0</v>
      </c>
      <c r="S338" s="13">
        <f t="shared" si="109"/>
        <v>0</v>
      </c>
      <c r="T338" s="13">
        <f t="shared" si="109"/>
        <v>0</v>
      </c>
      <c r="U338" s="13">
        <f t="shared" si="109"/>
        <v>0</v>
      </c>
      <c r="V338" s="13">
        <f t="shared" si="109"/>
        <v>0</v>
      </c>
      <c r="W338" s="13">
        <f t="shared" si="109"/>
        <v>0</v>
      </c>
      <c r="X338" s="13">
        <f t="shared" si="109"/>
        <v>0</v>
      </c>
      <c r="Y338" s="13">
        <f t="shared" si="109"/>
        <v>0</v>
      </c>
      <c r="Z338" s="13">
        <f t="shared" si="109"/>
        <v>0</v>
      </c>
      <c r="AA338" s="13">
        <f t="shared" si="109"/>
        <v>0</v>
      </c>
      <c r="AB338" s="13">
        <f t="shared" si="109"/>
        <v>0</v>
      </c>
      <c r="AC338" s="13">
        <f t="shared" si="109"/>
        <v>0</v>
      </c>
      <c r="AD338" s="13">
        <f t="shared" si="109"/>
        <v>0</v>
      </c>
      <c r="AE338" s="13">
        <f t="shared" si="109"/>
        <v>0</v>
      </c>
      <c r="AF338" s="13">
        <f t="shared" si="109"/>
        <v>0</v>
      </c>
      <c r="AG338" s="13">
        <f t="shared" si="109"/>
        <v>0</v>
      </c>
      <c r="AH338" s="13">
        <f t="shared" si="109"/>
        <v>0</v>
      </c>
      <c r="AI338" s="13">
        <f t="shared" si="109"/>
        <v>0</v>
      </c>
      <c r="AJ338" s="14">
        <f>AI338</f>
        <v>0</v>
      </c>
    </row>
    <row r="339" spans="2:36" s="8" customFormat="1" ht="15" customHeight="1" thickBot="1" x14ac:dyDescent="0.2">
      <c r="B339" s="131">
        <f>ピボット!B335</f>
        <v>0</v>
      </c>
      <c r="C339" s="136" t="s">
        <v>27</v>
      </c>
      <c r="D339" s="105">
        <f>ピボット!D340</f>
        <v>0</v>
      </c>
      <c r="E339" s="106">
        <f t="shared" ref="E339:AI339" si="110">D339+E335-E337</f>
        <v>0</v>
      </c>
      <c r="F339" s="106">
        <f t="shared" si="110"/>
        <v>0</v>
      </c>
      <c r="G339" s="106">
        <f t="shared" si="110"/>
        <v>0</v>
      </c>
      <c r="H339" s="106">
        <f t="shared" si="110"/>
        <v>0</v>
      </c>
      <c r="I339" s="106">
        <f t="shared" si="110"/>
        <v>0</v>
      </c>
      <c r="J339" s="106">
        <f t="shared" si="110"/>
        <v>0</v>
      </c>
      <c r="K339" s="106">
        <f t="shared" si="110"/>
        <v>0</v>
      </c>
      <c r="L339" s="106">
        <f t="shared" si="110"/>
        <v>0</v>
      </c>
      <c r="M339" s="106">
        <f t="shared" si="110"/>
        <v>0</v>
      </c>
      <c r="N339" s="106">
        <f t="shared" si="110"/>
        <v>0</v>
      </c>
      <c r="O339" s="106">
        <f t="shared" si="110"/>
        <v>0</v>
      </c>
      <c r="P339" s="106">
        <f t="shared" si="110"/>
        <v>0</v>
      </c>
      <c r="Q339" s="106">
        <f t="shared" si="110"/>
        <v>0</v>
      </c>
      <c r="R339" s="106">
        <f t="shared" si="110"/>
        <v>0</v>
      </c>
      <c r="S339" s="106">
        <f t="shared" si="110"/>
        <v>0</v>
      </c>
      <c r="T339" s="106">
        <f t="shared" si="110"/>
        <v>0</v>
      </c>
      <c r="U339" s="106">
        <f t="shared" si="110"/>
        <v>0</v>
      </c>
      <c r="V339" s="106">
        <f t="shared" si="110"/>
        <v>0</v>
      </c>
      <c r="W339" s="106">
        <f t="shared" si="110"/>
        <v>0</v>
      </c>
      <c r="X339" s="106">
        <f t="shared" si="110"/>
        <v>0</v>
      </c>
      <c r="Y339" s="106">
        <f t="shared" si="110"/>
        <v>0</v>
      </c>
      <c r="Z339" s="106">
        <f t="shared" si="110"/>
        <v>0</v>
      </c>
      <c r="AA339" s="106">
        <f t="shared" si="110"/>
        <v>0</v>
      </c>
      <c r="AB339" s="106">
        <f t="shared" si="110"/>
        <v>0</v>
      </c>
      <c r="AC339" s="106">
        <f t="shared" si="110"/>
        <v>0</v>
      </c>
      <c r="AD339" s="106">
        <f t="shared" si="110"/>
        <v>0</v>
      </c>
      <c r="AE339" s="106">
        <f t="shared" si="110"/>
        <v>0</v>
      </c>
      <c r="AF339" s="106">
        <f t="shared" si="110"/>
        <v>0</v>
      </c>
      <c r="AG339" s="106">
        <f t="shared" si="110"/>
        <v>0</v>
      </c>
      <c r="AH339" s="106">
        <f t="shared" si="110"/>
        <v>0</v>
      </c>
      <c r="AI339" s="106">
        <f t="shared" si="110"/>
        <v>0</v>
      </c>
      <c r="AJ339" s="107">
        <f>AI339</f>
        <v>0</v>
      </c>
    </row>
    <row r="340" spans="2:36" s="8" customFormat="1" ht="15" customHeight="1" x14ac:dyDescent="0.15">
      <c r="B340" s="129"/>
      <c r="C340" s="132" t="s">
        <v>1</v>
      </c>
      <c r="D340" s="10"/>
      <c r="E340" s="11">
        <f>ピボット!E341</f>
        <v>0</v>
      </c>
      <c r="F340" s="11">
        <f>ピボット!F341</f>
        <v>0</v>
      </c>
      <c r="G340" s="11">
        <f>ピボット!G341</f>
        <v>0</v>
      </c>
      <c r="H340" s="11">
        <f>ピボット!H341</f>
        <v>0</v>
      </c>
      <c r="I340" s="11">
        <f>ピボット!I341</f>
        <v>0</v>
      </c>
      <c r="J340" s="11">
        <f>ピボット!J341</f>
        <v>0</v>
      </c>
      <c r="K340" s="11">
        <f>ピボット!K341</f>
        <v>0</v>
      </c>
      <c r="L340" s="11">
        <f>ピボット!L341</f>
        <v>0</v>
      </c>
      <c r="M340" s="11">
        <f>ピボット!M341</f>
        <v>0</v>
      </c>
      <c r="N340" s="11">
        <f>ピボット!N341</f>
        <v>0</v>
      </c>
      <c r="O340" s="11">
        <f>ピボット!O341</f>
        <v>0</v>
      </c>
      <c r="P340" s="11">
        <f>ピボット!P341</f>
        <v>0</v>
      </c>
      <c r="Q340" s="11">
        <f>ピボット!Q341</f>
        <v>0</v>
      </c>
      <c r="R340" s="11">
        <f>ピボット!R341</f>
        <v>0</v>
      </c>
      <c r="S340" s="11">
        <f>ピボット!S341</f>
        <v>0</v>
      </c>
      <c r="T340" s="11">
        <f>ピボット!T341</f>
        <v>0</v>
      </c>
      <c r="U340" s="11">
        <f>ピボット!U341</f>
        <v>0</v>
      </c>
      <c r="V340" s="11">
        <f>ピボット!V341</f>
        <v>0</v>
      </c>
      <c r="W340" s="11">
        <f>ピボット!W341</f>
        <v>0</v>
      </c>
      <c r="X340" s="11">
        <f>ピボット!X341</f>
        <v>0</v>
      </c>
      <c r="Y340" s="11">
        <f>ピボット!Y341</f>
        <v>0</v>
      </c>
      <c r="Z340" s="11">
        <f>ピボット!Z341</f>
        <v>0</v>
      </c>
      <c r="AA340" s="11">
        <f>ピボット!AA341</f>
        <v>0</v>
      </c>
      <c r="AB340" s="11">
        <f>ピボット!AB341</f>
        <v>0</v>
      </c>
      <c r="AC340" s="11">
        <f>ピボット!AC341</f>
        <v>0</v>
      </c>
      <c r="AD340" s="11">
        <f>ピボット!AD341</f>
        <v>0</v>
      </c>
      <c r="AE340" s="11">
        <f>ピボット!AE341</f>
        <v>0</v>
      </c>
      <c r="AF340" s="11">
        <f>ピボット!AF341</f>
        <v>0</v>
      </c>
      <c r="AG340" s="11">
        <f>ピボット!AG341</f>
        <v>0</v>
      </c>
      <c r="AH340" s="11">
        <f>ピボット!AH341</f>
        <v>0</v>
      </c>
      <c r="AI340" s="11">
        <f>ピボット!AI341</f>
        <v>0</v>
      </c>
      <c r="AJ340" s="104">
        <f>SUM(E340:AI340)</f>
        <v>0</v>
      </c>
    </row>
    <row r="341" spans="2:36" s="8" customFormat="1" ht="15" customHeight="1" x14ac:dyDescent="0.15">
      <c r="B341" s="130"/>
      <c r="C341" s="133" t="s">
        <v>25</v>
      </c>
      <c r="D341" s="102"/>
      <c r="E341" s="13">
        <f>ピボット!E342</f>
        <v>0</v>
      </c>
      <c r="F341" s="13">
        <f>ピボット!F342</f>
        <v>0</v>
      </c>
      <c r="G341" s="13">
        <f>ピボット!G342</f>
        <v>0</v>
      </c>
      <c r="H341" s="13">
        <f>ピボット!H342</f>
        <v>0</v>
      </c>
      <c r="I341" s="13">
        <f>ピボット!I342</f>
        <v>0</v>
      </c>
      <c r="J341" s="13">
        <f>ピボット!J342</f>
        <v>0</v>
      </c>
      <c r="K341" s="13">
        <f>ピボット!K342</f>
        <v>0</v>
      </c>
      <c r="L341" s="13">
        <f>ピボット!L342</f>
        <v>0</v>
      </c>
      <c r="M341" s="13">
        <f>ピボット!M342</f>
        <v>0</v>
      </c>
      <c r="N341" s="13">
        <f>ピボット!N342</f>
        <v>0</v>
      </c>
      <c r="O341" s="13">
        <f>ピボット!O342</f>
        <v>0</v>
      </c>
      <c r="P341" s="13">
        <f>ピボット!P342</f>
        <v>0</v>
      </c>
      <c r="Q341" s="13">
        <f>ピボット!Q342</f>
        <v>0</v>
      </c>
      <c r="R341" s="13">
        <f>ピボット!R342</f>
        <v>0</v>
      </c>
      <c r="S341" s="13">
        <f>ピボット!S342</f>
        <v>0</v>
      </c>
      <c r="T341" s="13">
        <f>ピボット!T342</f>
        <v>0</v>
      </c>
      <c r="U341" s="13">
        <f>ピボット!U342</f>
        <v>0</v>
      </c>
      <c r="V341" s="13">
        <f>ピボット!V342</f>
        <v>0</v>
      </c>
      <c r="W341" s="13">
        <f>ピボット!W342</f>
        <v>0</v>
      </c>
      <c r="X341" s="13">
        <f>ピボット!X342</f>
        <v>0</v>
      </c>
      <c r="Y341" s="13">
        <f>ピボット!Y342</f>
        <v>0</v>
      </c>
      <c r="Z341" s="13">
        <f>ピボット!Z342</f>
        <v>0</v>
      </c>
      <c r="AA341" s="13">
        <f>ピボット!AA342</f>
        <v>0</v>
      </c>
      <c r="AB341" s="13">
        <f>ピボット!AB342</f>
        <v>0</v>
      </c>
      <c r="AC341" s="13">
        <f>ピボット!AC342</f>
        <v>0</v>
      </c>
      <c r="AD341" s="13">
        <f>ピボット!AD342</f>
        <v>0</v>
      </c>
      <c r="AE341" s="13">
        <f>ピボット!AE342</f>
        <v>0</v>
      </c>
      <c r="AF341" s="13">
        <f>ピボット!AF342</f>
        <v>0</v>
      </c>
      <c r="AG341" s="13">
        <f>ピボット!AG342</f>
        <v>0</v>
      </c>
      <c r="AH341" s="13">
        <f>ピボット!AH342</f>
        <v>0</v>
      </c>
      <c r="AI341" s="13">
        <f>ピボット!AI342</f>
        <v>0</v>
      </c>
      <c r="AJ341" s="21">
        <f>SUM(E341:AI341)</f>
        <v>0</v>
      </c>
    </row>
    <row r="342" spans="2:36" s="8" customFormat="1" ht="15" customHeight="1" x14ac:dyDescent="0.15">
      <c r="B342" s="130"/>
      <c r="C342" s="134" t="s">
        <v>3</v>
      </c>
      <c r="D342" s="12"/>
      <c r="E342" s="13">
        <f>ピボット!E343</f>
        <v>0</v>
      </c>
      <c r="F342" s="13">
        <f>ピボット!F343</f>
        <v>0</v>
      </c>
      <c r="G342" s="13">
        <f>ピボット!G343</f>
        <v>0</v>
      </c>
      <c r="H342" s="13">
        <f>ピボット!H343</f>
        <v>0</v>
      </c>
      <c r="I342" s="13">
        <f>ピボット!I343</f>
        <v>0</v>
      </c>
      <c r="J342" s="13">
        <f>ピボット!J343</f>
        <v>0</v>
      </c>
      <c r="K342" s="13">
        <f>ピボット!K343</f>
        <v>0</v>
      </c>
      <c r="L342" s="13">
        <f>ピボット!L343</f>
        <v>0</v>
      </c>
      <c r="M342" s="13">
        <f>ピボット!M343</f>
        <v>0</v>
      </c>
      <c r="N342" s="13">
        <f>ピボット!N343</f>
        <v>0</v>
      </c>
      <c r="O342" s="13">
        <f>ピボット!O343</f>
        <v>0</v>
      </c>
      <c r="P342" s="13">
        <f>ピボット!P343</f>
        <v>0</v>
      </c>
      <c r="Q342" s="13">
        <f>ピボット!Q343</f>
        <v>0</v>
      </c>
      <c r="R342" s="13">
        <f>ピボット!R343</f>
        <v>0</v>
      </c>
      <c r="S342" s="13">
        <f>ピボット!S343</f>
        <v>0</v>
      </c>
      <c r="T342" s="13">
        <f>ピボット!T343</f>
        <v>0</v>
      </c>
      <c r="U342" s="13">
        <f>ピボット!U343</f>
        <v>0</v>
      </c>
      <c r="V342" s="13">
        <f>ピボット!V343</f>
        <v>0</v>
      </c>
      <c r="W342" s="13">
        <f>ピボット!W343</f>
        <v>0</v>
      </c>
      <c r="X342" s="13">
        <f>ピボット!X343</f>
        <v>0</v>
      </c>
      <c r="Y342" s="13">
        <f>ピボット!Y343</f>
        <v>0</v>
      </c>
      <c r="Z342" s="13">
        <f>ピボット!Z343</f>
        <v>0</v>
      </c>
      <c r="AA342" s="13">
        <f>ピボット!AA343</f>
        <v>0</v>
      </c>
      <c r="AB342" s="13">
        <f>ピボット!AB343</f>
        <v>0</v>
      </c>
      <c r="AC342" s="13">
        <f>ピボット!AC343</f>
        <v>0</v>
      </c>
      <c r="AD342" s="13">
        <f>ピボット!AD343</f>
        <v>0</v>
      </c>
      <c r="AE342" s="13">
        <f>ピボット!AE343</f>
        <v>0</v>
      </c>
      <c r="AF342" s="13">
        <f>ピボット!AF343</f>
        <v>0</v>
      </c>
      <c r="AG342" s="13">
        <f>ピボット!AG343</f>
        <v>0</v>
      </c>
      <c r="AH342" s="13">
        <f>ピボット!AH343</f>
        <v>0</v>
      </c>
      <c r="AI342" s="13">
        <f>ピボット!AI343</f>
        <v>0</v>
      </c>
      <c r="AJ342" s="14">
        <f>SUM(E342:AI342)</f>
        <v>0</v>
      </c>
    </row>
    <row r="343" spans="2:36" s="8" customFormat="1" ht="15" customHeight="1" x14ac:dyDescent="0.15">
      <c r="B343" s="9"/>
      <c r="C343" s="135" t="s">
        <v>26</v>
      </c>
      <c r="D343" s="100"/>
      <c r="E343" s="13">
        <f>ピボット!E344</f>
        <v>0</v>
      </c>
      <c r="F343" s="13">
        <f>ピボット!F344</f>
        <v>0</v>
      </c>
      <c r="G343" s="13">
        <f>ピボット!G344</f>
        <v>0</v>
      </c>
      <c r="H343" s="13">
        <f>ピボット!H344</f>
        <v>0</v>
      </c>
      <c r="I343" s="13">
        <f>ピボット!I344</f>
        <v>0</v>
      </c>
      <c r="J343" s="13">
        <f>ピボット!J344</f>
        <v>0</v>
      </c>
      <c r="K343" s="13">
        <f>ピボット!K344</f>
        <v>0</v>
      </c>
      <c r="L343" s="13">
        <f>ピボット!L344</f>
        <v>0</v>
      </c>
      <c r="M343" s="13">
        <f>ピボット!M344</f>
        <v>0</v>
      </c>
      <c r="N343" s="13">
        <f>ピボット!N344</f>
        <v>0</v>
      </c>
      <c r="O343" s="13">
        <f>ピボット!O344</f>
        <v>0</v>
      </c>
      <c r="P343" s="13">
        <f>ピボット!P344</f>
        <v>0</v>
      </c>
      <c r="Q343" s="13">
        <f>ピボット!Q344</f>
        <v>0</v>
      </c>
      <c r="R343" s="13">
        <f>ピボット!R344</f>
        <v>0</v>
      </c>
      <c r="S343" s="13">
        <f>ピボット!S344</f>
        <v>0</v>
      </c>
      <c r="T343" s="13">
        <f>ピボット!T344</f>
        <v>0</v>
      </c>
      <c r="U343" s="13">
        <f>ピボット!U344</f>
        <v>0</v>
      </c>
      <c r="V343" s="13">
        <f>ピボット!V344</f>
        <v>0</v>
      </c>
      <c r="W343" s="13">
        <f>ピボット!W344</f>
        <v>0</v>
      </c>
      <c r="X343" s="13">
        <f>ピボット!X344</f>
        <v>0</v>
      </c>
      <c r="Y343" s="13">
        <f>ピボット!Y344</f>
        <v>0</v>
      </c>
      <c r="Z343" s="13">
        <f>ピボット!Z344</f>
        <v>0</v>
      </c>
      <c r="AA343" s="13">
        <f>ピボット!AA344</f>
        <v>0</v>
      </c>
      <c r="AB343" s="13">
        <f>ピボット!AB344</f>
        <v>0</v>
      </c>
      <c r="AC343" s="13">
        <f>ピボット!AC344</f>
        <v>0</v>
      </c>
      <c r="AD343" s="13">
        <f>ピボット!AD344</f>
        <v>0</v>
      </c>
      <c r="AE343" s="13">
        <f>ピボット!AE344</f>
        <v>0</v>
      </c>
      <c r="AF343" s="13">
        <f>ピボット!AF344</f>
        <v>0</v>
      </c>
      <c r="AG343" s="13">
        <f>ピボット!AG344</f>
        <v>0</v>
      </c>
      <c r="AH343" s="13">
        <f>ピボット!AH344</f>
        <v>0</v>
      </c>
      <c r="AI343" s="13">
        <f>ピボット!AI344</f>
        <v>0</v>
      </c>
      <c r="AJ343" s="101">
        <f>SUM(E343:AI343)</f>
        <v>0</v>
      </c>
    </row>
    <row r="344" spans="2:36" s="8" customFormat="1" ht="15" customHeight="1" x14ac:dyDescent="0.15">
      <c r="B344" s="9"/>
      <c r="C344" s="134" t="s">
        <v>4</v>
      </c>
      <c r="D344" s="12">
        <f>ピボット!D345</f>
        <v>0</v>
      </c>
      <c r="E344" s="13">
        <f t="shared" ref="E344:AI344" si="111">D344+E340-E342</f>
        <v>0</v>
      </c>
      <c r="F344" s="13">
        <f t="shared" si="111"/>
        <v>0</v>
      </c>
      <c r="G344" s="13">
        <f t="shared" si="111"/>
        <v>0</v>
      </c>
      <c r="H344" s="13">
        <f t="shared" si="111"/>
        <v>0</v>
      </c>
      <c r="I344" s="13">
        <f t="shared" si="111"/>
        <v>0</v>
      </c>
      <c r="J344" s="13">
        <f t="shared" si="111"/>
        <v>0</v>
      </c>
      <c r="K344" s="13">
        <f t="shared" si="111"/>
        <v>0</v>
      </c>
      <c r="L344" s="13">
        <f t="shared" si="111"/>
        <v>0</v>
      </c>
      <c r="M344" s="13">
        <f t="shared" si="111"/>
        <v>0</v>
      </c>
      <c r="N344" s="13">
        <f t="shared" si="111"/>
        <v>0</v>
      </c>
      <c r="O344" s="13">
        <f t="shared" si="111"/>
        <v>0</v>
      </c>
      <c r="P344" s="13">
        <f t="shared" si="111"/>
        <v>0</v>
      </c>
      <c r="Q344" s="13">
        <f t="shared" si="111"/>
        <v>0</v>
      </c>
      <c r="R344" s="13">
        <f t="shared" si="111"/>
        <v>0</v>
      </c>
      <c r="S344" s="13">
        <f t="shared" si="111"/>
        <v>0</v>
      </c>
      <c r="T344" s="13">
        <f t="shared" si="111"/>
        <v>0</v>
      </c>
      <c r="U344" s="13">
        <f t="shared" si="111"/>
        <v>0</v>
      </c>
      <c r="V344" s="13">
        <f t="shared" si="111"/>
        <v>0</v>
      </c>
      <c r="W344" s="13">
        <f t="shared" si="111"/>
        <v>0</v>
      </c>
      <c r="X344" s="13">
        <f t="shared" si="111"/>
        <v>0</v>
      </c>
      <c r="Y344" s="13">
        <f t="shared" si="111"/>
        <v>0</v>
      </c>
      <c r="Z344" s="13">
        <f t="shared" si="111"/>
        <v>0</v>
      </c>
      <c r="AA344" s="13">
        <f t="shared" si="111"/>
        <v>0</v>
      </c>
      <c r="AB344" s="13">
        <f t="shared" si="111"/>
        <v>0</v>
      </c>
      <c r="AC344" s="13">
        <f t="shared" si="111"/>
        <v>0</v>
      </c>
      <c r="AD344" s="13">
        <f t="shared" si="111"/>
        <v>0</v>
      </c>
      <c r="AE344" s="13">
        <f t="shared" si="111"/>
        <v>0</v>
      </c>
      <c r="AF344" s="13">
        <f t="shared" si="111"/>
        <v>0</v>
      </c>
      <c r="AG344" s="13">
        <f t="shared" si="111"/>
        <v>0</v>
      </c>
      <c r="AH344" s="13">
        <f t="shared" si="111"/>
        <v>0</v>
      </c>
      <c r="AI344" s="13">
        <f t="shared" si="111"/>
        <v>0</v>
      </c>
      <c r="AJ344" s="14">
        <f>AI344</f>
        <v>0</v>
      </c>
    </row>
    <row r="345" spans="2:36" s="8" customFormat="1" ht="15" customHeight="1" thickBot="1" x14ac:dyDescent="0.2">
      <c r="B345" s="131">
        <f>ピボット!B341</f>
        <v>0</v>
      </c>
      <c r="C345" s="136" t="s">
        <v>27</v>
      </c>
      <c r="D345" s="105">
        <f>ピボット!D346</f>
        <v>0</v>
      </c>
      <c r="E345" s="106">
        <f t="shared" ref="E345:AI345" si="112">D345+E341-E343</f>
        <v>0</v>
      </c>
      <c r="F345" s="106">
        <f t="shared" si="112"/>
        <v>0</v>
      </c>
      <c r="G345" s="106">
        <f t="shared" si="112"/>
        <v>0</v>
      </c>
      <c r="H345" s="106">
        <f t="shared" si="112"/>
        <v>0</v>
      </c>
      <c r="I345" s="106">
        <f t="shared" si="112"/>
        <v>0</v>
      </c>
      <c r="J345" s="106">
        <f t="shared" si="112"/>
        <v>0</v>
      </c>
      <c r="K345" s="106">
        <f t="shared" si="112"/>
        <v>0</v>
      </c>
      <c r="L345" s="106">
        <f t="shared" si="112"/>
        <v>0</v>
      </c>
      <c r="M345" s="106">
        <f t="shared" si="112"/>
        <v>0</v>
      </c>
      <c r="N345" s="106">
        <f t="shared" si="112"/>
        <v>0</v>
      </c>
      <c r="O345" s="106">
        <f t="shared" si="112"/>
        <v>0</v>
      </c>
      <c r="P345" s="106">
        <f t="shared" si="112"/>
        <v>0</v>
      </c>
      <c r="Q345" s="106">
        <f t="shared" si="112"/>
        <v>0</v>
      </c>
      <c r="R345" s="106">
        <f t="shared" si="112"/>
        <v>0</v>
      </c>
      <c r="S345" s="106">
        <f t="shared" si="112"/>
        <v>0</v>
      </c>
      <c r="T345" s="106">
        <f t="shared" si="112"/>
        <v>0</v>
      </c>
      <c r="U345" s="106">
        <f t="shared" si="112"/>
        <v>0</v>
      </c>
      <c r="V345" s="106">
        <f t="shared" si="112"/>
        <v>0</v>
      </c>
      <c r="W345" s="106">
        <f t="shared" si="112"/>
        <v>0</v>
      </c>
      <c r="X345" s="106">
        <f t="shared" si="112"/>
        <v>0</v>
      </c>
      <c r="Y345" s="106">
        <f t="shared" si="112"/>
        <v>0</v>
      </c>
      <c r="Z345" s="106">
        <f t="shared" si="112"/>
        <v>0</v>
      </c>
      <c r="AA345" s="106">
        <f t="shared" si="112"/>
        <v>0</v>
      </c>
      <c r="AB345" s="106">
        <f t="shared" si="112"/>
        <v>0</v>
      </c>
      <c r="AC345" s="106">
        <f t="shared" si="112"/>
        <v>0</v>
      </c>
      <c r="AD345" s="106">
        <f t="shared" si="112"/>
        <v>0</v>
      </c>
      <c r="AE345" s="106">
        <f t="shared" si="112"/>
        <v>0</v>
      </c>
      <c r="AF345" s="106">
        <f t="shared" si="112"/>
        <v>0</v>
      </c>
      <c r="AG345" s="106">
        <f t="shared" si="112"/>
        <v>0</v>
      </c>
      <c r="AH345" s="106">
        <f t="shared" si="112"/>
        <v>0</v>
      </c>
      <c r="AI345" s="106">
        <f t="shared" si="112"/>
        <v>0</v>
      </c>
      <c r="AJ345" s="107">
        <f>AI345</f>
        <v>0</v>
      </c>
    </row>
    <row r="346" spans="2:36" s="8" customFormat="1" ht="15" customHeight="1" x14ac:dyDescent="0.15">
      <c r="B346" s="129"/>
      <c r="C346" s="132" t="s">
        <v>1</v>
      </c>
      <c r="D346" s="10"/>
      <c r="E346" s="11">
        <f>ピボット!E347</f>
        <v>0</v>
      </c>
      <c r="F346" s="11">
        <f>ピボット!F347</f>
        <v>0</v>
      </c>
      <c r="G346" s="11">
        <f>ピボット!G347</f>
        <v>0</v>
      </c>
      <c r="H346" s="11">
        <f>ピボット!H347</f>
        <v>0</v>
      </c>
      <c r="I346" s="11">
        <f>ピボット!I347</f>
        <v>0</v>
      </c>
      <c r="J346" s="11">
        <f>ピボット!J347</f>
        <v>0</v>
      </c>
      <c r="K346" s="11">
        <f>ピボット!K347</f>
        <v>0</v>
      </c>
      <c r="L346" s="11">
        <f>ピボット!L347</f>
        <v>0</v>
      </c>
      <c r="M346" s="11">
        <f>ピボット!M347</f>
        <v>0</v>
      </c>
      <c r="N346" s="11">
        <f>ピボット!N347</f>
        <v>0</v>
      </c>
      <c r="O346" s="11">
        <f>ピボット!O347</f>
        <v>0</v>
      </c>
      <c r="P346" s="11">
        <f>ピボット!P347</f>
        <v>0</v>
      </c>
      <c r="Q346" s="11">
        <f>ピボット!Q347</f>
        <v>0</v>
      </c>
      <c r="R346" s="11">
        <f>ピボット!R347</f>
        <v>0</v>
      </c>
      <c r="S346" s="11">
        <f>ピボット!S347</f>
        <v>0</v>
      </c>
      <c r="T346" s="11">
        <f>ピボット!T347</f>
        <v>0</v>
      </c>
      <c r="U346" s="11">
        <f>ピボット!U347</f>
        <v>0</v>
      </c>
      <c r="V346" s="11">
        <f>ピボット!V347</f>
        <v>0</v>
      </c>
      <c r="W346" s="11">
        <f>ピボット!W347</f>
        <v>0</v>
      </c>
      <c r="X346" s="11">
        <f>ピボット!X347</f>
        <v>0</v>
      </c>
      <c r="Y346" s="11">
        <f>ピボット!Y347</f>
        <v>0</v>
      </c>
      <c r="Z346" s="11">
        <f>ピボット!Z347</f>
        <v>0</v>
      </c>
      <c r="AA346" s="11">
        <f>ピボット!AA347</f>
        <v>0</v>
      </c>
      <c r="AB346" s="11">
        <f>ピボット!AB347</f>
        <v>0</v>
      </c>
      <c r="AC346" s="11">
        <f>ピボット!AC347</f>
        <v>0</v>
      </c>
      <c r="AD346" s="11">
        <f>ピボット!AD347</f>
        <v>0</v>
      </c>
      <c r="AE346" s="11">
        <f>ピボット!AE347</f>
        <v>0</v>
      </c>
      <c r="AF346" s="11">
        <f>ピボット!AF347</f>
        <v>0</v>
      </c>
      <c r="AG346" s="11">
        <f>ピボット!AG347</f>
        <v>0</v>
      </c>
      <c r="AH346" s="11">
        <f>ピボット!AH347</f>
        <v>0</v>
      </c>
      <c r="AI346" s="11">
        <f>ピボット!AI347</f>
        <v>0</v>
      </c>
      <c r="AJ346" s="104">
        <f>SUM(E346:AI346)</f>
        <v>0</v>
      </c>
    </row>
    <row r="347" spans="2:36" s="8" customFormat="1" ht="15" customHeight="1" x14ac:dyDescent="0.15">
      <c r="B347" s="130"/>
      <c r="C347" s="133" t="s">
        <v>25</v>
      </c>
      <c r="D347" s="102"/>
      <c r="E347" s="13">
        <f>ピボット!E348</f>
        <v>0</v>
      </c>
      <c r="F347" s="13">
        <f>ピボット!F348</f>
        <v>0</v>
      </c>
      <c r="G347" s="13">
        <f>ピボット!G348</f>
        <v>0</v>
      </c>
      <c r="H347" s="13">
        <f>ピボット!H348</f>
        <v>0</v>
      </c>
      <c r="I347" s="13">
        <f>ピボット!I348</f>
        <v>0</v>
      </c>
      <c r="J347" s="13">
        <f>ピボット!J348</f>
        <v>0</v>
      </c>
      <c r="K347" s="13">
        <f>ピボット!K348</f>
        <v>0</v>
      </c>
      <c r="L347" s="13">
        <f>ピボット!L348</f>
        <v>0</v>
      </c>
      <c r="M347" s="13">
        <f>ピボット!M348</f>
        <v>0</v>
      </c>
      <c r="N347" s="13">
        <f>ピボット!N348</f>
        <v>0</v>
      </c>
      <c r="O347" s="13">
        <f>ピボット!O348</f>
        <v>0</v>
      </c>
      <c r="P347" s="13">
        <f>ピボット!P348</f>
        <v>0</v>
      </c>
      <c r="Q347" s="13">
        <f>ピボット!Q348</f>
        <v>0</v>
      </c>
      <c r="R347" s="13">
        <f>ピボット!R348</f>
        <v>0</v>
      </c>
      <c r="S347" s="13">
        <f>ピボット!S348</f>
        <v>0</v>
      </c>
      <c r="T347" s="13">
        <f>ピボット!T348</f>
        <v>0</v>
      </c>
      <c r="U347" s="13">
        <f>ピボット!U348</f>
        <v>0</v>
      </c>
      <c r="V347" s="13">
        <f>ピボット!V348</f>
        <v>0</v>
      </c>
      <c r="W347" s="13">
        <f>ピボット!W348</f>
        <v>0</v>
      </c>
      <c r="X347" s="13">
        <f>ピボット!X348</f>
        <v>0</v>
      </c>
      <c r="Y347" s="13">
        <f>ピボット!Y348</f>
        <v>0</v>
      </c>
      <c r="Z347" s="13">
        <f>ピボット!Z348</f>
        <v>0</v>
      </c>
      <c r="AA347" s="13">
        <f>ピボット!AA348</f>
        <v>0</v>
      </c>
      <c r="AB347" s="13">
        <f>ピボット!AB348</f>
        <v>0</v>
      </c>
      <c r="AC347" s="13">
        <f>ピボット!AC348</f>
        <v>0</v>
      </c>
      <c r="AD347" s="13">
        <f>ピボット!AD348</f>
        <v>0</v>
      </c>
      <c r="AE347" s="13">
        <f>ピボット!AE348</f>
        <v>0</v>
      </c>
      <c r="AF347" s="13">
        <f>ピボット!AF348</f>
        <v>0</v>
      </c>
      <c r="AG347" s="13">
        <f>ピボット!AG348</f>
        <v>0</v>
      </c>
      <c r="AH347" s="13">
        <f>ピボット!AH348</f>
        <v>0</v>
      </c>
      <c r="AI347" s="13">
        <f>ピボット!AI348</f>
        <v>0</v>
      </c>
      <c r="AJ347" s="21">
        <f>SUM(E347:AI347)</f>
        <v>0</v>
      </c>
    </row>
    <row r="348" spans="2:36" s="8" customFormat="1" ht="15" customHeight="1" x14ac:dyDescent="0.15">
      <c r="B348" s="130"/>
      <c r="C348" s="134" t="s">
        <v>3</v>
      </c>
      <c r="D348" s="12"/>
      <c r="E348" s="13">
        <f>ピボット!E349</f>
        <v>0</v>
      </c>
      <c r="F348" s="13">
        <f>ピボット!F349</f>
        <v>0</v>
      </c>
      <c r="G348" s="13">
        <f>ピボット!G349</f>
        <v>0</v>
      </c>
      <c r="H348" s="13">
        <f>ピボット!H349</f>
        <v>0</v>
      </c>
      <c r="I348" s="13">
        <f>ピボット!I349</f>
        <v>0</v>
      </c>
      <c r="J348" s="13">
        <f>ピボット!J349</f>
        <v>0</v>
      </c>
      <c r="K348" s="13">
        <f>ピボット!K349</f>
        <v>0</v>
      </c>
      <c r="L348" s="13">
        <f>ピボット!L349</f>
        <v>0</v>
      </c>
      <c r="M348" s="13">
        <f>ピボット!M349</f>
        <v>0</v>
      </c>
      <c r="N348" s="13">
        <f>ピボット!N349</f>
        <v>0</v>
      </c>
      <c r="O348" s="13">
        <f>ピボット!O349</f>
        <v>0</v>
      </c>
      <c r="P348" s="13">
        <f>ピボット!P349</f>
        <v>0</v>
      </c>
      <c r="Q348" s="13">
        <f>ピボット!Q349</f>
        <v>0</v>
      </c>
      <c r="R348" s="13">
        <f>ピボット!R349</f>
        <v>0</v>
      </c>
      <c r="S348" s="13">
        <f>ピボット!S349</f>
        <v>0</v>
      </c>
      <c r="T348" s="13">
        <f>ピボット!T349</f>
        <v>0</v>
      </c>
      <c r="U348" s="13">
        <f>ピボット!U349</f>
        <v>0</v>
      </c>
      <c r="V348" s="13">
        <f>ピボット!V349</f>
        <v>0</v>
      </c>
      <c r="W348" s="13">
        <f>ピボット!W349</f>
        <v>0</v>
      </c>
      <c r="X348" s="13">
        <f>ピボット!X349</f>
        <v>0</v>
      </c>
      <c r="Y348" s="13">
        <f>ピボット!Y349</f>
        <v>0</v>
      </c>
      <c r="Z348" s="13">
        <f>ピボット!Z349</f>
        <v>0</v>
      </c>
      <c r="AA348" s="13">
        <f>ピボット!AA349</f>
        <v>0</v>
      </c>
      <c r="AB348" s="13">
        <f>ピボット!AB349</f>
        <v>0</v>
      </c>
      <c r="AC348" s="13">
        <f>ピボット!AC349</f>
        <v>0</v>
      </c>
      <c r="AD348" s="13">
        <f>ピボット!AD349</f>
        <v>0</v>
      </c>
      <c r="AE348" s="13">
        <f>ピボット!AE349</f>
        <v>0</v>
      </c>
      <c r="AF348" s="13">
        <f>ピボット!AF349</f>
        <v>0</v>
      </c>
      <c r="AG348" s="13">
        <f>ピボット!AG349</f>
        <v>0</v>
      </c>
      <c r="AH348" s="13">
        <f>ピボット!AH349</f>
        <v>0</v>
      </c>
      <c r="AI348" s="13">
        <f>ピボット!AI349</f>
        <v>0</v>
      </c>
      <c r="AJ348" s="14">
        <f>SUM(E348:AI348)</f>
        <v>0</v>
      </c>
    </row>
    <row r="349" spans="2:36" s="8" customFormat="1" ht="15" customHeight="1" x14ac:dyDescent="0.15">
      <c r="B349" s="9"/>
      <c r="C349" s="135" t="s">
        <v>26</v>
      </c>
      <c r="D349" s="100"/>
      <c r="E349" s="13">
        <f>ピボット!E350</f>
        <v>0</v>
      </c>
      <c r="F349" s="13">
        <f>ピボット!F350</f>
        <v>0</v>
      </c>
      <c r="G349" s="13">
        <f>ピボット!G350</f>
        <v>0</v>
      </c>
      <c r="H349" s="13">
        <f>ピボット!H350</f>
        <v>0</v>
      </c>
      <c r="I349" s="13">
        <f>ピボット!I350</f>
        <v>0</v>
      </c>
      <c r="J349" s="13">
        <f>ピボット!J350</f>
        <v>0</v>
      </c>
      <c r="K349" s="13">
        <f>ピボット!K350</f>
        <v>0</v>
      </c>
      <c r="L349" s="13">
        <f>ピボット!L350</f>
        <v>0</v>
      </c>
      <c r="M349" s="13">
        <f>ピボット!M350</f>
        <v>0</v>
      </c>
      <c r="N349" s="13">
        <f>ピボット!N350</f>
        <v>0</v>
      </c>
      <c r="O349" s="13">
        <f>ピボット!O350</f>
        <v>0</v>
      </c>
      <c r="P349" s="13">
        <f>ピボット!P350</f>
        <v>0</v>
      </c>
      <c r="Q349" s="13">
        <f>ピボット!Q350</f>
        <v>0</v>
      </c>
      <c r="R349" s="13">
        <f>ピボット!R350</f>
        <v>0</v>
      </c>
      <c r="S349" s="13">
        <f>ピボット!S350</f>
        <v>0</v>
      </c>
      <c r="T349" s="13">
        <f>ピボット!T350</f>
        <v>0</v>
      </c>
      <c r="U349" s="13">
        <f>ピボット!U350</f>
        <v>0</v>
      </c>
      <c r="V349" s="13">
        <f>ピボット!V350</f>
        <v>0</v>
      </c>
      <c r="W349" s="13">
        <f>ピボット!W350</f>
        <v>0</v>
      </c>
      <c r="X349" s="13">
        <f>ピボット!X350</f>
        <v>0</v>
      </c>
      <c r="Y349" s="13">
        <f>ピボット!Y350</f>
        <v>0</v>
      </c>
      <c r="Z349" s="13">
        <f>ピボット!Z350</f>
        <v>0</v>
      </c>
      <c r="AA349" s="13">
        <f>ピボット!AA350</f>
        <v>0</v>
      </c>
      <c r="AB349" s="13">
        <f>ピボット!AB350</f>
        <v>0</v>
      </c>
      <c r="AC349" s="13">
        <f>ピボット!AC350</f>
        <v>0</v>
      </c>
      <c r="AD349" s="13">
        <f>ピボット!AD350</f>
        <v>0</v>
      </c>
      <c r="AE349" s="13">
        <f>ピボット!AE350</f>
        <v>0</v>
      </c>
      <c r="AF349" s="13">
        <f>ピボット!AF350</f>
        <v>0</v>
      </c>
      <c r="AG349" s="13">
        <f>ピボット!AG350</f>
        <v>0</v>
      </c>
      <c r="AH349" s="13">
        <f>ピボット!AH350</f>
        <v>0</v>
      </c>
      <c r="AI349" s="13">
        <f>ピボット!AI350</f>
        <v>0</v>
      </c>
      <c r="AJ349" s="101">
        <f>SUM(E349:AI349)</f>
        <v>0</v>
      </c>
    </row>
    <row r="350" spans="2:36" s="8" customFormat="1" ht="15" customHeight="1" x14ac:dyDescent="0.15">
      <c r="B350" s="9"/>
      <c r="C350" s="134" t="s">
        <v>4</v>
      </c>
      <c r="D350" s="12">
        <f>ピボット!D351</f>
        <v>0</v>
      </c>
      <c r="E350" s="13">
        <f t="shared" ref="E350:AI350" si="113">D350+E346-E348</f>
        <v>0</v>
      </c>
      <c r="F350" s="13">
        <f t="shared" si="113"/>
        <v>0</v>
      </c>
      <c r="G350" s="13">
        <f t="shared" si="113"/>
        <v>0</v>
      </c>
      <c r="H350" s="13">
        <f t="shared" si="113"/>
        <v>0</v>
      </c>
      <c r="I350" s="13">
        <f t="shared" si="113"/>
        <v>0</v>
      </c>
      <c r="J350" s="13">
        <f t="shared" si="113"/>
        <v>0</v>
      </c>
      <c r="K350" s="13">
        <f t="shared" si="113"/>
        <v>0</v>
      </c>
      <c r="L350" s="13">
        <f t="shared" si="113"/>
        <v>0</v>
      </c>
      <c r="M350" s="13">
        <f t="shared" si="113"/>
        <v>0</v>
      </c>
      <c r="N350" s="13">
        <f t="shared" si="113"/>
        <v>0</v>
      </c>
      <c r="O350" s="13">
        <f t="shared" si="113"/>
        <v>0</v>
      </c>
      <c r="P350" s="13">
        <f t="shared" si="113"/>
        <v>0</v>
      </c>
      <c r="Q350" s="13">
        <f t="shared" si="113"/>
        <v>0</v>
      </c>
      <c r="R350" s="13">
        <f t="shared" si="113"/>
        <v>0</v>
      </c>
      <c r="S350" s="13">
        <f t="shared" si="113"/>
        <v>0</v>
      </c>
      <c r="T350" s="13">
        <f t="shared" si="113"/>
        <v>0</v>
      </c>
      <c r="U350" s="13">
        <f t="shared" si="113"/>
        <v>0</v>
      </c>
      <c r="V350" s="13">
        <f t="shared" si="113"/>
        <v>0</v>
      </c>
      <c r="W350" s="13">
        <f t="shared" si="113"/>
        <v>0</v>
      </c>
      <c r="X350" s="13">
        <f t="shared" si="113"/>
        <v>0</v>
      </c>
      <c r="Y350" s="13">
        <f t="shared" si="113"/>
        <v>0</v>
      </c>
      <c r="Z350" s="13">
        <f t="shared" si="113"/>
        <v>0</v>
      </c>
      <c r="AA350" s="13">
        <f t="shared" si="113"/>
        <v>0</v>
      </c>
      <c r="AB350" s="13">
        <f t="shared" si="113"/>
        <v>0</v>
      </c>
      <c r="AC350" s="13">
        <f t="shared" si="113"/>
        <v>0</v>
      </c>
      <c r="AD350" s="13">
        <f t="shared" si="113"/>
        <v>0</v>
      </c>
      <c r="AE350" s="13">
        <f t="shared" si="113"/>
        <v>0</v>
      </c>
      <c r="AF350" s="13">
        <f t="shared" si="113"/>
        <v>0</v>
      </c>
      <c r="AG350" s="13">
        <f t="shared" si="113"/>
        <v>0</v>
      </c>
      <c r="AH350" s="13">
        <f t="shared" si="113"/>
        <v>0</v>
      </c>
      <c r="AI350" s="13">
        <f t="shared" si="113"/>
        <v>0</v>
      </c>
      <c r="AJ350" s="14">
        <f>AI350</f>
        <v>0</v>
      </c>
    </row>
    <row r="351" spans="2:36" s="8" customFormat="1" ht="15" customHeight="1" thickBot="1" x14ac:dyDescent="0.2">
      <c r="B351" s="131">
        <f>ピボット!B347</f>
        <v>0</v>
      </c>
      <c r="C351" s="136" t="s">
        <v>27</v>
      </c>
      <c r="D351" s="105">
        <f>ピボット!D352</f>
        <v>0</v>
      </c>
      <c r="E351" s="106">
        <f t="shared" ref="E351:AI351" si="114">D351+E347-E349</f>
        <v>0</v>
      </c>
      <c r="F351" s="106">
        <f t="shared" si="114"/>
        <v>0</v>
      </c>
      <c r="G351" s="106">
        <f t="shared" si="114"/>
        <v>0</v>
      </c>
      <c r="H351" s="106">
        <f t="shared" si="114"/>
        <v>0</v>
      </c>
      <c r="I351" s="106">
        <f t="shared" si="114"/>
        <v>0</v>
      </c>
      <c r="J351" s="106">
        <f t="shared" si="114"/>
        <v>0</v>
      </c>
      <c r="K351" s="106">
        <f t="shared" si="114"/>
        <v>0</v>
      </c>
      <c r="L351" s="106">
        <f t="shared" si="114"/>
        <v>0</v>
      </c>
      <c r="M351" s="106">
        <f t="shared" si="114"/>
        <v>0</v>
      </c>
      <c r="N351" s="106">
        <f t="shared" si="114"/>
        <v>0</v>
      </c>
      <c r="O351" s="106">
        <f t="shared" si="114"/>
        <v>0</v>
      </c>
      <c r="P351" s="106">
        <f t="shared" si="114"/>
        <v>0</v>
      </c>
      <c r="Q351" s="106">
        <f t="shared" si="114"/>
        <v>0</v>
      </c>
      <c r="R351" s="106">
        <f t="shared" si="114"/>
        <v>0</v>
      </c>
      <c r="S351" s="106">
        <f t="shared" si="114"/>
        <v>0</v>
      </c>
      <c r="T351" s="106">
        <f t="shared" si="114"/>
        <v>0</v>
      </c>
      <c r="U351" s="106">
        <f t="shared" si="114"/>
        <v>0</v>
      </c>
      <c r="V351" s="106">
        <f t="shared" si="114"/>
        <v>0</v>
      </c>
      <c r="W351" s="106">
        <f t="shared" si="114"/>
        <v>0</v>
      </c>
      <c r="X351" s="106">
        <f t="shared" si="114"/>
        <v>0</v>
      </c>
      <c r="Y351" s="106">
        <f t="shared" si="114"/>
        <v>0</v>
      </c>
      <c r="Z351" s="106">
        <f t="shared" si="114"/>
        <v>0</v>
      </c>
      <c r="AA351" s="106">
        <f t="shared" si="114"/>
        <v>0</v>
      </c>
      <c r="AB351" s="106">
        <f t="shared" si="114"/>
        <v>0</v>
      </c>
      <c r="AC351" s="106">
        <f t="shared" si="114"/>
        <v>0</v>
      </c>
      <c r="AD351" s="106">
        <f t="shared" si="114"/>
        <v>0</v>
      </c>
      <c r="AE351" s="106">
        <f t="shared" si="114"/>
        <v>0</v>
      </c>
      <c r="AF351" s="106">
        <f t="shared" si="114"/>
        <v>0</v>
      </c>
      <c r="AG351" s="106">
        <f t="shared" si="114"/>
        <v>0</v>
      </c>
      <c r="AH351" s="106">
        <f t="shared" si="114"/>
        <v>0</v>
      </c>
      <c r="AI351" s="106">
        <f t="shared" si="114"/>
        <v>0</v>
      </c>
      <c r="AJ351" s="107">
        <f>AI351</f>
        <v>0</v>
      </c>
    </row>
    <row r="352" spans="2:36" s="8" customFormat="1" ht="15" customHeight="1" x14ac:dyDescent="0.15">
      <c r="B352" s="129"/>
      <c r="C352" s="132" t="s">
        <v>1</v>
      </c>
      <c r="D352" s="10"/>
      <c r="E352" s="11">
        <f>ピボット!E353</f>
        <v>0</v>
      </c>
      <c r="F352" s="11">
        <f>ピボット!F353</f>
        <v>0</v>
      </c>
      <c r="G352" s="11">
        <f>ピボット!G353</f>
        <v>0</v>
      </c>
      <c r="H352" s="11">
        <f>ピボット!H353</f>
        <v>0</v>
      </c>
      <c r="I352" s="11">
        <f>ピボット!I353</f>
        <v>0</v>
      </c>
      <c r="J352" s="11">
        <f>ピボット!J353</f>
        <v>0</v>
      </c>
      <c r="K352" s="11">
        <f>ピボット!K353</f>
        <v>0</v>
      </c>
      <c r="L352" s="11">
        <f>ピボット!L353</f>
        <v>0</v>
      </c>
      <c r="M352" s="11">
        <f>ピボット!M353</f>
        <v>0</v>
      </c>
      <c r="N352" s="11">
        <f>ピボット!N353</f>
        <v>0</v>
      </c>
      <c r="O352" s="11">
        <f>ピボット!O353</f>
        <v>0</v>
      </c>
      <c r="P352" s="11">
        <f>ピボット!P353</f>
        <v>0</v>
      </c>
      <c r="Q352" s="11">
        <f>ピボット!Q353</f>
        <v>0</v>
      </c>
      <c r="R352" s="11">
        <f>ピボット!R353</f>
        <v>0</v>
      </c>
      <c r="S352" s="11">
        <f>ピボット!S353</f>
        <v>0</v>
      </c>
      <c r="T352" s="11">
        <f>ピボット!T353</f>
        <v>0</v>
      </c>
      <c r="U352" s="11">
        <f>ピボット!U353</f>
        <v>0</v>
      </c>
      <c r="V352" s="11">
        <f>ピボット!V353</f>
        <v>0</v>
      </c>
      <c r="W352" s="11">
        <f>ピボット!W353</f>
        <v>0</v>
      </c>
      <c r="X352" s="11">
        <f>ピボット!X353</f>
        <v>0</v>
      </c>
      <c r="Y352" s="11">
        <f>ピボット!Y353</f>
        <v>0</v>
      </c>
      <c r="Z352" s="11">
        <f>ピボット!Z353</f>
        <v>0</v>
      </c>
      <c r="AA352" s="11">
        <f>ピボット!AA353</f>
        <v>0</v>
      </c>
      <c r="AB352" s="11">
        <f>ピボット!AB353</f>
        <v>0</v>
      </c>
      <c r="AC352" s="11">
        <f>ピボット!AC353</f>
        <v>0</v>
      </c>
      <c r="AD352" s="11">
        <f>ピボット!AD353</f>
        <v>0</v>
      </c>
      <c r="AE352" s="11">
        <f>ピボット!AE353</f>
        <v>0</v>
      </c>
      <c r="AF352" s="11">
        <f>ピボット!AF353</f>
        <v>0</v>
      </c>
      <c r="AG352" s="11">
        <f>ピボット!AG353</f>
        <v>0</v>
      </c>
      <c r="AH352" s="11">
        <f>ピボット!AH353</f>
        <v>0</v>
      </c>
      <c r="AI352" s="11">
        <f>ピボット!AI353</f>
        <v>0</v>
      </c>
      <c r="AJ352" s="104">
        <f>SUM(E352:AI352)</f>
        <v>0</v>
      </c>
    </row>
    <row r="353" spans="2:36" s="8" customFormat="1" ht="15" customHeight="1" x14ac:dyDescent="0.15">
      <c r="B353" s="130"/>
      <c r="C353" s="133" t="s">
        <v>25</v>
      </c>
      <c r="D353" s="102"/>
      <c r="E353" s="13">
        <f>ピボット!E354</f>
        <v>0</v>
      </c>
      <c r="F353" s="13">
        <f>ピボット!F354</f>
        <v>0</v>
      </c>
      <c r="G353" s="13">
        <f>ピボット!G354</f>
        <v>0</v>
      </c>
      <c r="H353" s="13">
        <f>ピボット!H354</f>
        <v>0</v>
      </c>
      <c r="I353" s="13">
        <f>ピボット!I354</f>
        <v>0</v>
      </c>
      <c r="J353" s="13">
        <f>ピボット!J354</f>
        <v>0</v>
      </c>
      <c r="K353" s="13">
        <f>ピボット!K354</f>
        <v>0</v>
      </c>
      <c r="L353" s="13">
        <f>ピボット!L354</f>
        <v>0</v>
      </c>
      <c r="M353" s="13">
        <f>ピボット!M354</f>
        <v>0</v>
      </c>
      <c r="N353" s="13">
        <f>ピボット!N354</f>
        <v>0</v>
      </c>
      <c r="O353" s="13">
        <f>ピボット!O354</f>
        <v>0</v>
      </c>
      <c r="P353" s="13">
        <f>ピボット!P354</f>
        <v>0</v>
      </c>
      <c r="Q353" s="13">
        <f>ピボット!Q354</f>
        <v>0</v>
      </c>
      <c r="R353" s="13">
        <f>ピボット!R354</f>
        <v>0</v>
      </c>
      <c r="S353" s="13">
        <f>ピボット!S354</f>
        <v>0</v>
      </c>
      <c r="T353" s="13">
        <f>ピボット!T354</f>
        <v>0</v>
      </c>
      <c r="U353" s="13">
        <f>ピボット!U354</f>
        <v>0</v>
      </c>
      <c r="V353" s="13">
        <f>ピボット!V354</f>
        <v>0</v>
      </c>
      <c r="W353" s="13">
        <f>ピボット!W354</f>
        <v>0</v>
      </c>
      <c r="X353" s="13">
        <f>ピボット!X354</f>
        <v>0</v>
      </c>
      <c r="Y353" s="13">
        <f>ピボット!Y354</f>
        <v>0</v>
      </c>
      <c r="Z353" s="13">
        <f>ピボット!Z354</f>
        <v>0</v>
      </c>
      <c r="AA353" s="13">
        <f>ピボット!AA354</f>
        <v>0</v>
      </c>
      <c r="AB353" s="13">
        <f>ピボット!AB354</f>
        <v>0</v>
      </c>
      <c r="AC353" s="13">
        <f>ピボット!AC354</f>
        <v>0</v>
      </c>
      <c r="AD353" s="13">
        <f>ピボット!AD354</f>
        <v>0</v>
      </c>
      <c r="AE353" s="13">
        <f>ピボット!AE354</f>
        <v>0</v>
      </c>
      <c r="AF353" s="13">
        <f>ピボット!AF354</f>
        <v>0</v>
      </c>
      <c r="AG353" s="13">
        <f>ピボット!AG354</f>
        <v>0</v>
      </c>
      <c r="AH353" s="13">
        <f>ピボット!AH354</f>
        <v>0</v>
      </c>
      <c r="AI353" s="13">
        <f>ピボット!AI354</f>
        <v>0</v>
      </c>
      <c r="AJ353" s="21">
        <f>SUM(E353:AI353)</f>
        <v>0</v>
      </c>
    </row>
    <row r="354" spans="2:36" s="8" customFormat="1" ht="15" customHeight="1" x14ac:dyDescent="0.15">
      <c r="B354" s="130"/>
      <c r="C354" s="134" t="s">
        <v>3</v>
      </c>
      <c r="D354" s="12"/>
      <c r="E354" s="13">
        <f>ピボット!E355</f>
        <v>0</v>
      </c>
      <c r="F354" s="13">
        <f>ピボット!F355</f>
        <v>0</v>
      </c>
      <c r="G354" s="13">
        <f>ピボット!G355</f>
        <v>0</v>
      </c>
      <c r="H354" s="13">
        <f>ピボット!H355</f>
        <v>0</v>
      </c>
      <c r="I354" s="13">
        <f>ピボット!I355</f>
        <v>0</v>
      </c>
      <c r="J354" s="13">
        <f>ピボット!J355</f>
        <v>0</v>
      </c>
      <c r="K354" s="13">
        <f>ピボット!K355</f>
        <v>0</v>
      </c>
      <c r="L354" s="13">
        <f>ピボット!L355</f>
        <v>0</v>
      </c>
      <c r="M354" s="13">
        <f>ピボット!M355</f>
        <v>0</v>
      </c>
      <c r="N354" s="13">
        <f>ピボット!N355</f>
        <v>0</v>
      </c>
      <c r="O354" s="13">
        <f>ピボット!O355</f>
        <v>0</v>
      </c>
      <c r="P354" s="13">
        <f>ピボット!P355</f>
        <v>0</v>
      </c>
      <c r="Q354" s="13">
        <f>ピボット!Q355</f>
        <v>0</v>
      </c>
      <c r="R354" s="13">
        <f>ピボット!R355</f>
        <v>0</v>
      </c>
      <c r="S354" s="13">
        <f>ピボット!S355</f>
        <v>0</v>
      </c>
      <c r="T354" s="13">
        <f>ピボット!T355</f>
        <v>0</v>
      </c>
      <c r="U354" s="13">
        <f>ピボット!U355</f>
        <v>0</v>
      </c>
      <c r="V354" s="13">
        <f>ピボット!V355</f>
        <v>0</v>
      </c>
      <c r="W354" s="13">
        <f>ピボット!W355</f>
        <v>0</v>
      </c>
      <c r="X354" s="13">
        <f>ピボット!X355</f>
        <v>0</v>
      </c>
      <c r="Y354" s="13">
        <f>ピボット!Y355</f>
        <v>0</v>
      </c>
      <c r="Z354" s="13">
        <f>ピボット!Z355</f>
        <v>0</v>
      </c>
      <c r="AA354" s="13">
        <f>ピボット!AA355</f>
        <v>0</v>
      </c>
      <c r="AB354" s="13">
        <f>ピボット!AB355</f>
        <v>0</v>
      </c>
      <c r="AC354" s="13">
        <f>ピボット!AC355</f>
        <v>0</v>
      </c>
      <c r="AD354" s="13">
        <f>ピボット!AD355</f>
        <v>0</v>
      </c>
      <c r="AE354" s="13">
        <f>ピボット!AE355</f>
        <v>0</v>
      </c>
      <c r="AF354" s="13">
        <f>ピボット!AF355</f>
        <v>0</v>
      </c>
      <c r="AG354" s="13">
        <f>ピボット!AG355</f>
        <v>0</v>
      </c>
      <c r="AH354" s="13">
        <f>ピボット!AH355</f>
        <v>0</v>
      </c>
      <c r="AI354" s="13">
        <f>ピボット!AI355</f>
        <v>0</v>
      </c>
      <c r="AJ354" s="14">
        <f>SUM(E354:AI354)</f>
        <v>0</v>
      </c>
    </row>
    <row r="355" spans="2:36" s="8" customFormat="1" ht="15" customHeight="1" x14ac:dyDescent="0.15">
      <c r="B355" s="9"/>
      <c r="C355" s="135" t="s">
        <v>26</v>
      </c>
      <c r="D355" s="100"/>
      <c r="E355" s="13">
        <f>ピボット!E356</f>
        <v>0</v>
      </c>
      <c r="F355" s="13">
        <f>ピボット!F356</f>
        <v>0</v>
      </c>
      <c r="G355" s="13">
        <f>ピボット!G356</f>
        <v>0</v>
      </c>
      <c r="H355" s="13">
        <f>ピボット!H356</f>
        <v>0</v>
      </c>
      <c r="I355" s="13">
        <f>ピボット!I356</f>
        <v>0</v>
      </c>
      <c r="J355" s="13">
        <f>ピボット!J356</f>
        <v>0</v>
      </c>
      <c r="K355" s="13">
        <f>ピボット!K356</f>
        <v>0</v>
      </c>
      <c r="L355" s="13">
        <f>ピボット!L356</f>
        <v>0</v>
      </c>
      <c r="M355" s="13">
        <f>ピボット!M356</f>
        <v>0</v>
      </c>
      <c r="N355" s="13">
        <f>ピボット!N356</f>
        <v>0</v>
      </c>
      <c r="O355" s="13">
        <f>ピボット!O356</f>
        <v>0</v>
      </c>
      <c r="P355" s="13">
        <f>ピボット!P356</f>
        <v>0</v>
      </c>
      <c r="Q355" s="13">
        <f>ピボット!Q356</f>
        <v>0</v>
      </c>
      <c r="R355" s="13">
        <f>ピボット!R356</f>
        <v>0</v>
      </c>
      <c r="S355" s="13">
        <f>ピボット!S356</f>
        <v>0</v>
      </c>
      <c r="T355" s="13">
        <f>ピボット!T356</f>
        <v>0</v>
      </c>
      <c r="U355" s="13">
        <f>ピボット!U356</f>
        <v>0</v>
      </c>
      <c r="V355" s="13">
        <f>ピボット!V356</f>
        <v>0</v>
      </c>
      <c r="W355" s="13">
        <f>ピボット!W356</f>
        <v>0</v>
      </c>
      <c r="X355" s="13">
        <f>ピボット!X356</f>
        <v>0</v>
      </c>
      <c r="Y355" s="13">
        <f>ピボット!Y356</f>
        <v>0</v>
      </c>
      <c r="Z355" s="13">
        <f>ピボット!Z356</f>
        <v>0</v>
      </c>
      <c r="AA355" s="13">
        <f>ピボット!AA356</f>
        <v>0</v>
      </c>
      <c r="AB355" s="13">
        <f>ピボット!AB356</f>
        <v>0</v>
      </c>
      <c r="AC355" s="13">
        <f>ピボット!AC356</f>
        <v>0</v>
      </c>
      <c r="AD355" s="13">
        <f>ピボット!AD356</f>
        <v>0</v>
      </c>
      <c r="AE355" s="13">
        <f>ピボット!AE356</f>
        <v>0</v>
      </c>
      <c r="AF355" s="13">
        <f>ピボット!AF356</f>
        <v>0</v>
      </c>
      <c r="AG355" s="13">
        <f>ピボット!AG356</f>
        <v>0</v>
      </c>
      <c r="AH355" s="13">
        <f>ピボット!AH356</f>
        <v>0</v>
      </c>
      <c r="AI355" s="13">
        <f>ピボット!AI356</f>
        <v>0</v>
      </c>
      <c r="AJ355" s="101">
        <f>SUM(E355:AI355)</f>
        <v>0</v>
      </c>
    </row>
    <row r="356" spans="2:36" s="8" customFormat="1" ht="15" customHeight="1" x14ac:dyDescent="0.15">
      <c r="B356" s="9"/>
      <c r="C356" s="134" t="s">
        <v>4</v>
      </c>
      <c r="D356" s="12">
        <f>ピボット!D357</f>
        <v>0</v>
      </c>
      <c r="E356" s="13">
        <f t="shared" ref="E356:AI356" si="115">D356+E352-E354</f>
        <v>0</v>
      </c>
      <c r="F356" s="13">
        <f t="shared" si="115"/>
        <v>0</v>
      </c>
      <c r="G356" s="13">
        <f t="shared" si="115"/>
        <v>0</v>
      </c>
      <c r="H356" s="13">
        <f t="shared" si="115"/>
        <v>0</v>
      </c>
      <c r="I356" s="13">
        <f t="shared" si="115"/>
        <v>0</v>
      </c>
      <c r="J356" s="13">
        <f t="shared" si="115"/>
        <v>0</v>
      </c>
      <c r="K356" s="13">
        <f t="shared" si="115"/>
        <v>0</v>
      </c>
      <c r="L356" s="13">
        <f t="shared" si="115"/>
        <v>0</v>
      </c>
      <c r="M356" s="13">
        <f t="shared" si="115"/>
        <v>0</v>
      </c>
      <c r="N356" s="13">
        <f t="shared" si="115"/>
        <v>0</v>
      </c>
      <c r="O356" s="13">
        <f t="shared" si="115"/>
        <v>0</v>
      </c>
      <c r="P356" s="13">
        <f t="shared" si="115"/>
        <v>0</v>
      </c>
      <c r="Q356" s="13">
        <f t="shared" si="115"/>
        <v>0</v>
      </c>
      <c r="R356" s="13">
        <f t="shared" si="115"/>
        <v>0</v>
      </c>
      <c r="S356" s="13">
        <f t="shared" si="115"/>
        <v>0</v>
      </c>
      <c r="T356" s="13">
        <f t="shared" si="115"/>
        <v>0</v>
      </c>
      <c r="U356" s="13">
        <f t="shared" si="115"/>
        <v>0</v>
      </c>
      <c r="V356" s="13">
        <f t="shared" si="115"/>
        <v>0</v>
      </c>
      <c r="W356" s="13">
        <f t="shared" si="115"/>
        <v>0</v>
      </c>
      <c r="X356" s="13">
        <f t="shared" si="115"/>
        <v>0</v>
      </c>
      <c r="Y356" s="13">
        <f t="shared" si="115"/>
        <v>0</v>
      </c>
      <c r="Z356" s="13">
        <f t="shared" si="115"/>
        <v>0</v>
      </c>
      <c r="AA356" s="13">
        <f t="shared" si="115"/>
        <v>0</v>
      </c>
      <c r="AB356" s="13">
        <f t="shared" si="115"/>
        <v>0</v>
      </c>
      <c r="AC356" s="13">
        <f t="shared" si="115"/>
        <v>0</v>
      </c>
      <c r="AD356" s="13">
        <f t="shared" si="115"/>
        <v>0</v>
      </c>
      <c r="AE356" s="13">
        <f t="shared" si="115"/>
        <v>0</v>
      </c>
      <c r="AF356" s="13">
        <f t="shared" si="115"/>
        <v>0</v>
      </c>
      <c r="AG356" s="13">
        <f t="shared" si="115"/>
        <v>0</v>
      </c>
      <c r="AH356" s="13">
        <f t="shared" si="115"/>
        <v>0</v>
      </c>
      <c r="AI356" s="13">
        <f t="shared" si="115"/>
        <v>0</v>
      </c>
      <c r="AJ356" s="14">
        <f>AI356</f>
        <v>0</v>
      </c>
    </row>
    <row r="357" spans="2:36" s="8" customFormat="1" ht="15" customHeight="1" thickBot="1" x14ac:dyDescent="0.2">
      <c r="B357" s="131">
        <f>ピボット!B353</f>
        <v>0</v>
      </c>
      <c r="C357" s="136" t="s">
        <v>27</v>
      </c>
      <c r="D357" s="105">
        <f>ピボット!D358</f>
        <v>0</v>
      </c>
      <c r="E357" s="106">
        <f t="shared" ref="E357:AI357" si="116">D357+E353-E355</f>
        <v>0</v>
      </c>
      <c r="F357" s="106">
        <f t="shared" si="116"/>
        <v>0</v>
      </c>
      <c r="G357" s="106">
        <f t="shared" si="116"/>
        <v>0</v>
      </c>
      <c r="H357" s="106">
        <f t="shared" si="116"/>
        <v>0</v>
      </c>
      <c r="I357" s="106">
        <f t="shared" si="116"/>
        <v>0</v>
      </c>
      <c r="J357" s="106">
        <f t="shared" si="116"/>
        <v>0</v>
      </c>
      <c r="K357" s="106">
        <f t="shared" si="116"/>
        <v>0</v>
      </c>
      <c r="L357" s="106">
        <f t="shared" si="116"/>
        <v>0</v>
      </c>
      <c r="M357" s="106">
        <f t="shared" si="116"/>
        <v>0</v>
      </c>
      <c r="N357" s="106">
        <f t="shared" si="116"/>
        <v>0</v>
      </c>
      <c r="O357" s="106">
        <f t="shared" si="116"/>
        <v>0</v>
      </c>
      <c r="P357" s="106">
        <f t="shared" si="116"/>
        <v>0</v>
      </c>
      <c r="Q357" s="106">
        <f t="shared" si="116"/>
        <v>0</v>
      </c>
      <c r="R357" s="106">
        <f t="shared" si="116"/>
        <v>0</v>
      </c>
      <c r="S357" s="106">
        <f t="shared" si="116"/>
        <v>0</v>
      </c>
      <c r="T357" s="106">
        <f t="shared" si="116"/>
        <v>0</v>
      </c>
      <c r="U357" s="106">
        <f t="shared" si="116"/>
        <v>0</v>
      </c>
      <c r="V357" s="106">
        <f t="shared" si="116"/>
        <v>0</v>
      </c>
      <c r="W357" s="106">
        <f t="shared" si="116"/>
        <v>0</v>
      </c>
      <c r="X357" s="106">
        <f t="shared" si="116"/>
        <v>0</v>
      </c>
      <c r="Y357" s="106">
        <f t="shared" si="116"/>
        <v>0</v>
      </c>
      <c r="Z357" s="106">
        <f t="shared" si="116"/>
        <v>0</v>
      </c>
      <c r="AA357" s="106">
        <f t="shared" si="116"/>
        <v>0</v>
      </c>
      <c r="AB357" s="106">
        <f t="shared" si="116"/>
        <v>0</v>
      </c>
      <c r="AC357" s="106">
        <f t="shared" si="116"/>
        <v>0</v>
      </c>
      <c r="AD357" s="106">
        <f t="shared" si="116"/>
        <v>0</v>
      </c>
      <c r="AE357" s="106">
        <f t="shared" si="116"/>
        <v>0</v>
      </c>
      <c r="AF357" s="106">
        <f t="shared" si="116"/>
        <v>0</v>
      </c>
      <c r="AG357" s="106">
        <f t="shared" si="116"/>
        <v>0</v>
      </c>
      <c r="AH357" s="106">
        <f t="shared" si="116"/>
        <v>0</v>
      </c>
      <c r="AI357" s="106">
        <f t="shared" si="116"/>
        <v>0</v>
      </c>
      <c r="AJ357" s="107">
        <f>AI357</f>
        <v>0</v>
      </c>
    </row>
    <row r="358" spans="2:36" s="8" customFormat="1" ht="15" customHeight="1" x14ac:dyDescent="0.15">
      <c r="B358" s="129"/>
      <c r="C358" s="132" t="s">
        <v>1</v>
      </c>
      <c r="D358" s="10"/>
      <c r="E358" s="11">
        <f>ピボット!E359</f>
        <v>0</v>
      </c>
      <c r="F358" s="11">
        <f>ピボット!F359</f>
        <v>0</v>
      </c>
      <c r="G358" s="11">
        <f>ピボット!G359</f>
        <v>0</v>
      </c>
      <c r="H358" s="11">
        <f>ピボット!H359</f>
        <v>0</v>
      </c>
      <c r="I358" s="11">
        <f>ピボット!I359</f>
        <v>0</v>
      </c>
      <c r="J358" s="11">
        <f>ピボット!J359</f>
        <v>0</v>
      </c>
      <c r="K358" s="11">
        <f>ピボット!K359</f>
        <v>0</v>
      </c>
      <c r="L358" s="11">
        <f>ピボット!L359</f>
        <v>0</v>
      </c>
      <c r="M358" s="11">
        <f>ピボット!M359</f>
        <v>0</v>
      </c>
      <c r="N358" s="11">
        <f>ピボット!N359</f>
        <v>0</v>
      </c>
      <c r="O358" s="11">
        <f>ピボット!O359</f>
        <v>0</v>
      </c>
      <c r="P358" s="11">
        <f>ピボット!P359</f>
        <v>0</v>
      </c>
      <c r="Q358" s="11">
        <f>ピボット!Q359</f>
        <v>0</v>
      </c>
      <c r="R358" s="11">
        <f>ピボット!R359</f>
        <v>0</v>
      </c>
      <c r="S358" s="11">
        <f>ピボット!S359</f>
        <v>0</v>
      </c>
      <c r="T358" s="11">
        <f>ピボット!T359</f>
        <v>0</v>
      </c>
      <c r="U358" s="11">
        <f>ピボット!U359</f>
        <v>0</v>
      </c>
      <c r="V358" s="11">
        <f>ピボット!V359</f>
        <v>0</v>
      </c>
      <c r="W358" s="11">
        <f>ピボット!W359</f>
        <v>0</v>
      </c>
      <c r="X358" s="11">
        <f>ピボット!X359</f>
        <v>0</v>
      </c>
      <c r="Y358" s="11">
        <f>ピボット!Y359</f>
        <v>0</v>
      </c>
      <c r="Z358" s="11">
        <f>ピボット!Z359</f>
        <v>0</v>
      </c>
      <c r="AA358" s="11">
        <f>ピボット!AA359</f>
        <v>0</v>
      </c>
      <c r="AB358" s="11">
        <f>ピボット!AB359</f>
        <v>0</v>
      </c>
      <c r="AC358" s="11">
        <f>ピボット!AC359</f>
        <v>0</v>
      </c>
      <c r="AD358" s="11">
        <f>ピボット!AD359</f>
        <v>0</v>
      </c>
      <c r="AE358" s="11">
        <f>ピボット!AE359</f>
        <v>0</v>
      </c>
      <c r="AF358" s="11">
        <f>ピボット!AF359</f>
        <v>0</v>
      </c>
      <c r="AG358" s="11">
        <f>ピボット!AG359</f>
        <v>0</v>
      </c>
      <c r="AH358" s="11">
        <f>ピボット!AH359</f>
        <v>0</v>
      </c>
      <c r="AI358" s="11">
        <f>ピボット!AI359</f>
        <v>0</v>
      </c>
      <c r="AJ358" s="104">
        <f>SUM(E358:AI358)</f>
        <v>0</v>
      </c>
    </row>
    <row r="359" spans="2:36" s="8" customFormat="1" ht="15" customHeight="1" x14ac:dyDescent="0.15">
      <c r="B359" s="130"/>
      <c r="C359" s="133" t="s">
        <v>25</v>
      </c>
      <c r="D359" s="102"/>
      <c r="E359" s="13">
        <f>ピボット!E360</f>
        <v>0</v>
      </c>
      <c r="F359" s="13">
        <f>ピボット!F360</f>
        <v>0</v>
      </c>
      <c r="G359" s="13">
        <f>ピボット!G360</f>
        <v>0</v>
      </c>
      <c r="H359" s="13">
        <f>ピボット!H360</f>
        <v>0</v>
      </c>
      <c r="I359" s="13">
        <f>ピボット!I360</f>
        <v>0</v>
      </c>
      <c r="J359" s="13">
        <f>ピボット!J360</f>
        <v>0</v>
      </c>
      <c r="K359" s="13">
        <f>ピボット!K360</f>
        <v>0</v>
      </c>
      <c r="L359" s="13">
        <f>ピボット!L360</f>
        <v>0</v>
      </c>
      <c r="M359" s="13">
        <f>ピボット!M360</f>
        <v>0</v>
      </c>
      <c r="N359" s="13">
        <f>ピボット!N360</f>
        <v>0</v>
      </c>
      <c r="O359" s="13">
        <f>ピボット!O360</f>
        <v>0</v>
      </c>
      <c r="P359" s="13">
        <f>ピボット!P360</f>
        <v>0</v>
      </c>
      <c r="Q359" s="13">
        <f>ピボット!Q360</f>
        <v>0</v>
      </c>
      <c r="R359" s="13">
        <f>ピボット!R360</f>
        <v>0</v>
      </c>
      <c r="S359" s="13">
        <f>ピボット!S360</f>
        <v>0</v>
      </c>
      <c r="T359" s="13">
        <f>ピボット!T360</f>
        <v>0</v>
      </c>
      <c r="U359" s="13">
        <f>ピボット!U360</f>
        <v>0</v>
      </c>
      <c r="V359" s="13">
        <f>ピボット!V360</f>
        <v>0</v>
      </c>
      <c r="W359" s="13">
        <f>ピボット!W360</f>
        <v>0</v>
      </c>
      <c r="X359" s="13">
        <f>ピボット!X360</f>
        <v>0</v>
      </c>
      <c r="Y359" s="13">
        <f>ピボット!Y360</f>
        <v>0</v>
      </c>
      <c r="Z359" s="13">
        <f>ピボット!Z360</f>
        <v>0</v>
      </c>
      <c r="AA359" s="13">
        <f>ピボット!AA360</f>
        <v>0</v>
      </c>
      <c r="AB359" s="13">
        <f>ピボット!AB360</f>
        <v>0</v>
      </c>
      <c r="AC359" s="13">
        <f>ピボット!AC360</f>
        <v>0</v>
      </c>
      <c r="AD359" s="13">
        <f>ピボット!AD360</f>
        <v>0</v>
      </c>
      <c r="AE359" s="13">
        <f>ピボット!AE360</f>
        <v>0</v>
      </c>
      <c r="AF359" s="13">
        <f>ピボット!AF360</f>
        <v>0</v>
      </c>
      <c r="AG359" s="13">
        <f>ピボット!AG360</f>
        <v>0</v>
      </c>
      <c r="AH359" s="13">
        <f>ピボット!AH360</f>
        <v>0</v>
      </c>
      <c r="AI359" s="13">
        <f>ピボット!AI360</f>
        <v>0</v>
      </c>
      <c r="AJ359" s="21">
        <f>SUM(E359:AI359)</f>
        <v>0</v>
      </c>
    </row>
    <row r="360" spans="2:36" s="8" customFormat="1" ht="15" customHeight="1" x14ac:dyDescent="0.15">
      <c r="B360" s="130"/>
      <c r="C360" s="134" t="s">
        <v>3</v>
      </c>
      <c r="D360" s="12"/>
      <c r="E360" s="13">
        <f>ピボット!E361</f>
        <v>0</v>
      </c>
      <c r="F360" s="13">
        <f>ピボット!F361</f>
        <v>0</v>
      </c>
      <c r="G360" s="13">
        <f>ピボット!G361</f>
        <v>0</v>
      </c>
      <c r="H360" s="13">
        <f>ピボット!H361</f>
        <v>0</v>
      </c>
      <c r="I360" s="13">
        <f>ピボット!I361</f>
        <v>0</v>
      </c>
      <c r="J360" s="13">
        <f>ピボット!J361</f>
        <v>0</v>
      </c>
      <c r="K360" s="13">
        <f>ピボット!K361</f>
        <v>0</v>
      </c>
      <c r="L360" s="13">
        <f>ピボット!L361</f>
        <v>0</v>
      </c>
      <c r="M360" s="13">
        <f>ピボット!M361</f>
        <v>0</v>
      </c>
      <c r="N360" s="13">
        <f>ピボット!N361</f>
        <v>0</v>
      </c>
      <c r="O360" s="13">
        <f>ピボット!O361</f>
        <v>0</v>
      </c>
      <c r="P360" s="13">
        <f>ピボット!P361</f>
        <v>0</v>
      </c>
      <c r="Q360" s="13">
        <f>ピボット!Q361</f>
        <v>0</v>
      </c>
      <c r="R360" s="13">
        <f>ピボット!R361</f>
        <v>0</v>
      </c>
      <c r="S360" s="13">
        <f>ピボット!S361</f>
        <v>0</v>
      </c>
      <c r="T360" s="13">
        <f>ピボット!T361</f>
        <v>0</v>
      </c>
      <c r="U360" s="13">
        <f>ピボット!U361</f>
        <v>0</v>
      </c>
      <c r="V360" s="13">
        <f>ピボット!V361</f>
        <v>0</v>
      </c>
      <c r="W360" s="13">
        <f>ピボット!W361</f>
        <v>0</v>
      </c>
      <c r="X360" s="13">
        <f>ピボット!X361</f>
        <v>0</v>
      </c>
      <c r="Y360" s="13">
        <f>ピボット!Y361</f>
        <v>0</v>
      </c>
      <c r="Z360" s="13">
        <f>ピボット!Z361</f>
        <v>0</v>
      </c>
      <c r="AA360" s="13">
        <f>ピボット!AA361</f>
        <v>0</v>
      </c>
      <c r="AB360" s="13">
        <f>ピボット!AB361</f>
        <v>0</v>
      </c>
      <c r="AC360" s="13">
        <f>ピボット!AC361</f>
        <v>0</v>
      </c>
      <c r="AD360" s="13">
        <f>ピボット!AD361</f>
        <v>0</v>
      </c>
      <c r="AE360" s="13">
        <f>ピボット!AE361</f>
        <v>0</v>
      </c>
      <c r="AF360" s="13">
        <f>ピボット!AF361</f>
        <v>0</v>
      </c>
      <c r="AG360" s="13">
        <f>ピボット!AG361</f>
        <v>0</v>
      </c>
      <c r="AH360" s="13">
        <f>ピボット!AH361</f>
        <v>0</v>
      </c>
      <c r="AI360" s="13">
        <f>ピボット!AI361</f>
        <v>0</v>
      </c>
      <c r="AJ360" s="14">
        <f>SUM(E360:AI360)</f>
        <v>0</v>
      </c>
    </row>
    <row r="361" spans="2:36" s="8" customFormat="1" ht="15" customHeight="1" x14ac:dyDescent="0.15">
      <c r="B361" s="9"/>
      <c r="C361" s="135" t="s">
        <v>26</v>
      </c>
      <c r="D361" s="100"/>
      <c r="E361" s="13">
        <f>ピボット!E362</f>
        <v>0</v>
      </c>
      <c r="F361" s="13">
        <f>ピボット!F362</f>
        <v>0</v>
      </c>
      <c r="G361" s="13">
        <f>ピボット!G362</f>
        <v>0</v>
      </c>
      <c r="H361" s="13">
        <f>ピボット!H362</f>
        <v>0</v>
      </c>
      <c r="I361" s="13">
        <f>ピボット!I362</f>
        <v>0</v>
      </c>
      <c r="J361" s="13">
        <f>ピボット!J362</f>
        <v>0</v>
      </c>
      <c r="K361" s="13">
        <f>ピボット!K362</f>
        <v>0</v>
      </c>
      <c r="L361" s="13">
        <f>ピボット!L362</f>
        <v>0</v>
      </c>
      <c r="M361" s="13">
        <f>ピボット!M362</f>
        <v>0</v>
      </c>
      <c r="N361" s="13">
        <f>ピボット!N362</f>
        <v>0</v>
      </c>
      <c r="O361" s="13">
        <f>ピボット!O362</f>
        <v>0</v>
      </c>
      <c r="P361" s="13">
        <f>ピボット!P362</f>
        <v>0</v>
      </c>
      <c r="Q361" s="13">
        <f>ピボット!Q362</f>
        <v>0</v>
      </c>
      <c r="R361" s="13">
        <f>ピボット!R362</f>
        <v>0</v>
      </c>
      <c r="S361" s="13">
        <f>ピボット!S362</f>
        <v>0</v>
      </c>
      <c r="T361" s="13">
        <f>ピボット!T362</f>
        <v>0</v>
      </c>
      <c r="U361" s="13">
        <f>ピボット!U362</f>
        <v>0</v>
      </c>
      <c r="V361" s="13">
        <f>ピボット!V362</f>
        <v>0</v>
      </c>
      <c r="W361" s="13">
        <f>ピボット!W362</f>
        <v>0</v>
      </c>
      <c r="X361" s="13">
        <f>ピボット!X362</f>
        <v>0</v>
      </c>
      <c r="Y361" s="13">
        <f>ピボット!Y362</f>
        <v>0</v>
      </c>
      <c r="Z361" s="13">
        <f>ピボット!Z362</f>
        <v>0</v>
      </c>
      <c r="AA361" s="13">
        <f>ピボット!AA362</f>
        <v>0</v>
      </c>
      <c r="AB361" s="13">
        <f>ピボット!AB362</f>
        <v>0</v>
      </c>
      <c r="AC361" s="13">
        <f>ピボット!AC362</f>
        <v>0</v>
      </c>
      <c r="AD361" s="13">
        <f>ピボット!AD362</f>
        <v>0</v>
      </c>
      <c r="AE361" s="13">
        <f>ピボット!AE362</f>
        <v>0</v>
      </c>
      <c r="AF361" s="13">
        <f>ピボット!AF362</f>
        <v>0</v>
      </c>
      <c r="AG361" s="13">
        <f>ピボット!AG362</f>
        <v>0</v>
      </c>
      <c r="AH361" s="13">
        <f>ピボット!AH362</f>
        <v>0</v>
      </c>
      <c r="AI361" s="13">
        <f>ピボット!AI362</f>
        <v>0</v>
      </c>
      <c r="AJ361" s="101">
        <f>SUM(E361:AI361)</f>
        <v>0</v>
      </c>
    </row>
    <row r="362" spans="2:36" s="8" customFormat="1" ht="15" customHeight="1" x14ac:dyDescent="0.15">
      <c r="B362" s="9"/>
      <c r="C362" s="134" t="s">
        <v>4</v>
      </c>
      <c r="D362" s="12">
        <f>ピボット!D363</f>
        <v>0</v>
      </c>
      <c r="E362" s="13">
        <f t="shared" ref="E362:AI362" si="117">D362+E358-E360</f>
        <v>0</v>
      </c>
      <c r="F362" s="13">
        <f t="shared" si="117"/>
        <v>0</v>
      </c>
      <c r="G362" s="13">
        <f t="shared" si="117"/>
        <v>0</v>
      </c>
      <c r="H362" s="13">
        <f t="shared" si="117"/>
        <v>0</v>
      </c>
      <c r="I362" s="13">
        <f t="shared" si="117"/>
        <v>0</v>
      </c>
      <c r="J362" s="13">
        <f t="shared" si="117"/>
        <v>0</v>
      </c>
      <c r="K362" s="13">
        <f t="shared" si="117"/>
        <v>0</v>
      </c>
      <c r="L362" s="13">
        <f t="shared" si="117"/>
        <v>0</v>
      </c>
      <c r="M362" s="13">
        <f t="shared" si="117"/>
        <v>0</v>
      </c>
      <c r="N362" s="13">
        <f t="shared" si="117"/>
        <v>0</v>
      </c>
      <c r="O362" s="13">
        <f t="shared" si="117"/>
        <v>0</v>
      </c>
      <c r="P362" s="13">
        <f t="shared" si="117"/>
        <v>0</v>
      </c>
      <c r="Q362" s="13">
        <f t="shared" si="117"/>
        <v>0</v>
      </c>
      <c r="R362" s="13">
        <f t="shared" si="117"/>
        <v>0</v>
      </c>
      <c r="S362" s="13">
        <f t="shared" si="117"/>
        <v>0</v>
      </c>
      <c r="T362" s="13">
        <f t="shared" si="117"/>
        <v>0</v>
      </c>
      <c r="U362" s="13">
        <f t="shared" si="117"/>
        <v>0</v>
      </c>
      <c r="V362" s="13">
        <f t="shared" si="117"/>
        <v>0</v>
      </c>
      <c r="W362" s="13">
        <f t="shared" si="117"/>
        <v>0</v>
      </c>
      <c r="X362" s="13">
        <f t="shared" si="117"/>
        <v>0</v>
      </c>
      <c r="Y362" s="13">
        <f t="shared" si="117"/>
        <v>0</v>
      </c>
      <c r="Z362" s="13">
        <f t="shared" si="117"/>
        <v>0</v>
      </c>
      <c r="AA362" s="13">
        <f t="shared" si="117"/>
        <v>0</v>
      </c>
      <c r="AB362" s="13">
        <f t="shared" si="117"/>
        <v>0</v>
      </c>
      <c r="AC362" s="13">
        <f t="shared" si="117"/>
        <v>0</v>
      </c>
      <c r="AD362" s="13">
        <f t="shared" si="117"/>
        <v>0</v>
      </c>
      <c r="AE362" s="13">
        <f t="shared" si="117"/>
        <v>0</v>
      </c>
      <c r="AF362" s="13">
        <f t="shared" si="117"/>
        <v>0</v>
      </c>
      <c r="AG362" s="13">
        <f t="shared" si="117"/>
        <v>0</v>
      </c>
      <c r="AH362" s="13">
        <f t="shared" si="117"/>
        <v>0</v>
      </c>
      <c r="AI362" s="13">
        <f t="shared" si="117"/>
        <v>0</v>
      </c>
      <c r="AJ362" s="14">
        <f>AI362</f>
        <v>0</v>
      </c>
    </row>
    <row r="363" spans="2:36" s="8" customFormat="1" ht="15" customHeight="1" thickBot="1" x14ac:dyDescent="0.2">
      <c r="B363" s="131">
        <f>ピボット!B359</f>
        <v>0</v>
      </c>
      <c r="C363" s="136" t="s">
        <v>27</v>
      </c>
      <c r="D363" s="105">
        <f>ピボット!D364</f>
        <v>0</v>
      </c>
      <c r="E363" s="106">
        <f t="shared" ref="E363:AI363" si="118">D363+E359-E361</f>
        <v>0</v>
      </c>
      <c r="F363" s="106">
        <f t="shared" si="118"/>
        <v>0</v>
      </c>
      <c r="G363" s="106">
        <f t="shared" si="118"/>
        <v>0</v>
      </c>
      <c r="H363" s="106">
        <f t="shared" si="118"/>
        <v>0</v>
      </c>
      <c r="I363" s="106">
        <f t="shared" si="118"/>
        <v>0</v>
      </c>
      <c r="J363" s="106">
        <f t="shared" si="118"/>
        <v>0</v>
      </c>
      <c r="K363" s="106">
        <f t="shared" si="118"/>
        <v>0</v>
      </c>
      <c r="L363" s="106">
        <f t="shared" si="118"/>
        <v>0</v>
      </c>
      <c r="M363" s="106">
        <f t="shared" si="118"/>
        <v>0</v>
      </c>
      <c r="N363" s="106">
        <f t="shared" si="118"/>
        <v>0</v>
      </c>
      <c r="O363" s="106">
        <f t="shared" si="118"/>
        <v>0</v>
      </c>
      <c r="P363" s="106">
        <f t="shared" si="118"/>
        <v>0</v>
      </c>
      <c r="Q363" s="106">
        <f t="shared" si="118"/>
        <v>0</v>
      </c>
      <c r="R363" s="106">
        <f t="shared" si="118"/>
        <v>0</v>
      </c>
      <c r="S363" s="106">
        <f t="shared" si="118"/>
        <v>0</v>
      </c>
      <c r="T363" s="106">
        <f t="shared" si="118"/>
        <v>0</v>
      </c>
      <c r="U363" s="106">
        <f t="shared" si="118"/>
        <v>0</v>
      </c>
      <c r="V363" s="106">
        <f t="shared" si="118"/>
        <v>0</v>
      </c>
      <c r="W363" s="106">
        <f t="shared" si="118"/>
        <v>0</v>
      </c>
      <c r="X363" s="106">
        <f t="shared" si="118"/>
        <v>0</v>
      </c>
      <c r="Y363" s="106">
        <f t="shared" si="118"/>
        <v>0</v>
      </c>
      <c r="Z363" s="106">
        <f t="shared" si="118"/>
        <v>0</v>
      </c>
      <c r="AA363" s="106">
        <f t="shared" si="118"/>
        <v>0</v>
      </c>
      <c r="AB363" s="106">
        <f t="shared" si="118"/>
        <v>0</v>
      </c>
      <c r="AC363" s="106">
        <f t="shared" si="118"/>
        <v>0</v>
      </c>
      <c r="AD363" s="106">
        <f t="shared" si="118"/>
        <v>0</v>
      </c>
      <c r="AE363" s="106">
        <f t="shared" si="118"/>
        <v>0</v>
      </c>
      <c r="AF363" s="106">
        <f t="shared" si="118"/>
        <v>0</v>
      </c>
      <c r="AG363" s="106">
        <f t="shared" si="118"/>
        <v>0</v>
      </c>
      <c r="AH363" s="106">
        <f t="shared" si="118"/>
        <v>0</v>
      </c>
      <c r="AI363" s="106">
        <f t="shared" si="118"/>
        <v>0</v>
      </c>
      <c r="AJ363" s="107">
        <f>AI363</f>
        <v>0</v>
      </c>
    </row>
    <row r="364" spans="2:36" s="8" customFormat="1" ht="15" customHeight="1" x14ac:dyDescent="0.15">
      <c r="B364" s="129"/>
      <c r="C364" s="132" t="s">
        <v>1</v>
      </c>
      <c r="D364" s="10"/>
      <c r="E364" s="11">
        <f>ピボット!E365</f>
        <v>0</v>
      </c>
      <c r="F364" s="11">
        <f>ピボット!F365</f>
        <v>0</v>
      </c>
      <c r="G364" s="11">
        <f>ピボット!G365</f>
        <v>0</v>
      </c>
      <c r="H364" s="11">
        <f>ピボット!H365</f>
        <v>0</v>
      </c>
      <c r="I364" s="11">
        <f>ピボット!I365</f>
        <v>0</v>
      </c>
      <c r="J364" s="11">
        <f>ピボット!J365</f>
        <v>0</v>
      </c>
      <c r="K364" s="11">
        <f>ピボット!K365</f>
        <v>0</v>
      </c>
      <c r="L364" s="11">
        <f>ピボット!L365</f>
        <v>0</v>
      </c>
      <c r="M364" s="11">
        <f>ピボット!M365</f>
        <v>0</v>
      </c>
      <c r="N364" s="11">
        <f>ピボット!N365</f>
        <v>0</v>
      </c>
      <c r="O364" s="11">
        <f>ピボット!O365</f>
        <v>0</v>
      </c>
      <c r="P364" s="11">
        <f>ピボット!P365</f>
        <v>0</v>
      </c>
      <c r="Q364" s="11">
        <f>ピボット!Q365</f>
        <v>0</v>
      </c>
      <c r="R364" s="11">
        <f>ピボット!R365</f>
        <v>0</v>
      </c>
      <c r="S364" s="11">
        <f>ピボット!S365</f>
        <v>0</v>
      </c>
      <c r="T364" s="11">
        <f>ピボット!T365</f>
        <v>0</v>
      </c>
      <c r="U364" s="11">
        <f>ピボット!U365</f>
        <v>0</v>
      </c>
      <c r="V364" s="11">
        <f>ピボット!V365</f>
        <v>0</v>
      </c>
      <c r="W364" s="11">
        <f>ピボット!W365</f>
        <v>0</v>
      </c>
      <c r="X364" s="11">
        <f>ピボット!X365</f>
        <v>0</v>
      </c>
      <c r="Y364" s="11">
        <f>ピボット!Y365</f>
        <v>0</v>
      </c>
      <c r="Z364" s="11">
        <f>ピボット!Z365</f>
        <v>0</v>
      </c>
      <c r="AA364" s="11">
        <f>ピボット!AA365</f>
        <v>0</v>
      </c>
      <c r="AB364" s="11">
        <f>ピボット!AB365</f>
        <v>0</v>
      </c>
      <c r="AC364" s="11">
        <f>ピボット!AC365</f>
        <v>0</v>
      </c>
      <c r="AD364" s="11">
        <f>ピボット!AD365</f>
        <v>0</v>
      </c>
      <c r="AE364" s="11">
        <f>ピボット!AE365</f>
        <v>0</v>
      </c>
      <c r="AF364" s="11">
        <f>ピボット!AF365</f>
        <v>0</v>
      </c>
      <c r="AG364" s="11">
        <f>ピボット!AG365</f>
        <v>0</v>
      </c>
      <c r="AH364" s="11">
        <f>ピボット!AH365</f>
        <v>0</v>
      </c>
      <c r="AI364" s="11">
        <f>ピボット!AI365</f>
        <v>0</v>
      </c>
      <c r="AJ364" s="104">
        <f>SUM(E364:AI364)</f>
        <v>0</v>
      </c>
    </row>
    <row r="365" spans="2:36" s="8" customFormat="1" ht="15" customHeight="1" x14ac:dyDescent="0.15">
      <c r="B365" s="130"/>
      <c r="C365" s="133" t="s">
        <v>25</v>
      </c>
      <c r="D365" s="102"/>
      <c r="E365" s="13">
        <f>ピボット!E366</f>
        <v>0</v>
      </c>
      <c r="F365" s="13">
        <f>ピボット!F366</f>
        <v>0</v>
      </c>
      <c r="G365" s="13">
        <f>ピボット!G366</f>
        <v>0</v>
      </c>
      <c r="H365" s="13">
        <f>ピボット!H366</f>
        <v>0</v>
      </c>
      <c r="I365" s="13">
        <f>ピボット!I366</f>
        <v>0</v>
      </c>
      <c r="J365" s="13">
        <f>ピボット!J366</f>
        <v>0</v>
      </c>
      <c r="K365" s="13">
        <f>ピボット!K366</f>
        <v>0</v>
      </c>
      <c r="L365" s="13">
        <f>ピボット!L366</f>
        <v>0</v>
      </c>
      <c r="M365" s="13">
        <f>ピボット!M366</f>
        <v>0</v>
      </c>
      <c r="N365" s="13">
        <f>ピボット!N366</f>
        <v>0</v>
      </c>
      <c r="O365" s="13">
        <f>ピボット!O366</f>
        <v>0</v>
      </c>
      <c r="P365" s="13">
        <f>ピボット!P366</f>
        <v>0</v>
      </c>
      <c r="Q365" s="13">
        <f>ピボット!Q366</f>
        <v>0</v>
      </c>
      <c r="R365" s="13">
        <f>ピボット!R366</f>
        <v>0</v>
      </c>
      <c r="S365" s="13">
        <f>ピボット!S366</f>
        <v>0</v>
      </c>
      <c r="T365" s="13">
        <f>ピボット!T366</f>
        <v>0</v>
      </c>
      <c r="U365" s="13">
        <f>ピボット!U366</f>
        <v>0</v>
      </c>
      <c r="V365" s="13">
        <f>ピボット!V366</f>
        <v>0</v>
      </c>
      <c r="W365" s="13">
        <f>ピボット!W366</f>
        <v>0</v>
      </c>
      <c r="X365" s="13">
        <f>ピボット!X366</f>
        <v>0</v>
      </c>
      <c r="Y365" s="13">
        <f>ピボット!Y366</f>
        <v>0</v>
      </c>
      <c r="Z365" s="13">
        <f>ピボット!Z366</f>
        <v>0</v>
      </c>
      <c r="AA365" s="13">
        <f>ピボット!AA366</f>
        <v>0</v>
      </c>
      <c r="AB365" s="13">
        <f>ピボット!AB366</f>
        <v>0</v>
      </c>
      <c r="AC365" s="13">
        <f>ピボット!AC366</f>
        <v>0</v>
      </c>
      <c r="AD365" s="13">
        <f>ピボット!AD366</f>
        <v>0</v>
      </c>
      <c r="AE365" s="13">
        <f>ピボット!AE366</f>
        <v>0</v>
      </c>
      <c r="AF365" s="13">
        <f>ピボット!AF366</f>
        <v>0</v>
      </c>
      <c r="AG365" s="13">
        <f>ピボット!AG366</f>
        <v>0</v>
      </c>
      <c r="AH365" s="13">
        <f>ピボット!AH366</f>
        <v>0</v>
      </c>
      <c r="AI365" s="13">
        <f>ピボット!AI366</f>
        <v>0</v>
      </c>
      <c r="AJ365" s="21">
        <f>SUM(E365:AI365)</f>
        <v>0</v>
      </c>
    </row>
    <row r="366" spans="2:36" s="8" customFormat="1" ht="15" customHeight="1" x14ac:dyDescent="0.15">
      <c r="B366" s="130"/>
      <c r="C366" s="134" t="s">
        <v>3</v>
      </c>
      <c r="D366" s="12"/>
      <c r="E366" s="13">
        <f>ピボット!E367</f>
        <v>0</v>
      </c>
      <c r="F366" s="13">
        <f>ピボット!F367</f>
        <v>0</v>
      </c>
      <c r="G366" s="13">
        <f>ピボット!G367</f>
        <v>0</v>
      </c>
      <c r="H366" s="13">
        <f>ピボット!H367</f>
        <v>0</v>
      </c>
      <c r="I366" s="13">
        <f>ピボット!I367</f>
        <v>0</v>
      </c>
      <c r="J366" s="13">
        <f>ピボット!J367</f>
        <v>0</v>
      </c>
      <c r="K366" s="13">
        <f>ピボット!K367</f>
        <v>0</v>
      </c>
      <c r="L366" s="13">
        <f>ピボット!L367</f>
        <v>0</v>
      </c>
      <c r="M366" s="13">
        <f>ピボット!M367</f>
        <v>0</v>
      </c>
      <c r="N366" s="13">
        <f>ピボット!N367</f>
        <v>0</v>
      </c>
      <c r="O366" s="13">
        <f>ピボット!O367</f>
        <v>0</v>
      </c>
      <c r="P366" s="13">
        <f>ピボット!P367</f>
        <v>0</v>
      </c>
      <c r="Q366" s="13">
        <f>ピボット!Q367</f>
        <v>0</v>
      </c>
      <c r="R366" s="13">
        <f>ピボット!R367</f>
        <v>0</v>
      </c>
      <c r="S366" s="13">
        <f>ピボット!S367</f>
        <v>0</v>
      </c>
      <c r="T366" s="13">
        <f>ピボット!T367</f>
        <v>0</v>
      </c>
      <c r="U366" s="13">
        <f>ピボット!U367</f>
        <v>0</v>
      </c>
      <c r="V366" s="13">
        <f>ピボット!V367</f>
        <v>0</v>
      </c>
      <c r="W366" s="13">
        <f>ピボット!W367</f>
        <v>0</v>
      </c>
      <c r="X366" s="13">
        <f>ピボット!X367</f>
        <v>0</v>
      </c>
      <c r="Y366" s="13">
        <f>ピボット!Y367</f>
        <v>0</v>
      </c>
      <c r="Z366" s="13">
        <f>ピボット!Z367</f>
        <v>0</v>
      </c>
      <c r="AA366" s="13">
        <f>ピボット!AA367</f>
        <v>0</v>
      </c>
      <c r="AB366" s="13">
        <f>ピボット!AB367</f>
        <v>0</v>
      </c>
      <c r="AC366" s="13">
        <f>ピボット!AC367</f>
        <v>0</v>
      </c>
      <c r="AD366" s="13">
        <f>ピボット!AD367</f>
        <v>0</v>
      </c>
      <c r="AE366" s="13">
        <f>ピボット!AE367</f>
        <v>0</v>
      </c>
      <c r="AF366" s="13">
        <f>ピボット!AF367</f>
        <v>0</v>
      </c>
      <c r="AG366" s="13">
        <f>ピボット!AG367</f>
        <v>0</v>
      </c>
      <c r="AH366" s="13">
        <f>ピボット!AH367</f>
        <v>0</v>
      </c>
      <c r="AI366" s="13">
        <f>ピボット!AI367</f>
        <v>0</v>
      </c>
      <c r="AJ366" s="14">
        <f>SUM(E366:AI366)</f>
        <v>0</v>
      </c>
    </row>
    <row r="367" spans="2:36" s="8" customFormat="1" ht="15" customHeight="1" x14ac:dyDescent="0.15">
      <c r="B367" s="9"/>
      <c r="C367" s="135" t="s">
        <v>26</v>
      </c>
      <c r="D367" s="100"/>
      <c r="E367" s="13">
        <f>ピボット!E368</f>
        <v>0</v>
      </c>
      <c r="F367" s="13">
        <f>ピボット!F368</f>
        <v>0</v>
      </c>
      <c r="G367" s="13">
        <f>ピボット!G368</f>
        <v>0</v>
      </c>
      <c r="H367" s="13">
        <f>ピボット!H368</f>
        <v>0</v>
      </c>
      <c r="I367" s="13">
        <f>ピボット!I368</f>
        <v>0</v>
      </c>
      <c r="J367" s="13">
        <f>ピボット!J368</f>
        <v>0</v>
      </c>
      <c r="K367" s="13">
        <f>ピボット!K368</f>
        <v>0</v>
      </c>
      <c r="L367" s="13">
        <f>ピボット!L368</f>
        <v>0</v>
      </c>
      <c r="M367" s="13">
        <f>ピボット!M368</f>
        <v>0</v>
      </c>
      <c r="N367" s="13">
        <f>ピボット!N368</f>
        <v>0</v>
      </c>
      <c r="O367" s="13">
        <f>ピボット!O368</f>
        <v>0</v>
      </c>
      <c r="P367" s="13">
        <f>ピボット!P368</f>
        <v>0</v>
      </c>
      <c r="Q367" s="13">
        <f>ピボット!Q368</f>
        <v>0</v>
      </c>
      <c r="R367" s="13">
        <f>ピボット!R368</f>
        <v>0</v>
      </c>
      <c r="S367" s="13">
        <f>ピボット!S368</f>
        <v>0</v>
      </c>
      <c r="T367" s="13">
        <f>ピボット!T368</f>
        <v>0</v>
      </c>
      <c r="U367" s="13">
        <f>ピボット!U368</f>
        <v>0</v>
      </c>
      <c r="V367" s="13">
        <f>ピボット!V368</f>
        <v>0</v>
      </c>
      <c r="W367" s="13">
        <f>ピボット!W368</f>
        <v>0</v>
      </c>
      <c r="X367" s="13">
        <f>ピボット!X368</f>
        <v>0</v>
      </c>
      <c r="Y367" s="13">
        <f>ピボット!Y368</f>
        <v>0</v>
      </c>
      <c r="Z367" s="13">
        <f>ピボット!Z368</f>
        <v>0</v>
      </c>
      <c r="AA367" s="13">
        <f>ピボット!AA368</f>
        <v>0</v>
      </c>
      <c r="AB367" s="13">
        <f>ピボット!AB368</f>
        <v>0</v>
      </c>
      <c r="AC367" s="13">
        <f>ピボット!AC368</f>
        <v>0</v>
      </c>
      <c r="AD367" s="13">
        <f>ピボット!AD368</f>
        <v>0</v>
      </c>
      <c r="AE367" s="13">
        <f>ピボット!AE368</f>
        <v>0</v>
      </c>
      <c r="AF367" s="13">
        <f>ピボット!AF368</f>
        <v>0</v>
      </c>
      <c r="AG367" s="13">
        <f>ピボット!AG368</f>
        <v>0</v>
      </c>
      <c r="AH367" s="13">
        <f>ピボット!AH368</f>
        <v>0</v>
      </c>
      <c r="AI367" s="13">
        <f>ピボット!AI368</f>
        <v>0</v>
      </c>
      <c r="AJ367" s="101">
        <f>SUM(E367:AI367)</f>
        <v>0</v>
      </c>
    </row>
    <row r="368" spans="2:36" s="8" customFormat="1" ht="15" customHeight="1" x14ac:dyDescent="0.15">
      <c r="B368" s="9"/>
      <c r="C368" s="134" t="s">
        <v>4</v>
      </c>
      <c r="D368" s="12">
        <f>ピボット!D369</f>
        <v>0</v>
      </c>
      <c r="E368" s="13">
        <f t="shared" ref="E368:AI368" si="119">D368+E364-E366</f>
        <v>0</v>
      </c>
      <c r="F368" s="13">
        <f t="shared" si="119"/>
        <v>0</v>
      </c>
      <c r="G368" s="13">
        <f t="shared" si="119"/>
        <v>0</v>
      </c>
      <c r="H368" s="13">
        <f t="shared" si="119"/>
        <v>0</v>
      </c>
      <c r="I368" s="13">
        <f t="shared" si="119"/>
        <v>0</v>
      </c>
      <c r="J368" s="13">
        <f t="shared" si="119"/>
        <v>0</v>
      </c>
      <c r="K368" s="13">
        <f t="shared" si="119"/>
        <v>0</v>
      </c>
      <c r="L368" s="13">
        <f t="shared" si="119"/>
        <v>0</v>
      </c>
      <c r="M368" s="13">
        <f t="shared" si="119"/>
        <v>0</v>
      </c>
      <c r="N368" s="13">
        <f t="shared" si="119"/>
        <v>0</v>
      </c>
      <c r="O368" s="13">
        <f t="shared" si="119"/>
        <v>0</v>
      </c>
      <c r="P368" s="13">
        <f t="shared" si="119"/>
        <v>0</v>
      </c>
      <c r="Q368" s="13">
        <f t="shared" si="119"/>
        <v>0</v>
      </c>
      <c r="R368" s="13">
        <f t="shared" si="119"/>
        <v>0</v>
      </c>
      <c r="S368" s="13">
        <f t="shared" si="119"/>
        <v>0</v>
      </c>
      <c r="T368" s="13">
        <f t="shared" si="119"/>
        <v>0</v>
      </c>
      <c r="U368" s="13">
        <f t="shared" si="119"/>
        <v>0</v>
      </c>
      <c r="V368" s="13">
        <f t="shared" si="119"/>
        <v>0</v>
      </c>
      <c r="W368" s="13">
        <f t="shared" si="119"/>
        <v>0</v>
      </c>
      <c r="X368" s="13">
        <f t="shared" si="119"/>
        <v>0</v>
      </c>
      <c r="Y368" s="13">
        <f t="shared" si="119"/>
        <v>0</v>
      </c>
      <c r="Z368" s="13">
        <f t="shared" si="119"/>
        <v>0</v>
      </c>
      <c r="AA368" s="13">
        <f t="shared" si="119"/>
        <v>0</v>
      </c>
      <c r="AB368" s="13">
        <f t="shared" si="119"/>
        <v>0</v>
      </c>
      <c r="AC368" s="13">
        <f t="shared" si="119"/>
        <v>0</v>
      </c>
      <c r="AD368" s="13">
        <f t="shared" si="119"/>
        <v>0</v>
      </c>
      <c r="AE368" s="13">
        <f t="shared" si="119"/>
        <v>0</v>
      </c>
      <c r="AF368" s="13">
        <f t="shared" si="119"/>
        <v>0</v>
      </c>
      <c r="AG368" s="13">
        <f t="shared" si="119"/>
        <v>0</v>
      </c>
      <c r="AH368" s="13">
        <f t="shared" si="119"/>
        <v>0</v>
      </c>
      <c r="AI368" s="13">
        <f t="shared" si="119"/>
        <v>0</v>
      </c>
      <c r="AJ368" s="14">
        <f>AI368</f>
        <v>0</v>
      </c>
    </row>
    <row r="369" spans="2:36" s="8" customFormat="1" ht="15" customHeight="1" thickBot="1" x14ac:dyDescent="0.2">
      <c r="B369" s="131">
        <f>ピボット!B365</f>
        <v>0</v>
      </c>
      <c r="C369" s="136" t="s">
        <v>27</v>
      </c>
      <c r="D369" s="105">
        <f>ピボット!D370</f>
        <v>0</v>
      </c>
      <c r="E369" s="106">
        <f t="shared" ref="E369:AI369" si="120">D369+E365-E367</f>
        <v>0</v>
      </c>
      <c r="F369" s="106">
        <f t="shared" si="120"/>
        <v>0</v>
      </c>
      <c r="G369" s="106">
        <f t="shared" si="120"/>
        <v>0</v>
      </c>
      <c r="H369" s="106">
        <f t="shared" si="120"/>
        <v>0</v>
      </c>
      <c r="I369" s="106">
        <f t="shared" si="120"/>
        <v>0</v>
      </c>
      <c r="J369" s="106">
        <f t="shared" si="120"/>
        <v>0</v>
      </c>
      <c r="K369" s="106">
        <f t="shared" si="120"/>
        <v>0</v>
      </c>
      <c r="L369" s="106">
        <f t="shared" si="120"/>
        <v>0</v>
      </c>
      <c r="M369" s="106">
        <f t="shared" si="120"/>
        <v>0</v>
      </c>
      <c r="N369" s="106">
        <f t="shared" si="120"/>
        <v>0</v>
      </c>
      <c r="O369" s="106">
        <f t="shared" si="120"/>
        <v>0</v>
      </c>
      <c r="P369" s="106">
        <f t="shared" si="120"/>
        <v>0</v>
      </c>
      <c r="Q369" s="106">
        <f t="shared" si="120"/>
        <v>0</v>
      </c>
      <c r="R369" s="106">
        <f t="shared" si="120"/>
        <v>0</v>
      </c>
      <c r="S369" s="106">
        <f t="shared" si="120"/>
        <v>0</v>
      </c>
      <c r="T369" s="106">
        <f t="shared" si="120"/>
        <v>0</v>
      </c>
      <c r="U369" s="106">
        <f t="shared" si="120"/>
        <v>0</v>
      </c>
      <c r="V369" s="106">
        <f t="shared" si="120"/>
        <v>0</v>
      </c>
      <c r="W369" s="106">
        <f t="shared" si="120"/>
        <v>0</v>
      </c>
      <c r="X369" s="106">
        <f t="shared" si="120"/>
        <v>0</v>
      </c>
      <c r="Y369" s="106">
        <f t="shared" si="120"/>
        <v>0</v>
      </c>
      <c r="Z369" s="106">
        <f t="shared" si="120"/>
        <v>0</v>
      </c>
      <c r="AA369" s="106">
        <f t="shared" si="120"/>
        <v>0</v>
      </c>
      <c r="AB369" s="106">
        <f t="shared" si="120"/>
        <v>0</v>
      </c>
      <c r="AC369" s="106">
        <f t="shared" si="120"/>
        <v>0</v>
      </c>
      <c r="AD369" s="106">
        <f t="shared" si="120"/>
        <v>0</v>
      </c>
      <c r="AE369" s="106">
        <f t="shared" si="120"/>
        <v>0</v>
      </c>
      <c r="AF369" s="106">
        <f t="shared" si="120"/>
        <v>0</v>
      </c>
      <c r="AG369" s="106">
        <f t="shared" si="120"/>
        <v>0</v>
      </c>
      <c r="AH369" s="106">
        <f t="shared" si="120"/>
        <v>0</v>
      </c>
      <c r="AI369" s="106">
        <f t="shared" si="120"/>
        <v>0</v>
      </c>
      <c r="AJ369" s="107">
        <f>AI369</f>
        <v>0</v>
      </c>
    </row>
    <row r="370" spans="2:36" s="8" customFormat="1" ht="15" customHeight="1" x14ac:dyDescent="0.15">
      <c r="B370" s="129"/>
      <c r="C370" s="132" t="s">
        <v>1</v>
      </c>
      <c r="D370" s="10"/>
      <c r="E370" s="11">
        <f>ピボット!E371</f>
        <v>0</v>
      </c>
      <c r="F370" s="11">
        <f>ピボット!F371</f>
        <v>0</v>
      </c>
      <c r="G370" s="11">
        <f>ピボット!G371</f>
        <v>0</v>
      </c>
      <c r="H370" s="11">
        <f>ピボット!H371</f>
        <v>0</v>
      </c>
      <c r="I370" s="11">
        <f>ピボット!I371</f>
        <v>0</v>
      </c>
      <c r="J370" s="11">
        <f>ピボット!J371</f>
        <v>0</v>
      </c>
      <c r="K370" s="11">
        <f>ピボット!K371</f>
        <v>0</v>
      </c>
      <c r="L370" s="11">
        <f>ピボット!L371</f>
        <v>0</v>
      </c>
      <c r="M370" s="11">
        <f>ピボット!M371</f>
        <v>0</v>
      </c>
      <c r="N370" s="11">
        <f>ピボット!N371</f>
        <v>0</v>
      </c>
      <c r="O370" s="11">
        <f>ピボット!O371</f>
        <v>0</v>
      </c>
      <c r="P370" s="11">
        <f>ピボット!P371</f>
        <v>0</v>
      </c>
      <c r="Q370" s="11">
        <f>ピボット!Q371</f>
        <v>0</v>
      </c>
      <c r="R370" s="11">
        <f>ピボット!R371</f>
        <v>0</v>
      </c>
      <c r="S370" s="11">
        <f>ピボット!S371</f>
        <v>0</v>
      </c>
      <c r="T370" s="11">
        <f>ピボット!T371</f>
        <v>0</v>
      </c>
      <c r="U370" s="11">
        <f>ピボット!U371</f>
        <v>0</v>
      </c>
      <c r="V370" s="11">
        <f>ピボット!V371</f>
        <v>0</v>
      </c>
      <c r="W370" s="11">
        <f>ピボット!W371</f>
        <v>0</v>
      </c>
      <c r="X370" s="11">
        <f>ピボット!X371</f>
        <v>0</v>
      </c>
      <c r="Y370" s="11">
        <f>ピボット!Y371</f>
        <v>0</v>
      </c>
      <c r="Z370" s="11">
        <f>ピボット!Z371</f>
        <v>0</v>
      </c>
      <c r="AA370" s="11">
        <f>ピボット!AA371</f>
        <v>0</v>
      </c>
      <c r="AB370" s="11">
        <f>ピボット!AB371</f>
        <v>0</v>
      </c>
      <c r="AC370" s="11">
        <f>ピボット!AC371</f>
        <v>0</v>
      </c>
      <c r="AD370" s="11">
        <f>ピボット!AD371</f>
        <v>0</v>
      </c>
      <c r="AE370" s="11">
        <f>ピボット!AE371</f>
        <v>0</v>
      </c>
      <c r="AF370" s="11">
        <f>ピボット!AF371</f>
        <v>0</v>
      </c>
      <c r="AG370" s="11">
        <f>ピボット!AG371</f>
        <v>0</v>
      </c>
      <c r="AH370" s="11">
        <f>ピボット!AH371</f>
        <v>0</v>
      </c>
      <c r="AI370" s="11">
        <f>ピボット!AI371</f>
        <v>0</v>
      </c>
      <c r="AJ370" s="104">
        <f>SUM(E370:AI370)</f>
        <v>0</v>
      </c>
    </row>
    <row r="371" spans="2:36" s="8" customFormat="1" ht="15" customHeight="1" x14ac:dyDescent="0.15">
      <c r="B371" s="130"/>
      <c r="C371" s="133" t="s">
        <v>25</v>
      </c>
      <c r="D371" s="102"/>
      <c r="E371" s="13">
        <f>ピボット!E372</f>
        <v>0</v>
      </c>
      <c r="F371" s="13">
        <f>ピボット!F372</f>
        <v>0</v>
      </c>
      <c r="G371" s="13">
        <f>ピボット!G372</f>
        <v>0</v>
      </c>
      <c r="H371" s="13">
        <f>ピボット!H372</f>
        <v>0</v>
      </c>
      <c r="I371" s="13">
        <f>ピボット!I372</f>
        <v>0</v>
      </c>
      <c r="J371" s="13">
        <f>ピボット!J372</f>
        <v>0</v>
      </c>
      <c r="K371" s="13">
        <f>ピボット!K372</f>
        <v>0</v>
      </c>
      <c r="L371" s="13">
        <f>ピボット!L372</f>
        <v>0</v>
      </c>
      <c r="M371" s="13">
        <f>ピボット!M372</f>
        <v>0</v>
      </c>
      <c r="N371" s="13">
        <f>ピボット!N372</f>
        <v>0</v>
      </c>
      <c r="O371" s="13">
        <f>ピボット!O372</f>
        <v>0</v>
      </c>
      <c r="P371" s="13">
        <f>ピボット!P372</f>
        <v>0</v>
      </c>
      <c r="Q371" s="13">
        <f>ピボット!Q372</f>
        <v>0</v>
      </c>
      <c r="R371" s="13">
        <f>ピボット!R372</f>
        <v>0</v>
      </c>
      <c r="S371" s="13">
        <f>ピボット!S372</f>
        <v>0</v>
      </c>
      <c r="T371" s="13">
        <f>ピボット!T372</f>
        <v>0</v>
      </c>
      <c r="U371" s="13">
        <f>ピボット!U372</f>
        <v>0</v>
      </c>
      <c r="V371" s="13">
        <f>ピボット!V372</f>
        <v>0</v>
      </c>
      <c r="W371" s="13">
        <f>ピボット!W372</f>
        <v>0</v>
      </c>
      <c r="X371" s="13">
        <f>ピボット!X372</f>
        <v>0</v>
      </c>
      <c r="Y371" s="13">
        <f>ピボット!Y372</f>
        <v>0</v>
      </c>
      <c r="Z371" s="13">
        <f>ピボット!Z372</f>
        <v>0</v>
      </c>
      <c r="AA371" s="13">
        <f>ピボット!AA372</f>
        <v>0</v>
      </c>
      <c r="AB371" s="13">
        <f>ピボット!AB372</f>
        <v>0</v>
      </c>
      <c r="AC371" s="13">
        <f>ピボット!AC372</f>
        <v>0</v>
      </c>
      <c r="AD371" s="13">
        <f>ピボット!AD372</f>
        <v>0</v>
      </c>
      <c r="AE371" s="13">
        <f>ピボット!AE372</f>
        <v>0</v>
      </c>
      <c r="AF371" s="13">
        <f>ピボット!AF372</f>
        <v>0</v>
      </c>
      <c r="AG371" s="13">
        <f>ピボット!AG372</f>
        <v>0</v>
      </c>
      <c r="AH371" s="13">
        <f>ピボット!AH372</f>
        <v>0</v>
      </c>
      <c r="AI371" s="13">
        <f>ピボット!AI372</f>
        <v>0</v>
      </c>
      <c r="AJ371" s="21">
        <f>SUM(E371:AI371)</f>
        <v>0</v>
      </c>
    </row>
    <row r="372" spans="2:36" s="8" customFormat="1" ht="15" customHeight="1" x14ac:dyDescent="0.15">
      <c r="B372" s="130"/>
      <c r="C372" s="134" t="s">
        <v>3</v>
      </c>
      <c r="D372" s="12"/>
      <c r="E372" s="13">
        <f>ピボット!E373</f>
        <v>0</v>
      </c>
      <c r="F372" s="13">
        <f>ピボット!F373</f>
        <v>0</v>
      </c>
      <c r="G372" s="13">
        <f>ピボット!G373</f>
        <v>0</v>
      </c>
      <c r="H372" s="13">
        <f>ピボット!H373</f>
        <v>0</v>
      </c>
      <c r="I372" s="13">
        <f>ピボット!I373</f>
        <v>0</v>
      </c>
      <c r="J372" s="13">
        <f>ピボット!J373</f>
        <v>0</v>
      </c>
      <c r="K372" s="13">
        <f>ピボット!K373</f>
        <v>0</v>
      </c>
      <c r="L372" s="13">
        <f>ピボット!L373</f>
        <v>0</v>
      </c>
      <c r="M372" s="13">
        <f>ピボット!M373</f>
        <v>0</v>
      </c>
      <c r="N372" s="13">
        <f>ピボット!N373</f>
        <v>0</v>
      </c>
      <c r="O372" s="13">
        <f>ピボット!O373</f>
        <v>0</v>
      </c>
      <c r="P372" s="13">
        <f>ピボット!P373</f>
        <v>0</v>
      </c>
      <c r="Q372" s="13">
        <f>ピボット!Q373</f>
        <v>0</v>
      </c>
      <c r="R372" s="13">
        <f>ピボット!R373</f>
        <v>0</v>
      </c>
      <c r="S372" s="13">
        <f>ピボット!S373</f>
        <v>0</v>
      </c>
      <c r="T372" s="13">
        <f>ピボット!T373</f>
        <v>0</v>
      </c>
      <c r="U372" s="13">
        <f>ピボット!U373</f>
        <v>0</v>
      </c>
      <c r="V372" s="13">
        <f>ピボット!V373</f>
        <v>0</v>
      </c>
      <c r="W372" s="13">
        <f>ピボット!W373</f>
        <v>0</v>
      </c>
      <c r="X372" s="13">
        <f>ピボット!X373</f>
        <v>0</v>
      </c>
      <c r="Y372" s="13">
        <f>ピボット!Y373</f>
        <v>0</v>
      </c>
      <c r="Z372" s="13">
        <f>ピボット!Z373</f>
        <v>0</v>
      </c>
      <c r="AA372" s="13">
        <f>ピボット!AA373</f>
        <v>0</v>
      </c>
      <c r="AB372" s="13">
        <f>ピボット!AB373</f>
        <v>0</v>
      </c>
      <c r="AC372" s="13">
        <f>ピボット!AC373</f>
        <v>0</v>
      </c>
      <c r="AD372" s="13">
        <f>ピボット!AD373</f>
        <v>0</v>
      </c>
      <c r="AE372" s="13">
        <f>ピボット!AE373</f>
        <v>0</v>
      </c>
      <c r="AF372" s="13">
        <f>ピボット!AF373</f>
        <v>0</v>
      </c>
      <c r="AG372" s="13">
        <f>ピボット!AG373</f>
        <v>0</v>
      </c>
      <c r="AH372" s="13">
        <f>ピボット!AH373</f>
        <v>0</v>
      </c>
      <c r="AI372" s="13">
        <f>ピボット!AI373</f>
        <v>0</v>
      </c>
      <c r="AJ372" s="14">
        <f>SUM(E372:AI372)</f>
        <v>0</v>
      </c>
    </row>
    <row r="373" spans="2:36" s="8" customFormat="1" ht="15" customHeight="1" x14ac:dyDescent="0.15">
      <c r="B373" s="9"/>
      <c r="C373" s="135" t="s">
        <v>26</v>
      </c>
      <c r="D373" s="100"/>
      <c r="E373" s="13">
        <f>ピボット!E374</f>
        <v>0</v>
      </c>
      <c r="F373" s="13">
        <f>ピボット!F374</f>
        <v>0</v>
      </c>
      <c r="G373" s="13">
        <f>ピボット!G374</f>
        <v>0</v>
      </c>
      <c r="H373" s="13">
        <f>ピボット!H374</f>
        <v>0</v>
      </c>
      <c r="I373" s="13">
        <f>ピボット!I374</f>
        <v>0</v>
      </c>
      <c r="J373" s="13">
        <f>ピボット!J374</f>
        <v>0</v>
      </c>
      <c r="K373" s="13">
        <f>ピボット!K374</f>
        <v>0</v>
      </c>
      <c r="L373" s="13">
        <f>ピボット!L374</f>
        <v>0</v>
      </c>
      <c r="M373" s="13">
        <f>ピボット!M374</f>
        <v>0</v>
      </c>
      <c r="N373" s="13">
        <f>ピボット!N374</f>
        <v>0</v>
      </c>
      <c r="O373" s="13">
        <f>ピボット!O374</f>
        <v>0</v>
      </c>
      <c r="P373" s="13">
        <f>ピボット!P374</f>
        <v>0</v>
      </c>
      <c r="Q373" s="13">
        <f>ピボット!Q374</f>
        <v>0</v>
      </c>
      <c r="R373" s="13">
        <f>ピボット!R374</f>
        <v>0</v>
      </c>
      <c r="S373" s="13">
        <f>ピボット!S374</f>
        <v>0</v>
      </c>
      <c r="T373" s="13">
        <f>ピボット!T374</f>
        <v>0</v>
      </c>
      <c r="U373" s="13">
        <f>ピボット!U374</f>
        <v>0</v>
      </c>
      <c r="V373" s="13">
        <f>ピボット!V374</f>
        <v>0</v>
      </c>
      <c r="W373" s="13">
        <f>ピボット!W374</f>
        <v>0</v>
      </c>
      <c r="X373" s="13">
        <f>ピボット!X374</f>
        <v>0</v>
      </c>
      <c r="Y373" s="13">
        <f>ピボット!Y374</f>
        <v>0</v>
      </c>
      <c r="Z373" s="13">
        <f>ピボット!Z374</f>
        <v>0</v>
      </c>
      <c r="AA373" s="13">
        <f>ピボット!AA374</f>
        <v>0</v>
      </c>
      <c r="AB373" s="13">
        <f>ピボット!AB374</f>
        <v>0</v>
      </c>
      <c r="AC373" s="13">
        <f>ピボット!AC374</f>
        <v>0</v>
      </c>
      <c r="AD373" s="13">
        <f>ピボット!AD374</f>
        <v>0</v>
      </c>
      <c r="AE373" s="13">
        <f>ピボット!AE374</f>
        <v>0</v>
      </c>
      <c r="AF373" s="13">
        <f>ピボット!AF374</f>
        <v>0</v>
      </c>
      <c r="AG373" s="13">
        <f>ピボット!AG374</f>
        <v>0</v>
      </c>
      <c r="AH373" s="13">
        <f>ピボット!AH374</f>
        <v>0</v>
      </c>
      <c r="AI373" s="13">
        <f>ピボット!AI374</f>
        <v>0</v>
      </c>
      <c r="AJ373" s="101">
        <f>SUM(E373:AI373)</f>
        <v>0</v>
      </c>
    </row>
    <row r="374" spans="2:36" s="8" customFormat="1" ht="15" customHeight="1" x14ac:dyDescent="0.15">
      <c r="B374" s="9"/>
      <c r="C374" s="134" t="s">
        <v>4</v>
      </c>
      <c r="D374" s="12">
        <f>ピボット!D375</f>
        <v>0</v>
      </c>
      <c r="E374" s="13">
        <f t="shared" ref="E374:AI374" si="121">D374+E370-E372</f>
        <v>0</v>
      </c>
      <c r="F374" s="13">
        <f t="shared" si="121"/>
        <v>0</v>
      </c>
      <c r="G374" s="13">
        <f t="shared" si="121"/>
        <v>0</v>
      </c>
      <c r="H374" s="13">
        <f t="shared" si="121"/>
        <v>0</v>
      </c>
      <c r="I374" s="13">
        <f t="shared" si="121"/>
        <v>0</v>
      </c>
      <c r="J374" s="13">
        <f t="shared" si="121"/>
        <v>0</v>
      </c>
      <c r="K374" s="13">
        <f t="shared" si="121"/>
        <v>0</v>
      </c>
      <c r="L374" s="13">
        <f t="shared" si="121"/>
        <v>0</v>
      </c>
      <c r="M374" s="13">
        <f t="shared" si="121"/>
        <v>0</v>
      </c>
      <c r="N374" s="13">
        <f t="shared" si="121"/>
        <v>0</v>
      </c>
      <c r="O374" s="13">
        <f t="shared" si="121"/>
        <v>0</v>
      </c>
      <c r="P374" s="13">
        <f t="shared" si="121"/>
        <v>0</v>
      </c>
      <c r="Q374" s="13">
        <f t="shared" si="121"/>
        <v>0</v>
      </c>
      <c r="R374" s="13">
        <f t="shared" si="121"/>
        <v>0</v>
      </c>
      <c r="S374" s="13">
        <f t="shared" si="121"/>
        <v>0</v>
      </c>
      <c r="T374" s="13">
        <f t="shared" si="121"/>
        <v>0</v>
      </c>
      <c r="U374" s="13">
        <f t="shared" si="121"/>
        <v>0</v>
      </c>
      <c r="V374" s="13">
        <f t="shared" si="121"/>
        <v>0</v>
      </c>
      <c r="W374" s="13">
        <f t="shared" si="121"/>
        <v>0</v>
      </c>
      <c r="X374" s="13">
        <f t="shared" si="121"/>
        <v>0</v>
      </c>
      <c r="Y374" s="13">
        <f t="shared" si="121"/>
        <v>0</v>
      </c>
      <c r="Z374" s="13">
        <f t="shared" si="121"/>
        <v>0</v>
      </c>
      <c r="AA374" s="13">
        <f t="shared" si="121"/>
        <v>0</v>
      </c>
      <c r="AB374" s="13">
        <f t="shared" si="121"/>
        <v>0</v>
      </c>
      <c r="AC374" s="13">
        <f t="shared" si="121"/>
        <v>0</v>
      </c>
      <c r="AD374" s="13">
        <f t="shared" si="121"/>
        <v>0</v>
      </c>
      <c r="AE374" s="13">
        <f t="shared" si="121"/>
        <v>0</v>
      </c>
      <c r="AF374" s="13">
        <f t="shared" si="121"/>
        <v>0</v>
      </c>
      <c r="AG374" s="13">
        <f t="shared" si="121"/>
        <v>0</v>
      </c>
      <c r="AH374" s="13">
        <f t="shared" si="121"/>
        <v>0</v>
      </c>
      <c r="AI374" s="13">
        <f t="shared" si="121"/>
        <v>0</v>
      </c>
      <c r="AJ374" s="14">
        <f>AI374</f>
        <v>0</v>
      </c>
    </row>
    <row r="375" spans="2:36" s="8" customFormat="1" ht="15" customHeight="1" thickBot="1" x14ac:dyDescent="0.2">
      <c r="B375" s="131">
        <f>ピボット!B371</f>
        <v>0</v>
      </c>
      <c r="C375" s="136" t="s">
        <v>27</v>
      </c>
      <c r="D375" s="105">
        <f>ピボット!D376</f>
        <v>0</v>
      </c>
      <c r="E375" s="106">
        <f t="shared" ref="E375:AI375" si="122">D375+E371-E373</f>
        <v>0</v>
      </c>
      <c r="F375" s="106">
        <f t="shared" si="122"/>
        <v>0</v>
      </c>
      <c r="G375" s="106">
        <f t="shared" si="122"/>
        <v>0</v>
      </c>
      <c r="H375" s="106">
        <f t="shared" si="122"/>
        <v>0</v>
      </c>
      <c r="I375" s="106">
        <f t="shared" si="122"/>
        <v>0</v>
      </c>
      <c r="J375" s="106">
        <f t="shared" si="122"/>
        <v>0</v>
      </c>
      <c r="K375" s="106">
        <f t="shared" si="122"/>
        <v>0</v>
      </c>
      <c r="L375" s="106">
        <f t="shared" si="122"/>
        <v>0</v>
      </c>
      <c r="M375" s="106">
        <f t="shared" si="122"/>
        <v>0</v>
      </c>
      <c r="N375" s="106">
        <f t="shared" si="122"/>
        <v>0</v>
      </c>
      <c r="O375" s="106">
        <f t="shared" si="122"/>
        <v>0</v>
      </c>
      <c r="P375" s="106">
        <f t="shared" si="122"/>
        <v>0</v>
      </c>
      <c r="Q375" s="106">
        <f t="shared" si="122"/>
        <v>0</v>
      </c>
      <c r="R375" s="106">
        <f t="shared" si="122"/>
        <v>0</v>
      </c>
      <c r="S375" s="106">
        <f t="shared" si="122"/>
        <v>0</v>
      </c>
      <c r="T375" s="106">
        <f t="shared" si="122"/>
        <v>0</v>
      </c>
      <c r="U375" s="106">
        <f t="shared" si="122"/>
        <v>0</v>
      </c>
      <c r="V375" s="106">
        <f t="shared" si="122"/>
        <v>0</v>
      </c>
      <c r="W375" s="106">
        <f t="shared" si="122"/>
        <v>0</v>
      </c>
      <c r="X375" s="106">
        <f t="shared" si="122"/>
        <v>0</v>
      </c>
      <c r="Y375" s="106">
        <f t="shared" si="122"/>
        <v>0</v>
      </c>
      <c r="Z375" s="106">
        <f t="shared" si="122"/>
        <v>0</v>
      </c>
      <c r="AA375" s="106">
        <f t="shared" si="122"/>
        <v>0</v>
      </c>
      <c r="AB375" s="106">
        <f t="shared" si="122"/>
        <v>0</v>
      </c>
      <c r="AC375" s="106">
        <f t="shared" si="122"/>
        <v>0</v>
      </c>
      <c r="AD375" s="106">
        <f t="shared" si="122"/>
        <v>0</v>
      </c>
      <c r="AE375" s="106">
        <f t="shared" si="122"/>
        <v>0</v>
      </c>
      <c r="AF375" s="106">
        <f t="shared" si="122"/>
        <v>0</v>
      </c>
      <c r="AG375" s="106">
        <f t="shared" si="122"/>
        <v>0</v>
      </c>
      <c r="AH375" s="106">
        <f t="shared" si="122"/>
        <v>0</v>
      </c>
      <c r="AI375" s="106">
        <f t="shared" si="122"/>
        <v>0</v>
      </c>
      <c r="AJ375" s="107">
        <f>AI375</f>
        <v>0</v>
      </c>
    </row>
    <row r="376" spans="2:36" s="8" customFormat="1" ht="15" customHeight="1" x14ac:dyDescent="0.15">
      <c r="B376" s="129"/>
      <c r="C376" s="132" t="s">
        <v>1</v>
      </c>
      <c r="D376" s="10"/>
      <c r="E376" s="11">
        <f>ピボット!E377</f>
        <v>0</v>
      </c>
      <c r="F376" s="11">
        <f>ピボット!F377</f>
        <v>0</v>
      </c>
      <c r="G376" s="11">
        <f>ピボット!G377</f>
        <v>0</v>
      </c>
      <c r="H376" s="11">
        <f>ピボット!H377</f>
        <v>0</v>
      </c>
      <c r="I376" s="11">
        <f>ピボット!I377</f>
        <v>0</v>
      </c>
      <c r="J376" s="11">
        <f>ピボット!J377</f>
        <v>0</v>
      </c>
      <c r="K376" s="11">
        <f>ピボット!K377</f>
        <v>0</v>
      </c>
      <c r="L376" s="11">
        <f>ピボット!L377</f>
        <v>0</v>
      </c>
      <c r="M376" s="11">
        <f>ピボット!M377</f>
        <v>0</v>
      </c>
      <c r="N376" s="11">
        <f>ピボット!N377</f>
        <v>0</v>
      </c>
      <c r="O376" s="11">
        <f>ピボット!O377</f>
        <v>0</v>
      </c>
      <c r="P376" s="11">
        <f>ピボット!P377</f>
        <v>0</v>
      </c>
      <c r="Q376" s="11">
        <f>ピボット!Q377</f>
        <v>0</v>
      </c>
      <c r="R376" s="11">
        <f>ピボット!R377</f>
        <v>0</v>
      </c>
      <c r="S376" s="11">
        <f>ピボット!S377</f>
        <v>0</v>
      </c>
      <c r="T376" s="11">
        <f>ピボット!T377</f>
        <v>0</v>
      </c>
      <c r="U376" s="11">
        <f>ピボット!U377</f>
        <v>0</v>
      </c>
      <c r="V376" s="11">
        <f>ピボット!V377</f>
        <v>0</v>
      </c>
      <c r="W376" s="11">
        <f>ピボット!W377</f>
        <v>0</v>
      </c>
      <c r="X376" s="11">
        <f>ピボット!X377</f>
        <v>0</v>
      </c>
      <c r="Y376" s="11">
        <f>ピボット!Y377</f>
        <v>0</v>
      </c>
      <c r="Z376" s="11">
        <f>ピボット!Z377</f>
        <v>0</v>
      </c>
      <c r="AA376" s="11">
        <f>ピボット!AA377</f>
        <v>0</v>
      </c>
      <c r="AB376" s="11">
        <f>ピボット!AB377</f>
        <v>0</v>
      </c>
      <c r="AC376" s="11">
        <f>ピボット!AC377</f>
        <v>0</v>
      </c>
      <c r="AD376" s="11">
        <f>ピボット!AD377</f>
        <v>0</v>
      </c>
      <c r="AE376" s="11">
        <f>ピボット!AE377</f>
        <v>0</v>
      </c>
      <c r="AF376" s="11">
        <f>ピボット!AF377</f>
        <v>0</v>
      </c>
      <c r="AG376" s="11">
        <f>ピボット!AG377</f>
        <v>0</v>
      </c>
      <c r="AH376" s="11">
        <f>ピボット!AH377</f>
        <v>0</v>
      </c>
      <c r="AI376" s="11">
        <f>ピボット!AI377</f>
        <v>0</v>
      </c>
      <c r="AJ376" s="104">
        <f>SUM(E376:AI376)</f>
        <v>0</v>
      </c>
    </row>
    <row r="377" spans="2:36" s="8" customFormat="1" ht="15" customHeight="1" x14ac:dyDescent="0.15">
      <c r="B377" s="130"/>
      <c r="C377" s="133" t="s">
        <v>25</v>
      </c>
      <c r="D377" s="102"/>
      <c r="E377" s="13">
        <f>ピボット!E378</f>
        <v>0</v>
      </c>
      <c r="F377" s="13">
        <f>ピボット!F378</f>
        <v>0</v>
      </c>
      <c r="G377" s="13">
        <f>ピボット!G378</f>
        <v>0</v>
      </c>
      <c r="H377" s="13">
        <f>ピボット!H378</f>
        <v>0</v>
      </c>
      <c r="I377" s="13">
        <f>ピボット!I378</f>
        <v>0</v>
      </c>
      <c r="J377" s="13">
        <f>ピボット!J378</f>
        <v>0</v>
      </c>
      <c r="K377" s="13">
        <f>ピボット!K378</f>
        <v>0</v>
      </c>
      <c r="L377" s="13">
        <f>ピボット!L378</f>
        <v>0</v>
      </c>
      <c r="M377" s="13">
        <f>ピボット!M378</f>
        <v>0</v>
      </c>
      <c r="N377" s="13">
        <f>ピボット!N378</f>
        <v>0</v>
      </c>
      <c r="O377" s="13">
        <f>ピボット!O378</f>
        <v>0</v>
      </c>
      <c r="P377" s="13">
        <f>ピボット!P378</f>
        <v>0</v>
      </c>
      <c r="Q377" s="13">
        <f>ピボット!Q378</f>
        <v>0</v>
      </c>
      <c r="R377" s="13">
        <f>ピボット!R378</f>
        <v>0</v>
      </c>
      <c r="S377" s="13">
        <f>ピボット!S378</f>
        <v>0</v>
      </c>
      <c r="T377" s="13">
        <f>ピボット!T378</f>
        <v>0</v>
      </c>
      <c r="U377" s="13">
        <f>ピボット!U378</f>
        <v>0</v>
      </c>
      <c r="V377" s="13">
        <f>ピボット!V378</f>
        <v>0</v>
      </c>
      <c r="W377" s="13">
        <f>ピボット!W378</f>
        <v>0</v>
      </c>
      <c r="X377" s="13">
        <f>ピボット!X378</f>
        <v>0</v>
      </c>
      <c r="Y377" s="13">
        <f>ピボット!Y378</f>
        <v>0</v>
      </c>
      <c r="Z377" s="13">
        <f>ピボット!Z378</f>
        <v>0</v>
      </c>
      <c r="AA377" s="13">
        <f>ピボット!AA378</f>
        <v>0</v>
      </c>
      <c r="AB377" s="13">
        <f>ピボット!AB378</f>
        <v>0</v>
      </c>
      <c r="AC377" s="13">
        <f>ピボット!AC378</f>
        <v>0</v>
      </c>
      <c r="AD377" s="13">
        <f>ピボット!AD378</f>
        <v>0</v>
      </c>
      <c r="AE377" s="13">
        <f>ピボット!AE378</f>
        <v>0</v>
      </c>
      <c r="AF377" s="13">
        <f>ピボット!AF378</f>
        <v>0</v>
      </c>
      <c r="AG377" s="13">
        <f>ピボット!AG378</f>
        <v>0</v>
      </c>
      <c r="AH377" s="13">
        <f>ピボット!AH378</f>
        <v>0</v>
      </c>
      <c r="AI377" s="13">
        <f>ピボット!AI378</f>
        <v>0</v>
      </c>
      <c r="AJ377" s="21">
        <f>SUM(E377:AI377)</f>
        <v>0</v>
      </c>
    </row>
    <row r="378" spans="2:36" s="8" customFormat="1" ht="15" customHeight="1" x14ac:dyDescent="0.15">
      <c r="B378" s="130"/>
      <c r="C378" s="134" t="s">
        <v>3</v>
      </c>
      <c r="D378" s="12"/>
      <c r="E378" s="13">
        <f>ピボット!E379</f>
        <v>0</v>
      </c>
      <c r="F378" s="13">
        <f>ピボット!F379</f>
        <v>0</v>
      </c>
      <c r="G378" s="13">
        <f>ピボット!G379</f>
        <v>0</v>
      </c>
      <c r="H378" s="13">
        <f>ピボット!H379</f>
        <v>0</v>
      </c>
      <c r="I378" s="13">
        <f>ピボット!I379</f>
        <v>0</v>
      </c>
      <c r="J378" s="13">
        <f>ピボット!J379</f>
        <v>0</v>
      </c>
      <c r="K378" s="13">
        <f>ピボット!K379</f>
        <v>0</v>
      </c>
      <c r="L378" s="13">
        <f>ピボット!L379</f>
        <v>0</v>
      </c>
      <c r="M378" s="13">
        <f>ピボット!M379</f>
        <v>0</v>
      </c>
      <c r="N378" s="13">
        <f>ピボット!N379</f>
        <v>0</v>
      </c>
      <c r="O378" s="13">
        <f>ピボット!O379</f>
        <v>0</v>
      </c>
      <c r="P378" s="13">
        <f>ピボット!P379</f>
        <v>0</v>
      </c>
      <c r="Q378" s="13">
        <f>ピボット!Q379</f>
        <v>0</v>
      </c>
      <c r="R378" s="13">
        <f>ピボット!R379</f>
        <v>0</v>
      </c>
      <c r="S378" s="13">
        <f>ピボット!S379</f>
        <v>0</v>
      </c>
      <c r="T378" s="13">
        <f>ピボット!T379</f>
        <v>0</v>
      </c>
      <c r="U378" s="13">
        <f>ピボット!U379</f>
        <v>0</v>
      </c>
      <c r="V378" s="13">
        <f>ピボット!V379</f>
        <v>0</v>
      </c>
      <c r="W378" s="13">
        <f>ピボット!W379</f>
        <v>0</v>
      </c>
      <c r="X378" s="13">
        <f>ピボット!X379</f>
        <v>0</v>
      </c>
      <c r="Y378" s="13">
        <f>ピボット!Y379</f>
        <v>0</v>
      </c>
      <c r="Z378" s="13">
        <f>ピボット!Z379</f>
        <v>0</v>
      </c>
      <c r="AA378" s="13">
        <f>ピボット!AA379</f>
        <v>0</v>
      </c>
      <c r="AB378" s="13">
        <f>ピボット!AB379</f>
        <v>0</v>
      </c>
      <c r="AC378" s="13">
        <f>ピボット!AC379</f>
        <v>0</v>
      </c>
      <c r="AD378" s="13">
        <f>ピボット!AD379</f>
        <v>0</v>
      </c>
      <c r="AE378" s="13">
        <f>ピボット!AE379</f>
        <v>0</v>
      </c>
      <c r="AF378" s="13">
        <f>ピボット!AF379</f>
        <v>0</v>
      </c>
      <c r="AG378" s="13">
        <f>ピボット!AG379</f>
        <v>0</v>
      </c>
      <c r="AH378" s="13">
        <f>ピボット!AH379</f>
        <v>0</v>
      </c>
      <c r="AI378" s="13">
        <f>ピボット!AI379</f>
        <v>0</v>
      </c>
      <c r="AJ378" s="14">
        <f>SUM(E378:AI378)</f>
        <v>0</v>
      </c>
    </row>
    <row r="379" spans="2:36" s="8" customFormat="1" ht="15" customHeight="1" x14ac:dyDescent="0.15">
      <c r="B379" s="9"/>
      <c r="C379" s="135" t="s">
        <v>26</v>
      </c>
      <c r="D379" s="100"/>
      <c r="E379" s="13">
        <f>ピボット!E380</f>
        <v>0</v>
      </c>
      <c r="F379" s="13">
        <f>ピボット!F380</f>
        <v>0</v>
      </c>
      <c r="G379" s="13">
        <f>ピボット!G380</f>
        <v>0</v>
      </c>
      <c r="H379" s="13">
        <f>ピボット!H380</f>
        <v>0</v>
      </c>
      <c r="I379" s="13">
        <f>ピボット!I380</f>
        <v>0</v>
      </c>
      <c r="J379" s="13">
        <f>ピボット!J380</f>
        <v>0</v>
      </c>
      <c r="K379" s="13">
        <f>ピボット!K380</f>
        <v>0</v>
      </c>
      <c r="L379" s="13">
        <f>ピボット!L380</f>
        <v>0</v>
      </c>
      <c r="M379" s="13">
        <f>ピボット!M380</f>
        <v>0</v>
      </c>
      <c r="N379" s="13">
        <f>ピボット!N380</f>
        <v>0</v>
      </c>
      <c r="O379" s="13">
        <f>ピボット!O380</f>
        <v>0</v>
      </c>
      <c r="P379" s="13">
        <f>ピボット!P380</f>
        <v>0</v>
      </c>
      <c r="Q379" s="13">
        <f>ピボット!Q380</f>
        <v>0</v>
      </c>
      <c r="R379" s="13">
        <f>ピボット!R380</f>
        <v>0</v>
      </c>
      <c r="S379" s="13">
        <f>ピボット!S380</f>
        <v>0</v>
      </c>
      <c r="T379" s="13">
        <f>ピボット!T380</f>
        <v>0</v>
      </c>
      <c r="U379" s="13">
        <f>ピボット!U380</f>
        <v>0</v>
      </c>
      <c r="V379" s="13">
        <f>ピボット!V380</f>
        <v>0</v>
      </c>
      <c r="W379" s="13">
        <f>ピボット!W380</f>
        <v>0</v>
      </c>
      <c r="X379" s="13">
        <f>ピボット!X380</f>
        <v>0</v>
      </c>
      <c r="Y379" s="13">
        <f>ピボット!Y380</f>
        <v>0</v>
      </c>
      <c r="Z379" s="13">
        <f>ピボット!Z380</f>
        <v>0</v>
      </c>
      <c r="AA379" s="13">
        <f>ピボット!AA380</f>
        <v>0</v>
      </c>
      <c r="AB379" s="13">
        <f>ピボット!AB380</f>
        <v>0</v>
      </c>
      <c r="AC379" s="13">
        <f>ピボット!AC380</f>
        <v>0</v>
      </c>
      <c r="AD379" s="13">
        <f>ピボット!AD380</f>
        <v>0</v>
      </c>
      <c r="AE379" s="13">
        <f>ピボット!AE380</f>
        <v>0</v>
      </c>
      <c r="AF379" s="13">
        <f>ピボット!AF380</f>
        <v>0</v>
      </c>
      <c r="AG379" s="13">
        <f>ピボット!AG380</f>
        <v>0</v>
      </c>
      <c r="AH379" s="13">
        <f>ピボット!AH380</f>
        <v>0</v>
      </c>
      <c r="AI379" s="13">
        <f>ピボット!AI380</f>
        <v>0</v>
      </c>
      <c r="AJ379" s="101">
        <f>SUM(E379:AI379)</f>
        <v>0</v>
      </c>
    </row>
    <row r="380" spans="2:36" s="8" customFormat="1" ht="15" customHeight="1" x14ac:dyDescent="0.15">
      <c r="B380" s="9"/>
      <c r="C380" s="134" t="s">
        <v>4</v>
      </c>
      <c r="D380" s="12">
        <f>ピボット!D381</f>
        <v>0</v>
      </c>
      <c r="E380" s="13">
        <f t="shared" ref="E380:AI380" si="123">D380+E376-E378</f>
        <v>0</v>
      </c>
      <c r="F380" s="13">
        <f t="shared" si="123"/>
        <v>0</v>
      </c>
      <c r="G380" s="13">
        <f t="shared" si="123"/>
        <v>0</v>
      </c>
      <c r="H380" s="13">
        <f t="shared" si="123"/>
        <v>0</v>
      </c>
      <c r="I380" s="13">
        <f t="shared" si="123"/>
        <v>0</v>
      </c>
      <c r="J380" s="13">
        <f t="shared" si="123"/>
        <v>0</v>
      </c>
      <c r="K380" s="13">
        <f t="shared" si="123"/>
        <v>0</v>
      </c>
      <c r="L380" s="13">
        <f t="shared" si="123"/>
        <v>0</v>
      </c>
      <c r="M380" s="13">
        <f t="shared" si="123"/>
        <v>0</v>
      </c>
      <c r="N380" s="13">
        <f t="shared" si="123"/>
        <v>0</v>
      </c>
      <c r="O380" s="13">
        <f t="shared" si="123"/>
        <v>0</v>
      </c>
      <c r="P380" s="13">
        <f t="shared" si="123"/>
        <v>0</v>
      </c>
      <c r="Q380" s="13">
        <f t="shared" si="123"/>
        <v>0</v>
      </c>
      <c r="R380" s="13">
        <f t="shared" si="123"/>
        <v>0</v>
      </c>
      <c r="S380" s="13">
        <f t="shared" si="123"/>
        <v>0</v>
      </c>
      <c r="T380" s="13">
        <f t="shared" si="123"/>
        <v>0</v>
      </c>
      <c r="U380" s="13">
        <f t="shared" si="123"/>
        <v>0</v>
      </c>
      <c r="V380" s="13">
        <f t="shared" si="123"/>
        <v>0</v>
      </c>
      <c r="W380" s="13">
        <f t="shared" si="123"/>
        <v>0</v>
      </c>
      <c r="X380" s="13">
        <f t="shared" si="123"/>
        <v>0</v>
      </c>
      <c r="Y380" s="13">
        <f t="shared" si="123"/>
        <v>0</v>
      </c>
      <c r="Z380" s="13">
        <f t="shared" si="123"/>
        <v>0</v>
      </c>
      <c r="AA380" s="13">
        <f t="shared" si="123"/>
        <v>0</v>
      </c>
      <c r="AB380" s="13">
        <f t="shared" si="123"/>
        <v>0</v>
      </c>
      <c r="AC380" s="13">
        <f t="shared" si="123"/>
        <v>0</v>
      </c>
      <c r="AD380" s="13">
        <f t="shared" si="123"/>
        <v>0</v>
      </c>
      <c r="AE380" s="13">
        <f t="shared" si="123"/>
        <v>0</v>
      </c>
      <c r="AF380" s="13">
        <f t="shared" si="123"/>
        <v>0</v>
      </c>
      <c r="AG380" s="13">
        <f t="shared" si="123"/>
        <v>0</v>
      </c>
      <c r="AH380" s="13">
        <f t="shared" si="123"/>
        <v>0</v>
      </c>
      <c r="AI380" s="13">
        <f t="shared" si="123"/>
        <v>0</v>
      </c>
      <c r="AJ380" s="14">
        <f>AI380</f>
        <v>0</v>
      </c>
    </row>
    <row r="381" spans="2:36" s="8" customFormat="1" ht="15" customHeight="1" thickBot="1" x14ac:dyDescent="0.2">
      <c r="B381" s="131">
        <f>ピボット!B377</f>
        <v>0</v>
      </c>
      <c r="C381" s="136" t="s">
        <v>27</v>
      </c>
      <c r="D381" s="105">
        <f>ピボット!D382</f>
        <v>0</v>
      </c>
      <c r="E381" s="106">
        <f t="shared" ref="E381:AI381" si="124">D381+E377-E379</f>
        <v>0</v>
      </c>
      <c r="F381" s="106">
        <f t="shared" si="124"/>
        <v>0</v>
      </c>
      <c r="G381" s="106">
        <f t="shared" si="124"/>
        <v>0</v>
      </c>
      <c r="H381" s="106">
        <f t="shared" si="124"/>
        <v>0</v>
      </c>
      <c r="I381" s="106">
        <f t="shared" si="124"/>
        <v>0</v>
      </c>
      <c r="J381" s="106">
        <f t="shared" si="124"/>
        <v>0</v>
      </c>
      <c r="K381" s="106">
        <f t="shared" si="124"/>
        <v>0</v>
      </c>
      <c r="L381" s="106">
        <f t="shared" si="124"/>
        <v>0</v>
      </c>
      <c r="M381" s="106">
        <f t="shared" si="124"/>
        <v>0</v>
      </c>
      <c r="N381" s="106">
        <f t="shared" si="124"/>
        <v>0</v>
      </c>
      <c r="O381" s="106">
        <f t="shared" si="124"/>
        <v>0</v>
      </c>
      <c r="P381" s="106">
        <f t="shared" si="124"/>
        <v>0</v>
      </c>
      <c r="Q381" s="106">
        <f t="shared" si="124"/>
        <v>0</v>
      </c>
      <c r="R381" s="106">
        <f t="shared" si="124"/>
        <v>0</v>
      </c>
      <c r="S381" s="106">
        <f t="shared" si="124"/>
        <v>0</v>
      </c>
      <c r="T381" s="106">
        <f t="shared" si="124"/>
        <v>0</v>
      </c>
      <c r="U381" s="106">
        <f t="shared" si="124"/>
        <v>0</v>
      </c>
      <c r="V381" s="106">
        <f t="shared" si="124"/>
        <v>0</v>
      </c>
      <c r="W381" s="106">
        <f t="shared" si="124"/>
        <v>0</v>
      </c>
      <c r="X381" s="106">
        <f t="shared" si="124"/>
        <v>0</v>
      </c>
      <c r="Y381" s="106">
        <f t="shared" si="124"/>
        <v>0</v>
      </c>
      <c r="Z381" s="106">
        <f t="shared" si="124"/>
        <v>0</v>
      </c>
      <c r="AA381" s="106">
        <f t="shared" si="124"/>
        <v>0</v>
      </c>
      <c r="AB381" s="106">
        <f t="shared" si="124"/>
        <v>0</v>
      </c>
      <c r="AC381" s="106">
        <f t="shared" si="124"/>
        <v>0</v>
      </c>
      <c r="AD381" s="106">
        <f t="shared" si="124"/>
        <v>0</v>
      </c>
      <c r="AE381" s="106">
        <f t="shared" si="124"/>
        <v>0</v>
      </c>
      <c r="AF381" s="106">
        <f t="shared" si="124"/>
        <v>0</v>
      </c>
      <c r="AG381" s="106">
        <f t="shared" si="124"/>
        <v>0</v>
      </c>
      <c r="AH381" s="106">
        <f t="shared" si="124"/>
        <v>0</v>
      </c>
      <c r="AI381" s="106">
        <f t="shared" si="124"/>
        <v>0</v>
      </c>
      <c r="AJ381" s="107">
        <f>AI381</f>
        <v>0</v>
      </c>
    </row>
    <row r="382" spans="2:36" s="8" customFormat="1" ht="15" customHeight="1" x14ac:dyDescent="0.15">
      <c r="B382" s="129"/>
      <c r="C382" s="132" t="s">
        <v>1</v>
      </c>
      <c r="D382" s="10"/>
      <c r="E382" s="11">
        <f>ピボット!E383</f>
        <v>0</v>
      </c>
      <c r="F382" s="11">
        <f>ピボット!F383</f>
        <v>0</v>
      </c>
      <c r="G382" s="11">
        <f>ピボット!G383</f>
        <v>0</v>
      </c>
      <c r="H382" s="11">
        <f>ピボット!H383</f>
        <v>0</v>
      </c>
      <c r="I382" s="11">
        <f>ピボット!I383</f>
        <v>0</v>
      </c>
      <c r="J382" s="11">
        <f>ピボット!J383</f>
        <v>0</v>
      </c>
      <c r="K382" s="11">
        <f>ピボット!K383</f>
        <v>0</v>
      </c>
      <c r="L382" s="11">
        <f>ピボット!L383</f>
        <v>0</v>
      </c>
      <c r="M382" s="11">
        <f>ピボット!M383</f>
        <v>0</v>
      </c>
      <c r="N382" s="11">
        <f>ピボット!N383</f>
        <v>0</v>
      </c>
      <c r="O382" s="11">
        <f>ピボット!O383</f>
        <v>0</v>
      </c>
      <c r="P382" s="11">
        <f>ピボット!P383</f>
        <v>0</v>
      </c>
      <c r="Q382" s="11">
        <f>ピボット!Q383</f>
        <v>0</v>
      </c>
      <c r="R382" s="11">
        <f>ピボット!R383</f>
        <v>0</v>
      </c>
      <c r="S382" s="11">
        <f>ピボット!S383</f>
        <v>0</v>
      </c>
      <c r="T382" s="11">
        <f>ピボット!T383</f>
        <v>0</v>
      </c>
      <c r="U382" s="11">
        <f>ピボット!U383</f>
        <v>0</v>
      </c>
      <c r="V382" s="11">
        <f>ピボット!V383</f>
        <v>0</v>
      </c>
      <c r="W382" s="11">
        <f>ピボット!W383</f>
        <v>0</v>
      </c>
      <c r="X382" s="11">
        <f>ピボット!X383</f>
        <v>0</v>
      </c>
      <c r="Y382" s="11">
        <f>ピボット!Y383</f>
        <v>0</v>
      </c>
      <c r="Z382" s="11">
        <f>ピボット!Z383</f>
        <v>0</v>
      </c>
      <c r="AA382" s="11">
        <f>ピボット!AA383</f>
        <v>0</v>
      </c>
      <c r="AB382" s="11">
        <f>ピボット!AB383</f>
        <v>0</v>
      </c>
      <c r="AC382" s="11">
        <f>ピボット!AC383</f>
        <v>0</v>
      </c>
      <c r="AD382" s="11">
        <f>ピボット!AD383</f>
        <v>0</v>
      </c>
      <c r="AE382" s="11">
        <f>ピボット!AE383</f>
        <v>0</v>
      </c>
      <c r="AF382" s="11">
        <f>ピボット!AF383</f>
        <v>0</v>
      </c>
      <c r="AG382" s="11">
        <f>ピボット!AG383</f>
        <v>0</v>
      </c>
      <c r="AH382" s="11">
        <f>ピボット!AH383</f>
        <v>0</v>
      </c>
      <c r="AI382" s="11">
        <f>ピボット!AI383</f>
        <v>0</v>
      </c>
      <c r="AJ382" s="104">
        <f>SUM(E382:AI382)</f>
        <v>0</v>
      </c>
    </row>
    <row r="383" spans="2:36" s="8" customFormat="1" ht="15" customHeight="1" x14ac:dyDescent="0.15">
      <c r="B383" s="130"/>
      <c r="C383" s="133" t="s">
        <v>25</v>
      </c>
      <c r="D383" s="102"/>
      <c r="E383" s="13">
        <f>ピボット!E384</f>
        <v>0</v>
      </c>
      <c r="F383" s="13">
        <f>ピボット!F384</f>
        <v>0</v>
      </c>
      <c r="G383" s="13">
        <f>ピボット!G384</f>
        <v>0</v>
      </c>
      <c r="H383" s="13">
        <f>ピボット!H384</f>
        <v>0</v>
      </c>
      <c r="I383" s="13">
        <f>ピボット!I384</f>
        <v>0</v>
      </c>
      <c r="J383" s="13">
        <f>ピボット!J384</f>
        <v>0</v>
      </c>
      <c r="K383" s="13">
        <f>ピボット!K384</f>
        <v>0</v>
      </c>
      <c r="L383" s="13">
        <f>ピボット!L384</f>
        <v>0</v>
      </c>
      <c r="M383" s="13">
        <f>ピボット!M384</f>
        <v>0</v>
      </c>
      <c r="N383" s="13">
        <f>ピボット!N384</f>
        <v>0</v>
      </c>
      <c r="O383" s="13">
        <f>ピボット!O384</f>
        <v>0</v>
      </c>
      <c r="P383" s="13">
        <f>ピボット!P384</f>
        <v>0</v>
      </c>
      <c r="Q383" s="13">
        <f>ピボット!Q384</f>
        <v>0</v>
      </c>
      <c r="R383" s="13">
        <f>ピボット!R384</f>
        <v>0</v>
      </c>
      <c r="S383" s="13">
        <f>ピボット!S384</f>
        <v>0</v>
      </c>
      <c r="T383" s="13">
        <f>ピボット!T384</f>
        <v>0</v>
      </c>
      <c r="U383" s="13">
        <f>ピボット!U384</f>
        <v>0</v>
      </c>
      <c r="V383" s="13">
        <f>ピボット!V384</f>
        <v>0</v>
      </c>
      <c r="W383" s="13">
        <f>ピボット!W384</f>
        <v>0</v>
      </c>
      <c r="X383" s="13">
        <f>ピボット!X384</f>
        <v>0</v>
      </c>
      <c r="Y383" s="13">
        <f>ピボット!Y384</f>
        <v>0</v>
      </c>
      <c r="Z383" s="13">
        <f>ピボット!Z384</f>
        <v>0</v>
      </c>
      <c r="AA383" s="13">
        <f>ピボット!AA384</f>
        <v>0</v>
      </c>
      <c r="AB383" s="13">
        <f>ピボット!AB384</f>
        <v>0</v>
      </c>
      <c r="AC383" s="13">
        <f>ピボット!AC384</f>
        <v>0</v>
      </c>
      <c r="AD383" s="13">
        <f>ピボット!AD384</f>
        <v>0</v>
      </c>
      <c r="AE383" s="13">
        <f>ピボット!AE384</f>
        <v>0</v>
      </c>
      <c r="AF383" s="13">
        <f>ピボット!AF384</f>
        <v>0</v>
      </c>
      <c r="AG383" s="13">
        <f>ピボット!AG384</f>
        <v>0</v>
      </c>
      <c r="AH383" s="13">
        <f>ピボット!AH384</f>
        <v>0</v>
      </c>
      <c r="AI383" s="13">
        <f>ピボット!AI384</f>
        <v>0</v>
      </c>
      <c r="AJ383" s="21">
        <f>SUM(E383:AI383)</f>
        <v>0</v>
      </c>
    </row>
    <row r="384" spans="2:36" s="8" customFormat="1" ht="15" customHeight="1" x14ac:dyDescent="0.15">
      <c r="B384" s="130"/>
      <c r="C384" s="134" t="s">
        <v>3</v>
      </c>
      <c r="D384" s="12"/>
      <c r="E384" s="13">
        <f>ピボット!E385</f>
        <v>0</v>
      </c>
      <c r="F384" s="13">
        <f>ピボット!F385</f>
        <v>0</v>
      </c>
      <c r="G384" s="13">
        <f>ピボット!G385</f>
        <v>0</v>
      </c>
      <c r="H384" s="13">
        <f>ピボット!H385</f>
        <v>0</v>
      </c>
      <c r="I384" s="13">
        <f>ピボット!I385</f>
        <v>0</v>
      </c>
      <c r="J384" s="13">
        <f>ピボット!J385</f>
        <v>0</v>
      </c>
      <c r="K384" s="13">
        <f>ピボット!K385</f>
        <v>0</v>
      </c>
      <c r="L384" s="13">
        <f>ピボット!L385</f>
        <v>0</v>
      </c>
      <c r="M384" s="13">
        <f>ピボット!M385</f>
        <v>0</v>
      </c>
      <c r="N384" s="13">
        <f>ピボット!N385</f>
        <v>0</v>
      </c>
      <c r="O384" s="13">
        <f>ピボット!O385</f>
        <v>0</v>
      </c>
      <c r="P384" s="13">
        <f>ピボット!P385</f>
        <v>0</v>
      </c>
      <c r="Q384" s="13">
        <f>ピボット!Q385</f>
        <v>0</v>
      </c>
      <c r="R384" s="13">
        <f>ピボット!R385</f>
        <v>0</v>
      </c>
      <c r="S384" s="13">
        <f>ピボット!S385</f>
        <v>0</v>
      </c>
      <c r="T384" s="13">
        <f>ピボット!T385</f>
        <v>0</v>
      </c>
      <c r="U384" s="13">
        <f>ピボット!U385</f>
        <v>0</v>
      </c>
      <c r="V384" s="13">
        <f>ピボット!V385</f>
        <v>0</v>
      </c>
      <c r="W384" s="13">
        <f>ピボット!W385</f>
        <v>0</v>
      </c>
      <c r="X384" s="13">
        <f>ピボット!X385</f>
        <v>0</v>
      </c>
      <c r="Y384" s="13">
        <f>ピボット!Y385</f>
        <v>0</v>
      </c>
      <c r="Z384" s="13">
        <f>ピボット!Z385</f>
        <v>0</v>
      </c>
      <c r="AA384" s="13">
        <f>ピボット!AA385</f>
        <v>0</v>
      </c>
      <c r="AB384" s="13">
        <f>ピボット!AB385</f>
        <v>0</v>
      </c>
      <c r="AC384" s="13">
        <f>ピボット!AC385</f>
        <v>0</v>
      </c>
      <c r="AD384" s="13">
        <f>ピボット!AD385</f>
        <v>0</v>
      </c>
      <c r="AE384" s="13">
        <f>ピボット!AE385</f>
        <v>0</v>
      </c>
      <c r="AF384" s="13">
        <f>ピボット!AF385</f>
        <v>0</v>
      </c>
      <c r="AG384" s="13">
        <f>ピボット!AG385</f>
        <v>0</v>
      </c>
      <c r="AH384" s="13">
        <f>ピボット!AH385</f>
        <v>0</v>
      </c>
      <c r="AI384" s="13">
        <f>ピボット!AI385</f>
        <v>0</v>
      </c>
      <c r="AJ384" s="14">
        <f>SUM(E384:AI384)</f>
        <v>0</v>
      </c>
    </row>
    <row r="385" spans="2:36" s="8" customFormat="1" ht="15" customHeight="1" x14ac:dyDescent="0.15">
      <c r="B385" s="9"/>
      <c r="C385" s="135" t="s">
        <v>26</v>
      </c>
      <c r="D385" s="100"/>
      <c r="E385" s="13">
        <f>ピボット!E386</f>
        <v>0</v>
      </c>
      <c r="F385" s="13">
        <f>ピボット!F386</f>
        <v>0</v>
      </c>
      <c r="G385" s="13">
        <f>ピボット!G386</f>
        <v>0</v>
      </c>
      <c r="H385" s="13">
        <f>ピボット!H386</f>
        <v>0</v>
      </c>
      <c r="I385" s="13">
        <f>ピボット!I386</f>
        <v>0</v>
      </c>
      <c r="J385" s="13">
        <f>ピボット!J386</f>
        <v>0</v>
      </c>
      <c r="K385" s="13">
        <f>ピボット!K386</f>
        <v>0</v>
      </c>
      <c r="L385" s="13">
        <f>ピボット!L386</f>
        <v>0</v>
      </c>
      <c r="M385" s="13">
        <f>ピボット!M386</f>
        <v>0</v>
      </c>
      <c r="N385" s="13">
        <f>ピボット!N386</f>
        <v>0</v>
      </c>
      <c r="O385" s="13">
        <f>ピボット!O386</f>
        <v>0</v>
      </c>
      <c r="P385" s="13">
        <f>ピボット!P386</f>
        <v>0</v>
      </c>
      <c r="Q385" s="13">
        <f>ピボット!Q386</f>
        <v>0</v>
      </c>
      <c r="R385" s="13">
        <f>ピボット!R386</f>
        <v>0</v>
      </c>
      <c r="S385" s="13">
        <f>ピボット!S386</f>
        <v>0</v>
      </c>
      <c r="T385" s="13">
        <f>ピボット!T386</f>
        <v>0</v>
      </c>
      <c r="U385" s="13">
        <f>ピボット!U386</f>
        <v>0</v>
      </c>
      <c r="V385" s="13">
        <f>ピボット!V386</f>
        <v>0</v>
      </c>
      <c r="W385" s="13">
        <f>ピボット!W386</f>
        <v>0</v>
      </c>
      <c r="X385" s="13">
        <f>ピボット!X386</f>
        <v>0</v>
      </c>
      <c r="Y385" s="13">
        <f>ピボット!Y386</f>
        <v>0</v>
      </c>
      <c r="Z385" s="13">
        <f>ピボット!Z386</f>
        <v>0</v>
      </c>
      <c r="AA385" s="13">
        <f>ピボット!AA386</f>
        <v>0</v>
      </c>
      <c r="AB385" s="13">
        <f>ピボット!AB386</f>
        <v>0</v>
      </c>
      <c r="AC385" s="13">
        <f>ピボット!AC386</f>
        <v>0</v>
      </c>
      <c r="AD385" s="13">
        <f>ピボット!AD386</f>
        <v>0</v>
      </c>
      <c r="AE385" s="13">
        <f>ピボット!AE386</f>
        <v>0</v>
      </c>
      <c r="AF385" s="13">
        <f>ピボット!AF386</f>
        <v>0</v>
      </c>
      <c r="AG385" s="13">
        <f>ピボット!AG386</f>
        <v>0</v>
      </c>
      <c r="AH385" s="13">
        <f>ピボット!AH386</f>
        <v>0</v>
      </c>
      <c r="AI385" s="13">
        <f>ピボット!AI386</f>
        <v>0</v>
      </c>
      <c r="AJ385" s="101">
        <f>SUM(E385:AI385)</f>
        <v>0</v>
      </c>
    </row>
    <row r="386" spans="2:36" s="8" customFormat="1" ht="15" customHeight="1" x14ac:dyDescent="0.15">
      <c r="B386" s="9"/>
      <c r="C386" s="134" t="s">
        <v>4</v>
      </c>
      <c r="D386" s="12">
        <f>ピボット!D387</f>
        <v>0</v>
      </c>
      <c r="E386" s="13">
        <f t="shared" ref="E386:AI386" si="125">D386+E382-E384</f>
        <v>0</v>
      </c>
      <c r="F386" s="13">
        <f t="shared" si="125"/>
        <v>0</v>
      </c>
      <c r="G386" s="13">
        <f t="shared" si="125"/>
        <v>0</v>
      </c>
      <c r="H386" s="13">
        <f t="shared" si="125"/>
        <v>0</v>
      </c>
      <c r="I386" s="13">
        <f t="shared" si="125"/>
        <v>0</v>
      </c>
      <c r="J386" s="13">
        <f t="shared" si="125"/>
        <v>0</v>
      </c>
      <c r="K386" s="13">
        <f t="shared" si="125"/>
        <v>0</v>
      </c>
      <c r="L386" s="13">
        <f t="shared" si="125"/>
        <v>0</v>
      </c>
      <c r="M386" s="13">
        <f t="shared" si="125"/>
        <v>0</v>
      </c>
      <c r="N386" s="13">
        <f t="shared" si="125"/>
        <v>0</v>
      </c>
      <c r="O386" s="13">
        <f t="shared" si="125"/>
        <v>0</v>
      </c>
      <c r="P386" s="13">
        <f t="shared" si="125"/>
        <v>0</v>
      </c>
      <c r="Q386" s="13">
        <f t="shared" si="125"/>
        <v>0</v>
      </c>
      <c r="R386" s="13">
        <f t="shared" si="125"/>
        <v>0</v>
      </c>
      <c r="S386" s="13">
        <f t="shared" si="125"/>
        <v>0</v>
      </c>
      <c r="T386" s="13">
        <f t="shared" si="125"/>
        <v>0</v>
      </c>
      <c r="U386" s="13">
        <f t="shared" si="125"/>
        <v>0</v>
      </c>
      <c r="V386" s="13">
        <f t="shared" si="125"/>
        <v>0</v>
      </c>
      <c r="W386" s="13">
        <f t="shared" si="125"/>
        <v>0</v>
      </c>
      <c r="X386" s="13">
        <f t="shared" si="125"/>
        <v>0</v>
      </c>
      <c r="Y386" s="13">
        <f t="shared" si="125"/>
        <v>0</v>
      </c>
      <c r="Z386" s="13">
        <f t="shared" si="125"/>
        <v>0</v>
      </c>
      <c r="AA386" s="13">
        <f t="shared" si="125"/>
        <v>0</v>
      </c>
      <c r="AB386" s="13">
        <f t="shared" si="125"/>
        <v>0</v>
      </c>
      <c r="AC386" s="13">
        <f t="shared" si="125"/>
        <v>0</v>
      </c>
      <c r="AD386" s="13">
        <f t="shared" si="125"/>
        <v>0</v>
      </c>
      <c r="AE386" s="13">
        <f t="shared" si="125"/>
        <v>0</v>
      </c>
      <c r="AF386" s="13">
        <f t="shared" si="125"/>
        <v>0</v>
      </c>
      <c r="AG386" s="13">
        <f t="shared" si="125"/>
        <v>0</v>
      </c>
      <c r="AH386" s="13">
        <f t="shared" si="125"/>
        <v>0</v>
      </c>
      <c r="AI386" s="13">
        <f t="shared" si="125"/>
        <v>0</v>
      </c>
      <c r="AJ386" s="14">
        <f>AI386</f>
        <v>0</v>
      </c>
    </row>
    <row r="387" spans="2:36" s="8" customFormat="1" ht="15" customHeight="1" thickBot="1" x14ac:dyDescent="0.2">
      <c r="B387" s="131">
        <f>ピボット!B383</f>
        <v>0</v>
      </c>
      <c r="C387" s="136" t="s">
        <v>27</v>
      </c>
      <c r="D387" s="105">
        <f>ピボット!D388</f>
        <v>0</v>
      </c>
      <c r="E387" s="106">
        <f t="shared" ref="E387:AI387" si="126">D387+E383-E385</f>
        <v>0</v>
      </c>
      <c r="F387" s="106">
        <f t="shared" si="126"/>
        <v>0</v>
      </c>
      <c r="G387" s="106">
        <f t="shared" si="126"/>
        <v>0</v>
      </c>
      <c r="H387" s="106">
        <f t="shared" si="126"/>
        <v>0</v>
      </c>
      <c r="I387" s="106">
        <f t="shared" si="126"/>
        <v>0</v>
      </c>
      <c r="J387" s="106">
        <f t="shared" si="126"/>
        <v>0</v>
      </c>
      <c r="K387" s="106">
        <f t="shared" si="126"/>
        <v>0</v>
      </c>
      <c r="L387" s="106">
        <f t="shared" si="126"/>
        <v>0</v>
      </c>
      <c r="M387" s="106">
        <f t="shared" si="126"/>
        <v>0</v>
      </c>
      <c r="N387" s="106">
        <f t="shared" si="126"/>
        <v>0</v>
      </c>
      <c r="O387" s="106">
        <f t="shared" si="126"/>
        <v>0</v>
      </c>
      <c r="P387" s="106">
        <f t="shared" si="126"/>
        <v>0</v>
      </c>
      <c r="Q387" s="106">
        <f t="shared" si="126"/>
        <v>0</v>
      </c>
      <c r="R387" s="106">
        <f t="shared" si="126"/>
        <v>0</v>
      </c>
      <c r="S387" s="106">
        <f t="shared" si="126"/>
        <v>0</v>
      </c>
      <c r="T387" s="106">
        <f t="shared" si="126"/>
        <v>0</v>
      </c>
      <c r="U387" s="106">
        <f t="shared" si="126"/>
        <v>0</v>
      </c>
      <c r="V387" s="106">
        <f t="shared" si="126"/>
        <v>0</v>
      </c>
      <c r="W387" s="106">
        <f t="shared" si="126"/>
        <v>0</v>
      </c>
      <c r="X387" s="106">
        <f t="shared" si="126"/>
        <v>0</v>
      </c>
      <c r="Y387" s="106">
        <f t="shared" si="126"/>
        <v>0</v>
      </c>
      <c r="Z387" s="106">
        <f t="shared" si="126"/>
        <v>0</v>
      </c>
      <c r="AA387" s="106">
        <f t="shared" si="126"/>
        <v>0</v>
      </c>
      <c r="AB387" s="106">
        <f t="shared" si="126"/>
        <v>0</v>
      </c>
      <c r="AC387" s="106">
        <f t="shared" si="126"/>
        <v>0</v>
      </c>
      <c r="AD387" s="106">
        <f t="shared" si="126"/>
        <v>0</v>
      </c>
      <c r="AE387" s="106">
        <f t="shared" si="126"/>
        <v>0</v>
      </c>
      <c r="AF387" s="106">
        <f t="shared" si="126"/>
        <v>0</v>
      </c>
      <c r="AG387" s="106">
        <f t="shared" si="126"/>
        <v>0</v>
      </c>
      <c r="AH387" s="106">
        <f t="shared" si="126"/>
        <v>0</v>
      </c>
      <c r="AI387" s="106">
        <f t="shared" si="126"/>
        <v>0</v>
      </c>
      <c r="AJ387" s="107">
        <f>AI387</f>
        <v>0</v>
      </c>
    </row>
    <row r="388" spans="2:36" s="8" customFormat="1" ht="15" customHeight="1" x14ac:dyDescent="0.15">
      <c r="B388" s="129"/>
      <c r="C388" s="132" t="s">
        <v>1</v>
      </c>
      <c r="D388" s="10"/>
      <c r="E388" s="11">
        <f>ピボット!E389</f>
        <v>0</v>
      </c>
      <c r="F388" s="11">
        <f>ピボット!F389</f>
        <v>0</v>
      </c>
      <c r="G388" s="11">
        <f>ピボット!G389</f>
        <v>0</v>
      </c>
      <c r="H388" s="11">
        <f>ピボット!H389</f>
        <v>0</v>
      </c>
      <c r="I388" s="11">
        <f>ピボット!I389</f>
        <v>0</v>
      </c>
      <c r="J388" s="11">
        <f>ピボット!J389</f>
        <v>0</v>
      </c>
      <c r="K388" s="11">
        <f>ピボット!K389</f>
        <v>0</v>
      </c>
      <c r="L388" s="11">
        <f>ピボット!L389</f>
        <v>0</v>
      </c>
      <c r="M388" s="11">
        <f>ピボット!M389</f>
        <v>0</v>
      </c>
      <c r="N388" s="11">
        <f>ピボット!N389</f>
        <v>0</v>
      </c>
      <c r="O388" s="11">
        <f>ピボット!O389</f>
        <v>0</v>
      </c>
      <c r="P388" s="11">
        <f>ピボット!P389</f>
        <v>0</v>
      </c>
      <c r="Q388" s="11">
        <f>ピボット!Q389</f>
        <v>0</v>
      </c>
      <c r="R388" s="11">
        <f>ピボット!R389</f>
        <v>0</v>
      </c>
      <c r="S388" s="11">
        <f>ピボット!S389</f>
        <v>0</v>
      </c>
      <c r="T388" s="11">
        <f>ピボット!T389</f>
        <v>0</v>
      </c>
      <c r="U388" s="11">
        <f>ピボット!U389</f>
        <v>0</v>
      </c>
      <c r="V388" s="11">
        <f>ピボット!V389</f>
        <v>0</v>
      </c>
      <c r="W388" s="11">
        <f>ピボット!W389</f>
        <v>0</v>
      </c>
      <c r="X388" s="11">
        <f>ピボット!X389</f>
        <v>0</v>
      </c>
      <c r="Y388" s="11">
        <f>ピボット!Y389</f>
        <v>0</v>
      </c>
      <c r="Z388" s="11">
        <f>ピボット!Z389</f>
        <v>0</v>
      </c>
      <c r="AA388" s="11">
        <f>ピボット!AA389</f>
        <v>0</v>
      </c>
      <c r="AB388" s="11">
        <f>ピボット!AB389</f>
        <v>0</v>
      </c>
      <c r="AC388" s="11">
        <f>ピボット!AC389</f>
        <v>0</v>
      </c>
      <c r="AD388" s="11">
        <f>ピボット!AD389</f>
        <v>0</v>
      </c>
      <c r="AE388" s="11">
        <f>ピボット!AE389</f>
        <v>0</v>
      </c>
      <c r="AF388" s="11">
        <f>ピボット!AF389</f>
        <v>0</v>
      </c>
      <c r="AG388" s="11">
        <f>ピボット!AG389</f>
        <v>0</v>
      </c>
      <c r="AH388" s="11">
        <f>ピボット!AH389</f>
        <v>0</v>
      </c>
      <c r="AI388" s="11">
        <f>ピボット!AI389</f>
        <v>0</v>
      </c>
      <c r="AJ388" s="104">
        <f>SUM(E388:AI388)</f>
        <v>0</v>
      </c>
    </row>
    <row r="389" spans="2:36" s="8" customFormat="1" ht="15" customHeight="1" x14ac:dyDescent="0.15">
      <c r="B389" s="130"/>
      <c r="C389" s="133" t="s">
        <v>25</v>
      </c>
      <c r="D389" s="102"/>
      <c r="E389" s="13">
        <f>ピボット!E390</f>
        <v>0</v>
      </c>
      <c r="F389" s="13">
        <f>ピボット!F390</f>
        <v>0</v>
      </c>
      <c r="G389" s="13">
        <f>ピボット!G390</f>
        <v>0</v>
      </c>
      <c r="H389" s="13">
        <f>ピボット!H390</f>
        <v>0</v>
      </c>
      <c r="I389" s="13">
        <f>ピボット!I390</f>
        <v>0</v>
      </c>
      <c r="J389" s="13">
        <f>ピボット!J390</f>
        <v>0</v>
      </c>
      <c r="K389" s="13">
        <f>ピボット!K390</f>
        <v>0</v>
      </c>
      <c r="L389" s="13">
        <f>ピボット!L390</f>
        <v>0</v>
      </c>
      <c r="M389" s="13">
        <f>ピボット!M390</f>
        <v>0</v>
      </c>
      <c r="N389" s="13">
        <f>ピボット!N390</f>
        <v>0</v>
      </c>
      <c r="O389" s="13">
        <f>ピボット!O390</f>
        <v>0</v>
      </c>
      <c r="P389" s="13">
        <f>ピボット!P390</f>
        <v>0</v>
      </c>
      <c r="Q389" s="13">
        <f>ピボット!Q390</f>
        <v>0</v>
      </c>
      <c r="R389" s="13">
        <f>ピボット!R390</f>
        <v>0</v>
      </c>
      <c r="S389" s="13">
        <f>ピボット!S390</f>
        <v>0</v>
      </c>
      <c r="T389" s="13">
        <f>ピボット!T390</f>
        <v>0</v>
      </c>
      <c r="U389" s="13">
        <f>ピボット!U390</f>
        <v>0</v>
      </c>
      <c r="V389" s="13">
        <f>ピボット!V390</f>
        <v>0</v>
      </c>
      <c r="W389" s="13">
        <f>ピボット!W390</f>
        <v>0</v>
      </c>
      <c r="X389" s="13">
        <f>ピボット!X390</f>
        <v>0</v>
      </c>
      <c r="Y389" s="13">
        <f>ピボット!Y390</f>
        <v>0</v>
      </c>
      <c r="Z389" s="13">
        <f>ピボット!Z390</f>
        <v>0</v>
      </c>
      <c r="AA389" s="13">
        <f>ピボット!AA390</f>
        <v>0</v>
      </c>
      <c r="AB389" s="13">
        <f>ピボット!AB390</f>
        <v>0</v>
      </c>
      <c r="AC389" s="13">
        <f>ピボット!AC390</f>
        <v>0</v>
      </c>
      <c r="AD389" s="13">
        <f>ピボット!AD390</f>
        <v>0</v>
      </c>
      <c r="AE389" s="13">
        <f>ピボット!AE390</f>
        <v>0</v>
      </c>
      <c r="AF389" s="13">
        <f>ピボット!AF390</f>
        <v>0</v>
      </c>
      <c r="AG389" s="13">
        <f>ピボット!AG390</f>
        <v>0</v>
      </c>
      <c r="AH389" s="13">
        <f>ピボット!AH390</f>
        <v>0</v>
      </c>
      <c r="AI389" s="13">
        <f>ピボット!AI390</f>
        <v>0</v>
      </c>
      <c r="AJ389" s="21">
        <f>SUM(E389:AI389)</f>
        <v>0</v>
      </c>
    </row>
    <row r="390" spans="2:36" s="8" customFormat="1" ht="15" customHeight="1" x14ac:dyDescent="0.15">
      <c r="B390" s="130"/>
      <c r="C390" s="134" t="s">
        <v>3</v>
      </c>
      <c r="D390" s="12"/>
      <c r="E390" s="13">
        <f>ピボット!E391</f>
        <v>0</v>
      </c>
      <c r="F390" s="13">
        <f>ピボット!F391</f>
        <v>0</v>
      </c>
      <c r="G390" s="13">
        <f>ピボット!G391</f>
        <v>0</v>
      </c>
      <c r="H390" s="13">
        <f>ピボット!H391</f>
        <v>0</v>
      </c>
      <c r="I390" s="13">
        <f>ピボット!I391</f>
        <v>0</v>
      </c>
      <c r="J390" s="13">
        <f>ピボット!J391</f>
        <v>0</v>
      </c>
      <c r="K390" s="13">
        <f>ピボット!K391</f>
        <v>0</v>
      </c>
      <c r="L390" s="13">
        <f>ピボット!L391</f>
        <v>0</v>
      </c>
      <c r="M390" s="13">
        <f>ピボット!M391</f>
        <v>0</v>
      </c>
      <c r="N390" s="13">
        <f>ピボット!N391</f>
        <v>0</v>
      </c>
      <c r="O390" s="13">
        <f>ピボット!O391</f>
        <v>0</v>
      </c>
      <c r="P390" s="13">
        <f>ピボット!P391</f>
        <v>0</v>
      </c>
      <c r="Q390" s="13">
        <f>ピボット!Q391</f>
        <v>0</v>
      </c>
      <c r="R390" s="13">
        <f>ピボット!R391</f>
        <v>0</v>
      </c>
      <c r="S390" s="13">
        <f>ピボット!S391</f>
        <v>0</v>
      </c>
      <c r="T390" s="13">
        <f>ピボット!T391</f>
        <v>0</v>
      </c>
      <c r="U390" s="13">
        <f>ピボット!U391</f>
        <v>0</v>
      </c>
      <c r="V390" s="13">
        <f>ピボット!V391</f>
        <v>0</v>
      </c>
      <c r="W390" s="13">
        <f>ピボット!W391</f>
        <v>0</v>
      </c>
      <c r="X390" s="13">
        <f>ピボット!X391</f>
        <v>0</v>
      </c>
      <c r="Y390" s="13">
        <f>ピボット!Y391</f>
        <v>0</v>
      </c>
      <c r="Z390" s="13">
        <f>ピボット!Z391</f>
        <v>0</v>
      </c>
      <c r="AA390" s="13">
        <f>ピボット!AA391</f>
        <v>0</v>
      </c>
      <c r="AB390" s="13">
        <f>ピボット!AB391</f>
        <v>0</v>
      </c>
      <c r="AC390" s="13">
        <f>ピボット!AC391</f>
        <v>0</v>
      </c>
      <c r="AD390" s="13">
        <f>ピボット!AD391</f>
        <v>0</v>
      </c>
      <c r="AE390" s="13">
        <f>ピボット!AE391</f>
        <v>0</v>
      </c>
      <c r="AF390" s="13">
        <f>ピボット!AF391</f>
        <v>0</v>
      </c>
      <c r="AG390" s="13">
        <f>ピボット!AG391</f>
        <v>0</v>
      </c>
      <c r="AH390" s="13">
        <f>ピボット!AH391</f>
        <v>0</v>
      </c>
      <c r="AI390" s="13">
        <f>ピボット!AI391</f>
        <v>0</v>
      </c>
      <c r="AJ390" s="14">
        <f>SUM(E390:AI390)</f>
        <v>0</v>
      </c>
    </row>
    <row r="391" spans="2:36" s="8" customFormat="1" ht="15" customHeight="1" x14ac:dyDescent="0.15">
      <c r="B391" s="9"/>
      <c r="C391" s="135" t="s">
        <v>26</v>
      </c>
      <c r="D391" s="100"/>
      <c r="E391" s="13">
        <f>ピボット!E392</f>
        <v>0</v>
      </c>
      <c r="F391" s="13">
        <f>ピボット!F392</f>
        <v>0</v>
      </c>
      <c r="G391" s="13">
        <f>ピボット!G392</f>
        <v>0</v>
      </c>
      <c r="H391" s="13">
        <f>ピボット!H392</f>
        <v>0</v>
      </c>
      <c r="I391" s="13">
        <f>ピボット!I392</f>
        <v>0</v>
      </c>
      <c r="J391" s="13">
        <f>ピボット!J392</f>
        <v>0</v>
      </c>
      <c r="K391" s="13">
        <f>ピボット!K392</f>
        <v>0</v>
      </c>
      <c r="L391" s="13">
        <f>ピボット!L392</f>
        <v>0</v>
      </c>
      <c r="M391" s="13">
        <f>ピボット!M392</f>
        <v>0</v>
      </c>
      <c r="N391" s="13">
        <f>ピボット!N392</f>
        <v>0</v>
      </c>
      <c r="O391" s="13">
        <f>ピボット!O392</f>
        <v>0</v>
      </c>
      <c r="P391" s="13">
        <f>ピボット!P392</f>
        <v>0</v>
      </c>
      <c r="Q391" s="13">
        <f>ピボット!Q392</f>
        <v>0</v>
      </c>
      <c r="R391" s="13">
        <f>ピボット!R392</f>
        <v>0</v>
      </c>
      <c r="S391" s="13">
        <f>ピボット!S392</f>
        <v>0</v>
      </c>
      <c r="T391" s="13">
        <f>ピボット!T392</f>
        <v>0</v>
      </c>
      <c r="U391" s="13">
        <f>ピボット!U392</f>
        <v>0</v>
      </c>
      <c r="V391" s="13">
        <f>ピボット!V392</f>
        <v>0</v>
      </c>
      <c r="W391" s="13">
        <f>ピボット!W392</f>
        <v>0</v>
      </c>
      <c r="X391" s="13">
        <f>ピボット!X392</f>
        <v>0</v>
      </c>
      <c r="Y391" s="13">
        <f>ピボット!Y392</f>
        <v>0</v>
      </c>
      <c r="Z391" s="13">
        <f>ピボット!Z392</f>
        <v>0</v>
      </c>
      <c r="AA391" s="13">
        <f>ピボット!AA392</f>
        <v>0</v>
      </c>
      <c r="AB391" s="13">
        <f>ピボット!AB392</f>
        <v>0</v>
      </c>
      <c r="AC391" s="13">
        <f>ピボット!AC392</f>
        <v>0</v>
      </c>
      <c r="AD391" s="13">
        <f>ピボット!AD392</f>
        <v>0</v>
      </c>
      <c r="AE391" s="13">
        <f>ピボット!AE392</f>
        <v>0</v>
      </c>
      <c r="AF391" s="13">
        <f>ピボット!AF392</f>
        <v>0</v>
      </c>
      <c r="AG391" s="13">
        <f>ピボット!AG392</f>
        <v>0</v>
      </c>
      <c r="AH391" s="13">
        <f>ピボット!AH392</f>
        <v>0</v>
      </c>
      <c r="AI391" s="13">
        <f>ピボット!AI392</f>
        <v>0</v>
      </c>
      <c r="AJ391" s="101">
        <f>SUM(E391:AI391)</f>
        <v>0</v>
      </c>
    </row>
    <row r="392" spans="2:36" s="8" customFormat="1" ht="15" customHeight="1" x14ac:dyDescent="0.15">
      <c r="B392" s="9"/>
      <c r="C392" s="134" t="s">
        <v>4</v>
      </c>
      <c r="D392" s="12">
        <f>ピボット!D393</f>
        <v>0</v>
      </c>
      <c r="E392" s="13">
        <f t="shared" ref="E392:AI392" si="127">D392+E388-E390</f>
        <v>0</v>
      </c>
      <c r="F392" s="13">
        <f t="shared" si="127"/>
        <v>0</v>
      </c>
      <c r="G392" s="13">
        <f t="shared" si="127"/>
        <v>0</v>
      </c>
      <c r="H392" s="13">
        <f t="shared" si="127"/>
        <v>0</v>
      </c>
      <c r="I392" s="13">
        <f t="shared" si="127"/>
        <v>0</v>
      </c>
      <c r="J392" s="13">
        <f t="shared" si="127"/>
        <v>0</v>
      </c>
      <c r="K392" s="13">
        <f t="shared" si="127"/>
        <v>0</v>
      </c>
      <c r="L392" s="13">
        <f t="shared" si="127"/>
        <v>0</v>
      </c>
      <c r="M392" s="13">
        <f t="shared" si="127"/>
        <v>0</v>
      </c>
      <c r="N392" s="13">
        <f t="shared" si="127"/>
        <v>0</v>
      </c>
      <c r="O392" s="13">
        <f t="shared" si="127"/>
        <v>0</v>
      </c>
      <c r="P392" s="13">
        <f t="shared" si="127"/>
        <v>0</v>
      </c>
      <c r="Q392" s="13">
        <f t="shared" si="127"/>
        <v>0</v>
      </c>
      <c r="R392" s="13">
        <f t="shared" si="127"/>
        <v>0</v>
      </c>
      <c r="S392" s="13">
        <f t="shared" si="127"/>
        <v>0</v>
      </c>
      <c r="T392" s="13">
        <f t="shared" si="127"/>
        <v>0</v>
      </c>
      <c r="U392" s="13">
        <f t="shared" si="127"/>
        <v>0</v>
      </c>
      <c r="V392" s="13">
        <f t="shared" si="127"/>
        <v>0</v>
      </c>
      <c r="W392" s="13">
        <f t="shared" si="127"/>
        <v>0</v>
      </c>
      <c r="X392" s="13">
        <f t="shared" si="127"/>
        <v>0</v>
      </c>
      <c r="Y392" s="13">
        <f t="shared" si="127"/>
        <v>0</v>
      </c>
      <c r="Z392" s="13">
        <f t="shared" si="127"/>
        <v>0</v>
      </c>
      <c r="AA392" s="13">
        <f t="shared" si="127"/>
        <v>0</v>
      </c>
      <c r="AB392" s="13">
        <f t="shared" si="127"/>
        <v>0</v>
      </c>
      <c r="AC392" s="13">
        <f t="shared" si="127"/>
        <v>0</v>
      </c>
      <c r="AD392" s="13">
        <f t="shared" si="127"/>
        <v>0</v>
      </c>
      <c r="AE392" s="13">
        <f t="shared" si="127"/>
        <v>0</v>
      </c>
      <c r="AF392" s="13">
        <f t="shared" si="127"/>
        <v>0</v>
      </c>
      <c r="AG392" s="13">
        <f t="shared" si="127"/>
        <v>0</v>
      </c>
      <c r="AH392" s="13">
        <f t="shared" si="127"/>
        <v>0</v>
      </c>
      <c r="AI392" s="13">
        <f t="shared" si="127"/>
        <v>0</v>
      </c>
      <c r="AJ392" s="14">
        <f>AI392</f>
        <v>0</v>
      </c>
    </row>
    <row r="393" spans="2:36" s="8" customFormat="1" ht="15" customHeight="1" thickBot="1" x14ac:dyDescent="0.2">
      <c r="B393" s="131">
        <f>ピボット!B389</f>
        <v>0</v>
      </c>
      <c r="C393" s="136" t="s">
        <v>27</v>
      </c>
      <c r="D393" s="105">
        <f>ピボット!D394</f>
        <v>0</v>
      </c>
      <c r="E393" s="106">
        <f t="shared" ref="E393:AI393" si="128">D393+E389-E391</f>
        <v>0</v>
      </c>
      <c r="F393" s="106">
        <f t="shared" si="128"/>
        <v>0</v>
      </c>
      <c r="G393" s="106">
        <f t="shared" si="128"/>
        <v>0</v>
      </c>
      <c r="H393" s="106">
        <f t="shared" si="128"/>
        <v>0</v>
      </c>
      <c r="I393" s="106">
        <f t="shared" si="128"/>
        <v>0</v>
      </c>
      <c r="J393" s="106">
        <f t="shared" si="128"/>
        <v>0</v>
      </c>
      <c r="K393" s="106">
        <f t="shared" si="128"/>
        <v>0</v>
      </c>
      <c r="L393" s="106">
        <f t="shared" si="128"/>
        <v>0</v>
      </c>
      <c r="M393" s="106">
        <f t="shared" si="128"/>
        <v>0</v>
      </c>
      <c r="N393" s="106">
        <f t="shared" si="128"/>
        <v>0</v>
      </c>
      <c r="O393" s="106">
        <f t="shared" si="128"/>
        <v>0</v>
      </c>
      <c r="P393" s="106">
        <f t="shared" si="128"/>
        <v>0</v>
      </c>
      <c r="Q393" s="106">
        <f t="shared" si="128"/>
        <v>0</v>
      </c>
      <c r="R393" s="106">
        <f t="shared" si="128"/>
        <v>0</v>
      </c>
      <c r="S393" s="106">
        <f t="shared" si="128"/>
        <v>0</v>
      </c>
      <c r="T393" s="106">
        <f t="shared" si="128"/>
        <v>0</v>
      </c>
      <c r="U393" s="106">
        <f t="shared" si="128"/>
        <v>0</v>
      </c>
      <c r="V393" s="106">
        <f t="shared" si="128"/>
        <v>0</v>
      </c>
      <c r="W393" s="106">
        <f t="shared" si="128"/>
        <v>0</v>
      </c>
      <c r="X393" s="106">
        <f t="shared" si="128"/>
        <v>0</v>
      </c>
      <c r="Y393" s="106">
        <f t="shared" si="128"/>
        <v>0</v>
      </c>
      <c r="Z393" s="106">
        <f t="shared" si="128"/>
        <v>0</v>
      </c>
      <c r="AA393" s="106">
        <f t="shared" si="128"/>
        <v>0</v>
      </c>
      <c r="AB393" s="106">
        <f t="shared" si="128"/>
        <v>0</v>
      </c>
      <c r="AC393" s="106">
        <f t="shared" si="128"/>
        <v>0</v>
      </c>
      <c r="AD393" s="106">
        <f t="shared" si="128"/>
        <v>0</v>
      </c>
      <c r="AE393" s="106">
        <f t="shared" si="128"/>
        <v>0</v>
      </c>
      <c r="AF393" s="106">
        <f t="shared" si="128"/>
        <v>0</v>
      </c>
      <c r="AG393" s="106">
        <f t="shared" si="128"/>
        <v>0</v>
      </c>
      <c r="AH393" s="106">
        <f t="shared" si="128"/>
        <v>0</v>
      </c>
      <c r="AI393" s="106">
        <f t="shared" si="128"/>
        <v>0</v>
      </c>
      <c r="AJ393" s="107">
        <f>AI393</f>
        <v>0</v>
      </c>
    </row>
    <row r="394" spans="2:36" s="8" customFormat="1" ht="15" customHeight="1" x14ac:dyDescent="0.15">
      <c r="B394" s="129"/>
      <c r="C394" s="132" t="s">
        <v>1</v>
      </c>
      <c r="D394" s="10"/>
      <c r="E394" s="11">
        <f>ピボット!E395</f>
        <v>0</v>
      </c>
      <c r="F394" s="11">
        <f>ピボット!F395</f>
        <v>0</v>
      </c>
      <c r="G394" s="11">
        <f>ピボット!G395</f>
        <v>0</v>
      </c>
      <c r="H394" s="11">
        <f>ピボット!H395</f>
        <v>0</v>
      </c>
      <c r="I394" s="11">
        <f>ピボット!I395</f>
        <v>0</v>
      </c>
      <c r="J394" s="11">
        <f>ピボット!J395</f>
        <v>0</v>
      </c>
      <c r="K394" s="11">
        <f>ピボット!K395</f>
        <v>0</v>
      </c>
      <c r="L394" s="11">
        <f>ピボット!L395</f>
        <v>0</v>
      </c>
      <c r="M394" s="11">
        <f>ピボット!M395</f>
        <v>0</v>
      </c>
      <c r="N394" s="11">
        <f>ピボット!N395</f>
        <v>0</v>
      </c>
      <c r="O394" s="11">
        <f>ピボット!O395</f>
        <v>0</v>
      </c>
      <c r="P394" s="11">
        <f>ピボット!P395</f>
        <v>0</v>
      </c>
      <c r="Q394" s="11">
        <f>ピボット!Q395</f>
        <v>0</v>
      </c>
      <c r="R394" s="11">
        <f>ピボット!R395</f>
        <v>0</v>
      </c>
      <c r="S394" s="11">
        <f>ピボット!S395</f>
        <v>0</v>
      </c>
      <c r="T394" s="11">
        <f>ピボット!T395</f>
        <v>0</v>
      </c>
      <c r="U394" s="11">
        <f>ピボット!U395</f>
        <v>0</v>
      </c>
      <c r="V394" s="11">
        <f>ピボット!V395</f>
        <v>0</v>
      </c>
      <c r="W394" s="11">
        <f>ピボット!W395</f>
        <v>0</v>
      </c>
      <c r="X394" s="11">
        <f>ピボット!X395</f>
        <v>0</v>
      </c>
      <c r="Y394" s="11">
        <f>ピボット!Y395</f>
        <v>0</v>
      </c>
      <c r="Z394" s="11">
        <f>ピボット!Z395</f>
        <v>0</v>
      </c>
      <c r="AA394" s="11">
        <f>ピボット!AA395</f>
        <v>0</v>
      </c>
      <c r="AB394" s="11">
        <f>ピボット!AB395</f>
        <v>0</v>
      </c>
      <c r="AC394" s="11">
        <f>ピボット!AC395</f>
        <v>0</v>
      </c>
      <c r="AD394" s="11">
        <f>ピボット!AD395</f>
        <v>0</v>
      </c>
      <c r="AE394" s="11">
        <f>ピボット!AE395</f>
        <v>0</v>
      </c>
      <c r="AF394" s="11">
        <f>ピボット!AF395</f>
        <v>0</v>
      </c>
      <c r="AG394" s="11">
        <f>ピボット!AG395</f>
        <v>0</v>
      </c>
      <c r="AH394" s="11">
        <f>ピボット!AH395</f>
        <v>0</v>
      </c>
      <c r="AI394" s="11">
        <f>ピボット!AI395</f>
        <v>0</v>
      </c>
      <c r="AJ394" s="104">
        <f>SUM(E394:AI394)</f>
        <v>0</v>
      </c>
    </row>
    <row r="395" spans="2:36" s="8" customFormat="1" ht="15" customHeight="1" x14ac:dyDescent="0.15">
      <c r="B395" s="130"/>
      <c r="C395" s="133" t="s">
        <v>25</v>
      </c>
      <c r="D395" s="102"/>
      <c r="E395" s="13">
        <f>ピボット!E396</f>
        <v>0</v>
      </c>
      <c r="F395" s="13">
        <f>ピボット!F396</f>
        <v>0</v>
      </c>
      <c r="G395" s="13">
        <f>ピボット!G396</f>
        <v>0</v>
      </c>
      <c r="H395" s="13">
        <f>ピボット!H396</f>
        <v>0</v>
      </c>
      <c r="I395" s="13">
        <f>ピボット!I396</f>
        <v>0</v>
      </c>
      <c r="J395" s="13">
        <f>ピボット!J396</f>
        <v>0</v>
      </c>
      <c r="K395" s="13">
        <f>ピボット!K396</f>
        <v>0</v>
      </c>
      <c r="L395" s="13">
        <f>ピボット!L396</f>
        <v>0</v>
      </c>
      <c r="M395" s="13">
        <f>ピボット!M396</f>
        <v>0</v>
      </c>
      <c r="N395" s="13">
        <f>ピボット!N396</f>
        <v>0</v>
      </c>
      <c r="O395" s="13">
        <f>ピボット!O396</f>
        <v>0</v>
      </c>
      <c r="P395" s="13">
        <f>ピボット!P396</f>
        <v>0</v>
      </c>
      <c r="Q395" s="13">
        <f>ピボット!Q396</f>
        <v>0</v>
      </c>
      <c r="R395" s="13">
        <f>ピボット!R396</f>
        <v>0</v>
      </c>
      <c r="S395" s="13">
        <f>ピボット!S396</f>
        <v>0</v>
      </c>
      <c r="T395" s="13">
        <f>ピボット!T396</f>
        <v>0</v>
      </c>
      <c r="U395" s="13">
        <f>ピボット!U396</f>
        <v>0</v>
      </c>
      <c r="V395" s="13">
        <f>ピボット!V396</f>
        <v>0</v>
      </c>
      <c r="W395" s="13">
        <f>ピボット!W396</f>
        <v>0</v>
      </c>
      <c r="X395" s="13">
        <f>ピボット!X396</f>
        <v>0</v>
      </c>
      <c r="Y395" s="13">
        <f>ピボット!Y396</f>
        <v>0</v>
      </c>
      <c r="Z395" s="13">
        <f>ピボット!Z396</f>
        <v>0</v>
      </c>
      <c r="AA395" s="13">
        <f>ピボット!AA396</f>
        <v>0</v>
      </c>
      <c r="AB395" s="13">
        <f>ピボット!AB396</f>
        <v>0</v>
      </c>
      <c r="AC395" s="13">
        <f>ピボット!AC396</f>
        <v>0</v>
      </c>
      <c r="AD395" s="13">
        <f>ピボット!AD396</f>
        <v>0</v>
      </c>
      <c r="AE395" s="13">
        <f>ピボット!AE396</f>
        <v>0</v>
      </c>
      <c r="AF395" s="13">
        <f>ピボット!AF396</f>
        <v>0</v>
      </c>
      <c r="AG395" s="13">
        <f>ピボット!AG396</f>
        <v>0</v>
      </c>
      <c r="AH395" s="13">
        <f>ピボット!AH396</f>
        <v>0</v>
      </c>
      <c r="AI395" s="13">
        <f>ピボット!AI396</f>
        <v>0</v>
      </c>
      <c r="AJ395" s="21">
        <f>SUM(E395:AI395)</f>
        <v>0</v>
      </c>
    </row>
    <row r="396" spans="2:36" s="8" customFormat="1" ht="15" customHeight="1" x14ac:dyDescent="0.15">
      <c r="B396" s="130"/>
      <c r="C396" s="134" t="s">
        <v>3</v>
      </c>
      <c r="D396" s="12"/>
      <c r="E396" s="13">
        <f>ピボット!E397</f>
        <v>0</v>
      </c>
      <c r="F396" s="13">
        <f>ピボット!F397</f>
        <v>0</v>
      </c>
      <c r="G396" s="13">
        <f>ピボット!G397</f>
        <v>0</v>
      </c>
      <c r="H396" s="13">
        <f>ピボット!H397</f>
        <v>0</v>
      </c>
      <c r="I396" s="13">
        <f>ピボット!I397</f>
        <v>0</v>
      </c>
      <c r="J396" s="13">
        <f>ピボット!J397</f>
        <v>0</v>
      </c>
      <c r="K396" s="13">
        <f>ピボット!K397</f>
        <v>0</v>
      </c>
      <c r="L396" s="13">
        <f>ピボット!L397</f>
        <v>0</v>
      </c>
      <c r="M396" s="13">
        <f>ピボット!M397</f>
        <v>0</v>
      </c>
      <c r="N396" s="13">
        <f>ピボット!N397</f>
        <v>0</v>
      </c>
      <c r="O396" s="13">
        <f>ピボット!O397</f>
        <v>0</v>
      </c>
      <c r="P396" s="13">
        <f>ピボット!P397</f>
        <v>0</v>
      </c>
      <c r="Q396" s="13">
        <f>ピボット!Q397</f>
        <v>0</v>
      </c>
      <c r="R396" s="13">
        <f>ピボット!R397</f>
        <v>0</v>
      </c>
      <c r="S396" s="13">
        <f>ピボット!S397</f>
        <v>0</v>
      </c>
      <c r="T396" s="13">
        <f>ピボット!T397</f>
        <v>0</v>
      </c>
      <c r="U396" s="13">
        <f>ピボット!U397</f>
        <v>0</v>
      </c>
      <c r="V396" s="13">
        <f>ピボット!V397</f>
        <v>0</v>
      </c>
      <c r="W396" s="13">
        <f>ピボット!W397</f>
        <v>0</v>
      </c>
      <c r="X396" s="13">
        <f>ピボット!X397</f>
        <v>0</v>
      </c>
      <c r="Y396" s="13">
        <f>ピボット!Y397</f>
        <v>0</v>
      </c>
      <c r="Z396" s="13">
        <f>ピボット!Z397</f>
        <v>0</v>
      </c>
      <c r="AA396" s="13">
        <f>ピボット!AA397</f>
        <v>0</v>
      </c>
      <c r="AB396" s="13">
        <f>ピボット!AB397</f>
        <v>0</v>
      </c>
      <c r="AC396" s="13">
        <f>ピボット!AC397</f>
        <v>0</v>
      </c>
      <c r="AD396" s="13">
        <f>ピボット!AD397</f>
        <v>0</v>
      </c>
      <c r="AE396" s="13">
        <f>ピボット!AE397</f>
        <v>0</v>
      </c>
      <c r="AF396" s="13">
        <f>ピボット!AF397</f>
        <v>0</v>
      </c>
      <c r="AG396" s="13">
        <f>ピボット!AG397</f>
        <v>0</v>
      </c>
      <c r="AH396" s="13">
        <f>ピボット!AH397</f>
        <v>0</v>
      </c>
      <c r="AI396" s="13">
        <f>ピボット!AI397</f>
        <v>0</v>
      </c>
      <c r="AJ396" s="14">
        <f>SUM(E396:AI396)</f>
        <v>0</v>
      </c>
    </row>
    <row r="397" spans="2:36" s="8" customFormat="1" ht="15" customHeight="1" x14ac:dyDescent="0.15">
      <c r="B397" s="9"/>
      <c r="C397" s="135" t="s">
        <v>26</v>
      </c>
      <c r="D397" s="100"/>
      <c r="E397" s="13">
        <f>ピボット!E398</f>
        <v>0</v>
      </c>
      <c r="F397" s="13">
        <f>ピボット!F398</f>
        <v>0</v>
      </c>
      <c r="G397" s="13">
        <f>ピボット!G398</f>
        <v>0</v>
      </c>
      <c r="H397" s="13">
        <f>ピボット!H398</f>
        <v>0</v>
      </c>
      <c r="I397" s="13">
        <f>ピボット!I398</f>
        <v>0</v>
      </c>
      <c r="J397" s="13">
        <f>ピボット!J398</f>
        <v>0</v>
      </c>
      <c r="K397" s="13">
        <f>ピボット!K398</f>
        <v>0</v>
      </c>
      <c r="L397" s="13">
        <f>ピボット!L398</f>
        <v>0</v>
      </c>
      <c r="M397" s="13">
        <f>ピボット!M398</f>
        <v>0</v>
      </c>
      <c r="N397" s="13">
        <f>ピボット!N398</f>
        <v>0</v>
      </c>
      <c r="O397" s="13">
        <f>ピボット!O398</f>
        <v>0</v>
      </c>
      <c r="P397" s="13">
        <f>ピボット!P398</f>
        <v>0</v>
      </c>
      <c r="Q397" s="13">
        <f>ピボット!Q398</f>
        <v>0</v>
      </c>
      <c r="R397" s="13">
        <f>ピボット!R398</f>
        <v>0</v>
      </c>
      <c r="S397" s="13">
        <f>ピボット!S398</f>
        <v>0</v>
      </c>
      <c r="T397" s="13">
        <f>ピボット!T398</f>
        <v>0</v>
      </c>
      <c r="U397" s="13">
        <f>ピボット!U398</f>
        <v>0</v>
      </c>
      <c r="V397" s="13">
        <f>ピボット!V398</f>
        <v>0</v>
      </c>
      <c r="W397" s="13">
        <f>ピボット!W398</f>
        <v>0</v>
      </c>
      <c r="X397" s="13">
        <f>ピボット!X398</f>
        <v>0</v>
      </c>
      <c r="Y397" s="13">
        <f>ピボット!Y398</f>
        <v>0</v>
      </c>
      <c r="Z397" s="13">
        <f>ピボット!Z398</f>
        <v>0</v>
      </c>
      <c r="AA397" s="13">
        <f>ピボット!AA398</f>
        <v>0</v>
      </c>
      <c r="AB397" s="13">
        <f>ピボット!AB398</f>
        <v>0</v>
      </c>
      <c r="AC397" s="13">
        <f>ピボット!AC398</f>
        <v>0</v>
      </c>
      <c r="AD397" s="13">
        <f>ピボット!AD398</f>
        <v>0</v>
      </c>
      <c r="AE397" s="13">
        <f>ピボット!AE398</f>
        <v>0</v>
      </c>
      <c r="AF397" s="13">
        <f>ピボット!AF398</f>
        <v>0</v>
      </c>
      <c r="AG397" s="13">
        <f>ピボット!AG398</f>
        <v>0</v>
      </c>
      <c r="AH397" s="13">
        <f>ピボット!AH398</f>
        <v>0</v>
      </c>
      <c r="AI397" s="13">
        <f>ピボット!AI398</f>
        <v>0</v>
      </c>
      <c r="AJ397" s="101">
        <f>SUM(E397:AI397)</f>
        <v>0</v>
      </c>
    </row>
    <row r="398" spans="2:36" s="8" customFormat="1" ht="15" customHeight="1" x14ac:dyDescent="0.15">
      <c r="B398" s="9"/>
      <c r="C398" s="134" t="s">
        <v>4</v>
      </c>
      <c r="D398" s="12">
        <f>ピボット!D399</f>
        <v>0</v>
      </c>
      <c r="E398" s="13">
        <f t="shared" ref="E398:AI398" si="129">D398+E394-E396</f>
        <v>0</v>
      </c>
      <c r="F398" s="13">
        <f t="shared" si="129"/>
        <v>0</v>
      </c>
      <c r="G398" s="13">
        <f t="shared" si="129"/>
        <v>0</v>
      </c>
      <c r="H398" s="13">
        <f t="shared" si="129"/>
        <v>0</v>
      </c>
      <c r="I398" s="13">
        <f t="shared" si="129"/>
        <v>0</v>
      </c>
      <c r="J398" s="13">
        <f t="shared" si="129"/>
        <v>0</v>
      </c>
      <c r="K398" s="13">
        <f t="shared" si="129"/>
        <v>0</v>
      </c>
      <c r="L398" s="13">
        <f t="shared" si="129"/>
        <v>0</v>
      </c>
      <c r="M398" s="13">
        <f t="shared" si="129"/>
        <v>0</v>
      </c>
      <c r="N398" s="13">
        <f t="shared" si="129"/>
        <v>0</v>
      </c>
      <c r="O398" s="13">
        <f t="shared" si="129"/>
        <v>0</v>
      </c>
      <c r="P398" s="13">
        <f t="shared" si="129"/>
        <v>0</v>
      </c>
      <c r="Q398" s="13">
        <f t="shared" si="129"/>
        <v>0</v>
      </c>
      <c r="R398" s="13">
        <f t="shared" si="129"/>
        <v>0</v>
      </c>
      <c r="S398" s="13">
        <f t="shared" si="129"/>
        <v>0</v>
      </c>
      <c r="T398" s="13">
        <f t="shared" si="129"/>
        <v>0</v>
      </c>
      <c r="U398" s="13">
        <f t="shared" si="129"/>
        <v>0</v>
      </c>
      <c r="V398" s="13">
        <f t="shared" si="129"/>
        <v>0</v>
      </c>
      <c r="W398" s="13">
        <f t="shared" si="129"/>
        <v>0</v>
      </c>
      <c r="X398" s="13">
        <f t="shared" si="129"/>
        <v>0</v>
      </c>
      <c r="Y398" s="13">
        <f t="shared" si="129"/>
        <v>0</v>
      </c>
      <c r="Z398" s="13">
        <f t="shared" si="129"/>
        <v>0</v>
      </c>
      <c r="AA398" s="13">
        <f t="shared" si="129"/>
        <v>0</v>
      </c>
      <c r="AB398" s="13">
        <f t="shared" si="129"/>
        <v>0</v>
      </c>
      <c r="AC398" s="13">
        <f t="shared" si="129"/>
        <v>0</v>
      </c>
      <c r="AD398" s="13">
        <f t="shared" si="129"/>
        <v>0</v>
      </c>
      <c r="AE398" s="13">
        <f t="shared" si="129"/>
        <v>0</v>
      </c>
      <c r="AF398" s="13">
        <f t="shared" si="129"/>
        <v>0</v>
      </c>
      <c r="AG398" s="13">
        <f t="shared" si="129"/>
        <v>0</v>
      </c>
      <c r="AH398" s="13">
        <f t="shared" si="129"/>
        <v>0</v>
      </c>
      <c r="AI398" s="13">
        <f t="shared" si="129"/>
        <v>0</v>
      </c>
      <c r="AJ398" s="14">
        <f>AI398</f>
        <v>0</v>
      </c>
    </row>
    <row r="399" spans="2:36" s="8" customFormat="1" ht="15" customHeight="1" thickBot="1" x14ac:dyDescent="0.2">
      <c r="B399" s="131">
        <f>ピボット!B395</f>
        <v>0</v>
      </c>
      <c r="C399" s="136" t="s">
        <v>27</v>
      </c>
      <c r="D399" s="105">
        <f>ピボット!D400</f>
        <v>0</v>
      </c>
      <c r="E399" s="106">
        <f t="shared" ref="E399:AI399" si="130">D399+E395-E397</f>
        <v>0</v>
      </c>
      <c r="F399" s="106">
        <f t="shared" si="130"/>
        <v>0</v>
      </c>
      <c r="G399" s="106">
        <f t="shared" si="130"/>
        <v>0</v>
      </c>
      <c r="H399" s="106">
        <f t="shared" si="130"/>
        <v>0</v>
      </c>
      <c r="I399" s="106">
        <f t="shared" si="130"/>
        <v>0</v>
      </c>
      <c r="J399" s="106">
        <f t="shared" si="130"/>
        <v>0</v>
      </c>
      <c r="K399" s="106">
        <f t="shared" si="130"/>
        <v>0</v>
      </c>
      <c r="L399" s="106">
        <f t="shared" si="130"/>
        <v>0</v>
      </c>
      <c r="M399" s="106">
        <f t="shared" si="130"/>
        <v>0</v>
      </c>
      <c r="N399" s="106">
        <f t="shared" si="130"/>
        <v>0</v>
      </c>
      <c r="O399" s="106">
        <f t="shared" si="130"/>
        <v>0</v>
      </c>
      <c r="P399" s="106">
        <f t="shared" si="130"/>
        <v>0</v>
      </c>
      <c r="Q399" s="106">
        <f t="shared" si="130"/>
        <v>0</v>
      </c>
      <c r="R399" s="106">
        <f t="shared" si="130"/>
        <v>0</v>
      </c>
      <c r="S399" s="106">
        <f t="shared" si="130"/>
        <v>0</v>
      </c>
      <c r="T399" s="106">
        <f t="shared" si="130"/>
        <v>0</v>
      </c>
      <c r="U399" s="106">
        <f t="shared" si="130"/>
        <v>0</v>
      </c>
      <c r="V399" s="106">
        <f t="shared" si="130"/>
        <v>0</v>
      </c>
      <c r="W399" s="106">
        <f t="shared" si="130"/>
        <v>0</v>
      </c>
      <c r="X399" s="106">
        <f t="shared" si="130"/>
        <v>0</v>
      </c>
      <c r="Y399" s="106">
        <f t="shared" si="130"/>
        <v>0</v>
      </c>
      <c r="Z399" s="106">
        <f t="shared" si="130"/>
        <v>0</v>
      </c>
      <c r="AA399" s="106">
        <f t="shared" si="130"/>
        <v>0</v>
      </c>
      <c r="AB399" s="106">
        <f t="shared" si="130"/>
        <v>0</v>
      </c>
      <c r="AC399" s="106">
        <f t="shared" si="130"/>
        <v>0</v>
      </c>
      <c r="AD399" s="106">
        <f t="shared" si="130"/>
        <v>0</v>
      </c>
      <c r="AE399" s="106">
        <f t="shared" si="130"/>
        <v>0</v>
      </c>
      <c r="AF399" s="106">
        <f t="shared" si="130"/>
        <v>0</v>
      </c>
      <c r="AG399" s="106">
        <f t="shared" si="130"/>
        <v>0</v>
      </c>
      <c r="AH399" s="106">
        <f t="shared" si="130"/>
        <v>0</v>
      </c>
      <c r="AI399" s="106">
        <f t="shared" si="130"/>
        <v>0</v>
      </c>
      <c r="AJ399" s="107">
        <f>AI399</f>
        <v>0</v>
      </c>
    </row>
    <row r="400" spans="2:36" s="8" customFormat="1" ht="15" customHeight="1" x14ac:dyDescent="0.15">
      <c r="B400" s="129"/>
      <c r="C400" s="132" t="s">
        <v>1</v>
      </c>
      <c r="D400" s="10"/>
      <c r="E400" s="11">
        <f>ピボット!E401</f>
        <v>0</v>
      </c>
      <c r="F400" s="11">
        <f>ピボット!F401</f>
        <v>0</v>
      </c>
      <c r="G400" s="11">
        <f>ピボット!G401</f>
        <v>0</v>
      </c>
      <c r="H400" s="11">
        <f>ピボット!H401</f>
        <v>0</v>
      </c>
      <c r="I400" s="11">
        <f>ピボット!I401</f>
        <v>0</v>
      </c>
      <c r="J400" s="11">
        <f>ピボット!J401</f>
        <v>0</v>
      </c>
      <c r="K400" s="11">
        <f>ピボット!K401</f>
        <v>0</v>
      </c>
      <c r="L400" s="11">
        <f>ピボット!L401</f>
        <v>0</v>
      </c>
      <c r="M400" s="11">
        <f>ピボット!M401</f>
        <v>0</v>
      </c>
      <c r="N400" s="11">
        <f>ピボット!N401</f>
        <v>0</v>
      </c>
      <c r="O400" s="11">
        <f>ピボット!O401</f>
        <v>0</v>
      </c>
      <c r="P400" s="11">
        <f>ピボット!P401</f>
        <v>0</v>
      </c>
      <c r="Q400" s="11">
        <f>ピボット!Q401</f>
        <v>0</v>
      </c>
      <c r="R400" s="11">
        <f>ピボット!R401</f>
        <v>0</v>
      </c>
      <c r="S400" s="11">
        <f>ピボット!S401</f>
        <v>0</v>
      </c>
      <c r="T400" s="11">
        <f>ピボット!T401</f>
        <v>0</v>
      </c>
      <c r="U400" s="11">
        <f>ピボット!U401</f>
        <v>0</v>
      </c>
      <c r="V400" s="11">
        <f>ピボット!V401</f>
        <v>0</v>
      </c>
      <c r="W400" s="11">
        <f>ピボット!W401</f>
        <v>0</v>
      </c>
      <c r="X400" s="11">
        <f>ピボット!X401</f>
        <v>0</v>
      </c>
      <c r="Y400" s="11">
        <f>ピボット!Y401</f>
        <v>0</v>
      </c>
      <c r="Z400" s="11">
        <f>ピボット!Z401</f>
        <v>0</v>
      </c>
      <c r="AA400" s="11">
        <f>ピボット!AA401</f>
        <v>0</v>
      </c>
      <c r="AB400" s="11">
        <f>ピボット!AB401</f>
        <v>0</v>
      </c>
      <c r="AC400" s="11">
        <f>ピボット!AC401</f>
        <v>0</v>
      </c>
      <c r="AD400" s="11">
        <f>ピボット!AD401</f>
        <v>0</v>
      </c>
      <c r="AE400" s="11">
        <f>ピボット!AE401</f>
        <v>0</v>
      </c>
      <c r="AF400" s="11">
        <f>ピボット!AF401</f>
        <v>0</v>
      </c>
      <c r="AG400" s="11">
        <f>ピボット!AG401</f>
        <v>0</v>
      </c>
      <c r="AH400" s="11">
        <f>ピボット!AH401</f>
        <v>0</v>
      </c>
      <c r="AI400" s="11">
        <f>ピボット!AI401</f>
        <v>0</v>
      </c>
      <c r="AJ400" s="104">
        <f>SUM(E400:AI400)</f>
        <v>0</v>
      </c>
    </row>
    <row r="401" spans="2:36" s="8" customFormat="1" ht="15" customHeight="1" x14ac:dyDescent="0.15">
      <c r="B401" s="130"/>
      <c r="C401" s="133" t="s">
        <v>25</v>
      </c>
      <c r="D401" s="102"/>
      <c r="E401" s="13">
        <f>ピボット!E402</f>
        <v>0</v>
      </c>
      <c r="F401" s="13">
        <f>ピボット!F402</f>
        <v>0</v>
      </c>
      <c r="G401" s="13">
        <f>ピボット!G402</f>
        <v>0</v>
      </c>
      <c r="H401" s="13">
        <f>ピボット!H402</f>
        <v>0</v>
      </c>
      <c r="I401" s="13">
        <f>ピボット!I402</f>
        <v>0</v>
      </c>
      <c r="J401" s="13">
        <f>ピボット!J402</f>
        <v>0</v>
      </c>
      <c r="K401" s="13">
        <f>ピボット!K402</f>
        <v>0</v>
      </c>
      <c r="L401" s="13">
        <f>ピボット!L402</f>
        <v>0</v>
      </c>
      <c r="M401" s="13">
        <f>ピボット!M402</f>
        <v>0</v>
      </c>
      <c r="N401" s="13">
        <f>ピボット!N402</f>
        <v>0</v>
      </c>
      <c r="O401" s="13">
        <f>ピボット!O402</f>
        <v>0</v>
      </c>
      <c r="P401" s="13">
        <f>ピボット!P402</f>
        <v>0</v>
      </c>
      <c r="Q401" s="13">
        <f>ピボット!Q402</f>
        <v>0</v>
      </c>
      <c r="R401" s="13">
        <f>ピボット!R402</f>
        <v>0</v>
      </c>
      <c r="S401" s="13">
        <f>ピボット!S402</f>
        <v>0</v>
      </c>
      <c r="T401" s="13">
        <f>ピボット!T402</f>
        <v>0</v>
      </c>
      <c r="U401" s="13">
        <f>ピボット!U402</f>
        <v>0</v>
      </c>
      <c r="V401" s="13">
        <f>ピボット!V402</f>
        <v>0</v>
      </c>
      <c r="W401" s="13">
        <f>ピボット!W402</f>
        <v>0</v>
      </c>
      <c r="X401" s="13">
        <f>ピボット!X402</f>
        <v>0</v>
      </c>
      <c r="Y401" s="13">
        <f>ピボット!Y402</f>
        <v>0</v>
      </c>
      <c r="Z401" s="13">
        <f>ピボット!Z402</f>
        <v>0</v>
      </c>
      <c r="AA401" s="13">
        <f>ピボット!AA402</f>
        <v>0</v>
      </c>
      <c r="AB401" s="13">
        <f>ピボット!AB402</f>
        <v>0</v>
      </c>
      <c r="AC401" s="13">
        <f>ピボット!AC402</f>
        <v>0</v>
      </c>
      <c r="AD401" s="13">
        <f>ピボット!AD402</f>
        <v>0</v>
      </c>
      <c r="AE401" s="13">
        <f>ピボット!AE402</f>
        <v>0</v>
      </c>
      <c r="AF401" s="13">
        <f>ピボット!AF402</f>
        <v>0</v>
      </c>
      <c r="AG401" s="13">
        <f>ピボット!AG402</f>
        <v>0</v>
      </c>
      <c r="AH401" s="13">
        <f>ピボット!AH402</f>
        <v>0</v>
      </c>
      <c r="AI401" s="13">
        <f>ピボット!AI402</f>
        <v>0</v>
      </c>
      <c r="AJ401" s="21">
        <f>SUM(E401:AI401)</f>
        <v>0</v>
      </c>
    </row>
    <row r="402" spans="2:36" s="8" customFormat="1" ht="15" customHeight="1" x14ac:dyDescent="0.15">
      <c r="B402" s="130"/>
      <c r="C402" s="134" t="s">
        <v>3</v>
      </c>
      <c r="D402" s="12"/>
      <c r="E402" s="13">
        <f>ピボット!E403</f>
        <v>0</v>
      </c>
      <c r="F402" s="13">
        <f>ピボット!F403</f>
        <v>0</v>
      </c>
      <c r="G402" s="13">
        <f>ピボット!G403</f>
        <v>0</v>
      </c>
      <c r="H402" s="13">
        <f>ピボット!H403</f>
        <v>0</v>
      </c>
      <c r="I402" s="13">
        <f>ピボット!I403</f>
        <v>0</v>
      </c>
      <c r="J402" s="13">
        <f>ピボット!J403</f>
        <v>0</v>
      </c>
      <c r="K402" s="13">
        <f>ピボット!K403</f>
        <v>0</v>
      </c>
      <c r="L402" s="13">
        <f>ピボット!L403</f>
        <v>0</v>
      </c>
      <c r="M402" s="13">
        <f>ピボット!M403</f>
        <v>0</v>
      </c>
      <c r="N402" s="13">
        <f>ピボット!N403</f>
        <v>0</v>
      </c>
      <c r="O402" s="13">
        <f>ピボット!O403</f>
        <v>0</v>
      </c>
      <c r="P402" s="13">
        <f>ピボット!P403</f>
        <v>0</v>
      </c>
      <c r="Q402" s="13">
        <f>ピボット!Q403</f>
        <v>0</v>
      </c>
      <c r="R402" s="13">
        <f>ピボット!R403</f>
        <v>0</v>
      </c>
      <c r="S402" s="13">
        <f>ピボット!S403</f>
        <v>0</v>
      </c>
      <c r="T402" s="13">
        <f>ピボット!T403</f>
        <v>0</v>
      </c>
      <c r="U402" s="13">
        <f>ピボット!U403</f>
        <v>0</v>
      </c>
      <c r="V402" s="13">
        <f>ピボット!V403</f>
        <v>0</v>
      </c>
      <c r="W402" s="13">
        <f>ピボット!W403</f>
        <v>0</v>
      </c>
      <c r="X402" s="13">
        <f>ピボット!X403</f>
        <v>0</v>
      </c>
      <c r="Y402" s="13">
        <f>ピボット!Y403</f>
        <v>0</v>
      </c>
      <c r="Z402" s="13">
        <f>ピボット!Z403</f>
        <v>0</v>
      </c>
      <c r="AA402" s="13">
        <f>ピボット!AA403</f>
        <v>0</v>
      </c>
      <c r="AB402" s="13">
        <f>ピボット!AB403</f>
        <v>0</v>
      </c>
      <c r="AC402" s="13">
        <f>ピボット!AC403</f>
        <v>0</v>
      </c>
      <c r="AD402" s="13">
        <f>ピボット!AD403</f>
        <v>0</v>
      </c>
      <c r="AE402" s="13">
        <f>ピボット!AE403</f>
        <v>0</v>
      </c>
      <c r="AF402" s="13">
        <f>ピボット!AF403</f>
        <v>0</v>
      </c>
      <c r="AG402" s="13">
        <f>ピボット!AG403</f>
        <v>0</v>
      </c>
      <c r="AH402" s="13">
        <f>ピボット!AH403</f>
        <v>0</v>
      </c>
      <c r="AI402" s="13">
        <f>ピボット!AI403</f>
        <v>0</v>
      </c>
      <c r="AJ402" s="14">
        <f>SUM(E402:AI402)</f>
        <v>0</v>
      </c>
    </row>
    <row r="403" spans="2:36" s="8" customFormat="1" ht="15" customHeight="1" x14ac:dyDescent="0.15">
      <c r="B403" s="9"/>
      <c r="C403" s="135" t="s">
        <v>26</v>
      </c>
      <c r="D403" s="100"/>
      <c r="E403" s="13">
        <f>ピボット!E404</f>
        <v>0</v>
      </c>
      <c r="F403" s="13">
        <f>ピボット!F404</f>
        <v>0</v>
      </c>
      <c r="G403" s="13">
        <f>ピボット!G404</f>
        <v>0</v>
      </c>
      <c r="H403" s="13">
        <f>ピボット!H404</f>
        <v>0</v>
      </c>
      <c r="I403" s="13">
        <f>ピボット!I404</f>
        <v>0</v>
      </c>
      <c r="J403" s="13">
        <f>ピボット!J404</f>
        <v>0</v>
      </c>
      <c r="K403" s="13">
        <f>ピボット!K404</f>
        <v>0</v>
      </c>
      <c r="L403" s="13">
        <f>ピボット!L404</f>
        <v>0</v>
      </c>
      <c r="M403" s="13">
        <f>ピボット!M404</f>
        <v>0</v>
      </c>
      <c r="N403" s="13">
        <f>ピボット!N404</f>
        <v>0</v>
      </c>
      <c r="O403" s="13">
        <f>ピボット!O404</f>
        <v>0</v>
      </c>
      <c r="P403" s="13">
        <f>ピボット!P404</f>
        <v>0</v>
      </c>
      <c r="Q403" s="13">
        <f>ピボット!Q404</f>
        <v>0</v>
      </c>
      <c r="R403" s="13">
        <f>ピボット!R404</f>
        <v>0</v>
      </c>
      <c r="S403" s="13">
        <f>ピボット!S404</f>
        <v>0</v>
      </c>
      <c r="T403" s="13">
        <f>ピボット!T404</f>
        <v>0</v>
      </c>
      <c r="U403" s="13">
        <f>ピボット!U404</f>
        <v>0</v>
      </c>
      <c r="V403" s="13">
        <f>ピボット!V404</f>
        <v>0</v>
      </c>
      <c r="W403" s="13">
        <f>ピボット!W404</f>
        <v>0</v>
      </c>
      <c r="X403" s="13">
        <f>ピボット!X404</f>
        <v>0</v>
      </c>
      <c r="Y403" s="13">
        <f>ピボット!Y404</f>
        <v>0</v>
      </c>
      <c r="Z403" s="13">
        <f>ピボット!Z404</f>
        <v>0</v>
      </c>
      <c r="AA403" s="13">
        <f>ピボット!AA404</f>
        <v>0</v>
      </c>
      <c r="AB403" s="13">
        <f>ピボット!AB404</f>
        <v>0</v>
      </c>
      <c r="AC403" s="13">
        <f>ピボット!AC404</f>
        <v>0</v>
      </c>
      <c r="AD403" s="13">
        <f>ピボット!AD404</f>
        <v>0</v>
      </c>
      <c r="AE403" s="13">
        <f>ピボット!AE404</f>
        <v>0</v>
      </c>
      <c r="AF403" s="13">
        <f>ピボット!AF404</f>
        <v>0</v>
      </c>
      <c r="AG403" s="13">
        <f>ピボット!AG404</f>
        <v>0</v>
      </c>
      <c r="AH403" s="13">
        <f>ピボット!AH404</f>
        <v>0</v>
      </c>
      <c r="AI403" s="13">
        <f>ピボット!AI404</f>
        <v>0</v>
      </c>
      <c r="AJ403" s="101">
        <f>SUM(E403:AI403)</f>
        <v>0</v>
      </c>
    </row>
    <row r="404" spans="2:36" s="8" customFormat="1" ht="15" customHeight="1" x14ac:dyDescent="0.15">
      <c r="B404" s="9"/>
      <c r="C404" s="134" t="s">
        <v>4</v>
      </c>
      <c r="D404" s="12">
        <f>ピボット!D405</f>
        <v>0</v>
      </c>
      <c r="E404" s="13">
        <f t="shared" ref="E404:AI404" si="131">D404+E400-E402</f>
        <v>0</v>
      </c>
      <c r="F404" s="13">
        <f t="shared" si="131"/>
        <v>0</v>
      </c>
      <c r="G404" s="13">
        <f t="shared" si="131"/>
        <v>0</v>
      </c>
      <c r="H404" s="13">
        <f t="shared" si="131"/>
        <v>0</v>
      </c>
      <c r="I404" s="13">
        <f t="shared" si="131"/>
        <v>0</v>
      </c>
      <c r="J404" s="13">
        <f t="shared" si="131"/>
        <v>0</v>
      </c>
      <c r="K404" s="13">
        <f t="shared" si="131"/>
        <v>0</v>
      </c>
      <c r="L404" s="13">
        <f t="shared" si="131"/>
        <v>0</v>
      </c>
      <c r="M404" s="13">
        <f t="shared" si="131"/>
        <v>0</v>
      </c>
      <c r="N404" s="13">
        <f t="shared" si="131"/>
        <v>0</v>
      </c>
      <c r="O404" s="13">
        <f t="shared" si="131"/>
        <v>0</v>
      </c>
      <c r="P404" s="13">
        <f t="shared" si="131"/>
        <v>0</v>
      </c>
      <c r="Q404" s="13">
        <f t="shared" si="131"/>
        <v>0</v>
      </c>
      <c r="R404" s="13">
        <f t="shared" si="131"/>
        <v>0</v>
      </c>
      <c r="S404" s="13">
        <f t="shared" si="131"/>
        <v>0</v>
      </c>
      <c r="T404" s="13">
        <f t="shared" si="131"/>
        <v>0</v>
      </c>
      <c r="U404" s="13">
        <f t="shared" si="131"/>
        <v>0</v>
      </c>
      <c r="V404" s="13">
        <f t="shared" si="131"/>
        <v>0</v>
      </c>
      <c r="W404" s="13">
        <f t="shared" si="131"/>
        <v>0</v>
      </c>
      <c r="X404" s="13">
        <f t="shared" si="131"/>
        <v>0</v>
      </c>
      <c r="Y404" s="13">
        <f t="shared" si="131"/>
        <v>0</v>
      </c>
      <c r="Z404" s="13">
        <f t="shared" si="131"/>
        <v>0</v>
      </c>
      <c r="AA404" s="13">
        <f t="shared" si="131"/>
        <v>0</v>
      </c>
      <c r="AB404" s="13">
        <f t="shared" si="131"/>
        <v>0</v>
      </c>
      <c r="AC404" s="13">
        <f t="shared" si="131"/>
        <v>0</v>
      </c>
      <c r="AD404" s="13">
        <f t="shared" si="131"/>
        <v>0</v>
      </c>
      <c r="AE404" s="13">
        <f t="shared" si="131"/>
        <v>0</v>
      </c>
      <c r="AF404" s="13">
        <f t="shared" si="131"/>
        <v>0</v>
      </c>
      <c r="AG404" s="13">
        <f t="shared" si="131"/>
        <v>0</v>
      </c>
      <c r="AH404" s="13">
        <f t="shared" si="131"/>
        <v>0</v>
      </c>
      <c r="AI404" s="13">
        <f t="shared" si="131"/>
        <v>0</v>
      </c>
      <c r="AJ404" s="14">
        <f>AI404</f>
        <v>0</v>
      </c>
    </row>
    <row r="405" spans="2:36" s="8" customFormat="1" ht="15" customHeight="1" thickBot="1" x14ac:dyDescent="0.2">
      <c r="B405" s="131">
        <f>ピボット!B401</f>
        <v>0</v>
      </c>
      <c r="C405" s="136" t="s">
        <v>27</v>
      </c>
      <c r="D405" s="105">
        <f>ピボット!D406</f>
        <v>0</v>
      </c>
      <c r="E405" s="106">
        <f t="shared" ref="E405:AI405" si="132">D405+E401-E403</f>
        <v>0</v>
      </c>
      <c r="F405" s="106">
        <f t="shared" si="132"/>
        <v>0</v>
      </c>
      <c r="G405" s="106">
        <f t="shared" si="132"/>
        <v>0</v>
      </c>
      <c r="H405" s="106">
        <f t="shared" si="132"/>
        <v>0</v>
      </c>
      <c r="I405" s="106">
        <f t="shared" si="132"/>
        <v>0</v>
      </c>
      <c r="J405" s="106">
        <f t="shared" si="132"/>
        <v>0</v>
      </c>
      <c r="K405" s="106">
        <f t="shared" si="132"/>
        <v>0</v>
      </c>
      <c r="L405" s="106">
        <f t="shared" si="132"/>
        <v>0</v>
      </c>
      <c r="M405" s="106">
        <f t="shared" si="132"/>
        <v>0</v>
      </c>
      <c r="N405" s="106">
        <f t="shared" si="132"/>
        <v>0</v>
      </c>
      <c r="O405" s="106">
        <f t="shared" si="132"/>
        <v>0</v>
      </c>
      <c r="P405" s="106">
        <f t="shared" si="132"/>
        <v>0</v>
      </c>
      <c r="Q405" s="106">
        <f t="shared" si="132"/>
        <v>0</v>
      </c>
      <c r="R405" s="106">
        <f t="shared" si="132"/>
        <v>0</v>
      </c>
      <c r="S405" s="106">
        <f t="shared" si="132"/>
        <v>0</v>
      </c>
      <c r="T405" s="106">
        <f t="shared" si="132"/>
        <v>0</v>
      </c>
      <c r="U405" s="106">
        <f t="shared" si="132"/>
        <v>0</v>
      </c>
      <c r="V405" s="106">
        <f t="shared" si="132"/>
        <v>0</v>
      </c>
      <c r="W405" s="106">
        <f t="shared" si="132"/>
        <v>0</v>
      </c>
      <c r="X405" s="106">
        <f t="shared" si="132"/>
        <v>0</v>
      </c>
      <c r="Y405" s="106">
        <f t="shared" si="132"/>
        <v>0</v>
      </c>
      <c r="Z405" s="106">
        <f t="shared" si="132"/>
        <v>0</v>
      </c>
      <c r="AA405" s="106">
        <f t="shared" si="132"/>
        <v>0</v>
      </c>
      <c r="AB405" s="106">
        <f t="shared" si="132"/>
        <v>0</v>
      </c>
      <c r="AC405" s="106">
        <f t="shared" si="132"/>
        <v>0</v>
      </c>
      <c r="AD405" s="106">
        <f t="shared" si="132"/>
        <v>0</v>
      </c>
      <c r="AE405" s="106">
        <f t="shared" si="132"/>
        <v>0</v>
      </c>
      <c r="AF405" s="106">
        <f t="shared" si="132"/>
        <v>0</v>
      </c>
      <c r="AG405" s="106">
        <f t="shared" si="132"/>
        <v>0</v>
      </c>
      <c r="AH405" s="106">
        <f t="shared" si="132"/>
        <v>0</v>
      </c>
      <c r="AI405" s="106">
        <f t="shared" si="132"/>
        <v>0</v>
      </c>
      <c r="AJ405" s="107">
        <f>AI405</f>
        <v>0</v>
      </c>
    </row>
    <row r="406" spans="2:36" s="8" customFormat="1" ht="15" customHeight="1" x14ac:dyDescent="0.15">
      <c r="B406" s="129"/>
      <c r="C406" s="132" t="s">
        <v>1</v>
      </c>
      <c r="D406" s="10"/>
      <c r="E406" s="11">
        <f>ピボット!E407</f>
        <v>0</v>
      </c>
      <c r="F406" s="11">
        <f>ピボット!F407</f>
        <v>0</v>
      </c>
      <c r="G406" s="11">
        <f>ピボット!G407</f>
        <v>0</v>
      </c>
      <c r="H406" s="11">
        <f>ピボット!H407</f>
        <v>0</v>
      </c>
      <c r="I406" s="11">
        <f>ピボット!I407</f>
        <v>0</v>
      </c>
      <c r="J406" s="11">
        <f>ピボット!J407</f>
        <v>0</v>
      </c>
      <c r="K406" s="11">
        <f>ピボット!K407</f>
        <v>0</v>
      </c>
      <c r="L406" s="11">
        <f>ピボット!L407</f>
        <v>0</v>
      </c>
      <c r="M406" s="11">
        <f>ピボット!M407</f>
        <v>0</v>
      </c>
      <c r="N406" s="11">
        <f>ピボット!N407</f>
        <v>0</v>
      </c>
      <c r="O406" s="11">
        <f>ピボット!O407</f>
        <v>0</v>
      </c>
      <c r="P406" s="11">
        <f>ピボット!P407</f>
        <v>0</v>
      </c>
      <c r="Q406" s="11">
        <f>ピボット!Q407</f>
        <v>0</v>
      </c>
      <c r="R406" s="11">
        <f>ピボット!R407</f>
        <v>0</v>
      </c>
      <c r="S406" s="11">
        <f>ピボット!S407</f>
        <v>0</v>
      </c>
      <c r="T406" s="11">
        <f>ピボット!T407</f>
        <v>0</v>
      </c>
      <c r="U406" s="11">
        <f>ピボット!U407</f>
        <v>0</v>
      </c>
      <c r="V406" s="11">
        <f>ピボット!V407</f>
        <v>0</v>
      </c>
      <c r="W406" s="11">
        <f>ピボット!W407</f>
        <v>0</v>
      </c>
      <c r="X406" s="11">
        <f>ピボット!X407</f>
        <v>0</v>
      </c>
      <c r="Y406" s="11">
        <f>ピボット!Y407</f>
        <v>0</v>
      </c>
      <c r="Z406" s="11">
        <f>ピボット!Z407</f>
        <v>0</v>
      </c>
      <c r="AA406" s="11">
        <f>ピボット!AA407</f>
        <v>0</v>
      </c>
      <c r="AB406" s="11">
        <f>ピボット!AB407</f>
        <v>0</v>
      </c>
      <c r="AC406" s="11">
        <f>ピボット!AC407</f>
        <v>0</v>
      </c>
      <c r="AD406" s="11">
        <f>ピボット!AD407</f>
        <v>0</v>
      </c>
      <c r="AE406" s="11">
        <f>ピボット!AE407</f>
        <v>0</v>
      </c>
      <c r="AF406" s="11">
        <f>ピボット!AF407</f>
        <v>0</v>
      </c>
      <c r="AG406" s="11">
        <f>ピボット!AG407</f>
        <v>0</v>
      </c>
      <c r="AH406" s="11">
        <f>ピボット!AH407</f>
        <v>0</v>
      </c>
      <c r="AI406" s="11">
        <f>ピボット!AI407</f>
        <v>0</v>
      </c>
      <c r="AJ406" s="104">
        <f>SUM(E406:AI406)</f>
        <v>0</v>
      </c>
    </row>
    <row r="407" spans="2:36" s="8" customFormat="1" ht="15" customHeight="1" x14ac:dyDescent="0.15">
      <c r="B407" s="130"/>
      <c r="C407" s="133" t="s">
        <v>25</v>
      </c>
      <c r="D407" s="102"/>
      <c r="E407" s="13">
        <f>ピボット!E408</f>
        <v>0</v>
      </c>
      <c r="F407" s="13">
        <f>ピボット!F408</f>
        <v>0</v>
      </c>
      <c r="G407" s="13">
        <f>ピボット!G408</f>
        <v>0</v>
      </c>
      <c r="H407" s="13">
        <f>ピボット!H408</f>
        <v>0</v>
      </c>
      <c r="I407" s="13">
        <f>ピボット!I408</f>
        <v>0</v>
      </c>
      <c r="J407" s="13">
        <f>ピボット!J408</f>
        <v>0</v>
      </c>
      <c r="K407" s="13">
        <f>ピボット!K408</f>
        <v>0</v>
      </c>
      <c r="L407" s="13">
        <f>ピボット!L408</f>
        <v>0</v>
      </c>
      <c r="M407" s="13">
        <f>ピボット!M408</f>
        <v>0</v>
      </c>
      <c r="N407" s="13">
        <f>ピボット!N408</f>
        <v>0</v>
      </c>
      <c r="O407" s="13">
        <f>ピボット!O408</f>
        <v>0</v>
      </c>
      <c r="P407" s="13">
        <f>ピボット!P408</f>
        <v>0</v>
      </c>
      <c r="Q407" s="13">
        <f>ピボット!Q408</f>
        <v>0</v>
      </c>
      <c r="R407" s="13">
        <f>ピボット!R408</f>
        <v>0</v>
      </c>
      <c r="S407" s="13">
        <f>ピボット!S408</f>
        <v>0</v>
      </c>
      <c r="T407" s="13">
        <f>ピボット!T408</f>
        <v>0</v>
      </c>
      <c r="U407" s="13">
        <f>ピボット!U408</f>
        <v>0</v>
      </c>
      <c r="V407" s="13">
        <f>ピボット!V408</f>
        <v>0</v>
      </c>
      <c r="W407" s="13">
        <f>ピボット!W408</f>
        <v>0</v>
      </c>
      <c r="X407" s="13">
        <f>ピボット!X408</f>
        <v>0</v>
      </c>
      <c r="Y407" s="13">
        <f>ピボット!Y408</f>
        <v>0</v>
      </c>
      <c r="Z407" s="13">
        <f>ピボット!Z408</f>
        <v>0</v>
      </c>
      <c r="AA407" s="13">
        <f>ピボット!AA408</f>
        <v>0</v>
      </c>
      <c r="AB407" s="13">
        <f>ピボット!AB408</f>
        <v>0</v>
      </c>
      <c r="AC407" s="13">
        <f>ピボット!AC408</f>
        <v>0</v>
      </c>
      <c r="AD407" s="13">
        <f>ピボット!AD408</f>
        <v>0</v>
      </c>
      <c r="AE407" s="13">
        <f>ピボット!AE408</f>
        <v>0</v>
      </c>
      <c r="AF407" s="13">
        <f>ピボット!AF408</f>
        <v>0</v>
      </c>
      <c r="AG407" s="13">
        <f>ピボット!AG408</f>
        <v>0</v>
      </c>
      <c r="AH407" s="13">
        <f>ピボット!AH408</f>
        <v>0</v>
      </c>
      <c r="AI407" s="13">
        <f>ピボット!AI408</f>
        <v>0</v>
      </c>
      <c r="AJ407" s="21">
        <f>SUM(E407:AI407)</f>
        <v>0</v>
      </c>
    </row>
    <row r="408" spans="2:36" s="8" customFormat="1" ht="15" customHeight="1" x14ac:dyDescent="0.15">
      <c r="B408" s="130"/>
      <c r="C408" s="134" t="s">
        <v>3</v>
      </c>
      <c r="D408" s="12"/>
      <c r="E408" s="13">
        <f>ピボット!E409</f>
        <v>0</v>
      </c>
      <c r="F408" s="13">
        <f>ピボット!F409</f>
        <v>0</v>
      </c>
      <c r="G408" s="13">
        <f>ピボット!G409</f>
        <v>0</v>
      </c>
      <c r="H408" s="13">
        <f>ピボット!H409</f>
        <v>0</v>
      </c>
      <c r="I408" s="13">
        <f>ピボット!I409</f>
        <v>0</v>
      </c>
      <c r="J408" s="13">
        <f>ピボット!J409</f>
        <v>0</v>
      </c>
      <c r="K408" s="13">
        <f>ピボット!K409</f>
        <v>0</v>
      </c>
      <c r="L408" s="13">
        <f>ピボット!L409</f>
        <v>0</v>
      </c>
      <c r="M408" s="13">
        <f>ピボット!M409</f>
        <v>0</v>
      </c>
      <c r="N408" s="13">
        <f>ピボット!N409</f>
        <v>0</v>
      </c>
      <c r="O408" s="13">
        <f>ピボット!O409</f>
        <v>0</v>
      </c>
      <c r="P408" s="13">
        <f>ピボット!P409</f>
        <v>0</v>
      </c>
      <c r="Q408" s="13">
        <f>ピボット!Q409</f>
        <v>0</v>
      </c>
      <c r="R408" s="13">
        <f>ピボット!R409</f>
        <v>0</v>
      </c>
      <c r="S408" s="13">
        <f>ピボット!S409</f>
        <v>0</v>
      </c>
      <c r="T408" s="13">
        <f>ピボット!T409</f>
        <v>0</v>
      </c>
      <c r="U408" s="13">
        <f>ピボット!U409</f>
        <v>0</v>
      </c>
      <c r="V408" s="13">
        <f>ピボット!V409</f>
        <v>0</v>
      </c>
      <c r="W408" s="13">
        <f>ピボット!W409</f>
        <v>0</v>
      </c>
      <c r="X408" s="13">
        <f>ピボット!X409</f>
        <v>0</v>
      </c>
      <c r="Y408" s="13">
        <f>ピボット!Y409</f>
        <v>0</v>
      </c>
      <c r="Z408" s="13">
        <f>ピボット!Z409</f>
        <v>0</v>
      </c>
      <c r="AA408" s="13">
        <f>ピボット!AA409</f>
        <v>0</v>
      </c>
      <c r="AB408" s="13">
        <f>ピボット!AB409</f>
        <v>0</v>
      </c>
      <c r="AC408" s="13">
        <f>ピボット!AC409</f>
        <v>0</v>
      </c>
      <c r="AD408" s="13">
        <f>ピボット!AD409</f>
        <v>0</v>
      </c>
      <c r="AE408" s="13">
        <f>ピボット!AE409</f>
        <v>0</v>
      </c>
      <c r="AF408" s="13">
        <f>ピボット!AF409</f>
        <v>0</v>
      </c>
      <c r="AG408" s="13">
        <f>ピボット!AG409</f>
        <v>0</v>
      </c>
      <c r="AH408" s="13">
        <f>ピボット!AH409</f>
        <v>0</v>
      </c>
      <c r="AI408" s="13">
        <f>ピボット!AI409</f>
        <v>0</v>
      </c>
      <c r="AJ408" s="14">
        <f>SUM(E408:AI408)</f>
        <v>0</v>
      </c>
    </row>
    <row r="409" spans="2:36" s="8" customFormat="1" ht="15" customHeight="1" x14ac:dyDescent="0.15">
      <c r="B409" s="9"/>
      <c r="C409" s="135" t="s">
        <v>26</v>
      </c>
      <c r="D409" s="100"/>
      <c r="E409" s="13">
        <f>ピボット!E410</f>
        <v>0</v>
      </c>
      <c r="F409" s="13">
        <f>ピボット!F410</f>
        <v>0</v>
      </c>
      <c r="G409" s="13">
        <f>ピボット!G410</f>
        <v>0</v>
      </c>
      <c r="H409" s="13">
        <f>ピボット!H410</f>
        <v>0</v>
      </c>
      <c r="I409" s="13">
        <f>ピボット!I410</f>
        <v>0</v>
      </c>
      <c r="J409" s="13">
        <f>ピボット!J410</f>
        <v>0</v>
      </c>
      <c r="K409" s="13">
        <f>ピボット!K410</f>
        <v>0</v>
      </c>
      <c r="L409" s="13">
        <f>ピボット!L410</f>
        <v>0</v>
      </c>
      <c r="M409" s="13">
        <f>ピボット!M410</f>
        <v>0</v>
      </c>
      <c r="N409" s="13">
        <f>ピボット!N410</f>
        <v>0</v>
      </c>
      <c r="O409" s="13">
        <f>ピボット!O410</f>
        <v>0</v>
      </c>
      <c r="P409" s="13">
        <f>ピボット!P410</f>
        <v>0</v>
      </c>
      <c r="Q409" s="13">
        <f>ピボット!Q410</f>
        <v>0</v>
      </c>
      <c r="R409" s="13">
        <f>ピボット!R410</f>
        <v>0</v>
      </c>
      <c r="S409" s="13">
        <f>ピボット!S410</f>
        <v>0</v>
      </c>
      <c r="T409" s="13">
        <f>ピボット!T410</f>
        <v>0</v>
      </c>
      <c r="U409" s="13">
        <f>ピボット!U410</f>
        <v>0</v>
      </c>
      <c r="V409" s="13">
        <f>ピボット!V410</f>
        <v>0</v>
      </c>
      <c r="W409" s="13">
        <f>ピボット!W410</f>
        <v>0</v>
      </c>
      <c r="X409" s="13">
        <f>ピボット!X410</f>
        <v>0</v>
      </c>
      <c r="Y409" s="13">
        <f>ピボット!Y410</f>
        <v>0</v>
      </c>
      <c r="Z409" s="13">
        <f>ピボット!Z410</f>
        <v>0</v>
      </c>
      <c r="AA409" s="13">
        <f>ピボット!AA410</f>
        <v>0</v>
      </c>
      <c r="AB409" s="13">
        <f>ピボット!AB410</f>
        <v>0</v>
      </c>
      <c r="AC409" s="13">
        <f>ピボット!AC410</f>
        <v>0</v>
      </c>
      <c r="AD409" s="13">
        <f>ピボット!AD410</f>
        <v>0</v>
      </c>
      <c r="AE409" s="13">
        <f>ピボット!AE410</f>
        <v>0</v>
      </c>
      <c r="AF409" s="13">
        <f>ピボット!AF410</f>
        <v>0</v>
      </c>
      <c r="AG409" s="13">
        <f>ピボット!AG410</f>
        <v>0</v>
      </c>
      <c r="AH409" s="13">
        <f>ピボット!AH410</f>
        <v>0</v>
      </c>
      <c r="AI409" s="13">
        <f>ピボット!AI410</f>
        <v>0</v>
      </c>
      <c r="AJ409" s="101">
        <f>SUM(E409:AI409)</f>
        <v>0</v>
      </c>
    </row>
    <row r="410" spans="2:36" s="8" customFormat="1" ht="15" customHeight="1" x14ac:dyDescent="0.15">
      <c r="B410" s="9"/>
      <c r="C410" s="134" t="s">
        <v>4</v>
      </c>
      <c r="D410" s="12">
        <f>ピボット!D411</f>
        <v>0</v>
      </c>
      <c r="E410" s="13">
        <f t="shared" ref="E410:AI410" si="133">D410+E406-E408</f>
        <v>0</v>
      </c>
      <c r="F410" s="13">
        <f t="shared" si="133"/>
        <v>0</v>
      </c>
      <c r="G410" s="13">
        <f t="shared" si="133"/>
        <v>0</v>
      </c>
      <c r="H410" s="13">
        <f t="shared" si="133"/>
        <v>0</v>
      </c>
      <c r="I410" s="13">
        <f t="shared" si="133"/>
        <v>0</v>
      </c>
      <c r="J410" s="13">
        <f t="shared" si="133"/>
        <v>0</v>
      </c>
      <c r="K410" s="13">
        <f t="shared" si="133"/>
        <v>0</v>
      </c>
      <c r="L410" s="13">
        <f t="shared" si="133"/>
        <v>0</v>
      </c>
      <c r="M410" s="13">
        <f t="shared" si="133"/>
        <v>0</v>
      </c>
      <c r="N410" s="13">
        <f t="shared" si="133"/>
        <v>0</v>
      </c>
      <c r="O410" s="13">
        <f t="shared" si="133"/>
        <v>0</v>
      </c>
      <c r="P410" s="13">
        <f t="shared" si="133"/>
        <v>0</v>
      </c>
      <c r="Q410" s="13">
        <f t="shared" si="133"/>
        <v>0</v>
      </c>
      <c r="R410" s="13">
        <f t="shared" si="133"/>
        <v>0</v>
      </c>
      <c r="S410" s="13">
        <f t="shared" si="133"/>
        <v>0</v>
      </c>
      <c r="T410" s="13">
        <f t="shared" si="133"/>
        <v>0</v>
      </c>
      <c r="U410" s="13">
        <f t="shared" si="133"/>
        <v>0</v>
      </c>
      <c r="V410" s="13">
        <f t="shared" si="133"/>
        <v>0</v>
      </c>
      <c r="W410" s="13">
        <f t="shared" si="133"/>
        <v>0</v>
      </c>
      <c r="X410" s="13">
        <f t="shared" si="133"/>
        <v>0</v>
      </c>
      <c r="Y410" s="13">
        <f t="shared" si="133"/>
        <v>0</v>
      </c>
      <c r="Z410" s="13">
        <f t="shared" si="133"/>
        <v>0</v>
      </c>
      <c r="AA410" s="13">
        <f t="shared" si="133"/>
        <v>0</v>
      </c>
      <c r="AB410" s="13">
        <f t="shared" si="133"/>
        <v>0</v>
      </c>
      <c r="AC410" s="13">
        <f t="shared" si="133"/>
        <v>0</v>
      </c>
      <c r="AD410" s="13">
        <f t="shared" si="133"/>
        <v>0</v>
      </c>
      <c r="AE410" s="13">
        <f t="shared" si="133"/>
        <v>0</v>
      </c>
      <c r="AF410" s="13">
        <f t="shared" si="133"/>
        <v>0</v>
      </c>
      <c r="AG410" s="13">
        <f t="shared" si="133"/>
        <v>0</v>
      </c>
      <c r="AH410" s="13">
        <f t="shared" si="133"/>
        <v>0</v>
      </c>
      <c r="AI410" s="13">
        <f t="shared" si="133"/>
        <v>0</v>
      </c>
      <c r="AJ410" s="14">
        <f>AI410</f>
        <v>0</v>
      </c>
    </row>
    <row r="411" spans="2:36" s="8" customFormat="1" ht="15" customHeight="1" thickBot="1" x14ac:dyDescent="0.2">
      <c r="B411" s="131">
        <f>ピボット!B407</f>
        <v>0</v>
      </c>
      <c r="C411" s="136" t="s">
        <v>27</v>
      </c>
      <c r="D411" s="105">
        <f>ピボット!D412</f>
        <v>0</v>
      </c>
      <c r="E411" s="106">
        <f t="shared" ref="E411:AI411" si="134">D411+E407-E409</f>
        <v>0</v>
      </c>
      <c r="F411" s="106">
        <f t="shared" si="134"/>
        <v>0</v>
      </c>
      <c r="G411" s="106">
        <f t="shared" si="134"/>
        <v>0</v>
      </c>
      <c r="H411" s="106">
        <f t="shared" si="134"/>
        <v>0</v>
      </c>
      <c r="I411" s="106">
        <f t="shared" si="134"/>
        <v>0</v>
      </c>
      <c r="J411" s="106">
        <f t="shared" si="134"/>
        <v>0</v>
      </c>
      <c r="K411" s="106">
        <f t="shared" si="134"/>
        <v>0</v>
      </c>
      <c r="L411" s="106">
        <f t="shared" si="134"/>
        <v>0</v>
      </c>
      <c r="M411" s="106">
        <f t="shared" si="134"/>
        <v>0</v>
      </c>
      <c r="N411" s="106">
        <f t="shared" si="134"/>
        <v>0</v>
      </c>
      <c r="O411" s="106">
        <f t="shared" si="134"/>
        <v>0</v>
      </c>
      <c r="P411" s="106">
        <f t="shared" si="134"/>
        <v>0</v>
      </c>
      <c r="Q411" s="106">
        <f t="shared" si="134"/>
        <v>0</v>
      </c>
      <c r="R411" s="106">
        <f t="shared" si="134"/>
        <v>0</v>
      </c>
      <c r="S411" s="106">
        <f t="shared" si="134"/>
        <v>0</v>
      </c>
      <c r="T411" s="106">
        <f t="shared" si="134"/>
        <v>0</v>
      </c>
      <c r="U411" s="106">
        <f t="shared" si="134"/>
        <v>0</v>
      </c>
      <c r="V411" s="106">
        <f t="shared" si="134"/>
        <v>0</v>
      </c>
      <c r="W411" s="106">
        <f t="shared" si="134"/>
        <v>0</v>
      </c>
      <c r="X411" s="106">
        <f t="shared" si="134"/>
        <v>0</v>
      </c>
      <c r="Y411" s="106">
        <f t="shared" si="134"/>
        <v>0</v>
      </c>
      <c r="Z411" s="106">
        <f t="shared" si="134"/>
        <v>0</v>
      </c>
      <c r="AA411" s="106">
        <f t="shared" si="134"/>
        <v>0</v>
      </c>
      <c r="AB411" s="106">
        <f t="shared" si="134"/>
        <v>0</v>
      </c>
      <c r="AC411" s="106">
        <f t="shared" si="134"/>
        <v>0</v>
      </c>
      <c r="AD411" s="106">
        <f t="shared" si="134"/>
        <v>0</v>
      </c>
      <c r="AE411" s="106">
        <f t="shared" si="134"/>
        <v>0</v>
      </c>
      <c r="AF411" s="106">
        <f t="shared" si="134"/>
        <v>0</v>
      </c>
      <c r="AG411" s="106">
        <f t="shared" si="134"/>
        <v>0</v>
      </c>
      <c r="AH411" s="106">
        <f t="shared" si="134"/>
        <v>0</v>
      </c>
      <c r="AI411" s="106">
        <f t="shared" si="134"/>
        <v>0</v>
      </c>
      <c r="AJ411" s="107">
        <f>AI411</f>
        <v>0</v>
      </c>
    </row>
    <row r="412" spans="2:36" s="8" customFormat="1" ht="15" customHeight="1" x14ac:dyDescent="0.15">
      <c r="B412" s="129"/>
      <c r="C412" s="132" t="s">
        <v>1</v>
      </c>
      <c r="D412" s="10"/>
      <c r="E412" s="11">
        <f>ピボット!E413</f>
        <v>0</v>
      </c>
      <c r="F412" s="11">
        <f>ピボット!F413</f>
        <v>0</v>
      </c>
      <c r="G412" s="11">
        <f>ピボット!G413</f>
        <v>0</v>
      </c>
      <c r="H412" s="11">
        <f>ピボット!H413</f>
        <v>0</v>
      </c>
      <c r="I412" s="11">
        <f>ピボット!I413</f>
        <v>0</v>
      </c>
      <c r="J412" s="11">
        <f>ピボット!J413</f>
        <v>0</v>
      </c>
      <c r="K412" s="11">
        <f>ピボット!K413</f>
        <v>0</v>
      </c>
      <c r="L412" s="11">
        <f>ピボット!L413</f>
        <v>0</v>
      </c>
      <c r="M412" s="11">
        <f>ピボット!M413</f>
        <v>0</v>
      </c>
      <c r="N412" s="11">
        <f>ピボット!N413</f>
        <v>0</v>
      </c>
      <c r="O412" s="11">
        <f>ピボット!O413</f>
        <v>0</v>
      </c>
      <c r="P412" s="11">
        <f>ピボット!P413</f>
        <v>0</v>
      </c>
      <c r="Q412" s="11">
        <f>ピボット!Q413</f>
        <v>0</v>
      </c>
      <c r="R412" s="11">
        <f>ピボット!R413</f>
        <v>0</v>
      </c>
      <c r="S412" s="11">
        <f>ピボット!S413</f>
        <v>0</v>
      </c>
      <c r="T412" s="11">
        <f>ピボット!T413</f>
        <v>0</v>
      </c>
      <c r="U412" s="11">
        <f>ピボット!U413</f>
        <v>0</v>
      </c>
      <c r="V412" s="11">
        <f>ピボット!V413</f>
        <v>0</v>
      </c>
      <c r="W412" s="11">
        <f>ピボット!W413</f>
        <v>0</v>
      </c>
      <c r="X412" s="11">
        <f>ピボット!X413</f>
        <v>0</v>
      </c>
      <c r="Y412" s="11">
        <f>ピボット!Y413</f>
        <v>0</v>
      </c>
      <c r="Z412" s="11">
        <f>ピボット!Z413</f>
        <v>0</v>
      </c>
      <c r="AA412" s="11">
        <f>ピボット!AA413</f>
        <v>0</v>
      </c>
      <c r="AB412" s="11">
        <f>ピボット!AB413</f>
        <v>0</v>
      </c>
      <c r="AC412" s="11">
        <f>ピボット!AC413</f>
        <v>0</v>
      </c>
      <c r="AD412" s="11">
        <f>ピボット!AD413</f>
        <v>0</v>
      </c>
      <c r="AE412" s="11">
        <f>ピボット!AE413</f>
        <v>0</v>
      </c>
      <c r="AF412" s="11">
        <f>ピボット!AF413</f>
        <v>0</v>
      </c>
      <c r="AG412" s="11">
        <f>ピボット!AG413</f>
        <v>0</v>
      </c>
      <c r="AH412" s="11">
        <f>ピボット!AH413</f>
        <v>0</v>
      </c>
      <c r="AI412" s="11">
        <f>ピボット!AI413</f>
        <v>0</v>
      </c>
      <c r="AJ412" s="104">
        <f>SUM(E412:AI412)</f>
        <v>0</v>
      </c>
    </row>
    <row r="413" spans="2:36" s="8" customFormat="1" ht="15" customHeight="1" x14ac:dyDescent="0.15">
      <c r="B413" s="130"/>
      <c r="C413" s="133" t="s">
        <v>25</v>
      </c>
      <c r="D413" s="102"/>
      <c r="E413" s="13">
        <f>ピボット!E414</f>
        <v>0</v>
      </c>
      <c r="F413" s="13">
        <f>ピボット!F414</f>
        <v>0</v>
      </c>
      <c r="G413" s="13">
        <f>ピボット!G414</f>
        <v>0</v>
      </c>
      <c r="H413" s="13">
        <f>ピボット!H414</f>
        <v>0</v>
      </c>
      <c r="I413" s="13">
        <f>ピボット!I414</f>
        <v>0</v>
      </c>
      <c r="J413" s="13">
        <f>ピボット!J414</f>
        <v>0</v>
      </c>
      <c r="K413" s="13">
        <f>ピボット!K414</f>
        <v>0</v>
      </c>
      <c r="L413" s="13">
        <f>ピボット!L414</f>
        <v>0</v>
      </c>
      <c r="M413" s="13">
        <f>ピボット!M414</f>
        <v>0</v>
      </c>
      <c r="N413" s="13">
        <f>ピボット!N414</f>
        <v>0</v>
      </c>
      <c r="O413" s="13">
        <f>ピボット!O414</f>
        <v>0</v>
      </c>
      <c r="P413" s="13">
        <f>ピボット!P414</f>
        <v>0</v>
      </c>
      <c r="Q413" s="13">
        <f>ピボット!Q414</f>
        <v>0</v>
      </c>
      <c r="R413" s="13">
        <f>ピボット!R414</f>
        <v>0</v>
      </c>
      <c r="S413" s="13">
        <f>ピボット!S414</f>
        <v>0</v>
      </c>
      <c r="T413" s="13">
        <f>ピボット!T414</f>
        <v>0</v>
      </c>
      <c r="U413" s="13">
        <f>ピボット!U414</f>
        <v>0</v>
      </c>
      <c r="V413" s="13">
        <f>ピボット!V414</f>
        <v>0</v>
      </c>
      <c r="W413" s="13">
        <f>ピボット!W414</f>
        <v>0</v>
      </c>
      <c r="X413" s="13">
        <f>ピボット!X414</f>
        <v>0</v>
      </c>
      <c r="Y413" s="13">
        <f>ピボット!Y414</f>
        <v>0</v>
      </c>
      <c r="Z413" s="13">
        <f>ピボット!Z414</f>
        <v>0</v>
      </c>
      <c r="AA413" s="13">
        <f>ピボット!AA414</f>
        <v>0</v>
      </c>
      <c r="AB413" s="13">
        <f>ピボット!AB414</f>
        <v>0</v>
      </c>
      <c r="AC413" s="13">
        <f>ピボット!AC414</f>
        <v>0</v>
      </c>
      <c r="AD413" s="13">
        <f>ピボット!AD414</f>
        <v>0</v>
      </c>
      <c r="AE413" s="13">
        <f>ピボット!AE414</f>
        <v>0</v>
      </c>
      <c r="AF413" s="13">
        <f>ピボット!AF414</f>
        <v>0</v>
      </c>
      <c r="AG413" s="13">
        <f>ピボット!AG414</f>
        <v>0</v>
      </c>
      <c r="AH413" s="13">
        <f>ピボット!AH414</f>
        <v>0</v>
      </c>
      <c r="AI413" s="13">
        <f>ピボット!AI414</f>
        <v>0</v>
      </c>
      <c r="AJ413" s="21">
        <f>SUM(E413:AI413)</f>
        <v>0</v>
      </c>
    </row>
    <row r="414" spans="2:36" s="8" customFormat="1" ht="15" customHeight="1" x14ac:dyDescent="0.15">
      <c r="B414" s="130"/>
      <c r="C414" s="134" t="s">
        <v>3</v>
      </c>
      <c r="D414" s="12"/>
      <c r="E414" s="13">
        <f>ピボット!E415</f>
        <v>0</v>
      </c>
      <c r="F414" s="13">
        <f>ピボット!F415</f>
        <v>0</v>
      </c>
      <c r="G414" s="13">
        <f>ピボット!G415</f>
        <v>0</v>
      </c>
      <c r="H414" s="13">
        <f>ピボット!H415</f>
        <v>0</v>
      </c>
      <c r="I414" s="13">
        <f>ピボット!I415</f>
        <v>0</v>
      </c>
      <c r="J414" s="13">
        <f>ピボット!J415</f>
        <v>0</v>
      </c>
      <c r="K414" s="13">
        <f>ピボット!K415</f>
        <v>0</v>
      </c>
      <c r="L414" s="13">
        <f>ピボット!L415</f>
        <v>0</v>
      </c>
      <c r="M414" s="13">
        <f>ピボット!M415</f>
        <v>0</v>
      </c>
      <c r="N414" s="13">
        <f>ピボット!N415</f>
        <v>0</v>
      </c>
      <c r="O414" s="13">
        <f>ピボット!O415</f>
        <v>0</v>
      </c>
      <c r="P414" s="13">
        <f>ピボット!P415</f>
        <v>0</v>
      </c>
      <c r="Q414" s="13">
        <f>ピボット!Q415</f>
        <v>0</v>
      </c>
      <c r="R414" s="13">
        <f>ピボット!R415</f>
        <v>0</v>
      </c>
      <c r="S414" s="13">
        <f>ピボット!S415</f>
        <v>0</v>
      </c>
      <c r="T414" s="13">
        <f>ピボット!T415</f>
        <v>0</v>
      </c>
      <c r="U414" s="13">
        <f>ピボット!U415</f>
        <v>0</v>
      </c>
      <c r="V414" s="13">
        <f>ピボット!V415</f>
        <v>0</v>
      </c>
      <c r="W414" s="13">
        <f>ピボット!W415</f>
        <v>0</v>
      </c>
      <c r="X414" s="13">
        <f>ピボット!X415</f>
        <v>0</v>
      </c>
      <c r="Y414" s="13">
        <f>ピボット!Y415</f>
        <v>0</v>
      </c>
      <c r="Z414" s="13">
        <f>ピボット!Z415</f>
        <v>0</v>
      </c>
      <c r="AA414" s="13">
        <f>ピボット!AA415</f>
        <v>0</v>
      </c>
      <c r="AB414" s="13">
        <f>ピボット!AB415</f>
        <v>0</v>
      </c>
      <c r="AC414" s="13">
        <f>ピボット!AC415</f>
        <v>0</v>
      </c>
      <c r="AD414" s="13">
        <f>ピボット!AD415</f>
        <v>0</v>
      </c>
      <c r="AE414" s="13">
        <f>ピボット!AE415</f>
        <v>0</v>
      </c>
      <c r="AF414" s="13">
        <f>ピボット!AF415</f>
        <v>0</v>
      </c>
      <c r="AG414" s="13">
        <f>ピボット!AG415</f>
        <v>0</v>
      </c>
      <c r="AH414" s="13">
        <f>ピボット!AH415</f>
        <v>0</v>
      </c>
      <c r="AI414" s="13">
        <f>ピボット!AI415</f>
        <v>0</v>
      </c>
      <c r="AJ414" s="14">
        <f>SUM(E414:AI414)</f>
        <v>0</v>
      </c>
    </row>
    <row r="415" spans="2:36" s="8" customFormat="1" ht="15" customHeight="1" x14ac:dyDescent="0.15">
      <c r="B415" s="9"/>
      <c r="C415" s="135" t="s">
        <v>26</v>
      </c>
      <c r="D415" s="100"/>
      <c r="E415" s="13">
        <f>ピボット!E416</f>
        <v>0</v>
      </c>
      <c r="F415" s="13">
        <f>ピボット!F416</f>
        <v>0</v>
      </c>
      <c r="G415" s="13">
        <f>ピボット!G416</f>
        <v>0</v>
      </c>
      <c r="H415" s="13">
        <f>ピボット!H416</f>
        <v>0</v>
      </c>
      <c r="I415" s="13">
        <f>ピボット!I416</f>
        <v>0</v>
      </c>
      <c r="J415" s="13">
        <f>ピボット!J416</f>
        <v>0</v>
      </c>
      <c r="K415" s="13">
        <f>ピボット!K416</f>
        <v>0</v>
      </c>
      <c r="L415" s="13">
        <f>ピボット!L416</f>
        <v>0</v>
      </c>
      <c r="M415" s="13">
        <f>ピボット!M416</f>
        <v>0</v>
      </c>
      <c r="N415" s="13">
        <f>ピボット!N416</f>
        <v>0</v>
      </c>
      <c r="O415" s="13">
        <f>ピボット!O416</f>
        <v>0</v>
      </c>
      <c r="P415" s="13">
        <f>ピボット!P416</f>
        <v>0</v>
      </c>
      <c r="Q415" s="13">
        <f>ピボット!Q416</f>
        <v>0</v>
      </c>
      <c r="R415" s="13">
        <f>ピボット!R416</f>
        <v>0</v>
      </c>
      <c r="S415" s="13">
        <f>ピボット!S416</f>
        <v>0</v>
      </c>
      <c r="T415" s="13">
        <f>ピボット!T416</f>
        <v>0</v>
      </c>
      <c r="U415" s="13">
        <f>ピボット!U416</f>
        <v>0</v>
      </c>
      <c r="V415" s="13">
        <f>ピボット!V416</f>
        <v>0</v>
      </c>
      <c r="W415" s="13">
        <f>ピボット!W416</f>
        <v>0</v>
      </c>
      <c r="X415" s="13">
        <f>ピボット!X416</f>
        <v>0</v>
      </c>
      <c r="Y415" s="13">
        <f>ピボット!Y416</f>
        <v>0</v>
      </c>
      <c r="Z415" s="13">
        <f>ピボット!Z416</f>
        <v>0</v>
      </c>
      <c r="AA415" s="13">
        <f>ピボット!AA416</f>
        <v>0</v>
      </c>
      <c r="AB415" s="13">
        <f>ピボット!AB416</f>
        <v>0</v>
      </c>
      <c r="AC415" s="13">
        <f>ピボット!AC416</f>
        <v>0</v>
      </c>
      <c r="AD415" s="13">
        <f>ピボット!AD416</f>
        <v>0</v>
      </c>
      <c r="AE415" s="13">
        <f>ピボット!AE416</f>
        <v>0</v>
      </c>
      <c r="AF415" s="13">
        <f>ピボット!AF416</f>
        <v>0</v>
      </c>
      <c r="AG415" s="13">
        <f>ピボット!AG416</f>
        <v>0</v>
      </c>
      <c r="AH415" s="13">
        <f>ピボット!AH416</f>
        <v>0</v>
      </c>
      <c r="AI415" s="13">
        <f>ピボット!AI416</f>
        <v>0</v>
      </c>
      <c r="AJ415" s="101">
        <f>SUM(E415:AI415)</f>
        <v>0</v>
      </c>
    </row>
    <row r="416" spans="2:36" s="8" customFormat="1" ht="15" customHeight="1" x14ac:dyDescent="0.15">
      <c r="B416" s="9"/>
      <c r="C416" s="134" t="s">
        <v>4</v>
      </c>
      <c r="D416" s="12">
        <f>ピボット!D417</f>
        <v>0</v>
      </c>
      <c r="E416" s="13">
        <f t="shared" ref="E416:AI416" si="135">D416+E412-E414</f>
        <v>0</v>
      </c>
      <c r="F416" s="13">
        <f t="shared" si="135"/>
        <v>0</v>
      </c>
      <c r="G416" s="13">
        <f t="shared" si="135"/>
        <v>0</v>
      </c>
      <c r="H416" s="13">
        <f t="shared" si="135"/>
        <v>0</v>
      </c>
      <c r="I416" s="13">
        <f t="shared" si="135"/>
        <v>0</v>
      </c>
      <c r="J416" s="13">
        <f t="shared" si="135"/>
        <v>0</v>
      </c>
      <c r="K416" s="13">
        <f t="shared" si="135"/>
        <v>0</v>
      </c>
      <c r="L416" s="13">
        <f t="shared" si="135"/>
        <v>0</v>
      </c>
      <c r="M416" s="13">
        <f t="shared" si="135"/>
        <v>0</v>
      </c>
      <c r="N416" s="13">
        <f t="shared" si="135"/>
        <v>0</v>
      </c>
      <c r="O416" s="13">
        <f t="shared" si="135"/>
        <v>0</v>
      </c>
      <c r="P416" s="13">
        <f t="shared" si="135"/>
        <v>0</v>
      </c>
      <c r="Q416" s="13">
        <f t="shared" si="135"/>
        <v>0</v>
      </c>
      <c r="R416" s="13">
        <f t="shared" si="135"/>
        <v>0</v>
      </c>
      <c r="S416" s="13">
        <f t="shared" si="135"/>
        <v>0</v>
      </c>
      <c r="T416" s="13">
        <f t="shared" si="135"/>
        <v>0</v>
      </c>
      <c r="U416" s="13">
        <f t="shared" si="135"/>
        <v>0</v>
      </c>
      <c r="V416" s="13">
        <f t="shared" si="135"/>
        <v>0</v>
      </c>
      <c r="W416" s="13">
        <f t="shared" si="135"/>
        <v>0</v>
      </c>
      <c r="X416" s="13">
        <f t="shared" si="135"/>
        <v>0</v>
      </c>
      <c r="Y416" s="13">
        <f t="shared" si="135"/>
        <v>0</v>
      </c>
      <c r="Z416" s="13">
        <f t="shared" si="135"/>
        <v>0</v>
      </c>
      <c r="AA416" s="13">
        <f t="shared" si="135"/>
        <v>0</v>
      </c>
      <c r="AB416" s="13">
        <f t="shared" si="135"/>
        <v>0</v>
      </c>
      <c r="AC416" s="13">
        <f t="shared" si="135"/>
        <v>0</v>
      </c>
      <c r="AD416" s="13">
        <f t="shared" si="135"/>
        <v>0</v>
      </c>
      <c r="AE416" s="13">
        <f t="shared" si="135"/>
        <v>0</v>
      </c>
      <c r="AF416" s="13">
        <f t="shared" si="135"/>
        <v>0</v>
      </c>
      <c r="AG416" s="13">
        <f t="shared" si="135"/>
        <v>0</v>
      </c>
      <c r="AH416" s="13">
        <f t="shared" si="135"/>
        <v>0</v>
      </c>
      <c r="AI416" s="13">
        <f t="shared" si="135"/>
        <v>0</v>
      </c>
      <c r="AJ416" s="14">
        <f>AI416</f>
        <v>0</v>
      </c>
    </row>
    <row r="417" spans="2:36" s="8" customFormat="1" ht="15" customHeight="1" thickBot="1" x14ac:dyDescent="0.2">
      <c r="B417" s="131">
        <f>ピボット!B413</f>
        <v>0</v>
      </c>
      <c r="C417" s="136" t="s">
        <v>27</v>
      </c>
      <c r="D417" s="105">
        <f>ピボット!D418</f>
        <v>0</v>
      </c>
      <c r="E417" s="106">
        <f t="shared" ref="E417:AI417" si="136">D417+E413-E415</f>
        <v>0</v>
      </c>
      <c r="F417" s="106">
        <f t="shared" si="136"/>
        <v>0</v>
      </c>
      <c r="G417" s="106">
        <f t="shared" si="136"/>
        <v>0</v>
      </c>
      <c r="H417" s="106">
        <f t="shared" si="136"/>
        <v>0</v>
      </c>
      <c r="I417" s="106">
        <f t="shared" si="136"/>
        <v>0</v>
      </c>
      <c r="J417" s="106">
        <f t="shared" si="136"/>
        <v>0</v>
      </c>
      <c r="K417" s="106">
        <f t="shared" si="136"/>
        <v>0</v>
      </c>
      <c r="L417" s="106">
        <f t="shared" si="136"/>
        <v>0</v>
      </c>
      <c r="M417" s="106">
        <f t="shared" si="136"/>
        <v>0</v>
      </c>
      <c r="N417" s="106">
        <f t="shared" si="136"/>
        <v>0</v>
      </c>
      <c r="O417" s="106">
        <f t="shared" si="136"/>
        <v>0</v>
      </c>
      <c r="P417" s="106">
        <f t="shared" si="136"/>
        <v>0</v>
      </c>
      <c r="Q417" s="106">
        <f t="shared" si="136"/>
        <v>0</v>
      </c>
      <c r="R417" s="106">
        <f t="shared" si="136"/>
        <v>0</v>
      </c>
      <c r="S417" s="106">
        <f t="shared" si="136"/>
        <v>0</v>
      </c>
      <c r="T417" s="106">
        <f t="shared" si="136"/>
        <v>0</v>
      </c>
      <c r="U417" s="106">
        <f t="shared" si="136"/>
        <v>0</v>
      </c>
      <c r="V417" s="106">
        <f t="shared" si="136"/>
        <v>0</v>
      </c>
      <c r="W417" s="106">
        <f t="shared" si="136"/>
        <v>0</v>
      </c>
      <c r="X417" s="106">
        <f t="shared" si="136"/>
        <v>0</v>
      </c>
      <c r="Y417" s="106">
        <f t="shared" si="136"/>
        <v>0</v>
      </c>
      <c r="Z417" s="106">
        <f t="shared" si="136"/>
        <v>0</v>
      </c>
      <c r="AA417" s="106">
        <f t="shared" si="136"/>
        <v>0</v>
      </c>
      <c r="AB417" s="106">
        <f t="shared" si="136"/>
        <v>0</v>
      </c>
      <c r="AC417" s="106">
        <f t="shared" si="136"/>
        <v>0</v>
      </c>
      <c r="AD417" s="106">
        <f t="shared" si="136"/>
        <v>0</v>
      </c>
      <c r="AE417" s="106">
        <f t="shared" si="136"/>
        <v>0</v>
      </c>
      <c r="AF417" s="106">
        <f t="shared" si="136"/>
        <v>0</v>
      </c>
      <c r="AG417" s="106">
        <f t="shared" si="136"/>
        <v>0</v>
      </c>
      <c r="AH417" s="106">
        <f t="shared" si="136"/>
        <v>0</v>
      </c>
      <c r="AI417" s="106">
        <f t="shared" si="136"/>
        <v>0</v>
      </c>
      <c r="AJ417" s="107">
        <f>AI417</f>
        <v>0</v>
      </c>
    </row>
    <row r="418" spans="2:36" s="8" customFormat="1" ht="15" customHeight="1" x14ac:dyDescent="0.15">
      <c r="B418" s="129"/>
      <c r="C418" s="132" t="s">
        <v>1</v>
      </c>
      <c r="D418" s="10"/>
      <c r="E418" s="11">
        <f>ピボット!E419</f>
        <v>0</v>
      </c>
      <c r="F418" s="11">
        <f>ピボット!F419</f>
        <v>0</v>
      </c>
      <c r="G418" s="11">
        <f>ピボット!G419</f>
        <v>0</v>
      </c>
      <c r="H418" s="11">
        <f>ピボット!H419</f>
        <v>0</v>
      </c>
      <c r="I418" s="11">
        <f>ピボット!I419</f>
        <v>0</v>
      </c>
      <c r="J418" s="11">
        <f>ピボット!J419</f>
        <v>0</v>
      </c>
      <c r="K418" s="11">
        <f>ピボット!K419</f>
        <v>0</v>
      </c>
      <c r="L418" s="11">
        <f>ピボット!L419</f>
        <v>0</v>
      </c>
      <c r="M418" s="11">
        <f>ピボット!M419</f>
        <v>0</v>
      </c>
      <c r="N418" s="11">
        <f>ピボット!N419</f>
        <v>0</v>
      </c>
      <c r="O418" s="11">
        <f>ピボット!O419</f>
        <v>0</v>
      </c>
      <c r="P418" s="11">
        <f>ピボット!P419</f>
        <v>0</v>
      </c>
      <c r="Q418" s="11">
        <f>ピボット!Q419</f>
        <v>0</v>
      </c>
      <c r="R418" s="11">
        <f>ピボット!R419</f>
        <v>0</v>
      </c>
      <c r="S418" s="11">
        <f>ピボット!S419</f>
        <v>0</v>
      </c>
      <c r="T418" s="11">
        <f>ピボット!T419</f>
        <v>0</v>
      </c>
      <c r="U418" s="11">
        <f>ピボット!U419</f>
        <v>0</v>
      </c>
      <c r="V418" s="11">
        <f>ピボット!V419</f>
        <v>0</v>
      </c>
      <c r="W418" s="11">
        <f>ピボット!W419</f>
        <v>0</v>
      </c>
      <c r="X418" s="11">
        <f>ピボット!X419</f>
        <v>0</v>
      </c>
      <c r="Y418" s="11">
        <f>ピボット!Y419</f>
        <v>0</v>
      </c>
      <c r="Z418" s="11">
        <f>ピボット!Z419</f>
        <v>0</v>
      </c>
      <c r="AA418" s="11">
        <f>ピボット!AA419</f>
        <v>0</v>
      </c>
      <c r="AB418" s="11">
        <f>ピボット!AB419</f>
        <v>0</v>
      </c>
      <c r="AC418" s="11">
        <f>ピボット!AC419</f>
        <v>0</v>
      </c>
      <c r="AD418" s="11">
        <f>ピボット!AD419</f>
        <v>0</v>
      </c>
      <c r="AE418" s="11">
        <f>ピボット!AE419</f>
        <v>0</v>
      </c>
      <c r="AF418" s="11">
        <f>ピボット!AF419</f>
        <v>0</v>
      </c>
      <c r="AG418" s="11">
        <f>ピボット!AG419</f>
        <v>0</v>
      </c>
      <c r="AH418" s="11">
        <f>ピボット!AH419</f>
        <v>0</v>
      </c>
      <c r="AI418" s="11">
        <f>ピボット!AI419</f>
        <v>0</v>
      </c>
      <c r="AJ418" s="104">
        <f>SUM(E418:AI418)</f>
        <v>0</v>
      </c>
    </row>
    <row r="419" spans="2:36" s="8" customFormat="1" ht="15" customHeight="1" x14ac:dyDescent="0.15">
      <c r="B419" s="130"/>
      <c r="C419" s="133" t="s">
        <v>25</v>
      </c>
      <c r="D419" s="102"/>
      <c r="E419" s="13">
        <f>ピボット!E420</f>
        <v>0</v>
      </c>
      <c r="F419" s="13">
        <f>ピボット!F420</f>
        <v>0</v>
      </c>
      <c r="G419" s="13">
        <f>ピボット!G420</f>
        <v>0</v>
      </c>
      <c r="H419" s="13">
        <f>ピボット!H420</f>
        <v>0</v>
      </c>
      <c r="I419" s="13">
        <f>ピボット!I420</f>
        <v>0</v>
      </c>
      <c r="J419" s="13">
        <f>ピボット!J420</f>
        <v>0</v>
      </c>
      <c r="K419" s="13">
        <f>ピボット!K420</f>
        <v>0</v>
      </c>
      <c r="L419" s="13">
        <f>ピボット!L420</f>
        <v>0</v>
      </c>
      <c r="M419" s="13">
        <f>ピボット!M420</f>
        <v>0</v>
      </c>
      <c r="N419" s="13">
        <f>ピボット!N420</f>
        <v>0</v>
      </c>
      <c r="O419" s="13">
        <f>ピボット!O420</f>
        <v>0</v>
      </c>
      <c r="P419" s="13">
        <f>ピボット!P420</f>
        <v>0</v>
      </c>
      <c r="Q419" s="13">
        <f>ピボット!Q420</f>
        <v>0</v>
      </c>
      <c r="R419" s="13">
        <f>ピボット!R420</f>
        <v>0</v>
      </c>
      <c r="S419" s="13">
        <f>ピボット!S420</f>
        <v>0</v>
      </c>
      <c r="T419" s="13">
        <f>ピボット!T420</f>
        <v>0</v>
      </c>
      <c r="U419" s="13">
        <f>ピボット!U420</f>
        <v>0</v>
      </c>
      <c r="V419" s="13">
        <f>ピボット!V420</f>
        <v>0</v>
      </c>
      <c r="W419" s="13">
        <f>ピボット!W420</f>
        <v>0</v>
      </c>
      <c r="X419" s="13">
        <f>ピボット!X420</f>
        <v>0</v>
      </c>
      <c r="Y419" s="13">
        <f>ピボット!Y420</f>
        <v>0</v>
      </c>
      <c r="Z419" s="13">
        <f>ピボット!Z420</f>
        <v>0</v>
      </c>
      <c r="AA419" s="13">
        <f>ピボット!AA420</f>
        <v>0</v>
      </c>
      <c r="AB419" s="13">
        <f>ピボット!AB420</f>
        <v>0</v>
      </c>
      <c r="AC419" s="13">
        <f>ピボット!AC420</f>
        <v>0</v>
      </c>
      <c r="AD419" s="13">
        <f>ピボット!AD420</f>
        <v>0</v>
      </c>
      <c r="AE419" s="13">
        <f>ピボット!AE420</f>
        <v>0</v>
      </c>
      <c r="AF419" s="13">
        <f>ピボット!AF420</f>
        <v>0</v>
      </c>
      <c r="AG419" s="13">
        <f>ピボット!AG420</f>
        <v>0</v>
      </c>
      <c r="AH419" s="13">
        <f>ピボット!AH420</f>
        <v>0</v>
      </c>
      <c r="AI419" s="13">
        <f>ピボット!AI420</f>
        <v>0</v>
      </c>
      <c r="AJ419" s="21">
        <f>SUM(E419:AI419)</f>
        <v>0</v>
      </c>
    </row>
    <row r="420" spans="2:36" s="8" customFormat="1" ht="15" customHeight="1" x14ac:dyDescent="0.15">
      <c r="B420" s="130"/>
      <c r="C420" s="134" t="s">
        <v>3</v>
      </c>
      <c r="D420" s="12"/>
      <c r="E420" s="13">
        <f>ピボット!E421</f>
        <v>0</v>
      </c>
      <c r="F420" s="13">
        <f>ピボット!F421</f>
        <v>0</v>
      </c>
      <c r="G420" s="13">
        <f>ピボット!G421</f>
        <v>0</v>
      </c>
      <c r="H420" s="13">
        <f>ピボット!H421</f>
        <v>0</v>
      </c>
      <c r="I420" s="13">
        <f>ピボット!I421</f>
        <v>0</v>
      </c>
      <c r="J420" s="13">
        <f>ピボット!J421</f>
        <v>0</v>
      </c>
      <c r="K420" s="13">
        <f>ピボット!K421</f>
        <v>0</v>
      </c>
      <c r="L420" s="13">
        <f>ピボット!L421</f>
        <v>0</v>
      </c>
      <c r="M420" s="13">
        <f>ピボット!M421</f>
        <v>0</v>
      </c>
      <c r="N420" s="13">
        <f>ピボット!N421</f>
        <v>0</v>
      </c>
      <c r="O420" s="13">
        <f>ピボット!O421</f>
        <v>0</v>
      </c>
      <c r="P420" s="13">
        <f>ピボット!P421</f>
        <v>0</v>
      </c>
      <c r="Q420" s="13">
        <f>ピボット!Q421</f>
        <v>0</v>
      </c>
      <c r="R420" s="13">
        <f>ピボット!R421</f>
        <v>0</v>
      </c>
      <c r="S420" s="13">
        <f>ピボット!S421</f>
        <v>0</v>
      </c>
      <c r="T420" s="13">
        <f>ピボット!T421</f>
        <v>0</v>
      </c>
      <c r="U420" s="13">
        <f>ピボット!U421</f>
        <v>0</v>
      </c>
      <c r="V420" s="13">
        <f>ピボット!V421</f>
        <v>0</v>
      </c>
      <c r="W420" s="13">
        <f>ピボット!W421</f>
        <v>0</v>
      </c>
      <c r="X420" s="13">
        <f>ピボット!X421</f>
        <v>0</v>
      </c>
      <c r="Y420" s="13">
        <f>ピボット!Y421</f>
        <v>0</v>
      </c>
      <c r="Z420" s="13">
        <f>ピボット!Z421</f>
        <v>0</v>
      </c>
      <c r="AA420" s="13">
        <f>ピボット!AA421</f>
        <v>0</v>
      </c>
      <c r="AB420" s="13">
        <f>ピボット!AB421</f>
        <v>0</v>
      </c>
      <c r="AC420" s="13">
        <f>ピボット!AC421</f>
        <v>0</v>
      </c>
      <c r="AD420" s="13">
        <f>ピボット!AD421</f>
        <v>0</v>
      </c>
      <c r="AE420" s="13">
        <f>ピボット!AE421</f>
        <v>0</v>
      </c>
      <c r="AF420" s="13">
        <f>ピボット!AF421</f>
        <v>0</v>
      </c>
      <c r="AG420" s="13">
        <f>ピボット!AG421</f>
        <v>0</v>
      </c>
      <c r="AH420" s="13">
        <f>ピボット!AH421</f>
        <v>0</v>
      </c>
      <c r="AI420" s="13">
        <f>ピボット!AI421</f>
        <v>0</v>
      </c>
      <c r="AJ420" s="14">
        <f>SUM(E420:AI420)</f>
        <v>0</v>
      </c>
    </row>
    <row r="421" spans="2:36" s="8" customFormat="1" ht="15" customHeight="1" x14ac:dyDescent="0.15">
      <c r="B421" s="9"/>
      <c r="C421" s="135" t="s">
        <v>26</v>
      </c>
      <c r="D421" s="100"/>
      <c r="E421" s="13">
        <f>ピボット!E422</f>
        <v>0</v>
      </c>
      <c r="F421" s="13">
        <f>ピボット!F422</f>
        <v>0</v>
      </c>
      <c r="G421" s="13">
        <f>ピボット!G422</f>
        <v>0</v>
      </c>
      <c r="H421" s="13">
        <f>ピボット!H422</f>
        <v>0</v>
      </c>
      <c r="I421" s="13">
        <f>ピボット!I422</f>
        <v>0</v>
      </c>
      <c r="J421" s="13">
        <f>ピボット!J422</f>
        <v>0</v>
      </c>
      <c r="K421" s="13">
        <f>ピボット!K422</f>
        <v>0</v>
      </c>
      <c r="L421" s="13">
        <f>ピボット!L422</f>
        <v>0</v>
      </c>
      <c r="M421" s="13">
        <f>ピボット!M422</f>
        <v>0</v>
      </c>
      <c r="N421" s="13">
        <f>ピボット!N422</f>
        <v>0</v>
      </c>
      <c r="O421" s="13">
        <f>ピボット!O422</f>
        <v>0</v>
      </c>
      <c r="P421" s="13">
        <f>ピボット!P422</f>
        <v>0</v>
      </c>
      <c r="Q421" s="13">
        <f>ピボット!Q422</f>
        <v>0</v>
      </c>
      <c r="R421" s="13">
        <f>ピボット!R422</f>
        <v>0</v>
      </c>
      <c r="S421" s="13">
        <f>ピボット!S422</f>
        <v>0</v>
      </c>
      <c r="T421" s="13">
        <f>ピボット!T422</f>
        <v>0</v>
      </c>
      <c r="U421" s="13">
        <f>ピボット!U422</f>
        <v>0</v>
      </c>
      <c r="V421" s="13">
        <f>ピボット!V422</f>
        <v>0</v>
      </c>
      <c r="W421" s="13">
        <f>ピボット!W422</f>
        <v>0</v>
      </c>
      <c r="X421" s="13">
        <f>ピボット!X422</f>
        <v>0</v>
      </c>
      <c r="Y421" s="13">
        <f>ピボット!Y422</f>
        <v>0</v>
      </c>
      <c r="Z421" s="13">
        <f>ピボット!Z422</f>
        <v>0</v>
      </c>
      <c r="AA421" s="13">
        <f>ピボット!AA422</f>
        <v>0</v>
      </c>
      <c r="AB421" s="13">
        <f>ピボット!AB422</f>
        <v>0</v>
      </c>
      <c r="AC421" s="13">
        <f>ピボット!AC422</f>
        <v>0</v>
      </c>
      <c r="AD421" s="13">
        <f>ピボット!AD422</f>
        <v>0</v>
      </c>
      <c r="AE421" s="13">
        <f>ピボット!AE422</f>
        <v>0</v>
      </c>
      <c r="AF421" s="13">
        <f>ピボット!AF422</f>
        <v>0</v>
      </c>
      <c r="AG421" s="13">
        <f>ピボット!AG422</f>
        <v>0</v>
      </c>
      <c r="AH421" s="13">
        <f>ピボット!AH422</f>
        <v>0</v>
      </c>
      <c r="AI421" s="13">
        <f>ピボット!AI422</f>
        <v>0</v>
      </c>
      <c r="AJ421" s="101">
        <f>SUM(E421:AI421)</f>
        <v>0</v>
      </c>
    </row>
    <row r="422" spans="2:36" s="8" customFormat="1" ht="15" customHeight="1" x14ac:dyDescent="0.15">
      <c r="B422" s="9"/>
      <c r="C422" s="134" t="s">
        <v>4</v>
      </c>
      <c r="D422" s="12">
        <f>ピボット!D423</f>
        <v>0</v>
      </c>
      <c r="E422" s="13">
        <f t="shared" ref="E422:AI422" si="137">D422+E418-E420</f>
        <v>0</v>
      </c>
      <c r="F422" s="13">
        <f t="shared" si="137"/>
        <v>0</v>
      </c>
      <c r="G422" s="13">
        <f t="shared" si="137"/>
        <v>0</v>
      </c>
      <c r="H422" s="13">
        <f t="shared" si="137"/>
        <v>0</v>
      </c>
      <c r="I422" s="13">
        <f t="shared" si="137"/>
        <v>0</v>
      </c>
      <c r="J422" s="13">
        <f t="shared" si="137"/>
        <v>0</v>
      </c>
      <c r="K422" s="13">
        <f t="shared" si="137"/>
        <v>0</v>
      </c>
      <c r="L422" s="13">
        <f t="shared" si="137"/>
        <v>0</v>
      </c>
      <c r="M422" s="13">
        <f t="shared" si="137"/>
        <v>0</v>
      </c>
      <c r="N422" s="13">
        <f t="shared" si="137"/>
        <v>0</v>
      </c>
      <c r="O422" s="13">
        <f t="shared" si="137"/>
        <v>0</v>
      </c>
      <c r="P422" s="13">
        <f t="shared" si="137"/>
        <v>0</v>
      </c>
      <c r="Q422" s="13">
        <f t="shared" si="137"/>
        <v>0</v>
      </c>
      <c r="R422" s="13">
        <f t="shared" si="137"/>
        <v>0</v>
      </c>
      <c r="S422" s="13">
        <f t="shared" si="137"/>
        <v>0</v>
      </c>
      <c r="T422" s="13">
        <f t="shared" si="137"/>
        <v>0</v>
      </c>
      <c r="U422" s="13">
        <f t="shared" si="137"/>
        <v>0</v>
      </c>
      <c r="V422" s="13">
        <f t="shared" si="137"/>
        <v>0</v>
      </c>
      <c r="W422" s="13">
        <f t="shared" si="137"/>
        <v>0</v>
      </c>
      <c r="X422" s="13">
        <f t="shared" si="137"/>
        <v>0</v>
      </c>
      <c r="Y422" s="13">
        <f t="shared" si="137"/>
        <v>0</v>
      </c>
      <c r="Z422" s="13">
        <f t="shared" si="137"/>
        <v>0</v>
      </c>
      <c r="AA422" s="13">
        <f t="shared" si="137"/>
        <v>0</v>
      </c>
      <c r="AB422" s="13">
        <f t="shared" si="137"/>
        <v>0</v>
      </c>
      <c r="AC422" s="13">
        <f t="shared" si="137"/>
        <v>0</v>
      </c>
      <c r="AD422" s="13">
        <f t="shared" si="137"/>
        <v>0</v>
      </c>
      <c r="AE422" s="13">
        <f t="shared" si="137"/>
        <v>0</v>
      </c>
      <c r="AF422" s="13">
        <f t="shared" si="137"/>
        <v>0</v>
      </c>
      <c r="AG422" s="13">
        <f t="shared" si="137"/>
        <v>0</v>
      </c>
      <c r="AH422" s="13">
        <f t="shared" si="137"/>
        <v>0</v>
      </c>
      <c r="AI422" s="13">
        <f t="shared" si="137"/>
        <v>0</v>
      </c>
      <c r="AJ422" s="14">
        <f>AI422</f>
        <v>0</v>
      </c>
    </row>
    <row r="423" spans="2:36" s="8" customFormat="1" ht="15" customHeight="1" thickBot="1" x14ac:dyDescent="0.2">
      <c r="B423" s="131">
        <f>ピボット!B419</f>
        <v>0</v>
      </c>
      <c r="C423" s="136" t="s">
        <v>27</v>
      </c>
      <c r="D423" s="105">
        <f>ピボット!D424</f>
        <v>0</v>
      </c>
      <c r="E423" s="106">
        <f t="shared" ref="E423:AI423" si="138">D423+E419-E421</f>
        <v>0</v>
      </c>
      <c r="F423" s="106">
        <f t="shared" si="138"/>
        <v>0</v>
      </c>
      <c r="G423" s="106">
        <f t="shared" si="138"/>
        <v>0</v>
      </c>
      <c r="H423" s="106">
        <f t="shared" si="138"/>
        <v>0</v>
      </c>
      <c r="I423" s="106">
        <f t="shared" si="138"/>
        <v>0</v>
      </c>
      <c r="J423" s="106">
        <f t="shared" si="138"/>
        <v>0</v>
      </c>
      <c r="K423" s="106">
        <f t="shared" si="138"/>
        <v>0</v>
      </c>
      <c r="L423" s="106">
        <f t="shared" si="138"/>
        <v>0</v>
      </c>
      <c r="M423" s="106">
        <f t="shared" si="138"/>
        <v>0</v>
      </c>
      <c r="N423" s="106">
        <f t="shared" si="138"/>
        <v>0</v>
      </c>
      <c r="O423" s="106">
        <f t="shared" si="138"/>
        <v>0</v>
      </c>
      <c r="P423" s="106">
        <f t="shared" si="138"/>
        <v>0</v>
      </c>
      <c r="Q423" s="106">
        <f t="shared" si="138"/>
        <v>0</v>
      </c>
      <c r="R423" s="106">
        <f t="shared" si="138"/>
        <v>0</v>
      </c>
      <c r="S423" s="106">
        <f t="shared" si="138"/>
        <v>0</v>
      </c>
      <c r="T423" s="106">
        <f t="shared" si="138"/>
        <v>0</v>
      </c>
      <c r="U423" s="106">
        <f t="shared" si="138"/>
        <v>0</v>
      </c>
      <c r="V423" s="106">
        <f t="shared" si="138"/>
        <v>0</v>
      </c>
      <c r="W423" s="106">
        <f t="shared" si="138"/>
        <v>0</v>
      </c>
      <c r="X423" s="106">
        <f t="shared" si="138"/>
        <v>0</v>
      </c>
      <c r="Y423" s="106">
        <f t="shared" si="138"/>
        <v>0</v>
      </c>
      <c r="Z423" s="106">
        <f t="shared" si="138"/>
        <v>0</v>
      </c>
      <c r="AA423" s="106">
        <f t="shared" si="138"/>
        <v>0</v>
      </c>
      <c r="AB423" s="106">
        <f t="shared" si="138"/>
        <v>0</v>
      </c>
      <c r="AC423" s="106">
        <f t="shared" si="138"/>
        <v>0</v>
      </c>
      <c r="AD423" s="106">
        <f t="shared" si="138"/>
        <v>0</v>
      </c>
      <c r="AE423" s="106">
        <f t="shared" si="138"/>
        <v>0</v>
      </c>
      <c r="AF423" s="106">
        <f t="shared" si="138"/>
        <v>0</v>
      </c>
      <c r="AG423" s="106">
        <f t="shared" si="138"/>
        <v>0</v>
      </c>
      <c r="AH423" s="106">
        <f t="shared" si="138"/>
        <v>0</v>
      </c>
      <c r="AI423" s="106">
        <f t="shared" si="138"/>
        <v>0</v>
      </c>
      <c r="AJ423" s="107">
        <f>AI423</f>
        <v>0</v>
      </c>
    </row>
    <row r="424" spans="2:36" s="8" customFormat="1" ht="15" customHeight="1" x14ac:dyDescent="0.15">
      <c r="B424" s="129"/>
      <c r="C424" s="132" t="s">
        <v>1</v>
      </c>
      <c r="D424" s="10"/>
      <c r="E424" s="11">
        <f>ピボット!E425</f>
        <v>0</v>
      </c>
      <c r="F424" s="11">
        <f>ピボット!F425</f>
        <v>0</v>
      </c>
      <c r="G424" s="11">
        <f>ピボット!G425</f>
        <v>0</v>
      </c>
      <c r="H424" s="11">
        <f>ピボット!H425</f>
        <v>0</v>
      </c>
      <c r="I424" s="11">
        <f>ピボット!I425</f>
        <v>0</v>
      </c>
      <c r="J424" s="11">
        <f>ピボット!J425</f>
        <v>0</v>
      </c>
      <c r="K424" s="11">
        <f>ピボット!K425</f>
        <v>0</v>
      </c>
      <c r="L424" s="11">
        <f>ピボット!L425</f>
        <v>0</v>
      </c>
      <c r="M424" s="11">
        <f>ピボット!M425</f>
        <v>0</v>
      </c>
      <c r="N424" s="11">
        <f>ピボット!N425</f>
        <v>0</v>
      </c>
      <c r="O424" s="11">
        <f>ピボット!O425</f>
        <v>0</v>
      </c>
      <c r="P424" s="11">
        <f>ピボット!P425</f>
        <v>0</v>
      </c>
      <c r="Q424" s="11">
        <f>ピボット!Q425</f>
        <v>0</v>
      </c>
      <c r="R424" s="11">
        <f>ピボット!R425</f>
        <v>0</v>
      </c>
      <c r="S424" s="11">
        <f>ピボット!S425</f>
        <v>0</v>
      </c>
      <c r="T424" s="11">
        <f>ピボット!T425</f>
        <v>0</v>
      </c>
      <c r="U424" s="11">
        <f>ピボット!U425</f>
        <v>0</v>
      </c>
      <c r="V424" s="11">
        <f>ピボット!V425</f>
        <v>0</v>
      </c>
      <c r="W424" s="11">
        <f>ピボット!W425</f>
        <v>0</v>
      </c>
      <c r="X424" s="11">
        <f>ピボット!X425</f>
        <v>0</v>
      </c>
      <c r="Y424" s="11">
        <f>ピボット!Y425</f>
        <v>0</v>
      </c>
      <c r="Z424" s="11">
        <f>ピボット!Z425</f>
        <v>0</v>
      </c>
      <c r="AA424" s="11">
        <f>ピボット!AA425</f>
        <v>0</v>
      </c>
      <c r="AB424" s="11">
        <f>ピボット!AB425</f>
        <v>0</v>
      </c>
      <c r="AC424" s="11">
        <f>ピボット!AC425</f>
        <v>0</v>
      </c>
      <c r="AD424" s="11">
        <f>ピボット!AD425</f>
        <v>0</v>
      </c>
      <c r="AE424" s="11">
        <f>ピボット!AE425</f>
        <v>0</v>
      </c>
      <c r="AF424" s="11">
        <f>ピボット!AF425</f>
        <v>0</v>
      </c>
      <c r="AG424" s="11">
        <f>ピボット!AG425</f>
        <v>0</v>
      </c>
      <c r="AH424" s="11">
        <f>ピボット!AH425</f>
        <v>0</v>
      </c>
      <c r="AI424" s="11">
        <f>ピボット!AI425</f>
        <v>0</v>
      </c>
      <c r="AJ424" s="104">
        <f>SUM(E424:AI424)</f>
        <v>0</v>
      </c>
    </row>
    <row r="425" spans="2:36" s="8" customFormat="1" ht="15" customHeight="1" x14ac:dyDescent="0.15">
      <c r="B425" s="130"/>
      <c r="C425" s="133" t="s">
        <v>25</v>
      </c>
      <c r="D425" s="102"/>
      <c r="E425" s="13">
        <f>ピボット!E426</f>
        <v>0</v>
      </c>
      <c r="F425" s="13">
        <f>ピボット!F426</f>
        <v>0</v>
      </c>
      <c r="G425" s="13">
        <f>ピボット!G426</f>
        <v>0</v>
      </c>
      <c r="H425" s="13">
        <f>ピボット!H426</f>
        <v>0</v>
      </c>
      <c r="I425" s="13">
        <f>ピボット!I426</f>
        <v>0</v>
      </c>
      <c r="J425" s="13">
        <f>ピボット!J426</f>
        <v>0</v>
      </c>
      <c r="K425" s="13">
        <f>ピボット!K426</f>
        <v>0</v>
      </c>
      <c r="L425" s="13">
        <f>ピボット!L426</f>
        <v>0</v>
      </c>
      <c r="M425" s="13">
        <f>ピボット!M426</f>
        <v>0</v>
      </c>
      <c r="N425" s="13">
        <f>ピボット!N426</f>
        <v>0</v>
      </c>
      <c r="O425" s="13">
        <f>ピボット!O426</f>
        <v>0</v>
      </c>
      <c r="P425" s="13">
        <f>ピボット!P426</f>
        <v>0</v>
      </c>
      <c r="Q425" s="13">
        <f>ピボット!Q426</f>
        <v>0</v>
      </c>
      <c r="R425" s="13">
        <f>ピボット!R426</f>
        <v>0</v>
      </c>
      <c r="S425" s="13">
        <f>ピボット!S426</f>
        <v>0</v>
      </c>
      <c r="T425" s="13">
        <f>ピボット!T426</f>
        <v>0</v>
      </c>
      <c r="U425" s="13">
        <f>ピボット!U426</f>
        <v>0</v>
      </c>
      <c r="V425" s="13">
        <f>ピボット!V426</f>
        <v>0</v>
      </c>
      <c r="W425" s="13">
        <f>ピボット!W426</f>
        <v>0</v>
      </c>
      <c r="X425" s="13">
        <f>ピボット!X426</f>
        <v>0</v>
      </c>
      <c r="Y425" s="13">
        <f>ピボット!Y426</f>
        <v>0</v>
      </c>
      <c r="Z425" s="13">
        <f>ピボット!Z426</f>
        <v>0</v>
      </c>
      <c r="AA425" s="13">
        <f>ピボット!AA426</f>
        <v>0</v>
      </c>
      <c r="AB425" s="13">
        <f>ピボット!AB426</f>
        <v>0</v>
      </c>
      <c r="AC425" s="13">
        <f>ピボット!AC426</f>
        <v>0</v>
      </c>
      <c r="AD425" s="13">
        <f>ピボット!AD426</f>
        <v>0</v>
      </c>
      <c r="AE425" s="13">
        <f>ピボット!AE426</f>
        <v>0</v>
      </c>
      <c r="AF425" s="13">
        <f>ピボット!AF426</f>
        <v>0</v>
      </c>
      <c r="AG425" s="13">
        <f>ピボット!AG426</f>
        <v>0</v>
      </c>
      <c r="AH425" s="13">
        <f>ピボット!AH426</f>
        <v>0</v>
      </c>
      <c r="AI425" s="13">
        <f>ピボット!AI426</f>
        <v>0</v>
      </c>
      <c r="AJ425" s="21">
        <f>SUM(E425:AI425)</f>
        <v>0</v>
      </c>
    </row>
    <row r="426" spans="2:36" s="8" customFormat="1" ht="15" customHeight="1" x14ac:dyDescent="0.15">
      <c r="B426" s="130"/>
      <c r="C426" s="134" t="s">
        <v>3</v>
      </c>
      <c r="D426" s="12"/>
      <c r="E426" s="13">
        <f>ピボット!E427</f>
        <v>0</v>
      </c>
      <c r="F426" s="13">
        <f>ピボット!F427</f>
        <v>0</v>
      </c>
      <c r="G426" s="13">
        <f>ピボット!G427</f>
        <v>0</v>
      </c>
      <c r="H426" s="13">
        <f>ピボット!H427</f>
        <v>0</v>
      </c>
      <c r="I426" s="13">
        <f>ピボット!I427</f>
        <v>0</v>
      </c>
      <c r="J426" s="13">
        <f>ピボット!J427</f>
        <v>0</v>
      </c>
      <c r="K426" s="13">
        <f>ピボット!K427</f>
        <v>0</v>
      </c>
      <c r="L426" s="13">
        <f>ピボット!L427</f>
        <v>0</v>
      </c>
      <c r="M426" s="13">
        <f>ピボット!M427</f>
        <v>0</v>
      </c>
      <c r="N426" s="13">
        <f>ピボット!N427</f>
        <v>0</v>
      </c>
      <c r="O426" s="13">
        <f>ピボット!O427</f>
        <v>0</v>
      </c>
      <c r="P426" s="13">
        <f>ピボット!P427</f>
        <v>0</v>
      </c>
      <c r="Q426" s="13">
        <f>ピボット!Q427</f>
        <v>0</v>
      </c>
      <c r="R426" s="13">
        <f>ピボット!R427</f>
        <v>0</v>
      </c>
      <c r="S426" s="13">
        <f>ピボット!S427</f>
        <v>0</v>
      </c>
      <c r="T426" s="13">
        <f>ピボット!T427</f>
        <v>0</v>
      </c>
      <c r="U426" s="13">
        <f>ピボット!U427</f>
        <v>0</v>
      </c>
      <c r="V426" s="13">
        <f>ピボット!V427</f>
        <v>0</v>
      </c>
      <c r="W426" s="13">
        <f>ピボット!W427</f>
        <v>0</v>
      </c>
      <c r="X426" s="13">
        <f>ピボット!X427</f>
        <v>0</v>
      </c>
      <c r="Y426" s="13">
        <f>ピボット!Y427</f>
        <v>0</v>
      </c>
      <c r="Z426" s="13">
        <f>ピボット!Z427</f>
        <v>0</v>
      </c>
      <c r="AA426" s="13">
        <f>ピボット!AA427</f>
        <v>0</v>
      </c>
      <c r="AB426" s="13">
        <f>ピボット!AB427</f>
        <v>0</v>
      </c>
      <c r="AC426" s="13">
        <f>ピボット!AC427</f>
        <v>0</v>
      </c>
      <c r="AD426" s="13">
        <f>ピボット!AD427</f>
        <v>0</v>
      </c>
      <c r="AE426" s="13">
        <f>ピボット!AE427</f>
        <v>0</v>
      </c>
      <c r="AF426" s="13">
        <f>ピボット!AF427</f>
        <v>0</v>
      </c>
      <c r="AG426" s="13">
        <f>ピボット!AG427</f>
        <v>0</v>
      </c>
      <c r="AH426" s="13">
        <f>ピボット!AH427</f>
        <v>0</v>
      </c>
      <c r="AI426" s="13">
        <f>ピボット!AI427</f>
        <v>0</v>
      </c>
      <c r="AJ426" s="14">
        <f>SUM(E426:AI426)</f>
        <v>0</v>
      </c>
    </row>
    <row r="427" spans="2:36" s="8" customFormat="1" ht="15" customHeight="1" x14ac:dyDescent="0.15">
      <c r="B427" s="9"/>
      <c r="C427" s="135" t="s">
        <v>26</v>
      </c>
      <c r="D427" s="100"/>
      <c r="E427" s="13">
        <f>ピボット!E428</f>
        <v>0</v>
      </c>
      <c r="F427" s="13">
        <f>ピボット!F428</f>
        <v>0</v>
      </c>
      <c r="G427" s="13">
        <f>ピボット!G428</f>
        <v>0</v>
      </c>
      <c r="H427" s="13">
        <f>ピボット!H428</f>
        <v>0</v>
      </c>
      <c r="I427" s="13">
        <f>ピボット!I428</f>
        <v>0</v>
      </c>
      <c r="J427" s="13">
        <f>ピボット!J428</f>
        <v>0</v>
      </c>
      <c r="K427" s="13">
        <f>ピボット!K428</f>
        <v>0</v>
      </c>
      <c r="L427" s="13">
        <f>ピボット!L428</f>
        <v>0</v>
      </c>
      <c r="M427" s="13">
        <f>ピボット!M428</f>
        <v>0</v>
      </c>
      <c r="N427" s="13">
        <f>ピボット!N428</f>
        <v>0</v>
      </c>
      <c r="O427" s="13">
        <f>ピボット!O428</f>
        <v>0</v>
      </c>
      <c r="P427" s="13">
        <f>ピボット!P428</f>
        <v>0</v>
      </c>
      <c r="Q427" s="13">
        <f>ピボット!Q428</f>
        <v>0</v>
      </c>
      <c r="R427" s="13">
        <f>ピボット!R428</f>
        <v>0</v>
      </c>
      <c r="S427" s="13">
        <f>ピボット!S428</f>
        <v>0</v>
      </c>
      <c r="T427" s="13">
        <f>ピボット!T428</f>
        <v>0</v>
      </c>
      <c r="U427" s="13">
        <f>ピボット!U428</f>
        <v>0</v>
      </c>
      <c r="V427" s="13">
        <f>ピボット!V428</f>
        <v>0</v>
      </c>
      <c r="W427" s="13">
        <f>ピボット!W428</f>
        <v>0</v>
      </c>
      <c r="X427" s="13">
        <f>ピボット!X428</f>
        <v>0</v>
      </c>
      <c r="Y427" s="13">
        <f>ピボット!Y428</f>
        <v>0</v>
      </c>
      <c r="Z427" s="13">
        <f>ピボット!Z428</f>
        <v>0</v>
      </c>
      <c r="AA427" s="13">
        <f>ピボット!AA428</f>
        <v>0</v>
      </c>
      <c r="AB427" s="13">
        <f>ピボット!AB428</f>
        <v>0</v>
      </c>
      <c r="AC427" s="13">
        <f>ピボット!AC428</f>
        <v>0</v>
      </c>
      <c r="AD427" s="13">
        <f>ピボット!AD428</f>
        <v>0</v>
      </c>
      <c r="AE427" s="13">
        <f>ピボット!AE428</f>
        <v>0</v>
      </c>
      <c r="AF427" s="13">
        <f>ピボット!AF428</f>
        <v>0</v>
      </c>
      <c r="AG427" s="13">
        <f>ピボット!AG428</f>
        <v>0</v>
      </c>
      <c r="AH427" s="13">
        <f>ピボット!AH428</f>
        <v>0</v>
      </c>
      <c r="AI427" s="13">
        <f>ピボット!AI428</f>
        <v>0</v>
      </c>
      <c r="AJ427" s="101">
        <f>SUM(E427:AI427)</f>
        <v>0</v>
      </c>
    </row>
    <row r="428" spans="2:36" s="8" customFormat="1" ht="15" customHeight="1" x14ac:dyDescent="0.15">
      <c r="B428" s="9"/>
      <c r="C428" s="134" t="s">
        <v>4</v>
      </c>
      <c r="D428" s="12">
        <f>ピボット!D429</f>
        <v>0</v>
      </c>
      <c r="E428" s="13">
        <f t="shared" ref="E428:AI428" si="139">D428+E424-E426</f>
        <v>0</v>
      </c>
      <c r="F428" s="13">
        <f t="shared" si="139"/>
        <v>0</v>
      </c>
      <c r="G428" s="13">
        <f t="shared" si="139"/>
        <v>0</v>
      </c>
      <c r="H428" s="13">
        <f t="shared" si="139"/>
        <v>0</v>
      </c>
      <c r="I428" s="13">
        <f t="shared" si="139"/>
        <v>0</v>
      </c>
      <c r="J428" s="13">
        <f t="shared" si="139"/>
        <v>0</v>
      </c>
      <c r="K428" s="13">
        <f t="shared" si="139"/>
        <v>0</v>
      </c>
      <c r="L428" s="13">
        <f t="shared" si="139"/>
        <v>0</v>
      </c>
      <c r="M428" s="13">
        <f t="shared" si="139"/>
        <v>0</v>
      </c>
      <c r="N428" s="13">
        <f t="shared" si="139"/>
        <v>0</v>
      </c>
      <c r="O428" s="13">
        <f t="shared" si="139"/>
        <v>0</v>
      </c>
      <c r="P428" s="13">
        <f t="shared" si="139"/>
        <v>0</v>
      </c>
      <c r="Q428" s="13">
        <f t="shared" si="139"/>
        <v>0</v>
      </c>
      <c r="R428" s="13">
        <f t="shared" si="139"/>
        <v>0</v>
      </c>
      <c r="S428" s="13">
        <f t="shared" si="139"/>
        <v>0</v>
      </c>
      <c r="T428" s="13">
        <f t="shared" si="139"/>
        <v>0</v>
      </c>
      <c r="U428" s="13">
        <f t="shared" si="139"/>
        <v>0</v>
      </c>
      <c r="V428" s="13">
        <f t="shared" si="139"/>
        <v>0</v>
      </c>
      <c r="W428" s="13">
        <f t="shared" si="139"/>
        <v>0</v>
      </c>
      <c r="X428" s="13">
        <f t="shared" si="139"/>
        <v>0</v>
      </c>
      <c r="Y428" s="13">
        <f t="shared" si="139"/>
        <v>0</v>
      </c>
      <c r="Z428" s="13">
        <f t="shared" si="139"/>
        <v>0</v>
      </c>
      <c r="AA428" s="13">
        <f t="shared" si="139"/>
        <v>0</v>
      </c>
      <c r="AB428" s="13">
        <f t="shared" si="139"/>
        <v>0</v>
      </c>
      <c r="AC428" s="13">
        <f t="shared" si="139"/>
        <v>0</v>
      </c>
      <c r="AD428" s="13">
        <f t="shared" si="139"/>
        <v>0</v>
      </c>
      <c r="AE428" s="13">
        <f t="shared" si="139"/>
        <v>0</v>
      </c>
      <c r="AF428" s="13">
        <f t="shared" si="139"/>
        <v>0</v>
      </c>
      <c r="AG428" s="13">
        <f t="shared" si="139"/>
        <v>0</v>
      </c>
      <c r="AH428" s="13">
        <f t="shared" si="139"/>
        <v>0</v>
      </c>
      <c r="AI428" s="13">
        <f t="shared" si="139"/>
        <v>0</v>
      </c>
      <c r="AJ428" s="14">
        <f>AI428</f>
        <v>0</v>
      </c>
    </row>
    <row r="429" spans="2:36" s="8" customFormat="1" ht="15" customHeight="1" thickBot="1" x14ac:dyDescent="0.2">
      <c r="B429" s="131">
        <f>ピボット!B425</f>
        <v>0</v>
      </c>
      <c r="C429" s="136" t="s">
        <v>27</v>
      </c>
      <c r="D429" s="105">
        <f>ピボット!D430</f>
        <v>0</v>
      </c>
      <c r="E429" s="106">
        <f t="shared" ref="E429:AI429" si="140">D429+E425-E427</f>
        <v>0</v>
      </c>
      <c r="F429" s="106">
        <f t="shared" si="140"/>
        <v>0</v>
      </c>
      <c r="G429" s="106">
        <f t="shared" si="140"/>
        <v>0</v>
      </c>
      <c r="H429" s="106">
        <f t="shared" si="140"/>
        <v>0</v>
      </c>
      <c r="I429" s="106">
        <f t="shared" si="140"/>
        <v>0</v>
      </c>
      <c r="J429" s="106">
        <f t="shared" si="140"/>
        <v>0</v>
      </c>
      <c r="K429" s="106">
        <f t="shared" si="140"/>
        <v>0</v>
      </c>
      <c r="L429" s="106">
        <f t="shared" si="140"/>
        <v>0</v>
      </c>
      <c r="M429" s="106">
        <f t="shared" si="140"/>
        <v>0</v>
      </c>
      <c r="N429" s="106">
        <f t="shared" si="140"/>
        <v>0</v>
      </c>
      <c r="O429" s="106">
        <f t="shared" si="140"/>
        <v>0</v>
      </c>
      <c r="P429" s="106">
        <f t="shared" si="140"/>
        <v>0</v>
      </c>
      <c r="Q429" s="106">
        <f t="shared" si="140"/>
        <v>0</v>
      </c>
      <c r="R429" s="106">
        <f t="shared" si="140"/>
        <v>0</v>
      </c>
      <c r="S429" s="106">
        <f t="shared" si="140"/>
        <v>0</v>
      </c>
      <c r="T429" s="106">
        <f t="shared" si="140"/>
        <v>0</v>
      </c>
      <c r="U429" s="106">
        <f t="shared" si="140"/>
        <v>0</v>
      </c>
      <c r="V429" s="106">
        <f t="shared" si="140"/>
        <v>0</v>
      </c>
      <c r="W429" s="106">
        <f t="shared" si="140"/>
        <v>0</v>
      </c>
      <c r="X429" s="106">
        <f t="shared" si="140"/>
        <v>0</v>
      </c>
      <c r="Y429" s="106">
        <f t="shared" si="140"/>
        <v>0</v>
      </c>
      <c r="Z429" s="106">
        <f t="shared" si="140"/>
        <v>0</v>
      </c>
      <c r="AA429" s="106">
        <f t="shared" si="140"/>
        <v>0</v>
      </c>
      <c r="AB429" s="106">
        <f t="shared" si="140"/>
        <v>0</v>
      </c>
      <c r="AC429" s="106">
        <f t="shared" si="140"/>
        <v>0</v>
      </c>
      <c r="AD429" s="106">
        <f t="shared" si="140"/>
        <v>0</v>
      </c>
      <c r="AE429" s="106">
        <f t="shared" si="140"/>
        <v>0</v>
      </c>
      <c r="AF429" s="106">
        <f t="shared" si="140"/>
        <v>0</v>
      </c>
      <c r="AG429" s="106">
        <f t="shared" si="140"/>
        <v>0</v>
      </c>
      <c r="AH429" s="106">
        <f t="shared" si="140"/>
        <v>0</v>
      </c>
      <c r="AI429" s="106">
        <f t="shared" si="140"/>
        <v>0</v>
      </c>
      <c r="AJ429" s="107">
        <f>AI429</f>
        <v>0</v>
      </c>
    </row>
    <row r="430" spans="2:36" s="8" customFormat="1" ht="15" customHeight="1" x14ac:dyDescent="0.15">
      <c r="B430" s="129"/>
      <c r="C430" s="132" t="s">
        <v>1</v>
      </c>
      <c r="D430" s="10"/>
      <c r="E430" s="11">
        <f>ピボット!E431</f>
        <v>0</v>
      </c>
      <c r="F430" s="11">
        <f>ピボット!F431</f>
        <v>0</v>
      </c>
      <c r="G430" s="11">
        <f>ピボット!G431</f>
        <v>0</v>
      </c>
      <c r="H430" s="11">
        <f>ピボット!H431</f>
        <v>0</v>
      </c>
      <c r="I430" s="11">
        <f>ピボット!I431</f>
        <v>0</v>
      </c>
      <c r="J430" s="11">
        <f>ピボット!J431</f>
        <v>0</v>
      </c>
      <c r="K430" s="11">
        <f>ピボット!K431</f>
        <v>0</v>
      </c>
      <c r="L430" s="11">
        <f>ピボット!L431</f>
        <v>0</v>
      </c>
      <c r="M430" s="11">
        <f>ピボット!M431</f>
        <v>0</v>
      </c>
      <c r="N430" s="11">
        <f>ピボット!N431</f>
        <v>0</v>
      </c>
      <c r="O430" s="11">
        <f>ピボット!O431</f>
        <v>0</v>
      </c>
      <c r="P430" s="11">
        <f>ピボット!P431</f>
        <v>0</v>
      </c>
      <c r="Q430" s="11">
        <f>ピボット!Q431</f>
        <v>0</v>
      </c>
      <c r="R430" s="11">
        <f>ピボット!R431</f>
        <v>0</v>
      </c>
      <c r="S430" s="11">
        <f>ピボット!S431</f>
        <v>0</v>
      </c>
      <c r="T430" s="11">
        <f>ピボット!T431</f>
        <v>0</v>
      </c>
      <c r="U430" s="11">
        <f>ピボット!U431</f>
        <v>0</v>
      </c>
      <c r="V430" s="11">
        <f>ピボット!V431</f>
        <v>0</v>
      </c>
      <c r="W430" s="11">
        <f>ピボット!W431</f>
        <v>0</v>
      </c>
      <c r="X430" s="11">
        <f>ピボット!X431</f>
        <v>0</v>
      </c>
      <c r="Y430" s="11">
        <f>ピボット!Y431</f>
        <v>0</v>
      </c>
      <c r="Z430" s="11">
        <f>ピボット!Z431</f>
        <v>0</v>
      </c>
      <c r="AA430" s="11">
        <f>ピボット!AA431</f>
        <v>0</v>
      </c>
      <c r="AB430" s="11">
        <f>ピボット!AB431</f>
        <v>0</v>
      </c>
      <c r="AC430" s="11">
        <f>ピボット!AC431</f>
        <v>0</v>
      </c>
      <c r="AD430" s="11">
        <f>ピボット!AD431</f>
        <v>0</v>
      </c>
      <c r="AE430" s="11">
        <f>ピボット!AE431</f>
        <v>0</v>
      </c>
      <c r="AF430" s="11">
        <f>ピボット!AF431</f>
        <v>0</v>
      </c>
      <c r="AG430" s="11">
        <f>ピボット!AG431</f>
        <v>0</v>
      </c>
      <c r="AH430" s="11">
        <f>ピボット!AH431</f>
        <v>0</v>
      </c>
      <c r="AI430" s="11">
        <f>ピボット!AI431</f>
        <v>0</v>
      </c>
      <c r="AJ430" s="104">
        <f>SUM(E430:AI430)</f>
        <v>0</v>
      </c>
    </row>
    <row r="431" spans="2:36" s="8" customFormat="1" ht="15" customHeight="1" x14ac:dyDescent="0.15">
      <c r="B431" s="130"/>
      <c r="C431" s="133" t="s">
        <v>25</v>
      </c>
      <c r="D431" s="102"/>
      <c r="E431" s="13">
        <f>ピボット!E432</f>
        <v>0</v>
      </c>
      <c r="F431" s="13">
        <f>ピボット!F432</f>
        <v>0</v>
      </c>
      <c r="G431" s="13">
        <f>ピボット!G432</f>
        <v>0</v>
      </c>
      <c r="H431" s="13">
        <f>ピボット!H432</f>
        <v>0</v>
      </c>
      <c r="I431" s="13">
        <f>ピボット!I432</f>
        <v>0</v>
      </c>
      <c r="J431" s="13">
        <f>ピボット!J432</f>
        <v>0</v>
      </c>
      <c r="K431" s="13">
        <f>ピボット!K432</f>
        <v>0</v>
      </c>
      <c r="L431" s="13">
        <f>ピボット!L432</f>
        <v>0</v>
      </c>
      <c r="M431" s="13">
        <f>ピボット!M432</f>
        <v>0</v>
      </c>
      <c r="N431" s="13">
        <f>ピボット!N432</f>
        <v>0</v>
      </c>
      <c r="O431" s="13">
        <f>ピボット!O432</f>
        <v>0</v>
      </c>
      <c r="P431" s="13">
        <f>ピボット!P432</f>
        <v>0</v>
      </c>
      <c r="Q431" s="13">
        <f>ピボット!Q432</f>
        <v>0</v>
      </c>
      <c r="R431" s="13">
        <f>ピボット!R432</f>
        <v>0</v>
      </c>
      <c r="S431" s="13">
        <f>ピボット!S432</f>
        <v>0</v>
      </c>
      <c r="T431" s="13">
        <f>ピボット!T432</f>
        <v>0</v>
      </c>
      <c r="U431" s="13">
        <f>ピボット!U432</f>
        <v>0</v>
      </c>
      <c r="V431" s="13">
        <f>ピボット!V432</f>
        <v>0</v>
      </c>
      <c r="W431" s="13">
        <f>ピボット!W432</f>
        <v>0</v>
      </c>
      <c r="X431" s="13">
        <f>ピボット!X432</f>
        <v>0</v>
      </c>
      <c r="Y431" s="13">
        <f>ピボット!Y432</f>
        <v>0</v>
      </c>
      <c r="Z431" s="13">
        <f>ピボット!Z432</f>
        <v>0</v>
      </c>
      <c r="AA431" s="13">
        <f>ピボット!AA432</f>
        <v>0</v>
      </c>
      <c r="AB431" s="13">
        <f>ピボット!AB432</f>
        <v>0</v>
      </c>
      <c r="AC431" s="13">
        <f>ピボット!AC432</f>
        <v>0</v>
      </c>
      <c r="AD431" s="13">
        <f>ピボット!AD432</f>
        <v>0</v>
      </c>
      <c r="AE431" s="13">
        <f>ピボット!AE432</f>
        <v>0</v>
      </c>
      <c r="AF431" s="13">
        <f>ピボット!AF432</f>
        <v>0</v>
      </c>
      <c r="AG431" s="13">
        <f>ピボット!AG432</f>
        <v>0</v>
      </c>
      <c r="AH431" s="13">
        <f>ピボット!AH432</f>
        <v>0</v>
      </c>
      <c r="AI431" s="13">
        <f>ピボット!AI432</f>
        <v>0</v>
      </c>
      <c r="AJ431" s="21">
        <f>SUM(E431:AI431)</f>
        <v>0</v>
      </c>
    </row>
    <row r="432" spans="2:36" s="8" customFormat="1" ht="15" customHeight="1" x14ac:dyDescent="0.15">
      <c r="B432" s="130"/>
      <c r="C432" s="134" t="s">
        <v>3</v>
      </c>
      <c r="D432" s="12"/>
      <c r="E432" s="13">
        <f>ピボット!E433</f>
        <v>0</v>
      </c>
      <c r="F432" s="13">
        <f>ピボット!F433</f>
        <v>0</v>
      </c>
      <c r="G432" s="13">
        <f>ピボット!G433</f>
        <v>0</v>
      </c>
      <c r="H432" s="13">
        <f>ピボット!H433</f>
        <v>0</v>
      </c>
      <c r="I432" s="13">
        <f>ピボット!I433</f>
        <v>0</v>
      </c>
      <c r="J432" s="13">
        <f>ピボット!J433</f>
        <v>0</v>
      </c>
      <c r="K432" s="13">
        <f>ピボット!K433</f>
        <v>0</v>
      </c>
      <c r="L432" s="13">
        <f>ピボット!L433</f>
        <v>0</v>
      </c>
      <c r="M432" s="13">
        <f>ピボット!M433</f>
        <v>0</v>
      </c>
      <c r="N432" s="13">
        <f>ピボット!N433</f>
        <v>0</v>
      </c>
      <c r="O432" s="13">
        <f>ピボット!O433</f>
        <v>0</v>
      </c>
      <c r="P432" s="13">
        <f>ピボット!P433</f>
        <v>0</v>
      </c>
      <c r="Q432" s="13">
        <f>ピボット!Q433</f>
        <v>0</v>
      </c>
      <c r="R432" s="13">
        <f>ピボット!R433</f>
        <v>0</v>
      </c>
      <c r="S432" s="13">
        <f>ピボット!S433</f>
        <v>0</v>
      </c>
      <c r="T432" s="13">
        <f>ピボット!T433</f>
        <v>0</v>
      </c>
      <c r="U432" s="13">
        <f>ピボット!U433</f>
        <v>0</v>
      </c>
      <c r="V432" s="13">
        <f>ピボット!V433</f>
        <v>0</v>
      </c>
      <c r="W432" s="13">
        <f>ピボット!W433</f>
        <v>0</v>
      </c>
      <c r="X432" s="13">
        <f>ピボット!X433</f>
        <v>0</v>
      </c>
      <c r="Y432" s="13">
        <f>ピボット!Y433</f>
        <v>0</v>
      </c>
      <c r="Z432" s="13">
        <f>ピボット!Z433</f>
        <v>0</v>
      </c>
      <c r="AA432" s="13">
        <f>ピボット!AA433</f>
        <v>0</v>
      </c>
      <c r="AB432" s="13">
        <f>ピボット!AB433</f>
        <v>0</v>
      </c>
      <c r="AC432" s="13">
        <f>ピボット!AC433</f>
        <v>0</v>
      </c>
      <c r="AD432" s="13">
        <f>ピボット!AD433</f>
        <v>0</v>
      </c>
      <c r="AE432" s="13">
        <f>ピボット!AE433</f>
        <v>0</v>
      </c>
      <c r="AF432" s="13">
        <f>ピボット!AF433</f>
        <v>0</v>
      </c>
      <c r="AG432" s="13">
        <f>ピボット!AG433</f>
        <v>0</v>
      </c>
      <c r="AH432" s="13">
        <f>ピボット!AH433</f>
        <v>0</v>
      </c>
      <c r="AI432" s="13">
        <f>ピボット!AI433</f>
        <v>0</v>
      </c>
      <c r="AJ432" s="14">
        <f>SUM(E432:AI432)</f>
        <v>0</v>
      </c>
    </row>
    <row r="433" spans="2:36" s="8" customFormat="1" ht="15" customHeight="1" x14ac:dyDescent="0.15">
      <c r="B433" s="9"/>
      <c r="C433" s="135" t="s">
        <v>26</v>
      </c>
      <c r="D433" s="100"/>
      <c r="E433" s="13">
        <f>ピボット!E434</f>
        <v>0</v>
      </c>
      <c r="F433" s="13">
        <f>ピボット!F434</f>
        <v>0</v>
      </c>
      <c r="G433" s="13">
        <f>ピボット!G434</f>
        <v>0</v>
      </c>
      <c r="H433" s="13">
        <f>ピボット!H434</f>
        <v>0</v>
      </c>
      <c r="I433" s="13">
        <f>ピボット!I434</f>
        <v>0</v>
      </c>
      <c r="J433" s="13">
        <f>ピボット!J434</f>
        <v>0</v>
      </c>
      <c r="K433" s="13">
        <f>ピボット!K434</f>
        <v>0</v>
      </c>
      <c r="L433" s="13">
        <f>ピボット!L434</f>
        <v>0</v>
      </c>
      <c r="M433" s="13">
        <f>ピボット!M434</f>
        <v>0</v>
      </c>
      <c r="N433" s="13">
        <f>ピボット!N434</f>
        <v>0</v>
      </c>
      <c r="O433" s="13">
        <f>ピボット!O434</f>
        <v>0</v>
      </c>
      <c r="P433" s="13">
        <f>ピボット!P434</f>
        <v>0</v>
      </c>
      <c r="Q433" s="13">
        <f>ピボット!Q434</f>
        <v>0</v>
      </c>
      <c r="R433" s="13">
        <f>ピボット!R434</f>
        <v>0</v>
      </c>
      <c r="S433" s="13">
        <f>ピボット!S434</f>
        <v>0</v>
      </c>
      <c r="T433" s="13">
        <f>ピボット!T434</f>
        <v>0</v>
      </c>
      <c r="U433" s="13">
        <f>ピボット!U434</f>
        <v>0</v>
      </c>
      <c r="V433" s="13">
        <f>ピボット!V434</f>
        <v>0</v>
      </c>
      <c r="W433" s="13">
        <f>ピボット!W434</f>
        <v>0</v>
      </c>
      <c r="X433" s="13">
        <f>ピボット!X434</f>
        <v>0</v>
      </c>
      <c r="Y433" s="13">
        <f>ピボット!Y434</f>
        <v>0</v>
      </c>
      <c r="Z433" s="13">
        <f>ピボット!Z434</f>
        <v>0</v>
      </c>
      <c r="AA433" s="13">
        <f>ピボット!AA434</f>
        <v>0</v>
      </c>
      <c r="AB433" s="13">
        <f>ピボット!AB434</f>
        <v>0</v>
      </c>
      <c r="AC433" s="13">
        <f>ピボット!AC434</f>
        <v>0</v>
      </c>
      <c r="AD433" s="13">
        <f>ピボット!AD434</f>
        <v>0</v>
      </c>
      <c r="AE433" s="13">
        <f>ピボット!AE434</f>
        <v>0</v>
      </c>
      <c r="AF433" s="13">
        <f>ピボット!AF434</f>
        <v>0</v>
      </c>
      <c r="AG433" s="13">
        <f>ピボット!AG434</f>
        <v>0</v>
      </c>
      <c r="AH433" s="13">
        <f>ピボット!AH434</f>
        <v>0</v>
      </c>
      <c r="AI433" s="13">
        <f>ピボット!AI434</f>
        <v>0</v>
      </c>
      <c r="AJ433" s="101">
        <f>SUM(E433:AI433)</f>
        <v>0</v>
      </c>
    </row>
    <row r="434" spans="2:36" s="8" customFormat="1" ht="15" customHeight="1" x14ac:dyDescent="0.15">
      <c r="B434" s="9"/>
      <c r="C434" s="134" t="s">
        <v>4</v>
      </c>
      <c r="D434" s="12">
        <f>ピボット!D435</f>
        <v>0</v>
      </c>
      <c r="E434" s="13">
        <f t="shared" ref="E434:AI434" si="141">D434+E430-E432</f>
        <v>0</v>
      </c>
      <c r="F434" s="13">
        <f t="shared" si="141"/>
        <v>0</v>
      </c>
      <c r="G434" s="13">
        <f t="shared" si="141"/>
        <v>0</v>
      </c>
      <c r="H434" s="13">
        <f t="shared" si="141"/>
        <v>0</v>
      </c>
      <c r="I434" s="13">
        <f t="shared" si="141"/>
        <v>0</v>
      </c>
      <c r="J434" s="13">
        <f t="shared" si="141"/>
        <v>0</v>
      </c>
      <c r="K434" s="13">
        <f t="shared" si="141"/>
        <v>0</v>
      </c>
      <c r="L434" s="13">
        <f t="shared" si="141"/>
        <v>0</v>
      </c>
      <c r="M434" s="13">
        <f t="shared" si="141"/>
        <v>0</v>
      </c>
      <c r="N434" s="13">
        <f t="shared" si="141"/>
        <v>0</v>
      </c>
      <c r="O434" s="13">
        <f t="shared" si="141"/>
        <v>0</v>
      </c>
      <c r="P434" s="13">
        <f t="shared" si="141"/>
        <v>0</v>
      </c>
      <c r="Q434" s="13">
        <f t="shared" si="141"/>
        <v>0</v>
      </c>
      <c r="R434" s="13">
        <f t="shared" si="141"/>
        <v>0</v>
      </c>
      <c r="S434" s="13">
        <f t="shared" si="141"/>
        <v>0</v>
      </c>
      <c r="T434" s="13">
        <f t="shared" si="141"/>
        <v>0</v>
      </c>
      <c r="U434" s="13">
        <f t="shared" si="141"/>
        <v>0</v>
      </c>
      <c r="V434" s="13">
        <f t="shared" si="141"/>
        <v>0</v>
      </c>
      <c r="W434" s="13">
        <f t="shared" si="141"/>
        <v>0</v>
      </c>
      <c r="X434" s="13">
        <f t="shared" si="141"/>
        <v>0</v>
      </c>
      <c r="Y434" s="13">
        <f t="shared" si="141"/>
        <v>0</v>
      </c>
      <c r="Z434" s="13">
        <f t="shared" si="141"/>
        <v>0</v>
      </c>
      <c r="AA434" s="13">
        <f t="shared" si="141"/>
        <v>0</v>
      </c>
      <c r="AB434" s="13">
        <f t="shared" si="141"/>
        <v>0</v>
      </c>
      <c r="AC434" s="13">
        <f t="shared" si="141"/>
        <v>0</v>
      </c>
      <c r="AD434" s="13">
        <f t="shared" si="141"/>
        <v>0</v>
      </c>
      <c r="AE434" s="13">
        <f t="shared" si="141"/>
        <v>0</v>
      </c>
      <c r="AF434" s="13">
        <f t="shared" si="141"/>
        <v>0</v>
      </c>
      <c r="AG434" s="13">
        <f t="shared" si="141"/>
        <v>0</v>
      </c>
      <c r="AH434" s="13">
        <f t="shared" si="141"/>
        <v>0</v>
      </c>
      <c r="AI434" s="13">
        <f t="shared" si="141"/>
        <v>0</v>
      </c>
      <c r="AJ434" s="14">
        <f>AI434</f>
        <v>0</v>
      </c>
    </row>
    <row r="435" spans="2:36" s="8" customFormat="1" ht="15" customHeight="1" thickBot="1" x14ac:dyDescent="0.2">
      <c r="B435" s="131">
        <f>ピボット!B431</f>
        <v>0</v>
      </c>
      <c r="C435" s="136" t="s">
        <v>27</v>
      </c>
      <c r="D435" s="105">
        <f>ピボット!D436</f>
        <v>0</v>
      </c>
      <c r="E435" s="106">
        <f t="shared" ref="E435:AI435" si="142">D435+E431-E433</f>
        <v>0</v>
      </c>
      <c r="F435" s="106">
        <f t="shared" si="142"/>
        <v>0</v>
      </c>
      <c r="G435" s="106">
        <f t="shared" si="142"/>
        <v>0</v>
      </c>
      <c r="H435" s="106">
        <f t="shared" si="142"/>
        <v>0</v>
      </c>
      <c r="I435" s="106">
        <f t="shared" si="142"/>
        <v>0</v>
      </c>
      <c r="J435" s="106">
        <f t="shared" si="142"/>
        <v>0</v>
      </c>
      <c r="K435" s="106">
        <f t="shared" si="142"/>
        <v>0</v>
      </c>
      <c r="L435" s="106">
        <f t="shared" si="142"/>
        <v>0</v>
      </c>
      <c r="M435" s="106">
        <f t="shared" si="142"/>
        <v>0</v>
      </c>
      <c r="N435" s="106">
        <f t="shared" si="142"/>
        <v>0</v>
      </c>
      <c r="O435" s="106">
        <f t="shared" si="142"/>
        <v>0</v>
      </c>
      <c r="P435" s="106">
        <f t="shared" si="142"/>
        <v>0</v>
      </c>
      <c r="Q435" s="106">
        <f t="shared" si="142"/>
        <v>0</v>
      </c>
      <c r="R435" s="106">
        <f t="shared" si="142"/>
        <v>0</v>
      </c>
      <c r="S435" s="106">
        <f t="shared" si="142"/>
        <v>0</v>
      </c>
      <c r="T435" s="106">
        <f t="shared" si="142"/>
        <v>0</v>
      </c>
      <c r="U435" s="106">
        <f t="shared" si="142"/>
        <v>0</v>
      </c>
      <c r="V435" s="106">
        <f t="shared" si="142"/>
        <v>0</v>
      </c>
      <c r="W435" s="106">
        <f t="shared" si="142"/>
        <v>0</v>
      </c>
      <c r="X435" s="106">
        <f t="shared" si="142"/>
        <v>0</v>
      </c>
      <c r="Y435" s="106">
        <f t="shared" si="142"/>
        <v>0</v>
      </c>
      <c r="Z435" s="106">
        <f t="shared" si="142"/>
        <v>0</v>
      </c>
      <c r="AA435" s="106">
        <f t="shared" si="142"/>
        <v>0</v>
      </c>
      <c r="AB435" s="106">
        <f t="shared" si="142"/>
        <v>0</v>
      </c>
      <c r="AC435" s="106">
        <f t="shared" si="142"/>
        <v>0</v>
      </c>
      <c r="AD435" s="106">
        <f t="shared" si="142"/>
        <v>0</v>
      </c>
      <c r="AE435" s="106">
        <f t="shared" si="142"/>
        <v>0</v>
      </c>
      <c r="AF435" s="106">
        <f t="shared" si="142"/>
        <v>0</v>
      </c>
      <c r="AG435" s="106">
        <f t="shared" si="142"/>
        <v>0</v>
      </c>
      <c r="AH435" s="106">
        <f t="shared" si="142"/>
        <v>0</v>
      </c>
      <c r="AI435" s="106">
        <f t="shared" si="142"/>
        <v>0</v>
      </c>
      <c r="AJ435" s="107">
        <f>AI435</f>
        <v>0</v>
      </c>
    </row>
    <row r="436" spans="2:36" s="8" customFormat="1" ht="15" customHeight="1" x14ac:dyDescent="0.15">
      <c r="B436" s="129"/>
      <c r="C436" s="132" t="s">
        <v>1</v>
      </c>
      <c r="D436" s="10"/>
      <c r="E436" s="11">
        <f>ピボット!E437</f>
        <v>0</v>
      </c>
      <c r="F436" s="11">
        <f>ピボット!F437</f>
        <v>0</v>
      </c>
      <c r="G436" s="11">
        <f>ピボット!G437</f>
        <v>0</v>
      </c>
      <c r="H436" s="11">
        <f>ピボット!H437</f>
        <v>0</v>
      </c>
      <c r="I436" s="11">
        <f>ピボット!I437</f>
        <v>0</v>
      </c>
      <c r="J436" s="11">
        <f>ピボット!J437</f>
        <v>0</v>
      </c>
      <c r="K436" s="11">
        <f>ピボット!K437</f>
        <v>0</v>
      </c>
      <c r="L436" s="11">
        <f>ピボット!L437</f>
        <v>0</v>
      </c>
      <c r="M436" s="11">
        <f>ピボット!M437</f>
        <v>0</v>
      </c>
      <c r="N436" s="11">
        <f>ピボット!N437</f>
        <v>0</v>
      </c>
      <c r="O436" s="11">
        <f>ピボット!O437</f>
        <v>0</v>
      </c>
      <c r="P436" s="11">
        <f>ピボット!P437</f>
        <v>0</v>
      </c>
      <c r="Q436" s="11">
        <f>ピボット!Q437</f>
        <v>0</v>
      </c>
      <c r="R436" s="11">
        <f>ピボット!R437</f>
        <v>0</v>
      </c>
      <c r="S436" s="11">
        <f>ピボット!S437</f>
        <v>0</v>
      </c>
      <c r="T436" s="11">
        <f>ピボット!T437</f>
        <v>0</v>
      </c>
      <c r="U436" s="11">
        <f>ピボット!U437</f>
        <v>0</v>
      </c>
      <c r="V436" s="11">
        <f>ピボット!V437</f>
        <v>0</v>
      </c>
      <c r="W436" s="11">
        <f>ピボット!W437</f>
        <v>0</v>
      </c>
      <c r="X436" s="11">
        <f>ピボット!X437</f>
        <v>0</v>
      </c>
      <c r="Y436" s="11">
        <f>ピボット!Y437</f>
        <v>0</v>
      </c>
      <c r="Z436" s="11">
        <f>ピボット!Z437</f>
        <v>0</v>
      </c>
      <c r="AA436" s="11">
        <f>ピボット!AA437</f>
        <v>0</v>
      </c>
      <c r="AB436" s="11">
        <f>ピボット!AB437</f>
        <v>0</v>
      </c>
      <c r="AC436" s="11">
        <f>ピボット!AC437</f>
        <v>0</v>
      </c>
      <c r="AD436" s="11">
        <f>ピボット!AD437</f>
        <v>0</v>
      </c>
      <c r="AE436" s="11">
        <f>ピボット!AE437</f>
        <v>0</v>
      </c>
      <c r="AF436" s="11">
        <f>ピボット!AF437</f>
        <v>0</v>
      </c>
      <c r="AG436" s="11">
        <f>ピボット!AG437</f>
        <v>0</v>
      </c>
      <c r="AH436" s="11">
        <f>ピボット!AH437</f>
        <v>0</v>
      </c>
      <c r="AI436" s="11">
        <f>ピボット!AI437</f>
        <v>0</v>
      </c>
      <c r="AJ436" s="104">
        <f>SUM(E436:AI436)</f>
        <v>0</v>
      </c>
    </row>
    <row r="437" spans="2:36" s="8" customFormat="1" ht="15" customHeight="1" x14ac:dyDescent="0.15">
      <c r="B437" s="130"/>
      <c r="C437" s="133" t="s">
        <v>25</v>
      </c>
      <c r="D437" s="102"/>
      <c r="E437" s="13">
        <f>ピボット!E438</f>
        <v>0</v>
      </c>
      <c r="F437" s="13">
        <f>ピボット!F438</f>
        <v>0</v>
      </c>
      <c r="G437" s="13">
        <f>ピボット!G438</f>
        <v>0</v>
      </c>
      <c r="H437" s="13">
        <f>ピボット!H438</f>
        <v>0</v>
      </c>
      <c r="I437" s="13">
        <f>ピボット!I438</f>
        <v>0</v>
      </c>
      <c r="J437" s="13">
        <f>ピボット!J438</f>
        <v>0</v>
      </c>
      <c r="K437" s="13">
        <f>ピボット!K438</f>
        <v>0</v>
      </c>
      <c r="L437" s="13">
        <f>ピボット!L438</f>
        <v>0</v>
      </c>
      <c r="M437" s="13">
        <f>ピボット!M438</f>
        <v>0</v>
      </c>
      <c r="N437" s="13">
        <f>ピボット!N438</f>
        <v>0</v>
      </c>
      <c r="O437" s="13">
        <f>ピボット!O438</f>
        <v>0</v>
      </c>
      <c r="P437" s="13">
        <f>ピボット!P438</f>
        <v>0</v>
      </c>
      <c r="Q437" s="13">
        <f>ピボット!Q438</f>
        <v>0</v>
      </c>
      <c r="R437" s="13">
        <f>ピボット!R438</f>
        <v>0</v>
      </c>
      <c r="S437" s="13">
        <f>ピボット!S438</f>
        <v>0</v>
      </c>
      <c r="T437" s="13">
        <f>ピボット!T438</f>
        <v>0</v>
      </c>
      <c r="U437" s="13">
        <f>ピボット!U438</f>
        <v>0</v>
      </c>
      <c r="V437" s="13">
        <f>ピボット!V438</f>
        <v>0</v>
      </c>
      <c r="W437" s="13">
        <f>ピボット!W438</f>
        <v>0</v>
      </c>
      <c r="X437" s="13">
        <f>ピボット!X438</f>
        <v>0</v>
      </c>
      <c r="Y437" s="13">
        <f>ピボット!Y438</f>
        <v>0</v>
      </c>
      <c r="Z437" s="13">
        <f>ピボット!Z438</f>
        <v>0</v>
      </c>
      <c r="AA437" s="13">
        <f>ピボット!AA438</f>
        <v>0</v>
      </c>
      <c r="AB437" s="13">
        <f>ピボット!AB438</f>
        <v>0</v>
      </c>
      <c r="AC437" s="13">
        <f>ピボット!AC438</f>
        <v>0</v>
      </c>
      <c r="AD437" s="13">
        <f>ピボット!AD438</f>
        <v>0</v>
      </c>
      <c r="AE437" s="13">
        <f>ピボット!AE438</f>
        <v>0</v>
      </c>
      <c r="AF437" s="13">
        <f>ピボット!AF438</f>
        <v>0</v>
      </c>
      <c r="AG437" s="13">
        <f>ピボット!AG438</f>
        <v>0</v>
      </c>
      <c r="AH437" s="13">
        <f>ピボット!AH438</f>
        <v>0</v>
      </c>
      <c r="AI437" s="13">
        <f>ピボット!AI438</f>
        <v>0</v>
      </c>
      <c r="AJ437" s="21">
        <f>SUM(E437:AI437)</f>
        <v>0</v>
      </c>
    </row>
    <row r="438" spans="2:36" s="8" customFormat="1" ht="15" customHeight="1" x14ac:dyDescent="0.15">
      <c r="B438" s="130"/>
      <c r="C438" s="134" t="s">
        <v>3</v>
      </c>
      <c r="D438" s="12"/>
      <c r="E438" s="13">
        <f>ピボット!E439</f>
        <v>0</v>
      </c>
      <c r="F438" s="13">
        <f>ピボット!F439</f>
        <v>0</v>
      </c>
      <c r="G438" s="13">
        <f>ピボット!G439</f>
        <v>0</v>
      </c>
      <c r="H438" s="13">
        <f>ピボット!H439</f>
        <v>0</v>
      </c>
      <c r="I438" s="13">
        <f>ピボット!I439</f>
        <v>0</v>
      </c>
      <c r="J438" s="13">
        <f>ピボット!J439</f>
        <v>0</v>
      </c>
      <c r="K438" s="13">
        <f>ピボット!K439</f>
        <v>0</v>
      </c>
      <c r="L438" s="13">
        <f>ピボット!L439</f>
        <v>0</v>
      </c>
      <c r="M438" s="13">
        <f>ピボット!M439</f>
        <v>0</v>
      </c>
      <c r="N438" s="13">
        <f>ピボット!N439</f>
        <v>0</v>
      </c>
      <c r="O438" s="13">
        <f>ピボット!O439</f>
        <v>0</v>
      </c>
      <c r="P438" s="13">
        <f>ピボット!P439</f>
        <v>0</v>
      </c>
      <c r="Q438" s="13">
        <f>ピボット!Q439</f>
        <v>0</v>
      </c>
      <c r="R438" s="13">
        <f>ピボット!R439</f>
        <v>0</v>
      </c>
      <c r="S438" s="13">
        <f>ピボット!S439</f>
        <v>0</v>
      </c>
      <c r="T438" s="13">
        <f>ピボット!T439</f>
        <v>0</v>
      </c>
      <c r="U438" s="13">
        <f>ピボット!U439</f>
        <v>0</v>
      </c>
      <c r="V438" s="13">
        <f>ピボット!V439</f>
        <v>0</v>
      </c>
      <c r="W438" s="13">
        <f>ピボット!W439</f>
        <v>0</v>
      </c>
      <c r="X438" s="13">
        <f>ピボット!X439</f>
        <v>0</v>
      </c>
      <c r="Y438" s="13">
        <f>ピボット!Y439</f>
        <v>0</v>
      </c>
      <c r="Z438" s="13">
        <f>ピボット!Z439</f>
        <v>0</v>
      </c>
      <c r="AA438" s="13">
        <f>ピボット!AA439</f>
        <v>0</v>
      </c>
      <c r="AB438" s="13">
        <f>ピボット!AB439</f>
        <v>0</v>
      </c>
      <c r="AC438" s="13">
        <f>ピボット!AC439</f>
        <v>0</v>
      </c>
      <c r="AD438" s="13">
        <f>ピボット!AD439</f>
        <v>0</v>
      </c>
      <c r="AE438" s="13">
        <f>ピボット!AE439</f>
        <v>0</v>
      </c>
      <c r="AF438" s="13">
        <f>ピボット!AF439</f>
        <v>0</v>
      </c>
      <c r="AG438" s="13">
        <f>ピボット!AG439</f>
        <v>0</v>
      </c>
      <c r="AH438" s="13">
        <f>ピボット!AH439</f>
        <v>0</v>
      </c>
      <c r="AI438" s="13">
        <f>ピボット!AI439</f>
        <v>0</v>
      </c>
      <c r="AJ438" s="14">
        <f>SUM(E438:AI438)</f>
        <v>0</v>
      </c>
    </row>
    <row r="439" spans="2:36" s="8" customFormat="1" ht="15" customHeight="1" x14ac:dyDescent="0.15">
      <c r="B439" s="9"/>
      <c r="C439" s="135" t="s">
        <v>26</v>
      </c>
      <c r="D439" s="100"/>
      <c r="E439" s="13">
        <f>ピボット!E440</f>
        <v>0</v>
      </c>
      <c r="F439" s="13">
        <f>ピボット!F440</f>
        <v>0</v>
      </c>
      <c r="G439" s="13">
        <f>ピボット!G440</f>
        <v>0</v>
      </c>
      <c r="H439" s="13">
        <f>ピボット!H440</f>
        <v>0</v>
      </c>
      <c r="I439" s="13">
        <f>ピボット!I440</f>
        <v>0</v>
      </c>
      <c r="J439" s="13">
        <f>ピボット!J440</f>
        <v>0</v>
      </c>
      <c r="K439" s="13">
        <f>ピボット!K440</f>
        <v>0</v>
      </c>
      <c r="L439" s="13">
        <f>ピボット!L440</f>
        <v>0</v>
      </c>
      <c r="M439" s="13">
        <f>ピボット!M440</f>
        <v>0</v>
      </c>
      <c r="N439" s="13">
        <f>ピボット!N440</f>
        <v>0</v>
      </c>
      <c r="O439" s="13">
        <f>ピボット!O440</f>
        <v>0</v>
      </c>
      <c r="P439" s="13">
        <f>ピボット!P440</f>
        <v>0</v>
      </c>
      <c r="Q439" s="13">
        <f>ピボット!Q440</f>
        <v>0</v>
      </c>
      <c r="R439" s="13">
        <f>ピボット!R440</f>
        <v>0</v>
      </c>
      <c r="S439" s="13">
        <f>ピボット!S440</f>
        <v>0</v>
      </c>
      <c r="T439" s="13">
        <f>ピボット!T440</f>
        <v>0</v>
      </c>
      <c r="U439" s="13">
        <f>ピボット!U440</f>
        <v>0</v>
      </c>
      <c r="V439" s="13">
        <f>ピボット!V440</f>
        <v>0</v>
      </c>
      <c r="W439" s="13">
        <f>ピボット!W440</f>
        <v>0</v>
      </c>
      <c r="X439" s="13">
        <f>ピボット!X440</f>
        <v>0</v>
      </c>
      <c r="Y439" s="13">
        <f>ピボット!Y440</f>
        <v>0</v>
      </c>
      <c r="Z439" s="13">
        <f>ピボット!Z440</f>
        <v>0</v>
      </c>
      <c r="AA439" s="13">
        <f>ピボット!AA440</f>
        <v>0</v>
      </c>
      <c r="AB439" s="13">
        <f>ピボット!AB440</f>
        <v>0</v>
      </c>
      <c r="AC439" s="13">
        <f>ピボット!AC440</f>
        <v>0</v>
      </c>
      <c r="AD439" s="13">
        <f>ピボット!AD440</f>
        <v>0</v>
      </c>
      <c r="AE439" s="13">
        <f>ピボット!AE440</f>
        <v>0</v>
      </c>
      <c r="AF439" s="13">
        <f>ピボット!AF440</f>
        <v>0</v>
      </c>
      <c r="AG439" s="13">
        <f>ピボット!AG440</f>
        <v>0</v>
      </c>
      <c r="AH439" s="13">
        <f>ピボット!AH440</f>
        <v>0</v>
      </c>
      <c r="AI439" s="13">
        <f>ピボット!AI440</f>
        <v>0</v>
      </c>
      <c r="AJ439" s="101">
        <f>SUM(E439:AI439)</f>
        <v>0</v>
      </c>
    </row>
    <row r="440" spans="2:36" s="8" customFormat="1" ht="15" customHeight="1" x14ac:dyDescent="0.15">
      <c r="B440" s="9"/>
      <c r="C440" s="134" t="s">
        <v>4</v>
      </c>
      <c r="D440" s="12">
        <f>ピボット!D441</f>
        <v>0</v>
      </c>
      <c r="E440" s="13">
        <f t="shared" ref="E440:AI440" si="143">D440+E436-E438</f>
        <v>0</v>
      </c>
      <c r="F440" s="13">
        <f t="shared" si="143"/>
        <v>0</v>
      </c>
      <c r="G440" s="13">
        <f t="shared" si="143"/>
        <v>0</v>
      </c>
      <c r="H440" s="13">
        <f t="shared" si="143"/>
        <v>0</v>
      </c>
      <c r="I440" s="13">
        <f t="shared" si="143"/>
        <v>0</v>
      </c>
      <c r="J440" s="13">
        <f t="shared" si="143"/>
        <v>0</v>
      </c>
      <c r="K440" s="13">
        <f t="shared" si="143"/>
        <v>0</v>
      </c>
      <c r="L440" s="13">
        <f t="shared" si="143"/>
        <v>0</v>
      </c>
      <c r="M440" s="13">
        <f t="shared" si="143"/>
        <v>0</v>
      </c>
      <c r="N440" s="13">
        <f t="shared" si="143"/>
        <v>0</v>
      </c>
      <c r="O440" s="13">
        <f t="shared" si="143"/>
        <v>0</v>
      </c>
      <c r="P440" s="13">
        <f t="shared" si="143"/>
        <v>0</v>
      </c>
      <c r="Q440" s="13">
        <f t="shared" si="143"/>
        <v>0</v>
      </c>
      <c r="R440" s="13">
        <f t="shared" si="143"/>
        <v>0</v>
      </c>
      <c r="S440" s="13">
        <f t="shared" si="143"/>
        <v>0</v>
      </c>
      <c r="T440" s="13">
        <f t="shared" si="143"/>
        <v>0</v>
      </c>
      <c r="U440" s="13">
        <f t="shared" si="143"/>
        <v>0</v>
      </c>
      <c r="V440" s="13">
        <f t="shared" si="143"/>
        <v>0</v>
      </c>
      <c r="W440" s="13">
        <f t="shared" si="143"/>
        <v>0</v>
      </c>
      <c r="X440" s="13">
        <f t="shared" si="143"/>
        <v>0</v>
      </c>
      <c r="Y440" s="13">
        <f t="shared" si="143"/>
        <v>0</v>
      </c>
      <c r="Z440" s="13">
        <f t="shared" si="143"/>
        <v>0</v>
      </c>
      <c r="AA440" s="13">
        <f t="shared" si="143"/>
        <v>0</v>
      </c>
      <c r="AB440" s="13">
        <f t="shared" si="143"/>
        <v>0</v>
      </c>
      <c r="AC440" s="13">
        <f t="shared" si="143"/>
        <v>0</v>
      </c>
      <c r="AD440" s="13">
        <f t="shared" si="143"/>
        <v>0</v>
      </c>
      <c r="AE440" s="13">
        <f t="shared" si="143"/>
        <v>0</v>
      </c>
      <c r="AF440" s="13">
        <f t="shared" si="143"/>
        <v>0</v>
      </c>
      <c r="AG440" s="13">
        <f t="shared" si="143"/>
        <v>0</v>
      </c>
      <c r="AH440" s="13">
        <f t="shared" si="143"/>
        <v>0</v>
      </c>
      <c r="AI440" s="13">
        <f t="shared" si="143"/>
        <v>0</v>
      </c>
      <c r="AJ440" s="14">
        <f>AI440</f>
        <v>0</v>
      </c>
    </row>
    <row r="441" spans="2:36" s="8" customFormat="1" ht="15" customHeight="1" thickBot="1" x14ac:dyDescent="0.2">
      <c r="B441" s="131">
        <f>ピボット!B437</f>
        <v>0</v>
      </c>
      <c r="C441" s="136" t="s">
        <v>27</v>
      </c>
      <c r="D441" s="105">
        <f>ピボット!D442</f>
        <v>0</v>
      </c>
      <c r="E441" s="106">
        <f t="shared" ref="E441:AI441" si="144">D441+E437-E439</f>
        <v>0</v>
      </c>
      <c r="F441" s="106">
        <f t="shared" si="144"/>
        <v>0</v>
      </c>
      <c r="G441" s="106">
        <f t="shared" si="144"/>
        <v>0</v>
      </c>
      <c r="H441" s="106">
        <f t="shared" si="144"/>
        <v>0</v>
      </c>
      <c r="I441" s="106">
        <f t="shared" si="144"/>
        <v>0</v>
      </c>
      <c r="J441" s="106">
        <f t="shared" si="144"/>
        <v>0</v>
      </c>
      <c r="K441" s="106">
        <f t="shared" si="144"/>
        <v>0</v>
      </c>
      <c r="L441" s="106">
        <f t="shared" si="144"/>
        <v>0</v>
      </c>
      <c r="M441" s="106">
        <f t="shared" si="144"/>
        <v>0</v>
      </c>
      <c r="N441" s="106">
        <f t="shared" si="144"/>
        <v>0</v>
      </c>
      <c r="O441" s="106">
        <f t="shared" si="144"/>
        <v>0</v>
      </c>
      <c r="P441" s="106">
        <f t="shared" si="144"/>
        <v>0</v>
      </c>
      <c r="Q441" s="106">
        <f t="shared" si="144"/>
        <v>0</v>
      </c>
      <c r="R441" s="106">
        <f t="shared" si="144"/>
        <v>0</v>
      </c>
      <c r="S441" s="106">
        <f t="shared" si="144"/>
        <v>0</v>
      </c>
      <c r="T441" s="106">
        <f t="shared" si="144"/>
        <v>0</v>
      </c>
      <c r="U441" s="106">
        <f t="shared" si="144"/>
        <v>0</v>
      </c>
      <c r="V441" s="106">
        <f t="shared" si="144"/>
        <v>0</v>
      </c>
      <c r="W441" s="106">
        <f t="shared" si="144"/>
        <v>0</v>
      </c>
      <c r="X441" s="106">
        <f t="shared" si="144"/>
        <v>0</v>
      </c>
      <c r="Y441" s="106">
        <f t="shared" si="144"/>
        <v>0</v>
      </c>
      <c r="Z441" s="106">
        <f t="shared" si="144"/>
        <v>0</v>
      </c>
      <c r="AA441" s="106">
        <f t="shared" si="144"/>
        <v>0</v>
      </c>
      <c r="AB441" s="106">
        <f t="shared" si="144"/>
        <v>0</v>
      </c>
      <c r="AC441" s="106">
        <f t="shared" si="144"/>
        <v>0</v>
      </c>
      <c r="AD441" s="106">
        <f t="shared" si="144"/>
        <v>0</v>
      </c>
      <c r="AE441" s="106">
        <f t="shared" si="144"/>
        <v>0</v>
      </c>
      <c r="AF441" s="106">
        <f t="shared" si="144"/>
        <v>0</v>
      </c>
      <c r="AG441" s="106">
        <f t="shared" si="144"/>
        <v>0</v>
      </c>
      <c r="AH441" s="106">
        <f t="shared" si="144"/>
        <v>0</v>
      </c>
      <c r="AI441" s="106">
        <f t="shared" si="144"/>
        <v>0</v>
      </c>
      <c r="AJ441" s="107">
        <f>AI441</f>
        <v>0</v>
      </c>
    </row>
    <row r="442" spans="2:36" s="8" customFormat="1" ht="15" customHeight="1" x14ac:dyDescent="0.15">
      <c r="B442" s="129"/>
      <c r="C442" s="132" t="s">
        <v>1</v>
      </c>
      <c r="D442" s="10"/>
      <c r="E442" s="11">
        <f>ピボット!E443</f>
        <v>0</v>
      </c>
      <c r="F442" s="11">
        <f>ピボット!F443</f>
        <v>0</v>
      </c>
      <c r="G442" s="11">
        <f>ピボット!G443</f>
        <v>0</v>
      </c>
      <c r="H442" s="11">
        <f>ピボット!H443</f>
        <v>0</v>
      </c>
      <c r="I442" s="11">
        <f>ピボット!I443</f>
        <v>0</v>
      </c>
      <c r="J442" s="11">
        <f>ピボット!J443</f>
        <v>0</v>
      </c>
      <c r="K442" s="11">
        <f>ピボット!K443</f>
        <v>0</v>
      </c>
      <c r="L442" s="11">
        <f>ピボット!L443</f>
        <v>0</v>
      </c>
      <c r="M442" s="11">
        <f>ピボット!M443</f>
        <v>0</v>
      </c>
      <c r="N442" s="11">
        <f>ピボット!N443</f>
        <v>0</v>
      </c>
      <c r="O442" s="11">
        <f>ピボット!O443</f>
        <v>0</v>
      </c>
      <c r="P442" s="11">
        <f>ピボット!P443</f>
        <v>0</v>
      </c>
      <c r="Q442" s="11">
        <f>ピボット!Q443</f>
        <v>0</v>
      </c>
      <c r="R442" s="11">
        <f>ピボット!R443</f>
        <v>0</v>
      </c>
      <c r="S442" s="11">
        <f>ピボット!S443</f>
        <v>0</v>
      </c>
      <c r="T442" s="11">
        <f>ピボット!T443</f>
        <v>0</v>
      </c>
      <c r="U442" s="11">
        <f>ピボット!U443</f>
        <v>0</v>
      </c>
      <c r="V442" s="11">
        <f>ピボット!V443</f>
        <v>0</v>
      </c>
      <c r="W442" s="11">
        <f>ピボット!W443</f>
        <v>0</v>
      </c>
      <c r="X442" s="11">
        <f>ピボット!X443</f>
        <v>0</v>
      </c>
      <c r="Y442" s="11">
        <f>ピボット!Y443</f>
        <v>0</v>
      </c>
      <c r="Z442" s="11">
        <f>ピボット!Z443</f>
        <v>0</v>
      </c>
      <c r="AA442" s="11">
        <f>ピボット!AA443</f>
        <v>0</v>
      </c>
      <c r="AB442" s="11">
        <f>ピボット!AB443</f>
        <v>0</v>
      </c>
      <c r="AC442" s="11">
        <f>ピボット!AC443</f>
        <v>0</v>
      </c>
      <c r="AD442" s="11">
        <f>ピボット!AD443</f>
        <v>0</v>
      </c>
      <c r="AE442" s="11">
        <f>ピボット!AE443</f>
        <v>0</v>
      </c>
      <c r="AF442" s="11">
        <f>ピボット!AF443</f>
        <v>0</v>
      </c>
      <c r="AG442" s="11">
        <f>ピボット!AG443</f>
        <v>0</v>
      </c>
      <c r="AH442" s="11">
        <f>ピボット!AH443</f>
        <v>0</v>
      </c>
      <c r="AI442" s="11">
        <f>ピボット!AI443</f>
        <v>0</v>
      </c>
      <c r="AJ442" s="104">
        <f>SUM(E442:AI442)</f>
        <v>0</v>
      </c>
    </row>
    <row r="443" spans="2:36" s="8" customFormat="1" ht="15" customHeight="1" x14ac:dyDescent="0.15">
      <c r="B443" s="130"/>
      <c r="C443" s="133" t="s">
        <v>25</v>
      </c>
      <c r="D443" s="102"/>
      <c r="E443" s="13">
        <f>ピボット!E444</f>
        <v>0</v>
      </c>
      <c r="F443" s="13">
        <f>ピボット!F444</f>
        <v>0</v>
      </c>
      <c r="G443" s="13">
        <f>ピボット!G444</f>
        <v>0</v>
      </c>
      <c r="H443" s="13">
        <f>ピボット!H444</f>
        <v>0</v>
      </c>
      <c r="I443" s="13">
        <f>ピボット!I444</f>
        <v>0</v>
      </c>
      <c r="J443" s="13">
        <f>ピボット!J444</f>
        <v>0</v>
      </c>
      <c r="K443" s="13">
        <f>ピボット!K444</f>
        <v>0</v>
      </c>
      <c r="L443" s="13">
        <f>ピボット!L444</f>
        <v>0</v>
      </c>
      <c r="M443" s="13">
        <f>ピボット!M444</f>
        <v>0</v>
      </c>
      <c r="N443" s="13">
        <f>ピボット!N444</f>
        <v>0</v>
      </c>
      <c r="O443" s="13">
        <f>ピボット!O444</f>
        <v>0</v>
      </c>
      <c r="P443" s="13">
        <f>ピボット!P444</f>
        <v>0</v>
      </c>
      <c r="Q443" s="13">
        <f>ピボット!Q444</f>
        <v>0</v>
      </c>
      <c r="R443" s="13">
        <f>ピボット!R444</f>
        <v>0</v>
      </c>
      <c r="S443" s="13">
        <f>ピボット!S444</f>
        <v>0</v>
      </c>
      <c r="T443" s="13">
        <f>ピボット!T444</f>
        <v>0</v>
      </c>
      <c r="U443" s="13">
        <f>ピボット!U444</f>
        <v>0</v>
      </c>
      <c r="V443" s="13">
        <f>ピボット!V444</f>
        <v>0</v>
      </c>
      <c r="W443" s="13">
        <f>ピボット!W444</f>
        <v>0</v>
      </c>
      <c r="X443" s="13">
        <f>ピボット!X444</f>
        <v>0</v>
      </c>
      <c r="Y443" s="13">
        <f>ピボット!Y444</f>
        <v>0</v>
      </c>
      <c r="Z443" s="13">
        <f>ピボット!Z444</f>
        <v>0</v>
      </c>
      <c r="AA443" s="13">
        <f>ピボット!AA444</f>
        <v>0</v>
      </c>
      <c r="AB443" s="13">
        <f>ピボット!AB444</f>
        <v>0</v>
      </c>
      <c r="AC443" s="13">
        <f>ピボット!AC444</f>
        <v>0</v>
      </c>
      <c r="AD443" s="13">
        <f>ピボット!AD444</f>
        <v>0</v>
      </c>
      <c r="AE443" s="13">
        <f>ピボット!AE444</f>
        <v>0</v>
      </c>
      <c r="AF443" s="13">
        <f>ピボット!AF444</f>
        <v>0</v>
      </c>
      <c r="AG443" s="13">
        <f>ピボット!AG444</f>
        <v>0</v>
      </c>
      <c r="AH443" s="13">
        <f>ピボット!AH444</f>
        <v>0</v>
      </c>
      <c r="AI443" s="13">
        <f>ピボット!AI444</f>
        <v>0</v>
      </c>
      <c r="AJ443" s="21">
        <f>SUM(E443:AI443)</f>
        <v>0</v>
      </c>
    </row>
    <row r="444" spans="2:36" s="8" customFormat="1" ht="15" customHeight="1" x14ac:dyDescent="0.15">
      <c r="B444" s="130"/>
      <c r="C444" s="134" t="s">
        <v>3</v>
      </c>
      <c r="D444" s="12"/>
      <c r="E444" s="13">
        <f>ピボット!E445</f>
        <v>0</v>
      </c>
      <c r="F444" s="13">
        <f>ピボット!F445</f>
        <v>0</v>
      </c>
      <c r="G444" s="13">
        <f>ピボット!G445</f>
        <v>0</v>
      </c>
      <c r="H444" s="13">
        <f>ピボット!H445</f>
        <v>0</v>
      </c>
      <c r="I444" s="13">
        <f>ピボット!I445</f>
        <v>0</v>
      </c>
      <c r="J444" s="13">
        <f>ピボット!J445</f>
        <v>0</v>
      </c>
      <c r="K444" s="13">
        <f>ピボット!K445</f>
        <v>0</v>
      </c>
      <c r="L444" s="13">
        <f>ピボット!L445</f>
        <v>0</v>
      </c>
      <c r="M444" s="13">
        <f>ピボット!M445</f>
        <v>0</v>
      </c>
      <c r="N444" s="13">
        <f>ピボット!N445</f>
        <v>0</v>
      </c>
      <c r="O444" s="13">
        <f>ピボット!O445</f>
        <v>0</v>
      </c>
      <c r="P444" s="13">
        <f>ピボット!P445</f>
        <v>0</v>
      </c>
      <c r="Q444" s="13">
        <f>ピボット!Q445</f>
        <v>0</v>
      </c>
      <c r="R444" s="13">
        <f>ピボット!R445</f>
        <v>0</v>
      </c>
      <c r="S444" s="13">
        <f>ピボット!S445</f>
        <v>0</v>
      </c>
      <c r="T444" s="13">
        <f>ピボット!T445</f>
        <v>0</v>
      </c>
      <c r="U444" s="13">
        <f>ピボット!U445</f>
        <v>0</v>
      </c>
      <c r="V444" s="13">
        <f>ピボット!V445</f>
        <v>0</v>
      </c>
      <c r="W444" s="13">
        <f>ピボット!W445</f>
        <v>0</v>
      </c>
      <c r="X444" s="13">
        <f>ピボット!X445</f>
        <v>0</v>
      </c>
      <c r="Y444" s="13">
        <f>ピボット!Y445</f>
        <v>0</v>
      </c>
      <c r="Z444" s="13">
        <f>ピボット!Z445</f>
        <v>0</v>
      </c>
      <c r="AA444" s="13">
        <f>ピボット!AA445</f>
        <v>0</v>
      </c>
      <c r="AB444" s="13">
        <f>ピボット!AB445</f>
        <v>0</v>
      </c>
      <c r="AC444" s="13">
        <f>ピボット!AC445</f>
        <v>0</v>
      </c>
      <c r="AD444" s="13">
        <f>ピボット!AD445</f>
        <v>0</v>
      </c>
      <c r="AE444" s="13">
        <f>ピボット!AE445</f>
        <v>0</v>
      </c>
      <c r="AF444" s="13">
        <f>ピボット!AF445</f>
        <v>0</v>
      </c>
      <c r="AG444" s="13">
        <f>ピボット!AG445</f>
        <v>0</v>
      </c>
      <c r="AH444" s="13">
        <f>ピボット!AH445</f>
        <v>0</v>
      </c>
      <c r="AI444" s="13">
        <f>ピボット!AI445</f>
        <v>0</v>
      </c>
      <c r="AJ444" s="14">
        <f>SUM(E444:AI444)</f>
        <v>0</v>
      </c>
    </row>
    <row r="445" spans="2:36" s="8" customFormat="1" ht="15" customHeight="1" x14ac:dyDescent="0.15">
      <c r="B445" s="9"/>
      <c r="C445" s="135" t="s">
        <v>26</v>
      </c>
      <c r="D445" s="100"/>
      <c r="E445" s="13">
        <f>ピボット!E446</f>
        <v>0</v>
      </c>
      <c r="F445" s="13">
        <f>ピボット!F446</f>
        <v>0</v>
      </c>
      <c r="G445" s="13">
        <f>ピボット!G446</f>
        <v>0</v>
      </c>
      <c r="H445" s="13">
        <f>ピボット!H446</f>
        <v>0</v>
      </c>
      <c r="I445" s="13">
        <f>ピボット!I446</f>
        <v>0</v>
      </c>
      <c r="J445" s="13">
        <f>ピボット!J446</f>
        <v>0</v>
      </c>
      <c r="K445" s="13">
        <f>ピボット!K446</f>
        <v>0</v>
      </c>
      <c r="L445" s="13">
        <f>ピボット!L446</f>
        <v>0</v>
      </c>
      <c r="M445" s="13">
        <f>ピボット!M446</f>
        <v>0</v>
      </c>
      <c r="N445" s="13">
        <f>ピボット!N446</f>
        <v>0</v>
      </c>
      <c r="O445" s="13">
        <f>ピボット!O446</f>
        <v>0</v>
      </c>
      <c r="P445" s="13">
        <f>ピボット!P446</f>
        <v>0</v>
      </c>
      <c r="Q445" s="13">
        <f>ピボット!Q446</f>
        <v>0</v>
      </c>
      <c r="R445" s="13">
        <f>ピボット!R446</f>
        <v>0</v>
      </c>
      <c r="S445" s="13">
        <f>ピボット!S446</f>
        <v>0</v>
      </c>
      <c r="T445" s="13">
        <f>ピボット!T446</f>
        <v>0</v>
      </c>
      <c r="U445" s="13">
        <f>ピボット!U446</f>
        <v>0</v>
      </c>
      <c r="V445" s="13">
        <f>ピボット!V446</f>
        <v>0</v>
      </c>
      <c r="W445" s="13">
        <f>ピボット!W446</f>
        <v>0</v>
      </c>
      <c r="X445" s="13">
        <f>ピボット!X446</f>
        <v>0</v>
      </c>
      <c r="Y445" s="13">
        <f>ピボット!Y446</f>
        <v>0</v>
      </c>
      <c r="Z445" s="13">
        <f>ピボット!Z446</f>
        <v>0</v>
      </c>
      <c r="AA445" s="13">
        <f>ピボット!AA446</f>
        <v>0</v>
      </c>
      <c r="AB445" s="13">
        <f>ピボット!AB446</f>
        <v>0</v>
      </c>
      <c r="AC445" s="13">
        <f>ピボット!AC446</f>
        <v>0</v>
      </c>
      <c r="AD445" s="13">
        <f>ピボット!AD446</f>
        <v>0</v>
      </c>
      <c r="AE445" s="13">
        <f>ピボット!AE446</f>
        <v>0</v>
      </c>
      <c r="AF445" s="13">
        <f>ピボット!AF446</f>
        <v>0</v>
      </c>
      <c r="AG445" s="13">
        <f>ピボット!AG446</f>
        <v>0</v>
      </c>
      <c r="AH445" s="13">
        <f>ピボット!AH446</f>
        <v>0</v>
      </c>
      <c r="AI445" s="13">
        <f>ピボット!AI446</f>
        <v>0</v>
      </c>
      <c r="AJ445" s="101">
        <f>SUM(E445:AI445)</f>
        <v>0</v>
      </c>
    </row>
    <row r="446" spans="2:36" s="8" customFormat="1" ht="15" customHeight="1" x14ac:dyDescent="0.15">
      <c r="B446" s="9"/>
      <c r="C446" s="134" t="s">
        <v>4</v>
      </c>
      <c r="D446" s="12">
        <f>ピボット!D447</f>
        <v>0</v>
      </c>
      <c r="E446" s="13">
        <f t="shared" ref="E446:AI446" si="145">D446+E442-E444</f>
        <v>0</v>
      </c>
      <c r="F446" s="13">
        <f t="shared" si="145"/>
        <v>0</v>
      </c>
      <c r="G446" s="13">
        <f t="shared" si="145"/>
        <v>0</v>
      </c>
      <c r="H446" s="13">
        <f t="shared" si="145"/>
        <v>0</v>
      </c>
      <c r="I446" s="13">
        <f t="shared" si="145"/>
        <v>0</v>
      </c>
      <c r="J446" s="13">
        <f t="shared" si="145"/>
        <v>0</v>
      </c>
      <c r="K446" s="13">
        <f t="shared" si="145"/>
        <v>0</v>
      </c>
      <c r="L446" s="13">
        <f t="shared" si="145"/>
        <v>0</v>
      </c>
      <c r="M446" s="13">
        <f t="shared" si="145"/>
        <v>0</v>
      </c>
      <c r="N446" s="13">
        <f t="shared" si="145"/>
        <v>0</v>
      </c>
      <c r="O446" s="13">
        <f t="shared" si="145"/>
        <v>0</v>
      </c>
      <c r="P446" s="13">
        <f t="shared" si="145"/>
        <v>0</v>
      </c>
      <c r="Q446" s="13">
        <f t="shared" si="145"/>
        <v>0</v>
      </c>
      <c r="R446" s="13">
        <f t="shared" si="145"/>
        <v>0</v>
      </c>
      <c r="S446" s="13">
        <f t="shared" si="145"/>
        <v>0</v>
      </c>
      <c r="T446" s="13">
        <f t="shared" si="145"/>
        <v>0</v>
      </c>
      <c r="U446" s="13">
        <f t="shared" si="145"/>
        <v>0</v>
      </c>
      <c r="V446" s="13">
        <f t="shared" si="145"/>
        <v>0</v>
      </c>
      <c r="W446" s="13">
        <f t="shared" si="145"/>
        <v>0</v>
      </c>
      <c r="X446" s="13">
        <f t="shared" si="145"/>
        <v>0</v>
      </c>
      <c r="Y446" s="13">
        <f t="shared" si="145"/>
        <v>0</v>
      </c>
      <c r="Z446" s="13">
        <f t="shared" si="145"/>
        <v>0</v>
      </c>
      <c r="AA446" s="13">
        <f t="shared" si="145"/>
        <v>0</v>
      </c>
      <c r="AB446" s="13">
        <f t="shared" si="145"/>
        <v>0</v>
      </c>
      <c r="AC446" s="13">
        <f t="shared" si="145"/>
        <v>0</v>
      </c>
      <c r="AD446" s="13">
        <f t="shared" si="145"/>
        <v>0</v>
      </c>
      <c r="AE446" s="13">
        <f t="shared" si="145"/>
        <v>0</v>
      </c>
      <c r="AF446" s="13">
        <f t="shared" si="145"/>
        <v>0</v>
      </c>
      <c r="AG446" s="13">
        <f t="shared" si="145"/>
        <v>0</v>
      </c>
      <c r="AH446" s="13">
        <f t="shared" si="145"/>
        <v>0</v>
      </c>
      <c r="AI446" s="13">
        <f t="shared" si="145"/>
        <v>0</v>
      </c>
      <c r="AJ446" s="14">
        <f>AI446</f>
        <v>0</v>
      </c>
    </row>
    <row r="447" spans="2:36" s="8" customFormat="1" ht="15" customHeight="1" thickBot="1" x14ac:dyDescent="0.2">
      <c r="B447" s="131">
        <f>ピボット!B443</f>
        <v>0</v>
      </c>
      <c r="C447" s="136" t="s">
        <v>27</v>
      </c>
      <c r="D447" s="105">
        <f>ピボット!D448</f>
        <v>0</v>
      </c>
      <c r="E447" s="106">
        <f t="shared" ref="E447:AI447" si="146">D447+E443-E445</f>
        <v>0</v>
      </c>
      <c r="F447" s="106">
        <f t="shared" si="146"/>
        <v>0</v>
      </c>
      <c r="G447" s="106">
        <f t="shared" si="146"/>
        <v>0</v>
      </c>
      <c r="H447" s="106">
        <f t="shared" si="146"/>
        <v>0</v>
      </c>
      <c r="I447" s="106">
        <f t="shared" si="146"/>
        <v>0</v>
      </c>
      <c r="J447" s="106">
        <f t="shared" si="146"/>
        <v>0</v>
      </c>
      <c r="K447" s="106">
        <f t="shared" si="146"/>
        <v>0</v>
      </c>
      <c r="L447" s="106">
        <f t="shared" si="146"/>
        <v>0</v>
      </c>
      <c r="M447" s="106">
        <f t="shared" si="146"/>
        <v>0</v>
      </c>
      <c r="N447" s="106">
        <f t="shared" si="146"/>
        <v>0</v>
      </c>
      <c r="O447" s="106">
        <f t="shared" si="146"/>
        <v>0</v>
      </c>
      <c r="P447" s="106">
        <f t="shared" si="146"/>
        <v>0</v>
      </c>
      <c r="Q447" s="106">
        <f t="shared" si="146"/>
        <v>0</v>
      </c>
      <c r="R447" s="106">
        <f t="shared" si="146"/>
        <v>0</v>
      </c>
      <c r="S447" s="106">
        <f t="shared" si="146"/>
        <v>0</v>
      </c>
      <c r="T447" s="106">
        <f t="shared" si="146"/>
        <v>0</v>
      </c>
      <c r="U447" s="106">
        <f t="shared" si="146"/>
        <v>0</v>
      </c>
      <c r="V447" s="106">
        <f t="shared" si="146"/>
        <v>0</v>
      </c>
      <c r="W447" s="106">
        <f t="shared" si="146"/>
        <v>0</v>
      </c>
      <c r="X447" s="106">
        <f t="shared" si="146"/>
        <v>0</v>
      </c>
      <c r="Y447" s="106">
        <f t="shared" si="146"/>
        <v>0</v>
      </c>
      <c r="Z447" s="106">
        <f t="shared" si="146"/>
        <v>0</v>
      </c>
      <c r="AA447" s="106">
        <f t="shared" si="146"/>
        <v>0</v>
      </c>
      <c r="AB447" s="106">
        <f t="shared" si="146"/>
        <v>0</v>
      </c>
      <c r="AC447" s="106">
        <f t="shared" si="146"/>
        <v>0</v>
      </c>
      <c r="AD447" s="106">
        <f t="shared" si="146"/>
        <v>0</v>
      </c>
      <c r="AE447" s="106">
        <f t="shared" si="146"/>
        <v>0</v>
      </c>
      <c r="AF447" s="106">
        <f t="shared" si="146"/>
        <v>0</v>
      </c>
      <c r="AG447" s="106">
        <f t="shared" si="146"/>
        <v>0</v>
      </c>
      <c r="AH447" s="106">
        <f t="shared" si="146"/>
        <v>0</v>
      </c>
      <c r="AI447" s="106">
        <f t="shared" si="146"/>
        <v>0</v>
      </c>
      <c r="AJ447" s="107">
        <f>AI447</f>
        <v>0</v>
      </c>
    </row>
    <row r="448" spans="2:36" s="8" customFormat="1" ht="15" customHeight="1" x14ac:dyDescent="0.15">
      <c r="B448" s="129"/>
      <c r="C448" s="132" t="s">
        <v>1</v>
      </c>
      <c r="D448" s="10"/>
      <c r="E448" s="11">
        <f>ピボット!E449</f>
        <v>0</v>
      </c>
      <c r="F448" s="11">
        <f>ピボット!F449</f>
        <v>0</v>
      </c>
      <c r="G448" s="11">
        <f>ピボット!G449</f>
        <v>0</v>
      </c>
      <c r="H448" s="11">
        <f>ピボット!H449</f>
        <v>0</v>
      </c>
      <c r="I448" s="11">
        <f>ピボット!I449</f>
        <v>0</v>
      </c>
      <c r="J448" s="11">
        <f>ピボット!J449</f>
        <v>0</v>
      </c>
      <c r="K448" s="11">
        <f>ピボット!K449</f>
        <v>0</v>
      </c>
      <c r="L448" s="11">
        <f>ピボット!L449</f>
        <v>0</v>
      </c>
      <c r="M448" s="11">
        <f>ピボット!M449</f>
        <v>0</v>
      </c>
      <c r="N448" s="11">
        <f>ピボット!N449</f>
        <v>0</v>
      </c>
      <c r="O448" s="11">
        <f>ピボット!O449</f>
        <v>0</v>
      </c>
      <c r="P448" s="11">
        <f>ピボット!P449</f>
        <v>0</v>
      </c>
      <c r="Q448" s="11">
        <f>ピボット!Q449</f>
        <v>0</v>
      </c>
      <c r="R448" s="11">
        <f>ピボット!R449</f>
        <v>0</v>
      </c>
      <c r="S448" s="11">
        <f>ピボット!S449</f>
        <v>0</v>
      </c>
      <c r="T448" s="11">
        <f>ピボット!T449</f>
        <v>0</v>
      </c>
      <c r="U448" s="11">
        <f>ピボット!U449</f>
        <v>0</v>
      </c>
      <c r="V448" s="11">
        <f>ピボット!V449</f>
        <v>0</v>
      </c>
      <c r="W448" s="11">
        <f>ピボット!W449</f>
        <v>0</v>
      </c>
      <c r="X448" s="11">
        <f>ピボット!X449</f>
        <v>0</v>
      </c>
      <c r="Y448" s="11">
        <f>ピボット!Y449</f>
        <v>0</v>
      </c>
      <c r="Z448" s="11">
        <f>ピボット!Z449</f>
        <v>0</v>
      </c>
      <c r="AA448" s="11">
        <f>ピボット!AA449</f>
        <v>0</v>
      </c>
      <c r="AB448" s="11">
        <f>ピボット!AB449</f>
        <v>0</v>
      </c>
      <c r="AC448" s="11">
        <f>ピボット!AC449</f>
        <v>0</v>
      </c>
      <c r="AD448" s="11">
        <f>ピボット!AD449</f>
        <v>0</v>
      </c>
      <c r="AE448" s="11">
        <f>ピボット!AE449</f>
        <v>0</v>
      </c>
      <c r="AF448" s="11">
        <f>ピボット!AF449</f>
        <v>0</v>
      </c>
      <c r="AG448" s="11">
        <f>ピボット!AG449</f>
        <v>0</v>
      </c>
      <c r="AH448" s="11">
        <f>ピボット!AH449</f>
        <v>0</v>
      </c>
      <c r="AI448" s="11">
        <f>ピボット!AI449</f>
        <v>0</v>
      </c>
      <c r="AJ448" s="104">
        <f>SUM(E448:AI448)</f>
        <v>0</v>
      </c>
    </row>
    <row r="449" spans="2:36" s="8" customFormat="1" ht="15" customHeight="1" x14ac:dyDescent="0.15">
      <c r="B449" s="130"/>
      <c r="C449" s="133" t="s">
        <v>25</v>
      </c>
      <c r="D449" s="102"/>
      <c r="E449" s="13">
        <f>ピボット!E450</f>
        <v>0</v>
      </c>
      <c r="F449" s="13">
        <f>ピボット!F450</f>
        <v>0</v>
      </c>
      <c r="G449" s="13">
        <f>ピボット!G450</f>
        <v>0</v>
      </c>
      <c r="H449" s="13">
        <f>ピボット!H450</f>
        <v>0</v>
      </c>
      <c r="I449" s="13">
        <f>ピボット!I450</f>
        <v>0</v>
      </c>
      <c r="J449" s="13">
        <f>ピボット!J450</f>
        <v>0</v>
      </c>
      <c r="K449" s="13">
        <f>ピボット!K450</f>
        <v>0</v>
      </c>
      <c r="L449" s="13">
        <f>ピボット!L450</f>
        <v>0</v>
      </c>
      <c r="M449" s="13">
        <f>ピボット!M450</f>
        <v>0</v>
      </c>
      <c r="N449" s="13">
        <f>ピボット!N450</f>
        <v>0</v>
      </c>
      <c r="O449" s="13">
        <f>ピボット!O450</f>
        <v>0</v>
      </c>
      <c r="P449" s="13">
        <f>ピボット!P450</f>
        <v>0</v>
      </c>
      <c r="Q449" s="13">
        <f>ピボット!Q450</f>
        <v>0</v>
      </c>
      <c r="R449" s="13">
        <f>ピボット!R450</f>
        <v>0</v>
      </c>
      <c r="S449" s="13">
        <f>ピボット!S450</f>
        <v>0</v>
      </c>
      <c r="T449" s="13">
        <f>ピボット!T450</f>
        <v>0</v>
      </c>
      <c r="U449" s="13">
        <f>ピボット!U450</f>
        <v>0</v>
      </c>
      <c r="V449" s="13">
        <f>ピボット!V450</f>
        <v>0</v>
      </c>
      <c r="W449" s="13">
        <f>ピボット!W450</f>
        <v>0</v>
      </c>
      <c r="X449" s="13">
        <f>ピボット!X450</f>
        <v>0</v>
      </c>
      <c r="Y449" s="13">
        <f>ピボット!Y450</f>
        <v>0</v>
      </c>
      <c r="Z449" s="13">
        <f>ピボット!Z450</f>
        <v>0</v>
      </c>
      <c r="AA449" s="13">
        <f>ピボット!AA450</f>
        <v>0</v>
      </c>
      <c r="AB449" s="13">
        <f>ピボット!AB450</f>
        <v>0</v>
      </c>
      <c r="AC449" s="13">
        <f>ピボット!AC450</f>
        <v>0</v>
      </c>
      <c r="AD449" s="13">
        <f>ピボット!AD450</f>
        <v>0</v>
      </c>
      <c r="AE449" s="13">
        <f>ピボット!AE450</f>
        <v>0</v>
      </c>
      <c r="AF449" s="13">
        <f>ピボット!AF450</f>
        <v>0</v>
      </c>
      <c r="AG449" s="13">
        <f>ピボット!AG450</f>
        <v>0</v>
      </c>
      <c r="AH449" s="13">
        <f>ピボット!AH450</f>
        <v>0</v>
      </c>
      <c r="AI449" s="13">
        <f>ピボット!AI450</f>
        <v>0</v>
      </c>
      <c r="AJ449" s="21">
        <f>SUM(E449:AI449)</f>
        <v>0</v>
      </c>
    </row>
    <row r="450" spans="2:36" s="8" customFormat="1" ht="15" customHeight="1" x14ac:dyDescent="0.15">
      <c r="B450" s="130"/>
      <c r="C450" s="134" t="s">
        <v>3</v>
      </c>
      <c r="D450" s="12"/>
      <c r="E450" s="13">
        <f>ピボット!E451</f>
        <v>0</v>
      </c>
      <c r="F450" s="13">
        <f>ピボット!F451</f>
        <v>0</v>
      </c>
      <c r="G450" s="13">
        <f>ピボット!G451</f>
        <v>0</v>
      </c>
      <c r="H450" s="13">
        <f>ピボット!H451</f>
        <v>0</v>
      </c>
      <c r="I450" s="13">
        <f>ピボット!I451</f>
        <v>0</v>
      </c>
      <c r="J450" s="13">
        <f>ピボット!J451</f>
        <v>0</v>
      </c>
      <c r="K450" s="13">
        <f>ピボット!K451</f>
        <v>0</v>
      </c>
      <c r="L450" s="13">
        <f>ピボット!L451</f>
        <v>0</v>
      </c>
      <c r="M450" s="13">
        <f>ピボット!M451</f>
        <v>0</v>
      </c>
      <c r="N450" s="13">
        <f>ピボット!N451</f>
        <v>0</v>
      </c>
      <c r="O450" s="13">
        <f>ピボット!O451</f>
        <v>0</v>
      </c>
      <c r="P450" s="13">
        <f>ピボット!P451</f>
        <v>0</v>
      </c>
      <c r="Q450" s="13">
        <f>ピボット!Q451</f>
        <v>0</v>
      </c>
      <c r="R450" s="13">
        <f>ピボット!R451</f>
        <v>0</v>
      </c>
      <c r="S450" s="13">
        <f>ピボット!S451</f>
        <v>0</v>
      </c>
      <c r="T450" s="13">
        <f>ピボット!T451</f>
        <v>0</v>
      </c>
      <c r="U450" s="13">
        <f>ピボット!U451</f>
        <v>0</v>
      </c>
      <c r="V450" s="13">
        <f>ピボット!V451</f>
        <v>0</v>
      </c>
      <c r="W450" s="13">
        <f>ピボット!W451</f>
        <v>0</v>
      </c>
      <c r="X450" s="13">
        <f>ピボット!X451</f>
        <v>0</v>
      </c>
      <c r="Y450" s="13">
        <f>ピボット!Y451</f>
        <v>0</v>
      </c>
      <c r="Z450" s="13">
        <f>ピボット!Z451</f>
        <v>0</v>
      </c>
      <c r="AA450" s="13">
        <f>ピボット!AA451</f>
        <v>0</v>
      </c>
      <c r="AB450" s="13">
        <f>ピボット!AB451</f>
        <v>0</v>
      </c>
      <c r="AC450" s="13">
        <f>ピボット!AC451</f>
        <v>0</v>
      </c>
      <c r="AD450" s="13">
        <f>ピボット!AD451</f>
        <v>0</v>
      </c>
      <c r="AE450" s="13">
        <f>ピボット!AE451</f>
        <v>0</v>
      </c>
      <c r="AF450" s="13">
        <f>ピボット!AF451</f>
        <v>0</v>
      </c>
      <c r="AG450" s="13">
        <f>ピボット!AG451</f>
        <v>0</v>
      </c>
      <c r="AH450" s="13">
        <f>ピボット!AH451</f>
        <v>0</v>
      </c>
      <c r="AI450" s="13">
        <f>ピボット!AI451</f>
        <v>0</v>
      </c>
      <c r="AJ450" s="14">
        <f>SUM(E450:AI450)</f>
        <v>0</v>
      </c>
    </row>
    <row r="451" spans="2:36" s="8" customFormat="1" ht="15" customHeight="1" x14ac:dyDescent="0.15">
      <c r="B451" s="9"/>
      <c r="C451" s="135" t="s">
        <v>26</v>
      </c>
      <c r="D451" s="100"/>
      <c r="E451" s="13">
        <f>ピボット!E452</f>
        <v>0</v>
      </c>
      <c r="F451" s="13">
        <f>ピボット!F452</f>
        <v>0</v>
      </c>
      <c r="G451" s="13">
        <f>ピボット!G452</f>
        <v>0</v>
      </c>
      <c r="H451" s="13">
        <f>ピボット!H452</f>
        <v>0</v>
      </c>
      <c r="I451" s="13">
        <f>ピボット!I452</f>
        <v>0</v>
      </c>
      <c r="J451" s="13">
        <f>ピボット!J452</f>
        <v>0</v>
      </c>
      <c r="K451" s="13">
        <f>ピボット!K452</f>
        <v>0</v>
      </c>
      <c r="L451" s="13">
        <f>ピボット!L452</f>
        <v>0</v>
      </c>
      <c r="M451" s="13">
        <f>ピボット!M452</f>
        <v>0</v>
      </c>
      <c r="N451" s="13">
        <f>ピボット!N452</f>
        <v>0</v>
      </c>
      <c r="O451" s="13">
        <f>ピボット!O452</f>
        <v>0</v>
      </c>
      <c r="P451" s="13">
        <f>ピボット!P452</f>
        <v>0</v>
      </c>
      <c r="Q451" s="13">
        <f>ピボット!Q452</f>
        <v>0</v>
      </c>
      <c r="R451" s="13">
        <f>ピボット!R452</f>
        <v>0</v>
      </c>
      <c r="S451" s="13">
        <f>ピボット!S452</f>
        <v>0</v>
      </c>
      <c r="T451" s="13">
        <f>ピボット!T452</f>
        <v>0</v>
      </c>
      <c r="U451" s="13">
        <f>ピボット!U452</f>
        <v>0</v>
      </c>
      <c r="V451" s="13">
        <f>ピボット!V452</f>
        <v>0</v>
      </c>
      <c r="W451" s="13">
        <f>ピボット!W452</f>
        <v>0</v>
      </c>
      <c r="X451" s="13">
        <f>ピボット!X452</f>
        <v>0</v>
      </c>
      <c r="Y451" s="13">
        <f>ピボット!Y452</f>
        <v>0</v>
      </c>
      <c r="Z451" s="13">
        <f>ピボット!Z452</f>
        <v>0</v>
      </c>
      <c r="AA451" s="13">
        <f>ピボット!AA452</f>
        <v>0</v>
      </c>
      <c r="AB451" s="13">
        <f>ピボット!AB452</f>
        <v>0</v>
      </c>
      <c r="AC451" s="13">
        <f>ピボット!AC452</f>
        <v>0</v>
      </c>
      <c r="AD451" s="13">
        <f>ピボット!AD452</f>
        <v>0</v>
      </c>
      <c r="AE451" s="13">
        <f>ピボット!AE452</f>
        <v>0</v>
      </c>
      <c r="AF451" s="13">
        <f>ピボット!AF452</f>
        <v>0</v>
      </c>
      <c r="AG451" s="13">
        <f>ピボット!AG452</f>
        <v>0</v>
      </c>
      <c r="AH451" s="13">
        <f>ピボット!AH452</f>
        <v>0</v>
      </c>
      <c r="AI451" s="13">
        <f>ピボット!AI452</f>
        <v>0</v>
      </c>
      <c r="AJ451" s="101">
        <f>SUM(E451:AI451)</f>
        <v>0</v>
      </c>
    </row>
    <row r="452" spans="2:36" s="8" customFormat="1" ht="15" customHeight="1" x14ac:dyDescent="0.15">
      <c r="B452" s="9"/>
      <c r="C452" s="134" t="s">
        <v>4</v>
      </c>
      <c r="D452" s="12">
        <f>ピボット!D453</f>
        <v>0</v>
      </c>
      <c r="E452" s="13">
        <f t="shared" ref="E452:AI452" si="147">D452+E448-E450</f>
        <v>0</v>
      </c>
      <c r="F452" s="13">
        <f t="shared" si="147"/>
        <v>0</v>
      </c>
      <c r="G452" s="13">
        <f t="shared" si="147"/>
        <v>0</v>
      </c>
      <c r="H452" s="13">
        <f t="shared" si="147"/>
        <v>0</v>
      </c>
      <c r="I452" s="13">
        <f t="shared" si="147"/>
        <v>0</v>
      </c>
      <c r="J452" s="13">
        <f t="shared" si="147"/>
        <v>0</v>
      </c>
      <c r="K452" s="13">
        <f t="shared" si="147"/>
        <v>0</v>
      </c>
      <c r="L452" s="13">
        <f t="shared" si="147"/>
        <v>0</v>
      </c>
      <c r="M452" s="13">
        <f t="shared" si="147"/>
        <v>0</v>
      </c>
      <c r="N452" s="13">
        <f t="shared" si="147"/>
        <v>0</v>
      </c>
      <c r="O452" s="13">
        <f t="shared" si="147"/>
        <v>0</v>
      </c>
      <c r="P452" s="13">
        <f t="shared" si="147"/>
        <v>0</v>
      </c>
      <c r="Q452" s="13">
        <f t="shared" si="147"/>
        <v>0</v>
      </c>
      <c r="R452" s="13">
        <f t="shared" si="147"/>
        <v>0</v>
      </c>
      <c r="S452" s="13">
        <f t="shared" si="147"/>
        <v>0</v>
      </c>
      <c r="T452" s="13">
        <f t="shared" si="147"/>
        <v>0</v>
      </c>
      <c r="U452" s="13">
        <f t="shared" si="147"/>
        <v>0</v>
      </c>
      <c r="V452" s="13">
        <f t="shared" si="147"/>
        <v>0</v>
      </c>
      <c r="W452" s="13">
        <f t="shared" si="147"/>
        <v>0</v>
      </c>
      <c r="X452" s="13">
        <f t="shared" si="147"/>
        <v>0</v>
      </c>
      <c r="Y452" s="13">
        <f t="shared" si="147"/>
        <v>0</v>
      </c>
      <c r="Z452" s="13">
        <f t="shared" si="147"/>
        <v>0</v>
      </c>
      <c r="AA452" s="13">
        <f t="shared" si="147"/>
        <v>0</v>
      </c>
      <c r="AB452" s="13">
        <f t="shared" si="147"/>
        <v>0</v>
      </c>
      <c r="AC452" s="13">
        <f t="shared" si="147"/>
        <v>0</v>
      </c>
      <c r="AD452" s="13">
        <f t="shared" si="147"/>
        <v>0</v>
      </c>
      <c r="AE452" s="13">
        <f t="shared" si="147"/>
        <v>0</v>
      </c>
      <c r="AF452" s="13">
        <f t="shared" si="147"/>
        <v>0</v>
      </c>
      <c r="AG452" s="13">
        <f t="shared" si="147"/>
        <v>0</v>
      </c>
      <c r="AH452" s="13">
        <f t="shared" si="147"/>
        <v>0</v>
      </c>
      <c r="AI452" s="13">
        <f t="shared" si="147"/>
        <v>0</v>
      </c>
      <c r="AJ452" s="14">
        <f>AI452</f>
        <v>0</v>
      </c>
    </row>
    <row r="453" spans="2:36" s="8" customFormat="1" ht="15" customHeight="1" thickBot="1" x14ac:dyDescent="0.2">
      <c r="B453" s="131">
        <f>ピボット!B449</f>
        <v>0</v>
      </c>
      <c r="C453" s="136" t="s">
        <v>27</v>
      </c>
      <c r="D453" s="105">
        <f>ピボット!D454</f>
        <v>0</v>
      </c>
      <c r="E453" s="106">
        <f t="shared" ref="E453:AI453" si="148">D453+E449-E451</f>
        <v>0</v>
      </c>
      <c r="F453" s="106">
        <f t="shared" si="148"/>
        <v>0</v>
      </c>
      <c r="G453" s="106">
        <f t="shared" si="148"/>
        <v>0</v>
      </c>
      <c r="H453" s="106">
        <f t="shared" si="148"/>
        <v>0</v>
      </c>
      <c r="I453" s="106">
        <f t="shared" si="148"/>
        <v>0</v>
      </c>
      <c r="J453" s="106">
        <f t="shared" si="148"/>
        <v>0</v>
      </c>
      <c r="K453" s="106">
        <f t="shared" si="148"/>
        <v>0</v>
      </c>
      <c r="L453" s="106">
        <f t="shared" si="148"/>
        <v>0</v>
      </c>
      <c r="M453" s="106">
        <f t="shared" si="148"/>
        <v>0</v>
      </c>
      <c r="N453" s="106">
        <f t="shared" si="148"/>
        <v>0</v>
      </c>
      <c r="O453" s="106">
        <f t="shared" si="148"/>
        <v>0</v>
      </c>
      <c r="P453" s="106">
        <f t="shared" si="148"/>
        <v>0</v>
      </c>
      <c r="Q453" s="106">
        <f t="shared" si="148"/>
        <v>0</v>
      </c>
      <c r="R453" s="106">
        <f t="shared" si="148"/>
        <v>0</v>
      </c>
      <c r="S453" s="106">
        <f t="shared" si="148"/>
        <v>0</v>
      </c>
      <c r="T453" s="106">
        <f t="shared" si="148"/>
        <v>0</v>
      </c>
      <c r="U453" s="106">
        <f t="shared" si="148"/>
        <v>0</v>
      </c>
      <c r="V453" s="106">
        <f t="shared" si="148"/>
        <v>0</v>
      </c>
      <c r="W453" s="106">
        <f t="shared" si="148"/>
        <v>0</v>
      </c>
      <c r="X453" s="106">
        <f t="shared" si="148"/>
        <v>0</v>
      </c>
      <c r="Y453" s="106">
        <f t="shared" si="148"/>
        <v>0</v>
      </c>
      <c r="Z453" s="106">
        <f t="shared" si="148"/>
        <v>0</v>
      </c>
      <c r="AA453" s="106">
        <f t="shared" si="148"/>
        <v>0</v>
      </c>
      <c r="AB453" s="106">
        <f t="shared" si="148"/>
        <v>0</v>
      </c>
      <c r="AC453" s="106">
        <f t="shared" si="148"/>
        <v>0</v>
      </c>
      <c r="AD453" s="106">
        <f t="shared" si="148"/>
        <v>0</v>
      </c>
      <c r="AE453" s="106">
        <f t="shared" si="148"/>
        <v>0</v>
      </c>
      <c r="AF453" s="106">
        <f t="shared" si="148"/>
        <v>0</v>
      </c>
      <c r="AG453" s="106">
        <f t="shared" si="148"/>
        <v>0</v>
      </c>
      <c r="AH453" s="106">
        <f t="shared" si="148"/>
        <v>0</v>
      </c>
      <c r="AI453" s="106">
        <f t="shared" si="148"/>
        <v>0</v>
      </c>
      <c r="AJ453" s="107">
        <f>AI453</f>
        <v>0</v>
      </c>
    </row>
    <row r="454" spans="2:36" s="8" customFormat="1" ht="15" customHeight="1" x14ac:dyDescent="0.15">
      <c r="B454" s="129"/>
      <c r="C454" s="132" t="s">
        <v>1</v>
      </c>
      <c r="D454" s="10"/>
      <c r="E454" s="11">
        <f>ピボット!E455</f>
        <v>0</v>
      </c>
      <c r="F454" s="11">
        <f>ピボット!F455</f>
        <v>0</v>
      </c>
      <c r="G454" s="11">
        <f>ピボット!G455</f>
        <v>0</v>
      </c>
      <c r="H454" s="11">
        <f>ピボット!H455</f>
        <v>0</v>
      </c>
      <c r="I454" s="11">
        <f>ピボット!I455</f>
        <v>0</v>
      </c>
      <c r="J454" s="11">
        <f>ピボット!J455</f>
        <v>0</v>
      </c>
      <c r="K454" s="11">
        <f>ピボット!K455</f>
        <v>0</v>
      </c>
      <c r="L454" s="11">
        <f>ピボット!L455</f>
        <v>0</v>
      </c>
      <c r="M454" s="11">
        <f>ピボット!M455</f>
        <v>0</v>
      </c>
      <c r="N454" s="11">
        <f>ピボット!N455</f>
        <v>0</v>
      </c>
      <c r="O454" s="11">
        <f>ピボット!O455</f>
        <v>0</v>
      </c>
      <c r="P454" s="11">
        <f>ピボット!P455</f>
        <v>0</v>
      </c>
      <c r="Q454" s="11">
        <f>ピボット!Q455</f>
        <v>0</v>
      </c>
      <c r="R454" s="11">
        <f>ピボット!R455</f>
        <v>0</v>
      </c>
      <c r="S454" s="11">
        <f>ピボット!S455</f>
        <v>0</v>
      </c>
      <c r="T454" s="11">
        <f>ピボット!T455</f>
        <v>0</v>
      </c>
      <c r="U454" s="11">
        <f>ピボット!U455</f>
        <v>0</v>
      </c>
      <c r="V454" s="11">
        <f>ピボット!V455</f>
        <v>0</v>
      </c>
      <c r="W454" s="11">
        <f>ピボット!W455</f>
        <v>0</v>
      </c>
      <c r="X454" s="11">
        <f>ピボット!X455</f>
        <v>0</v>
      </c>
      <c r="Y454" s="11">
        <f>ピボット!Y455</f>
        <v>0</v>
      </c>
      <c r="Z454" s="11">
        <f>ピボット!Z455</f>
        <v>0</v>
      </c>
      <c r="AA454" s="11">
        <f>ピボット!AA455</f>
        <v>0</v>
      </c>
      <c r="AB454" s="11">
        <f>ピボット!AB455</f>
        <v>0</v>
      </c>
      <c r="AC454" s="11">
        <f>ピボット!AC455</f>
        <v>0</v>
      </c>
      <c r="AD454" s="11">
        <f>ピボット!AD455</f>
        <v>0</v>
      </c>
      <c r="AE454" s="11">
        <f>ピボット!AE455</f>
        <v>0</v>
      </c>
      <c r="AF454" s="11">
        <f>ピボット!AF455</f>
        <v>0</v>
      </c>
      <c r="AG454" s="11">
        <f>ピボット!AG455</f>
        <v>0</v>
      </c>
      <c r="AH454" s="11">
        <f>ピボット!AH455</f>
        <v>0</v>
      </c>
      <c r="AI454" s="11">
        <f>ピボット!AI455</f>
        <v>0</v>
      </c>
      <c r="AJ454" s="104">
        <f>SUM(E454:AI454)</f>
        <v>0</v>
      </c>
    </row>
    <row r="455" spans="2:36" s="8" customFormat="1" ht="15" customHeight="1" x14ac:dyDescent="0.15">
      <c r="B455" s="130"/>
      <c r="C455" s="133" t="s">
        <v>25</v>
      </c>
      <c r="D455" s="102"/>
      <c r="E455" s="13">
        <f>ピボット!E456</f>
        <v>0</v>
      </c>
      <c r="F455" s="13">
        <f>ピボット!F456</f>
        <v>0</v>
      </c>
      <c r="G455" s="13">
        <f>ピボット!G456</f>
        <v>0</v>
      </c>
      <c r="H455" s="13">
        <f>ピボット!H456</f>
        <v>0</v>
      </c>
      <c r="I455" s="13">
        <f>ピボット!I456</f>
        <v>0</v>
      </c>
      <c r="J455" s="13">
        <f>ピボット!J456</f>
        <v>0</v>
      </c>
      <c r="K455" s="13">
        <f>ピボット!K456</f>
        <v>0</v>
      </c>
      <c r="L455" s="13">
        <f>ピボット!L456</f>
        <v>0</v>
      </c>
      <c r="M455" s="13">
        <f>ピボット!M456</f>
        <v>0</v>
      </c>
      <c r="N455" s="13">
        <f>ピボット!N456</f>
        <v>0</v>
      </c>
      <c r="O455" s="13">
        <f>ピボット!O456</f>
        <v>0</v>
      </c>
      <c r="P455" s="13">
        <f>ピボット!P456</f>
        <v>0</v>
      </c>
      <c r="Q455" s="13">
        <f>ピボット!Q456</f>
        <v>0</v>
      </c>
      <c r="R455" s="13">
        <f>ピボット!R456</f>
        <v>0</v>
      </c>
      <c r="S455" s="13">
        <f>ピボット!S456</f>
        <v>0</v>
      </c>
      <c r="T455" s="13">
        <f>ピボット!T456</f>
        <v>0</v>
      </c>
      <c r="U455" s="13">
        <f>ピボット!U456</f>
        <v>0</v>
      </c>
      <c r="V455" s="13">
        <f>ピボット!V456</f>
        <v>0</v>
      </c>
      <c r="W455" s="13">
        <f>ピボット!W456</f>
        <v>0</v>
      </c>
      <c r="X455" s="13">
        <f>ピボット!X456</f>
        <v>0</v>
      </c>
      <c r="Y455" s="13">
        <f>ピボット!Y456</f>
        <v>0</v>
      </c>
      <c r="Z455" s="13">
        <f>ピボット!Z456</f>
        <v>0</v>
      </c>
      <c r="AA455" s="13">
        <f>ピボット!AA456</f>
        <v>0</v>
      </c>
      <c r="AB455" s="13">
        <f>ピボット!AB456</f>
        <v>0</v>
      </c>
      <c r="AC455" s="13">
        <f>ピボット!AC456</f>
        <v>0</v>
      </c>
      <c r="AD455" s="13">
        <f>ピボット!AD456</f>
        <v>0</v>
      </c>
      <c r="AE455" s="13">
        <f>ピボット!AE456</f>
        <v>0</v>
      </c>
      <c r="AF455" s="13">
        <f>ピボット!AF456</f>
        <v>0</v>
      </c>
      <c r="AG455" s="13">
        <f>ピボット!AG456</f>
        <v>0</v>
      </c>
      <c r="AH455" s="13">
        <f>ピボット!AH456</f>
        <v>0</v>
      </c>
      <c r="AI455" s="13">
        <f>ピボット!AI456</f>
        <v>0</v>
      </c>
      <c r="AJ455" s="21">
        <f>SUM(E455:AI455)</f>
        <v>0</v>
      </c>
    </row>
    <row r="456" spans="2:36" s="8" customFormat="1" ht="15" customHeight="1" x14ac:dyDescent="0.15">
      <c r="B456" s="130"/>
      <c r="C456" s="134" t="s">
        <v>3</v>
      </c>
      <c r="D456" s="12"/>
      <c r="E456" s="13">
        <f>ピボット!E457</f>
        <v>0</v>
      </c>
      <c r="F456" s="13">
        <f>ピボット!F457</f>
        <v>0</v>
      </c>
      <c r="G456" s="13">
        <f>ピボット!G457</f>
        <v>0</v>
      </c>
      <c r="H456" s="13">
        <f>ピボット!H457</f>
        <v>0</v>
      </c>
      <c r="I456" s="13">
        <f>ピボット!I457</f>
        <v>0</v>
      </c>
      <c r="J456" s="13">
        <f>ピボット!J457</f>
        <v>0</v>
      </c>
      <c r="K456" s="13">
        <f>ピボット!K457</f>
        <v>0</v>
      </c>
      <c r="L456" s="13">
        <f>ピボット!L457</f>
        <v>0</v>
      </c>
      <c r="M456" s="13">
        <f>ピボット!M457</f>
        <v>0</v>
      </c>
      <c r="N456" s="13">
        <f>ピボット!N457</f>
        <v>0</v>
      </c>
      <c r="O456" s="13">
        <f>ピボット!O457</f>
        <v>0</v>
      </c>
      <c r="P456" s="13">
        <f>ピボット!P457</f>
        <v>0</v>
      </c>
      <c r="Q456" s="13">
        <f>ピボット!Q457</f>
        <v>0</v>
      </c>
      <c r="R456" s="13">
        <f>ピボット!R457</f>
        <v>0</v>
      </c>
      <c r="S456" s="13">
        <f>ピボット!S457</f>
        <v>0</v>
      </c>
      <c r="T456" s="13">
        <f>ピボット!T457</f>
        <v>0</v>
      </c>
      <c r="U456" s="13">
        <f>ピボット!U457</f>
        <v>0</v>
      </c>
      <c r="V456" s="13">
        <f>ピボット!V457</f>
        <v>0</v>
      </c>
      <c r="W456" s="13">
        <f>ピボット!W457</f>
        <v>0</v>
      </c>
      <c r="X456" s="13">
        <f>ピボット!X457</f>
        <v>0</v>
      </c>
      <c r="Y456" s="13">
        <f>ピボット!Y457</f>
        <v>0</v>
      </c>
      <c r="Z456" s="13">
        <f>ピボット!Z457</f>
        <v>0</v>
      </c>
      <c r="AA456" s="13">
        <f>ピボット!AA457</f>
        <v>0</v>
      </c>
      <c r="AB456" s="13">
        <f>ピボット!AB457</f>
        <v>0</v>
      </c>
      <c r="AC456" s="13">
        <f>ピボット!AC457</f>
        <v>0</v>
      </c>
      <c r="AD456" s="13">
        <f>ピボット!AD457</f>
        <v>0</v>
      </c>
      <c r="AE456" s="13">
        <f>ピボット!AE457</f>
        <v>0</v>
      </c>
      <c r="AF456" s="13">
        <f>ピボット!AF457</f>
        <v>0</v>
      </c>
      <c r="AG456" s="13">
        <f>ピボット!AG457</f>
        <v>0</v>
      </c>
      <c r="AH456" s="13">
        <f>ピボット!AH457</f>
        <v>0</v>
      </c>
      <c r="AI456" s="13">
        <f>ピボット!AI457</f>
        <v>0</v>
      </c>
      <c r="AJ456" s="14">
        <f>SUM(E456:AI456)</f>
        <v>0</v>
      </c>
    </row>
    <row r="457" spans="2:36" s="8" customFormat="1" ht="15" customHeight="1" x14ac:dyDescent="0.15">
      <c r="B457" s="9"/>
      <c r="C457" s="135" t="s">
        <v>26</v>
      </c>
      <c r="D457" s="100"/>
      <c r="E457" s="13">
        <f>ピボット!E458</f>
        <v>0</v>
      </c>
      <c r="F457" s="13">
        <f>ピボット!F458</f>
        <v>0</v>
      </c>
      <c r="G457" s="13">
        <f>ピボット!G458</f>
        <v>0</v>
      </c>
      <c r="H457" s="13">
        <f>ピボット!H458</f>
        <v>0</v>
      </c>
      <c r="I457" s="13">
        <f>ピボット!I458</f>
        <v>0</v>
      </c>
      <c r="J457" s="13">
        <f>ピボット!J458</f>
        <v>0</v>
      </c>
      <c r="K457" s="13">
        <f>ピボット!K458</f>
        <v>0</v>
      </c>
      <c r="L457" s="13">
        <f>ピボット!L458</f>
        <v>0</v>
      </c>
      <c r="M457" s="13">
        <f>ピボット!M458</f>
        <v>0</v>
      </c>
      <c r="N457" s="13">
        <f>ピボット!N458</f>
        <v>0</v>
      </c>
      <c r="O457" s="13">
        <f>ピボット!O458</f>
        <v>0</v>
      </c>
      <c r="P457" s="13">
        <f>ピボット!P458</f>
        <v>0</v>
      </c>
      <c r="Q457" s="13">
        <f>ピボット!Q458</f>
        <v>0</v>
      </c>
      <c r="R457" s="13">
        <f>ピボット!R458</f>
        <v>0</v>
      </c>
      <c r="S457" s="13">
        <f>ピボット!S458</f>
        <v>0</v>
      </c>
      <c r="T457" s="13">
        <f>ピボット!T458</f>
        <v>0</v>
      </c>
      <c r="U457" s="13">
        <f>ピボット!U458</f>
        <v>0</v>
      </c>
      <c r="V457" s="13">
        <f>ピボット!V458</f>
        <v>0</v>
      </c>
      <c r="W457" s="13">
        <f>ピボット!W458</f>
        <v>0</v>
      </c>
      <c r="X457" s="13">
        <f>ピボット!X458</f>
        <v>0</v>
      </c>
      <c r="Y457" s="13">
        <f>ピボット!Y458</f>
        <v>0</v>
      </c>
      <c r="Z457" s="13">
        <f>ピボット!Z458</f>
        <v>0</v>
      </c>
      <c r="AA457" s="13">
        <f>ピボット!AA458</f>
        <v>0</v>
      </c>
      <c r="AB457" s="13">
        <f>ピボット!AB458</f>
        <v>0</v>
      </c>
      <c r="AC457" s="13">
        <f>ピボット!AC458</f>
        <v>0</v>
      </c>
      <c r="AD457" s="13">
        <f>ピボット!AD458</f>
        <v>0</v>
      </c>
      <c r="AE457" s="13">
        <f>ピボット!AE458</f>
        <v>0</v>
      </c>
      <c r="AF457" s="13">
        <f>ピボット!AF458</f>
        <v>0</v>
      </c>
      <c r="AG457" s="13">
        <f>ピボット!AG458</f>
        <v>0</v>
      </c>
      <c r="AH457" s="13">
        <f>ピボット!AH458</f>
        <v>0</v>
      </c>
      <c r="AI457" s="13">
        <f>ピボット!AI458</f>
        <v>0</v>
      </c>
      <c r="AJ457" s="101">
        <f>SUM(E457:AI457)</f>
        <v>0</v>
      </c>
    </row>
    <row r="458" spans="2:36" s="8" customFormat="1" ht="15" customHeight="1" x14ac:dyDescent="0.15">
      <c r="B458" s="9"/>
      <c r="C458" s="134" t="s">
        <v>4</v>
      </c>
      <c r="D458" s="12">
        <f>ピボット!D459</f>
        <v>0</v>
      </c>
      <c r="E458" s="13">
        <f t="shared" ref="E458:AI458" si="149">D458+E454-E456</f>
        <v>0</v>
      </c>
      <c r="F458" s="13">
        <f t="shared" si="149"/>
        <v>0</v>
      </c>
      <c r="G458" s="13">
        <f t="shared" si="149"/>
        <v>0</v>
      </c>
      <c r="H458" s="13">
        <f t="shared" si="149"/>
        <v>0</v>
      </c>
      <c r="I458" s="13">
        <f t="shared" si="149"/>
        <v>0</v>
      </c>
      <c r="J458" s="13">
        <f t="shared" si="149"/>
        <v>0</v>
      </c>
      <c r="K458" s="13">
        <f t="shared" si="149"/>
        <v>0</v>
      </c>
      <c r="L458" s="13">
        <f t="shared" si="149"/>
        <v>0</v>
      </c>
      <c r="M458" s="13">
        <f t="shared" si="149"/>
        <v>0</v>
      </c>
      <c r="N458" s="13">
        <f t="shared" si="149"/>
        <v>0</v>
      </c>
      <c r="O458" s="13">
        <f t="shared" si="149"/>
        <v>0</v>
      </c>
      <c r="P458" s="13">
        <f t="shared" si="149"/>
        <v>0</v>
      </c>
      <c r="Q458" s="13">
        <f t="shared" si="149"/>
        <v>0</v>
      </c>
      <c r="R458" s="13">
        <f t="shared" si="149"/>
        <v>0</v>
      </c>
      <c r="S458" s="13">
        <f t="shared" si="149"/>
        <v>0</v>
      </c>
      <c r="T458" s="13">
        <f t="shared" si="149"/>
        <v>0</v>
      </c>
      <c r="U458" s="13">
        <f t="shared" si="149"/>
        <v>0</v>
      </c>
      <c r="V458" s="13">
        <f t="shared" si="149"/>
        <v>0</v>
      </c>
      <c r="W458" s="13">
        <f t="shared" si="149"/>
        <v>0</v>
      </c>
      <c r="X458" s="13">
        <f t="shared" si="149"/>
        <v>0</v>
      </c>
      <c r="Y458" s="13">
        <f t="shared" si="149"/>
        <v>0</v>
      </c>
      <c r="Z458" s="13">
        <f t="shared" si="149"/>
        <v>0</v>
      </c>
      <c r="AA458" s="13">
        <f t="shared" si="149"/>
        <v>0</v>
      </c>
      <c r="AB458" s="13">
        <f t="shared" si="149"/>
        <v>0</v>
      </c>
      <c r="AC458" s="13">
        <f t="shared" si="149"/>
        <v>0</v>
      </c>
      <c r="AD458" s="13">
        <f t="shared" si="149"/>
        <v>0</v>
      </c>
      <c r="AE458" s="13">
        <f t="shared" si="149"/>
        <v>0</v>
      </c>
      <c r="AF458" s="13">
        <f t="shared" si="149"/>
        <v>0</v>
      </c>
      <c r="AG458" s="13">
        <f t="shared" si="149"/>
        <v>0</v>
      </c>
      <c r="AH458" s="13">
        <f t="shared" si="149"/>
        <v>0</v>
      </c>
      <c r="AI458" s="13">
        <f t="shared" si="149"/>
        <v>0</v>
      </c>
      <c r="AJ458" s="14">
        <f>AI458</f>
        <v>0</v>
      </c>
    </row>
    <row r="459" spans="2:36" s="8" customFormat="1" ht="15" customHeight="1" thickBot="1" x14ac:dyDescent="0.2">
      <c r="B459" s="131">
        <f>ピボット!B455</f>
        <v>0</v>
      </c>
      <c r="C459" s="136" t="s">
        <v>27</v>
      </c>
      <c r="D459" s="105">
        <f>ピボット!D460</f>
        <v>0</v>
      </c>
      <c r="E459" s="106">
        <f t="shared" ref="E459:AI459" si="150">D459+E455-E457</f>
        <v>0</v>
      </c>
      <c r="F459" s="106">
        <f t="shared" si="150"/>
        <v>0</v>
      </c>
      <c r="G459" s="106">
        <f t="shared" si="150"/>
        <v>0</v>
      </c>
      <c r="H459" s="106">
        <f t="shared" si="150"/>
        <v>0</v>
      </c>
      <c r="I459" s="106">
        <f t="shared" si="150"/>
        <v>0</v>
      </c>
      <c r="J459" s="106">
        <f t="shared" si="150"/>
        <v>0</v>
      </c>
      <c r="K459" s="106">
        <f t="shared" si="150"/>
        <v>0</v>
      </c>
      <c r="L459" s="106">
        <f t="shared" si="150"/>
        <v>0</v>
      </c>
      <c r="M459" s="106">
        <f t="shared" si="150"/>
        <v>0</v>
      </c>
      <c r="N459" s="106">
        <f t="shared" si="150"/>
        <v>0</v>
      </c>
      <c r="O459" s="106">
        <f t="shared" si="150"/>
        <v>0</v>
      </c>
      <c r="P459" s="106">
        <f t="shared" si="150"/>
        <v>0</v>
      </c>
      <c r="Q459" s="106">
        <f t="shared" si="150"/>
        <v>0</v>
      </c>
      <c r="R459" s="106">
        <f t="shared" si="150"/>
        <v>0</v>
      </c>
      <c r="S459" s="106">
        <f t="shared" si="150"/>
        <v>0</v>
      </c>
      <c r="T459" s="106">
        <f t="shared" si="150"/>
        <v>0</v>
      </c>
      <c r="U459" s="106">
        <f t="shared" si="150"/>
        <v>0</v>
      </c>
      <c r="V459" s="106">
        <f t="shared" si="150"/>
        <v>0</v>
      </c>
      <c r="W459" s="106">
        <f t="shared" si="150"/>
        <v>0</v>
      </c>
      <c r="X459" s="106">
        <f t="shared" si="150"/>
        <v>0</v>
      </c>
      <c r="Y459" s="106">
        <f t="shared" si="150"/>
        <v>0</v>
      </c>
      <c r="Z459" s="106">
        <f t="shared" si="150"/>
        <v>0</v>
      </c>
      <c r="AA459" s="106">
        <f t="shared" si="150"/>
        <v>0</v>
      </c>
      <c r="AB459" s="106">
        <f t="shared" si="150"/>
        <v>0</v>
      </c>
      <c r="AC459" s="106">
        <f t="shared" si="150"/>
        <v>0</v>
      </c>
      <c r="AD459" s="106">
        <f t="shared" si="150"/>
        <v>0</v>
      </c>
      <c r="AE459" s="106">
        <f t="shared" si="150"/>
        <v>0</v>
      </c>
      <c r="AF459" s="106">
        <f t="shared" si="150"/>
        <v>0</v>
      </c>
      <c r="AG459" s="106">
        <f t="shared" si="150"/>
        <v>0</v>
      </c>
      <c r="AH459" s="106">
        <f t="shared" si="150"/>
        <v>0</v>
      </c>
      <c r="AI459" s="106">
        <f t="shared" si="150"/>
        <v>0</v>
      </c>
      <c r="AJ459" s="107">
        <f>AI459</f>
        <v>0</v>
      </c>
    </row>
    <row r="460" spans="2:36" s="8" customFormat="1" ht="15" customHeight="1" x14ac:dyDescent="0.15">
      <c r="B460" s="129"/>
      <c r="C460" s="132" t="s">
        <v>1</v>
      </c>
      <c r="D460" s="10"/>
      <c r="E460" s="11">
        <f>ピボット!E461</f>
        <v>0</v>
      </c>
      <c r="F460" s="11">
        <f>ピボット!F461</f>
        <v>0</v>
      </c>
      <c r="G460" s="11">
        <f>ピボット!G461</f>
        <v>0</v>
      </c>
      <c r="H460" s="11">
        <f>ピボット!H461</f>
        <v>0</v>
      </c>
      <c r="I460" s="11">
        <f>ピボット!I461</f>
        <v>0</v>
      </c>
      <c r="J460" s="11">
        <f>ピボット!J461</f>
        <v>0</v>
      </c>
      <c r="K460" s="11">
        <f>ピボット!K461</f>
        <v>0</v>
      </c>
      <c r="L460" s="11">
        <f>ピボット!L461</f>
        <v>0</v>
      </c>
      <c r="M460" s="11">
        <f>ピボット!M461</f>
        <v>0</v>
      </c>
      <c r="N460" s="11">
        <f>ピボット!N461</f>
        <v>0</v>
      </c>
      <c r="O460" s="11">
        <f>ピボット!O461</f>
        <v>0</v>
      </c>
      <c r="P460" s="11">
        <f>ピボット!P461</f>
        <v>0</v>
      </c>
      <c r="Q460" s="11">
        <f>ピボット!Q461</f>
        <v>0</v>
      </c>
      <c r="R460" s="11">
        <f>ピボット!R461</f>
        <v>0</v>
      </c>
      <c r="S460" s="11">
        <f>ピボット!S461</f>
        <v>0</v>
      </c>
      <c r="T460" s="11">
        <f>ピボット!T461</f>
        <v>0</v>
      </c>
      <c r="U460" s="11">
        <f>ピボット!U461</f>
        <v>0</v>
      </c>
      <c r="V460" s="11">
        <f>ピボット!V461</f>
        <v>0</v>
      </c>
      <c r="W460" s="11">
        <f>ピボット!W461</f>
        <v>0</v>
      </c>
      <c r="X460" s="11">
        <f>ピボット!X461</f>
        <v>0</v>
      </c>
      <c r="Y460" s="11">
        <f>ピボット!Y461</f>
        <v>0</v>
      </c>
      <c r="Z460" s="11">
        <f>ピボット!Z461</f>
        <v>0</v>
      </c>
      <c r="AA460" s="11">
        <f>ピボット!AA461</f>
        <v>0</v>
      </c>
      <c r="AB460" s="11">
        <f>ピボット!AB461</f>
        <v>0</v>
      </c>
      <c r="AC460" s="11">
        <f>ピボット!AC461</f>
        <v>0</v>
      </c>
      <c r="AD460" s="11">
        <f>ピボット!AD461</f>
        <v>0</v>
      </c>
      <c r="AE460" s="11">
        <f>ピボット!AE461</f>
        <v>0</v>
      </c>
      <c r="AF460" s="11">
        <f>ピボット!AF461</f>
        <v>0</v>
      </c>
      <c r="AG460" s="11">
        <f>ピボット!AG461</f>
        <v>0</v>
      </c>
      <c r="AH460" s="11">
        <f>ピボット!AH461</f>
        <v>0</v>
      </c>
      <c r="AI460" s="11">
        <f>ピボット!AI461</f>
        <v>0</v>
      </c>
      <c r="AJ460" s="104">
        <f>SUM(E460:AI460)</f>
        <v>0</v>
      </c>
    </row>
    <row r="461" spans="2:36" s="8" customFormat="1" ht="15" customHeight="1" x14ac:dyDescent="0.15">
      <c r="B461" s="130"/>
      <c r="C461" s="133" t="s">
        <v>25</v>
      </c>
      <c r="D461" s="102"/>
      <c r="E461" s="13">
        <f>ピボット!E462</f>
        <v>0</v>
      </c>
      <c r="F461" s="13">
        <f>ピボット!F462</f>
        <v>0</v>
      </c>
      <c r="G461" s="13">
        <f>ピボット!G462</f>
        <v>0</v>
      </c>
      <c r="H461" s="13">
        <f>ピボット!H462</f>
        <v>0</v>
      </c>
      <c r="I461" s="13">
        <f>ピボット!I462</f>
        <v>0</v>
      </c>
      <c r="J461" s="13">
        <f>ピボット!J462</f>
        <v>0</v>
      </c>
      <c r="K461" s="13">
        <f>ピボット!K462</f>
        <v>0</v>
      </c>
      <c r="L461" s="13">
        <f>ピボット!L462</f>
        <v>0</v>
      </c>
      <c r="M461" s="13">
        <f>ピボット!M462</f>
        <v>0</v>
      </c>
      <c r="N461" s="13">
        <f>ピボット!N462</f>
        <v>0</v>
      </c>
      <c r="O461" s="13">
        <f>ピボット!O462</f>
        <v>0</v>
      </c>
      <c r="P461" s="13">
        <f>ピボット!P462</f>
        <v>0</v>
      </c>
      <c r="Q461" s="13">
        <f>ピボット!Q462</f>
        <v>0</v>
      </c>
      <c r="R461" s="13">
        <f>ピボット!R462</f>
        <v>0</v>
      </c>
      <c r="S461" s="13">
        <f>ピボット!S462</f>
        <v>0</v>
      </c>
      <c r="T461" s="13">
        <f>ピボット!T462</f>
        <v>0</v>
      </c>
      <c r="U461" s="13">
        <f>ピボット!U462</f>
        <v>0</v>
      </c>
      <c r="V461" s="13">
        <f>ピボット!V462</f>
        <v>0</v>
      </c>
      <c r="W461" s="13">
        <f>ピボット!W462</f>
        <v>0</v>
      </c>
      <c r="X461" s="13">
        <f>ピボット!X462</f>
        <v>0</v>
      </c>
      <c r="Y461" s="13">
        <f>ピボット!Y462</f>
        <v>0</v>
      </c>
      <c r="Z461" s="13">
        <f>ピボット!Z462</f>
        <v>0</v>
      </c>
      <c r="AA461" s="13">
        <f>ピボット!AA462</f>
        <v>0</v>
      </c>
      <c r="AB461" s="13">
        <f>ピボット!AB462</f>
        <v>0</v>
      </c>
      <c r="AC461" s="13">
        <f>ピボット!AC462</f>
        <v>0</v>
      </c>
      <c r="AD461" s="13">
        <f>ピボット!AD462</f>
        <v>0</v>
      </c>
      <c r="AE461" s="13">
        <f>ピボット!AE462</f>
        <v>0</v>
      </c>
      <c r="AF461" s="13">
        <f>ピボット!AF462</f>
        <v>0</v>
      </c>
      <c r="AG461" s="13">
        <f>ピボット!AG462</f>
        <v>0</v>
      </c>
      <c r="AH461" s="13">
        <f>ピボット!AH462</f>
        <v>0</v>
      </c>
      <c r="AI461" s="13">
        <f>ピボット!AI462</f>
        <v>0</v>
      </c>
      <c r="AJ461" s="21">
        <f>SUM(E461:AI461)</f>
        <v>0</v>
      </c>
    </row>
    <row r="462" spans="2:36" s="8" customFormat="1" ht="15" customHeight="1" x14ac:dyDescent="0.15">
      <c r="B462" s="130"/>
      <c r="C462" s="134" t="s">
        <v>3</v>
      </c>
      <c r="D462" s="12"/>
      <c r="E462" s="13">
        <f>ピボット!E463</f>
        <v>0</v>
      </c>
      <c r="F462" s="13">
        <f>ピボット!F463</f>
        <v>0</v>
      </c>
      <c r="G462" s="13">
        <f>ピボット!G463</f>
        <v>0</v>
      </c>
      <c r="H462" s="13">
        <f>ピボット!H463</f>
        <v>0</v>
      </c>
      <c r="I462" s="13">
        <f>ピボット!I463</f>
        <v>0</v>
      </c>
      <c r="J462" s="13">
        <f>ピボット!J463</f>
        <v>0</v>
      </c>
      <c r="K462" s="13">
        <f>ピボット!K463</f>
        <v>0</v>
      </c>
      <c r="L462" s="13">
        <f>ピボット!L463</f>
        <v>0</v>
      </c>
      <c r="M462" s="13">
        <f>ピボット!M463</f>
        <v>0</v>
      </c>
      <c r="N462" s="13">
        <f>ピボット!N463</f>
        <v>0</v>
      </c>
      <c r="O462" s="13">
        <f>ピボット!O463</f>
        <v>0</v>
      </c>
      <c r="P462" s="13">
        <f>ピボット!P463</f>
        <v>0</v>
      </c>
      <c r="Q462" s="13">
        <f>ピボット!Q463</f>
        <v>0</v>
      </c>
      <c r="R462" s="13">
        <f>ピボット!R463</f>
        <v>0</v>
      </c>
      <c r="S462" s="13">
        <f>ピボット!S463</f>
        <v>0</v>
      </c>
      <c r="T462" s="13">
        <f>ピボット!T463</f>
        <v>0</v>
      </c>
      <c r="U462" s="13">
        <f>ピボット!U463</f>
        <v>0</v>
      </c>
      <c r="V462" s="13">
        <f>ピボット!V463</f>
        <v>0</v>
      </c>
      <c r="W462" s="13">
        <f>ピボット!W463</f>
        <v>0</v>
      </c>
      <c r="X462" s="13">
        <f>ピボット!X463</f>
        <v>0</v>
      </c>
      <c r="Y462" s="13">
        <f>ピボット!Y463</f>
        <v>0</v>
      </c>
      <c r="Z462" s="13">
        <f>ピボット!Z463</f>
        <v>0</v>
      </c>
      <c r="AA462" s="13">
        <f>ピボット!AA463</f>
        <v>0</v>
      </c>
      <c r="AB462" s="13">
        <f>ピボット!AB463</f>
        <v>0</v>
      </c>
      <c r="AC462" s="13">
        <f>ピボット!AC463</f>
        <v>0</v>
      </c>
      <c r="AD462" s="13">
        <f>ピボット!AD463</f>
        <v>0</v>
      </c>
      <c r="AE462" s="13">
        <f>ピボット!AE463</f>
        <v>0</v>
      </c>
      <c r="AF462" s="13">
        <f>ピボット!AF463</f>
        <v>0</v>
      </c>
      <c r="AG462" s="13">
        <f>ピボット!AG463</f>
        <v>0</v>
      </c>
      <c r="AH462" s="13">
        <f>ピボット!AH463</f>
        <v>0</v>
      </c>
      <c r="AI462" s="13">
        <f>ピボット!AI463</f>
        <v>0</v>
      </c>
      <c r="AJ462" s="14">
        <f>SUM(E462:AI462)</f>
        <v>0</v>
      </c>
    </row>
    <row r="463" spans="2:36" s="8" customFormat="1" ht="15" customHeight="1" x14ac:dyDescent="0.15">
      <c r="B463" s="9"/>
      <c r="C463" s="135" t="s">
        <v>26</v>
      </c>
      <c r="D463" s="100"/>
      <c r="E463" s="13">
        <f>ピボット!E464</f>
        <v>0</v>
      </c>
      <c r="F463" s="13">
        <f>ピボット!F464</f>
        <v>0</v>
      </c>
      <c r="G463" s="13">
        <f>ピボット!G464</f>
        <v>0</v>
      </c>
      <c r="H463" s="13">
        <f>ピボット!H464</f>
        <v>0</v>
      </c>
      <c r="I463" s="13">
        <f>ピボット!I464</f>
        <v>0</v>
      </c>
      <c r="J463" s="13">
        <f>ピボット!J464</f>
        <v>0</v>
      </c>
      <c r="K463" s="13">
        <f>ピボット!K464</f>
        <v>0</v>
      </c>
      <c r="L463" s="13">
        <f>ピボット!L464</f>
        <v>0</v>
      </c>
      <c r="M463" s="13">
        <f>ピボット!M464</f>
        <v>0</v>
      </c>
      <c r="N463" s="13">
        <f>ピボット!N464</f>
        <v>0</v>
      </c>
      <c r="O463" s="13">
        <f>ピボット!O464</f>
        <v>0</v>
      </c>
      <c r="P463" s="13">
        <f>ピボット!P464</f>
        <v>0</v>
      </c>
      <c r="Q463" s="13">
        <f>ピボット!Q464</f>
        <v>0</v>
      </c>
      <c r="R463" s="13">
        <f>ピボット!R464</f>
        <v>0</v>
      </c>
      <c r="S463" s="13">
        <f>ピボット!S464</f>
        <v>0</v>
      </c>
      <c r="T463" s="13">
        <f>ピボット!T464</f>
        <v>0</v>
      </c>
      <c r="U463" s="13">
        <f>ピボット!U464</f>
        <v>0</v>
      </c>
      <c r="V463" s="13">
        <f>ピボット!V464</f>
        <v>0</v>
      </c>
      <c r="W463" s="13">
        <f>ピボット!W464</f>
        <v>0</v>
      </c>
      <c r="X463" s="13">
        <f>ピボット!X464</f>
        <v>0</v>
      </c>
      <c r="Y463" s="13">
        <f>ピボット!Y464</f>
        <v>0</v>
      </c>
      <c r="Z463" s="13">
        <f>ピボット!Z464</f>
        <v>0</v>
      </c>
      <c r="AA463" s="13">
        <f>ピボット!AA464</f>
        <v>0</v>
      </c>
      <c r="AB463" s="13">
        <f>ピボット!AB464</f>
        <v>0</v>
      </c>
      <c r="AC463" s="13">
        <f>ピボット!AC464</f>
        <v>0</v>
      </c>
      <c r="AD463" s="13">
        <f>ピボット!AD464</f>
        <v>0</v>
      </c>
      <c r="AE463" s="13">
        <f>ピボット!AE464</f>
        <v>0</v>
      </c>
      <c r="AF463" s="13">
        <f>ピボット!AF464</f>
        <v>0</v>
      </c>
      <c r="AG463" s="13">
        <f>ピボット!AG464</f>
        <v>0</v>
      </c>
      <c r="AH463" s="13">
        <f>ピボット!AH464</f>
        <v>0</v>
      </c>
      <c r="AI463" s="13">
        <f>ピボット!AI464</f>
        <v>0</v>
      </c>
      <c r="AJ463" s="101">
        <f>SUM(E463:AI463)</f>
        <v>0</v>
      </c>
    </row>
    <row r="464" spans="2:36" s="8" customFormat="1" ht="15" customHeight="1" x14ac:dyDescent="0.15">
      <c r="B464" s="9"/>
      <c r="C464" s="134" t="s">
        <v>4</v>
      </c>
      <c r="D464" s="12">
        <f>ピボット!D465</f>
        <v>0</v>
      </c>
      <c r="E464" s="13">
        <f t="shared" ref="E464:AI464" si="151">D464+E460-E462</f>
        <v>0</v>
      </c>
      <c r="F464" s="13">
        <f t="shared" si="151"/>
        <v>0</v>
      </c>
      <c r="G464" s="13">
        <f t="shared" si="151"/>
        <v>0</v>
      </c>
      <c r="H464" s="13">
        <f t="shared" si="151"/>
        <v>0</v>
      </c>
      <c r="I464" s="13">
        <f t="shared" si="151"/>
        <v>0</v>
      </c>
      <c r="J464" s="13">
        <f t="shared" si="151"/>
        <v>0</v>
      </c>
      <c r="K464" s="13">
        <f t="shared" si="151"/>
        <v>0</v>
      </c>
      <c r="L464" s="13">
        <f t="shared" si="151"/>
        <v>0</v>
      </c>
      <c r="M464" s="13">
        <f t="shared" si="151"/>
        <v>0</v>
      </c>
      <c r="N464" s="13">
        <f t="shared" si="151"/>
        <v>0</v>
      </c>
      <c r="O464" s="13">
        <f t="shared" si="151"/>
        <v>0</v>
      </c>
      <c r="P464" s="13">
        <f t="shared" si="151"/>
        <v>0</v>
      </c>
      <c r="Q464" s="13">
        <f t="shared" si="151"/>
        <v>0</v>
      </c>
      <c r="R464" s="13">
        <f t="shared" si="151"/>
        <v>0</v>
      </c>
      <c r="S464" s="13">
        <f t="shared" si="151"/>
        <v>0</v>
      </c>
      <c r="T464" s="13">
        <f t="shared" si="151"/>
        <v>0</v>
      </c>
      <c r="U464" s="13">
        <f t="shared" si="151"/>
        <v>0</v>
      </c>
      <c r="V464" s="13">
        <f t="shared" si="151"/>
        <v>0</v>
      </c>
      <c r="W464" s="13">
        <f t="shared" si="151"/>
        <v>0</v>
      </c>
      <c r="X464" s="13">
        <f t="shared" si="151"/>
        <v>0</v>
      </c>
      <c r="Y464" s="13">
        <f t="shared" si="151"/>
        <v>0</v>
      </c>
      <c r="Z464" s="13">
        <f t="shared" si="151"/>
        <v>0</v>
      </c>
      <c r="AA464" s="13">
        <f t="shared" si="151"/>
        <v>0</v>
      </c>
      <c r="AB464" s="13">
        <f t="shared" si="151"/>
        <v>0</v>
      </c>
      <c r="AC464" s="13">
        <f t="shared" si="151"/>
        <v>0</v>
      </c>
      <c r="AD464" s="13">
        <f t="shared" si="151"/>
        <v>0</v>
      </c>
      <c r="AE464" s="13">
        <f t="shared" si="151"/>
        <v>0</v>
      </c>
      <c r="AF464" s="13">
        <f t="shared" si="151"/>
        <v>0</v>
      </c>
      <c r="AG464" s="13">
        <f t="shared" si="151"/>
        <v>0</v>
      </c>
      <c r="AH464" s="13">
        <f t="shared" si="151"/>
        <v>0</v>
      </c>
      <c r="AI464" s="13">
        <f t="shared" si="151"/>
        <v>0</v>
      </c>
      <c r="AJ464" s="14">
        <f>AI464</f>
        <v>0</v>
      </c>
    </row>
    <row r="465" spans="2:36" s="8" customFormat="1" ht="15" customHeight="1" thickBot="1" x14ac:dyDescent="0.2">
      <c r="B465" s="131">
        <f>ピボット!B461</f>
        <v>0</v>
      </c>
      <c r="C465" s="136" t="s">
        <v>27</v>
      </c>
      <c r="D465" s="105">
        <f>ピボット!D466</f>
        <v>0</v>
      </c>
      <c r="E465" s="106">
        <f t="shared" ref="E465:AI465" si="152">D465+E461-E463</f>
        <v>0</v>
      </c>
      <c r="F465" s="106">
        <f t="shared" si="152"/>
        <v>0</v>
      </c>
      <c r="G465" s="106">
        <f t="shared" si="152"/>
        <v>0</v>
      </c>
      <c r="H465" s="106">
        <f t="shared" si="152"/>
        <v>0</v>
      </c>
      <c r="I465" s="106">
        <f t="shared" si="152"/>
        <v>0</v>
      </c>
      <c r="J465" s="106">
        <f t="shared" si="152"/>
        <v>0</v>
      </c>
      <c r="K465" s="106">
        <f t="shared" si="152"/>
        <v>0</v>
      </c>
      <c r="L465" s="106">
        <f t="shared" si="152"/>
        <v>0</v>
      </c>
      <c r="M465" s="106">
        <f t="shared" si="152"/>
        <v>0</v>
      </c>
      <c r="N465" s="106">
        <f t="shared" si="152"/>
        <v>0</v>
      </c>
      <c r="O465" s="106">
        <f t="shared" si="152"/>
        <v>0</v>
      </c>
      <c r="P465" s="106">
        <f t="shared" si="152"/>
        <v>0</v>
      </c>
      <c r="Q465" s="106">
        <f t="shared" si="152"/>
        <v>0</v>
      </c>
      <c r="R465" s="106">
        <f t="shared" si="152"/>
        <v>0</v>
      </c>
      <c r="S465" s="106">
        <f t="shared" si="152"/>
        <v>0</v>
      </c>
      <c r="T465" s="106">
        <f t="shared" si="152"/>
        <v>0</v>
      </c>
      <c r="U465" s="106">
        <f t="shared" si="152"/>
        <v>0</v>
      </c>
      <c r="V465" s="106">
        <f t="shared" si="152"/>
        <v>0</v>
      </c>
      <c r="W465" s="106">
        <f t="shared" si="152"/>
        <v>0</v>
      </c>
      <c r="X465" s="106">
        <f t="shared" si="152"/>
        <v>0</v>
      </c>
      <c r="Y465" s="106">
        <f t="shared" si="152"/>
        <v>0</v>
      </c>
      <c r="Z465" s="106">
        <f t="shared" si="152"/>
        <v>0</v>
      </c>
      <c r="AA465" s="106">
        <f t="shared" si="152"/>
        <v>0</v>
      </c>
      <c r="AB465" s="106">
        <f t="shared" si="152"/>
        <v>0</v>
      </c>
      <c r="AC465" s="106">
        <f t="shared" si="152"/>
        <v>0</v>
      </c>
      <c r="AD465" s="106">
        <f t="shared" si="152"/>
        <v>0</v>
      </c>
      <c r="AE465" s="106">
        <f t="shared" si="152"/>
        <v>0</v>
      </c>
      <c r="AF465" s="106">
        <f t="shared" si="152"/>
        <v>0</v>
      </c>
      <c r="AG465" s="106">
        <f t="shared" si="152"/>
        <v>0</v>
      </c>
      <c r="AH465" s="106">
        <f t="shared" si="152"/>
        <v>0</v>
      </c>
      <c r="AI465" s="106">
        <f t="shared" si="152"/>
        <v>0</v>
      </c>
      <c r="AJ465" s="107">
        <f>AI465</f>
        <v>0</v>
      </c>
    </row>
    <row r="466" spans="2:36" s="8" customFormat="1" ht="15" customHeight="1" x14ac:dyDescent="0.15">
      <c r="B466" s="129"/>
      <c r="C466" s="132" t="s">
        <v>1</v>
      </c>
      <c r="D466" s="10"/>
      <c r="E466" s="11">
        <f>ピボット!E467</f>
        <v>0</v>
      </c>
      <c r="F466" s="11">
        <f>ピボット!F467</f>
        <v>0</v>
      </c>
      <c r="G466" s="11">
        <f>ピボット!G467</f>
        <v>0</v>
      </c>
      <c r="H466" s="11">
        <f>ピボット!H467</f>
        <v>0</v>
      </c>
      <c r="I466" s="11">
        <f>ピボット!I467</f>
        <v>0</v>
      </c>
      <c r="J466" s="11">
        <f>ピボット!J467</f>
        <v>0</v>
      </c>
      <c r="K466" s="11">
        <f>ピボット!K467</f>
        <v>0</v>
      </c>
      <c r="L466" s="11">
        <f>ピボット!L467</f>
        <v>0</v>
      </c>
      <c r="M466" s="11">
        <f>ピボット!M467</f>
        <v>0</v>
      </c>
      <c r="N466" s="11">
        <f>ピボット!N467</f>
        <v>0</v>
      </c>
      <c r="O466" s="11">
        <f>ピボット!O467</f>
        <v>0</v>
      </c>
      <c r="P466" s="11">
        <f>ピボット!P467</f>
        <v>0</v>
      </c>
      <c r="Q466" s="11">
        <f>ピボット!Q467</f>
        <v>0</v>
      </c>
      <c r="R466" s="11">
        <f>ピボット!R467</f>
        <v>0</v>
      </c>
      <c r="S466" s="11">
        <f>ピボット!S467</f>
        <v>0</v>
      </c>
      <c r="T466" s="11">
        <f>ピボット!T467</f>
        <v>0</v>
      </c>
      <c r="U466" s="11">
        <f>ピボット!U467</f>
        <v>0</v>
      </c>
      <c r="V466" s="11">
        <f>ピボット!V467</f>
        <v>0</v>
      </c>
      <c r="W466" s="11">
        <f>ピボット!W467</f>
        <v>0</v>
      </c>
      <c r="X466" s="11">
        <f>ピボット!X467</f>
        <v>0</v>
      </c>
      <c r="Y466" s="11">
        <f>ピボット!Y467</f>
        <v>0</v>
      </c>
      <c r="Z466" s="11">
        <f>ピボット!Z467</f>
        <v>0</v>
      </c>
      <c r="AA466" s="11">
        <f>ピボット!AA467</f>
        <v>0</v>
      </c>
      <c r="AB466" s="11">
        <f>ピボット!AB467</f>
        <v>0</v>
      </c>
      <c r="AC466" s="11">
        <f>ピボット!AC467</f>
        <v>0</v>
      </c>
      <c r="AD466" s="11">
        <f>ピボット!AD467</f>
        <v>0</v>
      </c>
      <c r="AE466" s="11">
        <f>ピボット!AE467</f>
        <v>0</v>
      </c>
      <c r="AF466" s="11">
        <f>ピボット!AF467</f>
        <v>0</v>
      </c>
      <c r="AG466" s="11">
        <f>ピボット!AG467</f>
        <v>0</v>
      </c>
      <c r="AH466" s="11">
        <f>ピボット!AH467</f>
        <v>0</v>
      </c>
      <c r="AI466" s="11">
        <f>ピボット!AI467</f>
        <v>0</v>
      </c>
      <c r="AJ466" s="104">
        <f>SUM(E466:AI466)</f>
        <v>0</v>
      </c>
    </row>
    <row r="467" spans="2:36" s="8" customFormat="1" ht="15" customHeight="1" x14ac:dyDescent="0.15">
      <c r="B467" s="130"/>
      <c r="C467" s="133" t="s">
        <v>25</v>
      </c>
      <c r="D467" s="102"/>
      <c r="E467" s="13">
        <f>ピボット!E468</f>
        <v>0</v>
      </c>
      <c r="F467" s="13">
        <f>ピボット!F468</f>
        <v>0</v>
      </c>
      <c r="G467" s="13">
        <f>ピボット!G468</f>
        <v>0</v>
      </c>
      <c r="H467" s="13">
        <f>ピボット!H468</f>
        <v>0</v>
      </c>
      <c r="I467" s="13">
        <f>ピボット!I468</f>
        <v>0</v>
      </c>
      <c r="J467" s="13">
        <f>ピボット!J468</f>
        <v>0</v>
      </c>
      <c r="K467" s="13">
        <f>ピボット!K468</f>
        <v>0</v>
      </c>
      <c r="L467" s="13">
        <f>ピボット!L468</f>
        <v>0</v>
      </c>
      <c r="M467" s="13">
        <f>ピボット!M468</f>
        <v>0</v>
      </c>
      <c r="N467" s="13">
        <f>ピボット!N468</f>
        <v>0</v>
      </c>
      <c r="O467" s="13">
        <f>ピボット!O468</f>
        <v>0</v>
      </c>
      <c r="P467" s="13">
        <f>ピボット!P468</f>
        <v>0</v>
      </c>
      <c r="Q467" s="13">
        <f>ピボット!Q468</f>
        <v>0</v>
      </c>
      <c r="R467" s="13">
        <f>ピボット!R468</f>
        <v>0</v>
      </c>
      <c r="S467" s="13">
        <f>ピボット!S468</f>
        <v>0</v>
      </c>
      <c r="T467" s="13">
        <f>ピボット!T468</f>
        <v>0</v>
      </c>
      <c r="U467" s="13">
        <f>ピボット!U468</f>
        <v>0</v>
      </c>
      <c r="V467" s="13">
        <f>ピボット!V468</f>
        <v>0</v>
      </c>
      <c r="W467" s="13">
        <f>ピボット!W468</f>
        <v>0</v>
      </c>
      <c r="X467" s="13">
        <f>ピボット!X468</f>
        <v>0</v>
      </c>
      <c r="Y467" s="13">
        <f>ピボット!Y468</f>
        <v>0</v>
      </c>
      <c r="Z467" s="13">
        <f>ピボット!Z468</f>
        <v>0</v>
      </c>
      <c r="AA467" s="13">
        <f>ピボット!AA468</f>
        <v>0</v>
      </c>
      <c r="AB467" s="13">
        <f>ピボット!AB468</f>
        <v>0</v>
      </c>
      <c r="AC467" s="13">
        <f>ピボット!AC468</f>
        <v>0</v>
      </c>
      <c r="AD467" s="13">
        <f>ピボット!AD468</f>
        <v>0</v>
      </c>
      <c r="AE467" s="13">
        <f>ピボット!AE468</f>
        <v>0</v>
      </c>
      <c r="AF467" s="13">
        <f>ピボット!AF468</f>
        <v>0</v>
      </c>
      <c r="AG467" s="13">
        <f>ピボット!AG468</f>
        <v>0</v>
      </c>
      <c r="AH467" s="13">
        <f>ピボット!AH468</f>
        <v>0</v>
      </c>
      <c r="AI467" s="13">
        <f>ピボット!AI468</f>
        <v>0</v>
      </c>
      <c r="AJ467" s="21">
        <f>SUM(E467:AI467)</f>
        <v>0</v>
      </c>
    </row>
    <row r="468" spans="2:36" s="8" customFormat="1" ht="15" customHeight="1" x14ac:dyDescent="0.15">
      <c r="B468" s="130"/>
      <c r="C468" s="134" t="s">
        <v>3</v>
      </c>
      <c r="D468" s="12"/>
      <c r="E468" s="13">
        <f>ピボット!E469</f>
        <v>0</v>
      </c>
      <c r="F468" s="13">
        <f>ピボット!F469</f>
        <v>0</v>
      </c>
      <c r="G468" s="13">
        <f>ピボット!G469</f>
        <v>0</v>
      </c>
      <c r="H468" s="13">
        <f>ピボット!H469</f>
        <v>0</v>
      </c>
      <c r="I468" s="13">
        <f>ピボット!I469</f>
        <v>0</v>
      </c>
      <c r="J468" s="13">
        <f>ピボット!J469</f>
        <v>0</v>
      </c>
      <c r="K468" s="13">
        <f>ピボット!K469</f>
        <v>0</v>
      </c>
      <c r="L468" s="13">
        <f>ピボット!L469</f>
        <v>0</v>
      </c>
      <c r="M468" s="13">
        <f>ピボット!M469</f>
        <v>0</v>
      </c>
      <c r="N468" s="13">
        <f>ピボット!N469</f>
        <v>0</v>
      </c>
      <c r="O468" s="13">
        <f>ピボット!O469</f>
        <v>0</v>
      </c>
      <c r="P468" s="13">
        <f>ピボット!P469</f>
        <v>0</v>
      </c>
      <c r="Q468" s="13">
        <f>ピボット!Q469</f>
        <v>0</v>
      </c>
      <c r="R468" s="13">
        <f>ピボット!R469</f>
        <v>0</v>
      </c>
      <c r="S468" s="13">
        <f>ピボット!S469</f>
        <v>0</v>
      </c>
      <c r="T468" s="13">
        <f>ピボット!T469</f>
        <v>0</v>
      </c>
      <c r="U468" s="13">
        <f>ピボット!U469</f>
        <v>0</v>
      </c>
      <c r="V468" s="13">
        <f>ピボット!V469</f>
        <v>0</v>
      </c>
      <c r="W468" s="13">
        <f>ピボット!W469</f>
        <v>0</v>
      </c>
      <c r="X468" s="13">
        <f>ピボット!X469</f>
        <v>0</v>
      </c>
      <c r="Y468" s="13">
        <f>ピボット!Y469</f>
        <v>0</v>
      </c>
      <c r="Z468" s="13">
        <f>ピボット!Z469</f>
        <v>0</v>
      </c>
      <c r="AA468" s="13">
        <f>ピボット!AA469</f>
        <v>0</v>
      </c>
      <c r="AB468" s="13">
        <f>ピボット!AB469</f>
        <v>0</v>
      </c>
      <c r="AC468" s="13">
        <f>ピボット!AC469</f>
        <v>0</v>
      </c>
      <c r="AD468" s="13">
        <f>ピボット!AD469</f>
        <v>0</v>
      </c>
      <c r="AE468" s="13">
        <f>ピボット!AE469</f>
        <v>0</v>
      </c>
      <c r="AF468" s="13">
        <f>ピボット!AF469</f>
        <v>0</v>
      </c>
      <c r="AG468" s="13">
        <f>ピボット!AG469</f>
        <v>0</v>
      </c>
      <c r="AH468" s="13">
        <f>ピボット!AH469</f>
        <v>0</v>
      </c>
      <c r="AI468" s="13">
        <f>ピボット!AI469</f>
        <v>0</v>
      </c>
      <c r="AJ468" s="14">
        <f>SUM(E468:AI468)</f>
        <v>0</v>
      </c>
    </row>
    <row r="469" spans="2:36" s="8" customFormat="1" ht="15" customHeight="1" x14ac:dyDescent="0.15">
      <c r="B469" s="9"/>
      <c r="C469" s="135" t="s">
        <v>26</v>
      </c>
      <c r="D469" s="100"/>
      <c r="E469" s="13">
        <f>ピボット!E470</f>
        <v>0</v>
      </c>
      <c r="F469" s="13">
        <f>ピボット!F470</f>
        <v>0</v>
      </c>
      <c r="G469" s="13">
        <f>ピボット!G470</f>
        <v>0</v>
      </c>
      <c r="H469" s="13">
        <f>ピボット!H470</f>
        <v>0</v>
      </c>
      <c r="I469" s="13">
        <f>ピボット!I470</f>
        <v>0</v>
      </c>
      <c r="J469" s="13">
        <f>ピボット!J470</f>
        <v>0</v>
      </c>
      <c r="K469" s="13">
        <f>ピボット!K470</f>
        <v>0</v>
      </c>
      <c r="L469" s="13">
        <f>ピボット!L470</f>
        <v>0</v>
      </c>
      <c r="M469" s="13">
        <f>ピボット!M470</f>
        <v>0</v>
      </c>
      <c r="N469" s="13">
        <f>ピボット!N470</f>
        <v>0</v>
      </c>
      <c r="O469" s="13">
        <f>ピボット!O470</f>
        <v>0</v>
      </c>
      <c r="P469" s="13">
        <f>ピボット!P470</f>
        <v>0</v>
      </c>
      <c r="Q469" s="13">
        <f>ピボット!Q470</f>
        <v>0</v>
      </c>
      <c r="R469" s="13">
        <f>ピボット!R470</f>
        <v>0</v>
      </c>
      <c r="S469" s="13">
        <f>ピボット!S470</f>
        <v>0</v>
      </c>
      <c r="T469" s="13">
        <f>ピボット!T470</f>
        <v>0</v>
      </c>
      <c r="U469" s="13">
        <f>ピボット!U470</f>
        <v>0</v>
      </c>
      <c r="V469" s="13">
        <f>ピボット!V470</f>
        <v>0</v>
      </c>
      <c r="W469" s="13">
        <f>ピボット!W470</f>
        <v>0</v>
      </c>
      <c r="X469" s="13">
        <f>ピボット!X470</f>
        <v>0</v>
      </c>
      <c r="Y469" s="13">
        <f>ピボット!Y470</f>
        <v>0</v>
      </c>
      <c r="Z469" s="13">
        <f>ピボット!Z470</f>
        <v>0</v>
      </c>
      <c r="AA469" s="13">
        <f>ピボット!AA470</f>
        <v>0</v>
      </c>
      <c r="AB469" s="13">
        <f>ピボット!AB470</f>
        <v>0</v>
      </c>
      <c r="AC469" s="13">
        <f>ピボット!AC470</f>
        <v>0</v>
      </c>
      <c r="AD469" s="13">
        <f>ピボット!AD470</f>
        <v>0</v>
      </c>
      <c r="AE469" s="13">
        <f>ピボット!AE470</f>
        <v>0</v>
      </c>
      <c r="AF469" s="13">
        <f>ピボット!AF470</f>
        <v>0</v>
      </c>
      <c r="AG469" s="13">
        <f>ピボット!AG470</f>
        <v>0</v>
      </c>
      <c r="AH469" s="13">
        <f>ピボット!AH470</f>
        <v>0</v>
      </c>
      <c r="AI469" s="13">
        <f>ピボット!AI470</f>
        <v>0</v>
      </c>
      <c r="AJ469" s="101">
        <f>SUM(E469:AI469)</f>
        <v>0</v>
      </c>
    </row>
    <row r="470" spans="2:36" s="8" customFormat="1" ht="15" customHeight="1" x14ac:dyDescent="0.15">
      <c r="B470" s="9"/>
      <c r="C470" s="134" t="s">
        <v>4</v>
      </c>
      <c r="D470" s="12">
        <f>ピボット!D471</f>
        <v>0</v>
      </c>
      <c r="E470" s="13">
        <f t="shared" ref="E470:AI470" si="153">D470+E466-E468</f>
        <v>0</v>
      </c>
      <c r="F470" s="13">
        <f t="shared" si="153"/>
        <v>0</v>
      </c>
      <c r="G470" s="13">
        <f t="shared" si="153"/>
        <v>0</v>
      </c>
      <c r="H470" s="13">
        <f t="shared" si="153"/>
        <v>0</v>
      </c>
      <c r="I470" s="13">
        <f t="shared" si="153"/>
        <v>0</v>
      </c>
      <c r="J470" s="13">
        <f t="shared" si="153"/>
        <v>0</v>
      </c>
      <c r="K470" s="13">
        <f t="shared" si="153"/>
        <v>0</v>
      </c>
      <c r="L470" s="13">
        <f t="shared" si="153"/>
        <v>0</v>
      </c>
      <c r="M470" s="13">
        <f t="shared" si="153"/>
        <v>0</v>
      </c>
      <c r="N470" s="13">
        <f t="shared" si="153"/>
        <v>0</v>
      </c>
      <c r="O470" s="13">
        <f t="shared" si="153"/>
        <v>0</v>
      </c>
      <c r="P470" s="13">
        <f t="shared" si="153"/>
        <v>0</v>
      </c>
      <c r="Q470" s="13">
        <f t="shared" si="153"/>
        <v>0</v>
      </c>
      <c r="R470" s="13">
        <f t="shared" si="153"/>
        <v>0</v>
      </c>
      <c r="S470" s="13">
        <f t="shared" si="153"/>
        <v>0</v>
      </c>
      <c r="T470" s="13">
        <f t="shared" si="153"/>
        <v>0</v>
      </c>
      <c r="U470" s="13">
        <f t="shared" si="153"/>
        <v>0</v>
      </c>
      <c r="V470" s="13">
        <f t="shared" si="153"/>
        <v>0</v>
      </c>
      <c r="W470" s="13">
        <f t="shared" si="153"/>
        <v>0</v>
      </c>
      <c r="X470" s="13">
        <f t="shared" si="153"/>
        <v>0</v>
      </c>
      <c r="Y470" s="13">
        <f t="shared" si="153"/>
        <v>0</v>
      </c>
      <c r="Z470" s="13">
        <f t="shared" si="153"/>
        <v>0</v>
      </c>
      <c r="AA470" s="13">
        <f t="shared" si="153"/>
        <v>0</v>
      </c>
      <c r="AB470" s="13">
        <f t="shared" si="153"/>
        <v>0</v>
      </c>
      <c r="AC470" s="13">
        <f t="shared" si="153"/>
        <v>0</v>
      </c>
      <c r="AD470" s="13">
        <f t="shared" si="153"/>
        <v>0</v>
      </c>
      <c r="AE470" s="13">
        <f t="shared" si="153"/>
        <v>0</v>
      </c>
      <c r="AF470" s="13">
        <f t="shared" si="153"/>
        <v>0</v>
      </c>
      <c r="AG470" s="13">
        <f t="shared" si="153"/>
        <v>0</v>
      </c>
      <c r="AH470" s="13">
        <f t="shared" si="153"/>
        <v>0</v>
      </c>
      <c r="AI470" s="13">
        <f t="shared" si="153"/>
        <v>0</v>
      </c>
      <c r="AJ470" s="14">
        <f>AI470</f>
        <v>0</v>
      </c>
    </row>
    <row r="471" spans="2:36" s="8" customFormat="1" ht="15" customHeight="1" thickBot="1" x14ac:dyDescent="0.2">
      <c r="B471" s="131">
        <f>ピボット!B467</f>
        <v>0</v>
      </c>
      <c r="C471" s="136" t="s">
        <v>27</v>
      </c>
      <c r="D471" s="105">
        <f>ピボット!D472</f>
        <v>0</v>
      </c>
      <c r="E471" s="106">
        <f t="shared" ref="E471:AI471" si="154">D471+E467-E469</f>
        <v>0</v>
      </c>
      <c r="F471" s="106">
        <f t="shared" si="154"/>
        <v>0</v>
      </c>
      <c r="G471" s="106">
        <f t="shared" si="154"/>
        <v>0</v>
      </c>
      <c r="H471" s="106">
        <f t="shared" si="154"/>
        <v>0</v>
      </c>
      <c r="I471" s="106">
        <f t="shared" si="154"/>
        <v>0</v>
      </c>
      <c r="J471" s="106">
        <f t="shared" si="154"/>
        <v>0</v>
      </c>
      <c r="K471" s="106">
        <f t="shared" si="154"/>
        <v>0</v>
      </c>
      <c r="L471" s="106">
        <f t="shared" si="154"/>
        <v>0</v>
      </c>
      <c r="M471" s="106">
        <f t="shared" si="154"/>
        <v>0</v>
      </c>
      <c r="N471" s="106">
        <f t="shared" si="154"/>
        <v>0</v>
      </c>
      <c r="O471" s="106">
        <f t="shared" si="154"/>
        <v>0</v>
      </c>
      <c r="P471" s="106">
        <f t="shared" si="154"/>
        <v>0</v>
      </c>
      <c r="Q471" s="106">
        <f t="shared" si="154"/>
        <v>0</v>
      </c>
      <c r="R471" s="106">
        <f t="shared" si="154"/>
        <v>0</v>
      </c>
      <c r="S471" s="106">
        <f t="shared" si="154"/>
        <v>0</v>
      </c>
      <c r="T471" s="106">
        <f t="shared" si="154"/>
        <v>0</v>
      </c>
      <c r="U471" s="106">
        <f t="shared" si="154"/>
        <v>0</v>
      </c>
      <c r="V471" s="106">
        <f t="shared" si="154"/>
        <v>0</v>
      </c>
      <c r="W471" s="106">
        <f t="shared" si="154"/>
        <v>0</v>
      </c>
      <c r="X471" s="106">
        <f t="shared" si="154"/>
        <v>0</v>
      </c>
      <c r="Y471" s="106">
        <f t="shared" si="154"/>
        <v>0</v>
      </c>
      <c r="Z471" s="106">
        <f t="shared" si="154"/>
        <v>0</v>
      </c>
      <c r="AA471" s="106">
        <f t="shared" si="154"/>
        <v>0</v>
      </c>
      <c r="AB471" s="106">
        <f t="shared" si="154"/>
        <v>0</v>
      </c>
      <c r="AC471" s="106">
        <f t="shared" si="154"/>
        <v>0</v>
      </c>
      <c r="AD471" s="106">
        <f t="shared" si="154"/>
        <v>0</v>
      </c>
      <c r="AE471" s="106">
        <f t="shared" si="154"/>
        <v>0</v>
      </c>
      <c r="AF471" s="106">
        <f t="shared" si="154"/>
        <v>0</v>
      </c>
      <c r="AG471" s="106">
        <f t="shared" si="154"/>
        <v>0</v>
      </c>
      <c r="AH471" s="106">
        <f t="shared" si="154"/>
        <v>0</v>
      </c>
      <c r="AI471" s="106">
        <f t="shared" si="154"/>
        <v>0</v>
      </c>
      <c r="AJ471" s="107">
        <f>AI471</f>
        <v>0</v>
      </c>
    </row>
    <row r="472" spans="2:36" s="8" customFormat="1" ht="15" customHeight="1" x14ac:dyDescent="0.15">
      <c r="B472" s="129"/>
      <c r="C472" s="132" t="s">
        <v>1</v>
      </c>
      <c r="D472" s="10"/>
      <c r="E472" s="11">
        <f>ピボット!E473</f>
        <v>0</v>
      </c>
      <c r="F472" s="11">
        <f>ピボット!F473</f>
        <v>0</v>
      </c>
      <c r="G472" s="11">
        <f>ピボット!G473</f>
        <v>0</v>
      </c>
      <c r="H472" s="11">
        <f>ピボット!H473</f>
        <v>0</v>
      </c>
      <c r="I472" s="11">
        <f>ピボット!I473</f>
        <v>0</v>
      </c>
      <c r="J472" s="11">
        <f>ピボット!J473</f>
        <v>0</v>
      </c>
      <c r="K472" s="11">
        <f>ピボット!K473</f>
        <v>0</v>
      </c>
      <c r="L472" s="11">
        <f>ピボット!L473</f>
        <v>0</v>
      </c>
      <c r="M472" s="11">
        <f>ピボット!M473</f>
        <v>0</v>
      </c>
      <c r="N472" s="11">
        <f>ピボット!N473</f>
        <v>0</v>
      </c>
      <c r="O472" s="11">
        <f>ピボット!O473</f>
        <v>0</v>
      </c>
      <c r="P472" s="11">
        <f>ピボット!P473</f>
        <v>0</v>
      </c>
      <c r="Q472" s="11">
        <f>ピボット!Q473</f>
        <v>0</v>
      </c>
      <c r="R472" s="11">
        <f>ピボット!R473</f>
        <v>0</v>
      </c>
      <c r="S472" s="11">
        <f>ピボット!S473</f>
        <v>0</v>
      </c>
      <c r="T472" s="11">
        <f>ピボット!T473</f>
        <v>0</v>
      </c>
      <c r="U472" s="11">
        <f>ピボット!U473</f>
        <v>0</v>
      </c>
      <c r="V472" s="11">
        <f>ピボット!V473</f>
        <v>0</v>
      </c>
      <c r="W472" s="11">
        <f>ピボット!W473</f>
        <v>0</v>
      </c>
      <c r="X472" s="11">
        <f>ピボット!X473</f>
        <v>0</v>
      </c>
      <c r="Y472" s="11">
        <f>ピボット!Y473</f>
        <v>0</v>
      </c>
      <c r="Z472" s="11">
        <f>ピボット!Z473</f>
        <v>0</v>
      </c>
      <c r="AA472" s="11">
        <f>ピボット!AA473</f>
        <v>0</v>
      </c>
      <c r="AB472" s="11">
        <f>ピボット!AB473</f>
        <v>0</v>
      </c>
      <c r="AC472" s="11">
        <f>ピボット!AC473</f>
        <v>0</v>
      </c>
      <c r="AD472" s="11">
        <f>ピボット!AD473</f>
        <v>0</v>
      </c>
      <c r="AE472" s="11">
        <f>ピボット!AE473</f>
        <v>0</v>
      </c>
      <c r="AF472" s="11">
        <f>ピボット!AF473</f>
        <v>0</v>
      </c>
      <c r="AG472" s="11">
        <f>ピボット!AG473</f>
        <v>0</v>
      </c>
      <c r="AH472" s="11">
        <f>ピボット!AH473</f>
        <v>0</v>
      </c>
      <c r="AI472" s="11">
        <f>ピボット!AI473</f>
        <v>0</v>
      </c>
      <c r="AJ472" s="104">
        <f>SUM(E472:AI472)</f>
        <v>0</v>
      </c>
    </row>
    <row r="473" spans="2:36" s="8" customFormat="1" ht="15" customHeight="1" x14ac:dyDescent="0.15">
      <c r="B473" s="130"/>
      <c r="C473" s="133" t="s">
        <v>25</v>
      </c>
      <c r="D473" s="102"/>
      <c r="E473" s="13">
        <f>ピボット!E474</f>
        <v>0</v>
      </c>
      <c r="F473" s="13">
        <f>ピボット!F474</f>
        <v>0</v>
      </c>
      <c r="G473" s="13">
        <f>ピボット!G474</f>
        <v>0</v>
      </c>
      <c r="H473" s="13">
        <f>ピボット!H474</f>
        <v>0</v>
      </c>
      <c r="I473" s="13">
        <f>ピボット!I474</f>
        <v>0</v>
      </c>
      <c r="J473" s="13">
        <f>ピボット!J474</f>
        <v>0</v>
      </c>
      <c r="K473" s="13">
        <f>ピボット!K474</f>
        <v>0</v>
      </c>
      <c r="L473" s="13">
        <f>ピボット!L474</f>
        <v>0</v>
      </c>
      <c r="M473" s="13">
        <f>ピボット!M474</f>
        <v>0</v>
      </c>
      <c r="N473" s="13">
        <f>ピボット!N474</f>
        <v>0</v>
      </c>
      <c r="O473" s="13">
        <f>ピボット!O474</f>
        <v>0</v>
      </c>
      <c r="P473" s="13">
        <f>ピボット!P474</f>
        <v>0</v>
      </c>
      <c r="Q473" s="13">
        <f>ピボット!Q474</f>
        <v>0</v>
      </c>
      <c r="R473" s="13">
        <f>ピボット!R474</f>
        <v>0</v>
      </c>
      <c r="S473" s="13">
        <f>ピボット!S474</f>
        <v>0</v>
      </c>
      <c r="T473" s="13">
        <f>ピボット!T474</f>
        <v>0</v>
      </c>
      <c r="U473" s="13">
        <f>ピボット!U474</f>
        <v>0</v>
      </c>
      <c r="V473" s="13">
        <f>ピボット!V474</f>
        <v>0</v>
      </c>
      <c r="W473" s="13">
        <f>ピボット!W474</f>
        <v>0</v>
      </c>
      <c r="X473" s="13">
        <f>ピボット!X474</f>
        <v>0</v>
      </c>
      <c r="Y473" s="13">
        <f>ピボット!Y474</f>
        <v>0</v>
      </c>
      <c r="Z473" s="13">
        <f>ピボット!Z474</f>
        <v>0</v>
      </c>
      <c r="AA473" s="13">
        <f>ピボット!AA474</f>
        <v>0</v>
      </c>
      <c r="AB473" s="13">
        <f>ピボット!AB474</f>
        <v>0</v>
      </c>
      <c r="AC473" s="13">
        <f>ピボット!AC474</f>
        <v>0</v>
      </c>
      <c r="AD473" s="13">
        <f>ピボット!AD474</f>
        <v>0</v>
      </c>
      <c r="AE473" s="13">
        <f>ピボット!AE474</f>
        <v>0</v>
      </c>
      <c r="AF473" s="13">
        <f>ピボット!AF474</f>
        <v>0</v>
      </c>
      <c r="AG473" s="13">
        <f>ピボット!AG474</f>
        <v>0</v>
      </c>
      <c r="AH473" s="13">
        <f>ピボット!AH474</f>
        <v>0</v>
      </c>
      <c r="AI473" s="13">
        <f>ピボット!AI474</f>
        <v>0</v>
      </c>
      <c r="AJ473" s="21">
        <f>SUM(E473:AI473)</f>
        <v>0</v>
      </c>
    </row>
    <row r="474" spans="2:36" s="8" customFormat="1" ht="15" customHeight="1" x14ac:dyDescent="0.15">
      <c r="B474" s="130"/>
      <c r="C474" s="134" t="s">
        <v>3</v>
      </c>
      <c r="D474" s="12"/>
      <c r="E474" s="13">
        <f>ピボット!E475</f>
        <v>0</v>
      </c>
      <c r="F474" s="13">
        <f>ピボット!F475</f>
        <v>0</v>
      </c>
      <c r="G474" s="13">
        <f>ピボット!G475</f>
        <v>0</v>
      </c>
      <c r="H474" s="13">
        <f>ピボット!H475</f>
        <v>0</v>
      </c>
      <c r="I474" s="13">
        <f>ピボット!I475</f>
        <v>0</v>
      </c>
      <c r="J474" s="13">
        <f>ピボット!J475</f>
        <v>0</v>
      </c>
      <c r="K474" s="13">
        <f>ピボット!K475</f>
        <v>0</v>
      </c>
      <c r="L474" s="13">
        <f>ピボット!L475</f>
        <v>0</v>
      </c>
      <c r="M474" s="13">
        <f>ピボット!M475</f>
        <v>0</v>
      </c>
      <c r="N474" s="13">
        <f>ピボット!N475</f>
        <v>0</v>
      </c>
      <c r="O474" s="13">
        <f>ピボット!O475</f>
        <v>0</v>
      </c>
      <c r="P474" s="13">
        <f>ピボット!P475</f>
        <v>0</v>
      </c>
      <c r="Q474" s="13">
        <f>ピボット!Q475</f>
        <v>0</v>
      </c>
      <c r="R474" s="13">
        <f>ピボット!R475</f>
        <v>0</v>
      </c>
      <c r="S474" s="13">
        <f>ピボット!S475</f>
        <v>0</v>
      </c>
      <c r="T474" s="13">
        <f>ピボット!T475</f>
        <v>0</v>
      </c>
      <c r="U474" s="13">
        <f>ピボット!U475</f>
        <v>0</v>
      </c>
      <c r="V474" s="13">
        <f>ピボット!V475</f>
        <v>0</v>
      </c>
      <c r="W474" s="13">
        <f>ピボット!W475</f>
        <v>0</v>
      </c>
      <c r="X474" s="13">
        <f>ピボット!X475</f>
        <v>0</v>
      </c>
      <c r="Y474" s="13">
        <f>ピボット!Y475</f>
        <v>0</v>
      </c>
      <c r="Z474" s="13">
        <f>ピボット!Z475</f>
        <v>0</v>
      </c>
      <c r="AA474" s="13">
        <f>ピボット!AA475</f>
        <v>0</v>
      </c>
      <c r="AB474" s="13">
        <f>ピボット!AB475</f>
        <v>0</v>
      </c>
      <c r="AC474" s="13">
        <f>ピボット!AC475</f>
        <v>0</v>
      </c>
      <c r="AD474" s="13">
        <f>ピボット!AD475</f>
        <v>0</v>
      </c>
      <c r="AE474" s="13">
        <f>ピボット!AE475</f>
        <v>0</v>
      </c>
      <c r="AF474" s="13">
        <f>ピボット!AF475</f>
        <v>0</v>
      </c>
      <c r="AG474" s="13">
        <f>ピボット!AG475</f>
        <v>0</v>
      </c>
      <c r="AH474" s="13">
        <f>ピボット!AH475</f>
        <v>0</v>
      </c>
      <c r="AI474" s="13">
        <f>ピボット!AI475</f>
        <v>0</v>
      </c>
      <c r="AJ474" s="14">
        <f>SUM(E474:AI474)</f>
        <v>0</v>
      </c>
    </row>
    <row r="475" spans="2:36" s="8" customFormat="1" ht="15" customHeight="1" x14ac:dyDescent="0.15">
      <c r="B475" s="9"/>
      <c r="C475" s="135" t="s">
        <v>26</v>
      </c>
      <c r="D475" s="100"/>
      <c r="E475" s="13">
        <f>ピボット!E476</f>
        <v>0</v>
      </c>
      <c r="F475" s="13">
        <f>ピボット!F476</f>
        <v>0</v>
      </c>
      <c r="G475" s="13">
        <f>ピボット!G476</f>
        <v>0</v>
      </c>
      <c r="H475" s="13">
        <f>ピボット!H476</f>
        <v>0</v>
      </c>
      <c r="I475" s="13">
        <f>ピボット!I476</f>
        <v>0</v>
      </c>
      <c r="J475" s="13">
        <f>ピボット!J476</f>
        <v>0</v>
      </c>
      <c r="K475" s="13">
        <f>ピボット!K476</f>
        <v>0</v>
      </c>
      <c r="L475" s="13">
        <f>ピボット!L476</f>
        <v>0</v>
      </c>
      <c r="M475" s="13">
        <f>ピボット!M476</f>
        <v>0</v>
      </c>
      <c r="N475" s="13">
        <f>ピボット!N476</f>
        <v>0</v>
      </c>
      <c r="O475" s="13">
        <f>ピボット!O476</f>
        <v>0</v>
      </c>
      <c r="P475" s="13">
        <f>ピボット!P476</f>
        <v>0</v>
      </c>
      <c r="Q475" s="13">
        <f>ピボット!Q476</f>
        <v>0</v>
      </c>
      <c r="R475" s="13">
        <f>ピボット!R476</f>
        <v>0</v>
      </c>
      <c r="S475" s="13">
        <f>ピボット!S476</f>
        <v>0</v>
      </c>
      <c r="T475" s="13">
        <f>ピボット!T476</f>
        <v>0</v>
      </c>
      <c r="U475" s="13">
        <f>ピボット!U476</f>
        <v>0</v>
      </c>
      <c r="V475" s="13">
        <f>ピボット!V476</f>
        <v>0</v>
      </c>
      <c r="W475" s="13">
        <f>ピボット!W476</f>
        <v>0</v>
      </c>
      <c r="X475" s="13">
        <f>ピボット!X476</f>
        <v>0</v>
      </c>
      <c r="Y475" s="13">
        <f>ピボット!Y476</f>
        <v>0</v>
      </c>
      <c r="Z475" s="13">
        <f>ピボット!Z476</f>
        <v>0</v>
      </c>
      <c r="AA475" s="13">
        <f>ピボット!AA476</f>
        <v>0</v>
      </c>
      <c r="AB475" s="13">
        <f>ピボット!AB476</f>
        <v>0</v>
      </c>
      <c r="AC475" s="13">
        <f>ピボット!AC476</f>
        <v>0</v>
      </c>
      <c r="AD475" s="13">
        <f>ピボット!AD476</f>
        <v>0</v>
      </c>
      <c r="AE475" s="13">
        <f>ピボット!AE476</f>
        <v>0</v>
      </c>
      <c r="AF475" s="13">
        <f>ピボット!AF476</f>
        <v>0</v>
      </c>
      <c r="AG475" s="13">
        <f>ピボット!AG476</f>
        <v>0</v>
      </c>
      <c r="AH475" s="13">
        <f>ピボット!AH476</f>
        <v>0</v>
      </c>
      <c r="AI475" s="13">
        <f>ピボット!AI476</f>
        <v>0</v>
      </c>
      <c r="AJ475" s="101">
        <f>SUM(E475:AI475)</f>
        <v>0</v>
      </c>
    </row>
    <row r="476" spans="2:36" s="8" customFormat="1" ht="15" customHeight="1" x14ac:dyDescent="0.15">
      <c r="B476" s="9"/>
      <c r="C476" s="134" t="s">
        <v>4</v>
      </c>
      <c r="D476" s="12">
        <f>ピボット!D477</f>
        <v>0</v>
      </c>
      <c r="E476" s="13">
        <f t="shared" ref="E476:AI476" si="155">D476+E472-E474</f>
        <v>0</v>
      </c>
      <c r="F476" s="13">
        <f t="shared" si="155"/>
        <v>0</v>
      </c>
      <c r="G476" s="13">
        <f t="shared" si="155"/>
        <v>0</v>
      </c>
      <c r="H476" s="13">
        <f t="shared" si="155"/>
        <v>0</v>
      </c>
      <c r="I476" s="13">
        <f t="shared" si="155"/>
        <v>0</v>
      </c>
      <c r="J476" s="13">
        <f t="shared" si="155"/>
        <v>0</v>
      </c>
      <c r="K476" s="13">
        <f t="shared" si="155"/>
        <v>0</v>
      </c>
      <c r="L476" s="13">
        <f t="shared" si="155"/>
        <v>0</v>
      </c>
      <c r="M476" s="13">
        <f t="shared" si="155"/>
        <v>0</v>
      </c>
      <c r="N476" s="13">
        <f t="shared" si="155"/>
        <v>0</v>
      </c>
      <c r="O476" s="13">
        <f t="shared" si="155"/>
        <v>0</v>
      </c>
      <c r="P476" s="13">
        <f t="shared" si="155"/>
        <v>0</v>
      </c>
      <c r="Q476" s="13">
        <f t="shared" si="155"/>
        <v>0</v>
      </c>
      <c r="R476" s="13">
        <f t="shared" si="155"/>
        <v>0</v>
      </c>
      <c r="S476" s="13">
        <f t="shared" si="155"/>
        <v>0</v>
      </c>
      <c r="T476" s="13">
        <f t="shared" si="155"/>
        <v>0</v>
      </c>
      <c r="U476" s="13">
        <f t="shared" si="155"/>
        <v>0</v>
      </c>
      <c r="V476" s="13">
        <f t="shared" si="155"/>
        <v>0</v>
      </c>
      <c r="W476" s="13">
        <f t="shared" si="155"/>
        <v>0</v>
      </c>
      <c r="X476" s="13">
        <f t="shared" si="155"/>
        <v>0</v>
      </c>
      <c r="Y476" s="13">
        <f t="shared" si="155"/>
        <v>0</v>
      </c>
      <c r="Z476" s="13">
        <f t="shared" si="155"/>
        <v>0</v>
      </c>
      <c r="AA476" s="13">
        <f t="shared" si="155"/>
        <v>0</v>
      </c>
      <c r="AB476" s="13">
        <f t="shared" si="155"/>
        <v>0</v>
      </c>
      <c r="AC476" s="13">
        <f t="shared" si="155"/>
        <v>0</v>
      </c>
      <c r="AD476" s="13">
        <f t="shared" si="155"/>
        <v>0</v>
      </c>
      <c r="AE476" s="13">
        <f t="shared" si="155"/>
        <v>0</v>
      </c>
      <c r="AF476" s="13">
        <f t="shared" si="155"/>
        <v>0</v>
      </c>
      <c r="AG476" s="13">
        <f t="shared" si="155"/>
        <v>0</v>
      </c>
      <c r="AH476" s="13">
        <f t="shared" si="155"/>
        <v>0</v>
      </c>
      <c r="AI476" s="13">
        <f t="shared" si="155"/>
        <v>0</v>
      </c>
      <c r="AJ476" s="14">
        <f>AI476</f>
        <v>0</v>
      </c>
    </row>
    <row r="477" spans="2:36" s="8" customFormat="1" ht="15" customHeight="1" thickBot="1" x14ac:dyDescent="0.2">
      <c r="B477" s="131">
        <f>ピボット!B473</f>
        <v>0</v>
      </c>
      <c r="C477" s="136" t="s">
        <v>27</v>
      </c>
      <c r="D477" s="105">
        <f>ピボット!D478</f>
        <v>0</v>
      </c>
      <c r="E477" s="106">
        <f t="shared" ref="E477:AI477" si="156">D477+E473-E475</f>
        <v>0</v>
      </c>
      <c r="F477" s="106">
        <f t="shared" si="156"/>
        <v>0</v>
      </c>
      <c r="G477" s="106">
        <f t="shared" si="156"/>
        <v>0</v>
      </c>
      <c r="H477" s="106">
        <f t="shared" si="156"/>
        <v>0</v>
      </c>
      <c r="I477" s="106">
        <f t="shared" si="156"/>
        <v>0</v>
      </c>
      <c r="J477" s="106">
        <f t="shared" si="156"/>
        <v>0</v>
      </c>
      <c r="K477" s="106">
        <f t="shared" si="156"/>
        <v>0</v>
      </c>
      <c r="L477" s="106">
        <f t="shared" si="156"/>
        <v>0</v>
      </c>
      <c r="M477" s="106">
        <f t="shared" si="156"/>
        <v>0</v>
      </c>
      <c r="N477" s="106">
        <f t="shared" si="156"/>
        <v>0</v>
      </c>
      <c r="O477" s="106">
        <f t="shared" si="156"/>
        <v>0</v>
      </c>
      <c r="P477" s="106">
        <f t="shared" si="156"/>
        <v>0</v>
      </c>
      <c r="Q477" s="106">
        <f t="shared" si="156"/>
        <v>0</v>
      </c>
      <c r="R477" s="106">
        <f t="shared" si="156"/>
        <v>0</v>
      </c>
      <c r="S477" s="106">
        <f t="shared" si="156"/>
        <v>0</v>
      </c>
      <c r="T477" s="106">
        <f t="shared" si="156"/>
        <v>0</v>
      </c>
      <c r="U477" s="106">
        <f t="shared" si="156"/>
        <v>0</v>
      </c>
      <c r="V477" s="106">
        <f t="shared" si="156"/>
        <v>0</v>
      </c>
      <c r="W477" s="106">
        <f t="shared" si="156"/>
        <v>0</v>
      </c>
      <c r="X477" s="106">
        <f t="shared" si="156"/>
        <v>0</v>
      </c>
      <c r="Y477" s="106">
        <f t="shared" si="156"/>
        <v>0</v>
      </c>
      <c r="Z477" s="106">
        <f t="shared" si="156"/>
        <v>0</v>
      </c>
      <c r="AA477" s="106">
        <f t="shared" si="156"/>
        <v>0</v>
      </c>
      <c r="AB477" s="106">
        <f t="shared" si="156"/>
        <v>0</v>
      </c>
      <c r="AC477" s="106">
        <f t="shared" si="156"/>
        <v>0</v>
      </c>
      <c r="AD477" s="106">
        <f t="shared" si="156"/>
        <v>0</v>
      </c>
      <c r="AE477" s="106">
        <f t="shared" si="156"/>
        <v>0</v>
      </c>
      <c r="AF477" s="106">
        <f t="shared" si="156"/>
        <v>0</v>
      </c>
      <c r="AG477" s="106">
        <f t="shared" si="156"/>
        <v>0</v>
      </c>
      <c r="AH477" s="106">
        <f t="shared" si="156"/>
        <v>0</v>
      </c>
      <c r="AI477" s="106">
        <f t="shared" si="156"/>
        <v>0</v>
      </c>
      <c r="AJ477" s="107">
        <f>AI477</f>
        <v>0</v>
      </c>
    </row>
    <row r="478" spans="2:36" s="8" customFormat="1" ht="15" customHeight="1" x14ac:dyDescent="0.15">
      <c r="B478" s="129"/>
      <c r="C478" s="132" t="s">
        <v>1</v>
      </c>
      <c r="D478" s="10"/>
      <c r="E478" s="11">
        <f>ピボット!E479</f>
        <v>0</v>
      </c>
      <c r="F478" s="11">
        <f>ピボット!F479</f>
        <v>0</v>
      </c>
      <c r="G478" s="11">
        <f>ピボット!G479</f>
        <v>0</v>
      </c>
      <c r="H478" s="11">
        <f>ピボット!H479</f>
        <v>0</v>
      </c>
      <c r="I478" s="11">
        <f>ピボット!I479</f>
        <v>0</v>
      </c>
      <c r="J478" s="11">
        <f>ピボット!J479</f>
        <v>0</v>
      </c>
      <c r="K478" s="11">
        <f>ピボット!K479</f>
        <v>0</v>
      </c>
      <c r="L478" s="11">
        <f>ピボット!L479</f>
        <v>0</v>
      </c>
      <c r="M478" s="11">
        <f>ピボット!M479</f>
        <v>0</v>
      </c>
      <c r="N478" s="11">
        <f>ピボット!N479</f>
        <v>0</v>
      </c>
      <c r="O478" s="11">
        <f>ピボット!O479</f>
        <v>0</v>
      </c>
      <c r="P478" s="11">
        <f>ピボット!P479</f>
        <v>0</v>
      </c>
      <c r="Q478" s="11">
        <f>ピボット!Q479</f>
        <v>0</v>
      </c>
      <c r="R478" s="11">
        <f>ピボット!R479</f>
        <v>0</v>
      </c>
      <c r="S478" s="11">
        <f>ピボット!S479</f>
        <v>0</v>
      </c>
      <c r="T478" s="11">
        <f>ピボット!T479</f>
        <v>0</v>
      </c>
      <c r="U478" s="11">
        <f>ピボット!U479</f>
        <v>0</v>
      </c>
      <c r="V478" s="11">
        <f>ピボット!V479</f>
        <v>0</v>
      </c>
      <c r="W478" s="11">
        <f>ピボット!W479</f>
        <v>0</v>
      </c>
      <c r="X478" s="11">
        <f>ピボット!X479</f>
        <v>0</v>
      </c>
      <c r="Y478" s="11">
        <f>ピボット!Y479</f>
        <v>0</v>
      </c>
      <c r="Z478" s="11">
        <f>ピボット!Z479</f>
        <v>0</v>
      </c>
      <c r="AA478" s="11">
        <f>ピボット!AA479</f>
        <v>0</v>
      </c>
      <c r="AB478" s="11">
        <f>ピボット!AB479</f>
        <v>0</v>
      </c>
      <c r="AC478" s="11">
        <f>ピボット!AC479</f>
        <v>0</v>
      </c>
      <c r="AD478" s="11">
        <f>ピボット!AD479</f>
        <v>0</v>
      </c>
      <c r="AE478" s="11">
        <f>ピボット!AE479</f>
        <v>0</v>
      </c>
      <c r="AF478" s="11">
        <f>ピボット!AF479</f>
        <v>0</v>
      </c>
      <c r="AG478" s="11">
        <f>ピボット!AG479</f>
        <v>0</v>
      </c>
      <c r="AH478" s="11">
        <f>ピボット!AH479</f>
        <v>0</v>
      </c>
      <c r="AI478" s="11">
        <f>ピボット!AI479</f>
        <v>0</v>
      </c>
      <c r="AJ478" s="104">
        <f>SUM(E478:AI478)</f>
        <v>0</v>
      </c>
    </row>
    <row r="479" spans="2:36" s="8" customFormat="1" ht="15" customHeight="1" x14ac:dyDescent="0.15">
      <c r="B479" s="130"/>
      <c r="C479" s="133" t="s">
        <v>25</v>
      </c>
      <c r="D479" s="102"/>
      <c r="E479" s="13">
        <f>ピボット!E480</f>
        <v>0</v>
      </c>
      <c r="F479" s="13">
        <f>ピボット!F480</f>
        <v>0</v>
      </c>
      <c r="G479" s="13">
        <f>ピボット!G480</f>
        <v>0</v>
      </c>
      <c r="H479" s="13">
        <f>ピボット!H480</f>
        <v>0</v>
      </c>
      <c r="I479" s="13">
        <f>ピボット!I480</f>
        <v>0</v>
      </c>
      <c r="J479" s="13">
        <f>ピボット!J480</f>
        <v>0</v>
      </c>
      <c r="K479" s="13">
        <f>ピボット!K480</f>
        <v>0</v>
      </c>
      <c r="L479" s="13">
        <f>ピボット!L480</f>
        <v>0</v>
      </c>
      <c r="M479" s="13">
        <f>ピボット!M480</f>
        <v>0</v>
      </c>
      <c r="N479" s="13">
        <f>ピボット!N480</f>
        <v>0</v>
      </c>
      <c r="O479" s="13">
        <f>ピボット!O480</f>
        <v>0</v>
      </c>
      <c r="P479" s="13">
        <f>ピボット!P480</f>
        <v>0</v>
      </c>
      <c r="Q479" s="13">
        <f>ピボット!Q480</f>
        <v>0</v>
      </c>
      <c r="R479" s="13">
        <f>ピボット!R480</f>
        <v>0</v>
      </c>
      <c r="S479" s="13">
        <f>ピボット!S480</f>
        <v>0</v>
      </c>
      <c r="T479" s="13">
        <f>ピボット!T480</f>
        <v>0</v>
      </c>
      <c r="U479" s="13">
        <f>ピボット!U480</f>
        <v>0</v>
      </c>
      <c r="V479" s="13">
        <f>ピボット!V480</f>
        <v>0</v>
      </c>
      <c r="W479" s="13">
        <f>ピボット!W480</f>
        <v>0</v>
      </c>
      <c r="X479" s="13">
        <f>ピボット!X480</f>
        <v>0</v>
      </c>
      <c r="Y479" s="13">
        <f>ピボット!Y480</f>
        <v>0</v>
      </c>
      <c r="Z479" s="13">
        <f>ピボット!Z480</f>
        <v>0</v>
      </c>
      <c r="AA479" s="13">
        <f>ピボット!AA480</f>
        <v>0</v>
      </c>
      <c r="AB479" s="13">
        <f>ピボット!AB480</f>
        <v>0</v>
      </c>
      <c r="AC479" s="13">
        <f>ピボット!AC480</f>
        <v>0</v>
      </c>
      <c r="AD479" s="13">
        <f>ピボット!AD480</f>
        <v>0</v>
      </c>
      <c r="AE479" s="13">
        <f>ピボット!AE480</f>
        <v>0</v>
      </c>
      <c r="AF479" s="13">
        <f>ピボット!AF480</f>
        <v>0</v>
      </c>
      <c r="AG479" s="13">
        <f>ピボット!AG480</f>
        <v>0</v>
      </c>
      <c r="AH479" s="13">
        <f>ピボット!AH480</f>
        <v>0</v>
      </c>
      <c r="AI479" s="13">
        <f>ピボット!AI480</f>
        <v>0</v>
      </c>
      <c r="AJ479" s="21">
        <f>SUM(E479:AI479)</f>
        <v>0</v>
      </c>
    </row>
    <row r="480" spans="2:36" s="8" customFormat="1" ht="15" customHeight="1" x14ac:dyDescent="0.15">
      <c r="B480" s="130"/>
      <c r="C480" s="134" t="s">
        <v>3</v>
      </c>
      <c r="D480" s="12"/>
      <c r="E480" s="13">
        <f>ピボット!E481</f>
        <v>0</v>
      </c>
      <c r="F480" s="13">
        <f>ピボット!F481</f>
        <v>0</v>
      </c>
      <c r="G480" s="13">
        <f>ピボット!G481</f>
        <v>0</v>
      </c>
      <c r="H480" s="13">
        <f>ピボット!H481</f>
        <v>0</v>
      </c>
      <c r="I480" s="13">
        <f>ピボット!I481</f>
        <v>0</v>
      </c>
      <c r="J480" s="13">
        <f>ピボット!J481</f>
        <v>0</v>
      </c>
      <c r="K480" s="13">
        <f>ピボット!K481</f>
        <v>0</v>
      </c>
      <c r="L480" s="13">
        <f>ピボット!L481</f>
        <v>0</v>
      </c>
      <c r="M480" s="13">
        <f>ピボット!M481</f>
        <v>0</v>
      </c>
      <c r="N480" s="13">
        <f>ピボット!N481</f>
        <v>0</v>
      </c>
      <c r="O480" s="13">
        <f>ピボット!O481</f>
        <v>0</v>
      </c>
      <c r="P480" s="13">
        <f>ピボット!P481</f>
        <v>0</v>
      </c>
      <c r="Q480" s="13">
        <f>ピボット!Q481</f>
        <v>0</v>
      </c>
      <c r="R480" s="13">
        <f>ピボット!R481</f>
        <v>0</v>
      </c>
      <c r="S480" s="13">
        <f>ピボット!S481</f>
        <v>0</v>
      </c>
      <c r="T480" s="13">
        <f>ピボット!T481</f>
        <v>0</v>
      </c>
      <c r="U480" s="13">
        <f>ピボット!U481</f>
        <v>0</v>
      </c>
      <c r="V480" s="13">
        <f>ピボット!V481</f>
        <v>0</v>
      </c>
      <c r="W480" s="13">
        <f>ピボット!W481</f>
        <v>0</v>
      </c>
      <c r="X480" s="13">
        <f>ピボット!X481</f>
        <v>0</v>
      </c>
      <c r="Y480" s="13">
        <f>ピボット!Y481</f>
        <v>0</v>
      </c>
      <c r="Z480" s="13">
        <f>ピボット!Z481</f>
        <v>0</v>
      </c>
      <c r="AA480" s="13">
        <f>ピボット!AA481</f>
        <v>0</v>
      </c>
      <c r="AB480" s="13">
        <f>ピボット!AB481</f>
        <v>0</v>
      </c>
      <c r="AC480" s="13">
        <f>ピボット!AC481</f>
        <v>0</v>
      </c>
      <c r="AD480" s="13">
        <f>ピボット!AD481</f>
        <v>0</v>
      </c>
      <c r="AE480" s="13">
        <f>ピボット!AE481</f>
        <v>0</v>
      </c>
      <c r="AF480" s="13">
        <f>ピボット!AF481</f>
        <v>0</v>
      </c>
      <c r="AG480" s="13">
        <f>ピボット!AG481</f>
        <v>0</v>
      </c>
      <c r="AH480" s="13">
        <f>ピボット!AH481</f>
        <v>0</v>
      </c>
      <c r="AI480" s="13">
        <f>ピボット!AI481</f>
        <v>0</v>
      </c>
      <c r="AJ480" s="14">
        <f>SUM(E480:AI480)</f>
        <v>0</v>
      </c>
    </row>
    <row r="481" spans="2:36" s="8" customFormat="1" ht="15" customHeight="1" x14ac:dyDescent="0.15">
      <c r="B481" s="9"/>
      <c r="C481" s="135" t="s">
        <v>26</v>
      </c>
      <c r="D481" s="100"/>
      <c r="E481" s="13">
        <f>ピボット!E482</f>
        <v>0</v>
      </c>
      <c r="F481" s="13">
        <f>ピボット!F482</f>
        <v>0</v>
      </c>
      <c r="G481" s="13">
        <f>ピボット!G482</f>
        <v>0</v>
      </c>
      <c r="H481" s="13">
        <f>ピボット!H482</f>
        <v>0</v>
      </c>
      <c r="I481" s="13">
        <f>ピボット!I482</f>
        <v>0</v>
      </c>
      <c r="J481" s="13">
        <f>ピボット!J482</f>
        <v>0</v>
      </c>
      <c r="K481" s="13">
        <f>ピボット!K482</f>
        <v>0</v>
      </c>
      <c r="L481" s="13">
        <f>ピボット!L482</f>
        <v>0</v>
      </c>
      <c r="M481" s="13">
        <f>ピボット!M482</f>
        <v>0</v>
      </c>
      <c r="N481" s="13">
        <f>ピボット!N482</f>
        <v>0</v>
      </c>
      <c r="O481" s="13">
        <f>ピボット!O482</f>
        <v>0</v>
      </c>
      <c r="P481" s="13">
        <f>ピボット!P482</f>
        <v>0</v>
      </c>
      <c r="Q481" s="13">
        <f>ピボット!Q482</f>
        <v>0</v>
      </c>
      <c r="R481" s="13">
        <f>ピボット!R482</f>
        <v>0</v>
      </c>
      <c r="S481" s="13">
        <f>ピボット!S482</f>
        <v>0</v>
      </c>
      <c r="T481" s="13">
        <f>ピボット!T482</f>
        <v>0</v>
      </c>
      <c r="U481" s="13">
        <f>ピボット!U482</f>
        <v>0</v>
      </c>
      <c r="V481" s="13">
        <f>ピボット!V482</f>
        <v>0</v>
      </c>
      <c r="W481" s="13">
        <f>ピボット!W482</f>
        <v>0</v>
      </c>
      <c r="X481" s="13">
        <f>ピボット!X482</f>
        <v>0</v>
      </c>
      <c r="Y481" s="13">
        <f>ピボット!Y482</f>
        <v>0</v>
      </c>
      <c r="Z481" s="13">
        <f>ピボット!Z482</f>
        <v>0</v>
      </c>
      <c r="AA481" s="13">
        <f>ピボット!AA482</f>
        <v>0</v>
      </c>
      <c r="AB481" s="13">
        <f>ピボット!AB482</f>
        <v>0</v>
      </c>
      <c r="AC481" s="13">
        <f>ピボット!AC482</f>
        <v>0</v>
      </c>
      <c r="AD481" s="13">
        <f>ピボット!AD482</f>
        <v>0</v>
      </c>
      <c r="AE481" s="13">
        <f>ピボット!AE482</f>
        <v>0</v>
      </c>
      <c r="AF481" s="13">
        <f>ピボット!AF482</f>
        <v>0</v>
      </c>
      <c r="AG481" s="13">
        <f>ピボット!AG482</f>
        <v>0</v>
      </c>
      <c r="AH481" s="13">
        <f>ピボット!AH482</f>
        <v>0</v>
      </c>
      <c r="AI481" s="13">
        <f>ピボット!AI482</f>
        <v>0</v>
      </c>
      <c r="AJ481" s="101">
        <f>SUM(E481:AI481)</f>
        <v>0</v>
      </c>
    </row>
    <row r="482" spans="2:36" s="8" customFormat="1" ht="15" customHeight="1" x14ac:dyDescent="0.15">
      <c r="B482" s="9"/>
      <c r="C482" s="134" t="s">
        <v>4</v>
      </c>
      <c r="D482" s="12">
        <f>ピボット!D483</f>
        <v>0</v>
      </c>
      <c r="E482" s="13">
        <f t="shared" ref="E482:AI482" si="157">D482+E478-E480</f>
        <v>0</v>
      </c>
      <c r="F482" s="13">
        <f t="shared" si="157"/>
        <v>0</v>
      </c>
      <c r="G482" s="13">
        <f t="shared" si="157"/>
        <v>0</v>
      </c>
      <c r="H482" s="13">
        <f t="shared" si="157"/>
        <v>0</v>
      </c>
      <c r="I482" s="13">
        <f t="shared" si="157"/>
        <v>0</v>
      </c>
      <c r="J482" s="13">
        <f t="shared" si="157"/>
        <v>0</v>
      </c>
      <c r="K482" s="13">
        <f t="shared" si="157"/>
        <v>0</v>
      </c>
      <c r="L482" s="13">
        <f t="shared" si="157"/>
        <v>0</v>
      </c>
      <c r="M482" s="13">
        <f t="shared" si="157"/>
        <v>0</v>
      </c>
      <c r="N482" s="13">
        <f t="shared" si="157"/>
        <v>0</v>
      </c>
      <c r="O482" s="13">
        <f t="shared" si="157"/>
        <v>0</v>
      </c>
      <c r="P482" s="13">
        <f t="shared" si="157"/>
        <v>0</v>
      </c>
      <c r="Q482" s="13">
        <f t="shared" si="157"/>
        <v>0</v>
      </c>
      <c r="R482" s="13">
        <f t="shared" si="157"/>
        <v>0</v>
      </c>
      <c r="S482" s="13">
        <f t="shared" si="157"/>
        <v>0</v>
      </c>
      <c r="T482" s="13">
        <f t="shared" si="157"/>
        <v>0</v>
      </c>
      <c r="U482" s="13">
        <f t="shared" si="157"/>
        <v>0</v>
      </c>
      <c r="V482" s="13">
        <f t="shared" si="157"/>
        <v>0</v>
      </c>
      <c r="W482" s="13">
        <f t="shared" si="157"/>
        <v>0</v>
      </c>
      <c r="X482" s="13">
        <f t="shared" si="157"/>
        <v>0</v>
      </c>
      <c r="Y482" s="13">
        <f t="shared" si="157"/>
        <v>0</v>
      </c>
      <c r="Z482" s="13">
        <f t="shared" si="157"/>
        <v>0</v>
      </c>
      <c r="AA482" s="13">
        <f t="shared" si="157"/>
        <v>0</v>
      </c>
      <c r="AB482" s="13">
        <f t="shared" si="157"/>
        <v>0</v>
      </c>
      <c r="AC482" s="13">
        <f t="shared" si="157"/>
        <v>0</v>
      </c>
      <c r="AD482" s="13">
        <f t="shared" si="157"/>
        <v>0</v>
      </c>
      <c r="AE482" s="13">
        <f t="shared" si="157"/>
        <v>0</v>
      </c>
      <c r="AF482" s="13">
        <f t="shared" si="157"/>
        <v>0</v>
      </c>
      <c r="AG482" s="13">
        <f t="shared" si="157"/>
        <v>0</v>
      </c>
      <c r="AH482" s="13">
        <f t="shared" si="157"/>
        <v>0</v>
      </c>
      <c r="AI482" s="13">
        <f t="shared" si="157"/>
        <v>0</v>
      </c>
      <c r="AJ482" s="14">
        <f>AI482</f>
        <v>0</v>
      </c>
    </row>
    <row r="483" spans="2:36" s="8" customFormat="1" ht="15" customHeight="1" thickBot="1" x14ac:dyDescent="0.2">
      <c r="B483" s="131">
        <f>ピボット!B479</f>
        <v>0</v>
      </c>
      <c r="C483" s="136" t="s">
        <v>27</v>
      </c>
      <c r="D483" s="105">
        <f>ピボット!D484</f>
        <v>0</v>
      </c>
      <c r="E483" s="106">
        <f t="shared" ref="E483:AI483" si="158">D483+E479-E481</f>
        <v>0</v>
      </c>
      <c r="F483" s="106">
        <f t="shared" si="158"/>
        <v>0</v>
      </c>
      <c r="G483" s="106">
        <f t="shared" si="158"/>
        <v>0</v>
      </c>
      <c r="H483" s="106">
        <f t="shared" si="158"/>
        <v>0</v>
      </c>
      <c r="I483" s="106">
        <f t="shared" si="158"/>
        <v>0</v>
      </c>
      <c r="J483" s="106">
        <f t="shared" si="158"/>
        <v>0</v>
      </c>
      <c r="K483" s="106">
        <f t="shared" si="158"/>
        <v>0</v>
      </c>
      <c r="L483" s="106">
        <f t="shared" si="158"/>
        <v>0</v>
      </c>
      <c r="M483" s="106">
        <f t="shared" si="158"/>
        <v>0</v>
      </c>
      <c r="N483" s="106">
        <f t="shared" si="158"/>
        <v>0</v>
      </c>
      <c r="O483" s="106">
        <f t="shared" si="158"/>
        <v>0</v>
      </c>
      <c r="P483" s="106">
        <f t="shared" si="158"/>
        <v>0</v>
      </c>
      <c r="Q483" s="106">
        <f t="shared" si="158"/>
        <v>0</v>
      </c>
      <c r="R483" s="106">
        <f t="shared" si="158"/>
        <v>0</v>
      </c>
      <c r="S483" s="106">
        <f t="shared" si="158"/>
        <v>0</v>
      </c>
      <c r="T483" s="106">
        <f t="shared" si="158"/>
        <v>0</v>
      </c>
      <c r="U483" s="106">
        <f t="shared" si="158"/>
        <v>0</v>
      </c>
      <c r="V483" s="106">
        <f t="shared" si="158"/>
        <v>0</v>
      </c>
      <c r="W483" s="106">
        <f t="shared" si="158"/>
        <v>0</v>
      </c>
      <c r="X483" s="106">
        <f t="shared" si="158"/>
        <v>0</v>
      </c>
      <c r="Y483" s="106">
        <f t="shared" si="158"/>
        <v>0</v>
      </c>
      <c r="Z483" s="106">
        <f t="shared" si="158"/>
        <v>0</v>
      </c>
      <c r="AA483" s="106">
        <f t="shared" si="158"/>
        <v>0</v>
      </c>
      <c r="AB483" s="106">
        <f t="shared" si="158"/>
        <v>0</v>
      </c>
      <c r="AC483" s="106">
        <f t="shared" si="158"/>
        <v>0</v>
      </c>
      <c r="AD483" s="106">
        <f t="shared" si="158"/>
        <v>0</v>
      </c>
      <c r="AE483" s="106">
        <f t="shared" si="158"/>
        <v>0</v>
      </c>
      <c r="AF483" s="106">
        <f t="shared" si="158"/>
        <v>0</v>
      </c>
      <c r="AG483" s="106">
        <f t="shared" si="158"/>
        <v>0</v>
      </c>
      <c r="AH483" s="106">
        <f t="shared" si="158"/>
        <v>0</v>
      </c>
      <c r="AI483" s="106">
        <f t="shared" si="158"/>
        <v>0</v>
      </c>
      <c r="AJ483" s="107">
        <f>AI483</f>
        <v>0</v>
      </c>
    </row>
    <row r="484" spans="2:36" s="8" customFormat="1" ht="15" customHeight="1" x14ac:dyDescent="0.15">
      <c r="B484" s="129"/>
      <c r="C484" s="132" t="s">
        <v>1</v>
      </c>
      <c r="D484" s="10"/>
      <c r="E484" s="11">
        <f>ピボット!E485</f>
        <v>0</v>
      </c>
      <c r="F484" s="11">
        <f>ピボット!F485</f>
        <v>0</v>
      </c>
      <c r="G484" s="11">
        <f>ピボット!G485</f>
        <v>0</v>
      </c>
      <c r="H484" s="11">
        <f>ピボット!H485</f>
        <v>0</v>
      </c>
      <c r="I484" s="11">
        <f>ピボット!I485</f>
        <v>0</v>
      </c>
      <c r="J484" s="11">
        <f>ピボット!J485</f>
        <v>0</v>
      </c>
      <c r="K484" s="11">
        <f>ピボット!K485</f>
        <v>0</v>
      </c>
      <c r="L484" s="11">
        <f>ピボット!L485</f>
        <v>0</v>
      </c>
      <c r="M484" s="11">
        <f>ピボット!M485</f>
        <v>0</v>
      </c>
      <c r="N484" s="11">
        <f>ピボット!N485</f>
        <v>0</v>
      </c>
      <c r="O484" s="11">
        <f>ピボット!O485</f>
        <v>0</v>
      </c>
      <c r="P484" s="11">
        <f>ピボット!P485</f>
        <v>0</v>
      </c>
      <c r="Q484" s="11">
        <f>ピボット!Q485</f>
        <v>0</v>
      </c>
      <c r="R484" s="11">
        <f>ピボット!R485</f>
        <v>0</v>
      </c>
      <c r="S484" s="11">
        <f>ピボット!S485</f>
        <v>0</v>
      </c>
      <c r="T484" s="11">
        <f>ピボット!T485</f>
        <v>0</v>
      </c>
      <c r="U484" s="11">
        <f>ピボット!U485</f>
        <v>0</v>
      </c>
      <c r="V484" s="11">
        <f>ピボット!V485</f>
        <v>0</v>
      </c>
      <c r="W484" s="11">
        <f>ピボット!W485</f>
        <v>0</v>
      </c>
      <c r="X484" s="11">
        <f>ピボット!X485</f>
        <v>0</v>
      </c>
      <c r="Y484" s="11">
        <f>ピボット!Y485</f>
        <v>0</v>
      </c>
      <c r="Z484" s="11">
        <f>ピボット!Z485</f>
        <v>0</v>
      </c>
      <c r="AA484" s="11">
        <f>ピボット!AA485</f>
        <v>0</v>
      </c>
      <c r="AB484" s="11">
        <f>ピボット!AB485</f>
        <v>0</v>
      </c>
      <c r="AC484" s="11">
        <f>ピボット!AC485</f>
        <v>0</v>
      </c>
      <c r="AD484" s="11">
        <f>ピボット!AD485</f>
        <v>0</v>
      </c>
      <c r="AE484" s="11">
        <f>ピボット!AE485</f>
        <v>0</v>
      </c>
      <c r="AF484" s="11">
        <f>ピボット!AF485</f>
        <v>0</v>
      </c>
      <c r="AG484" s="11">
        <f>ピボット!AG485</f>
        <v>0</v>
      </c>
      <c r="AH484" s="11">
        <f>ピボット!AH485</f>
        <v>0</v>
      </c>
      <c r="AI484" s="11">
        <f>ピボット!AI485</f>
        <v>0</v>
      </c>
      <c r="AJ484" s="104">
        <f>SUM(E484:AI484)</f>
        <v>0</v>
      </c>
    </row>
    <row r="485" spans="2:36" s="8" customFormat="1" ht="15" customHeight="1" x14ac:dyDescent="0.15">
      <c r="B485" s="130"/>
      <c r="C485" s="133" t="s">
        <v>25</v>
      </c>
      <c r="D485" s="102"/>
      <c r="E485" s="13">
        <f>ピボット!E486</f>
        <v>0</v>
      </c>
      <c r="F485" s="13">
        <f>ピボット!F486</f>
        <v>0</v>
      </c>
      <c r="G485" s="13">
        <f>ピボット!G486</f>
        <v>0</v>
      </c>
      <c r="H485" s="13">
        <f>ピボット!H486</f>
        <v>0</v>
      </c>
      <c r="I485" s="13">
        <f>ピボット!I486</f>
        <v>0</v>
      </c>
      <c r="J485" s="13">
        <f>ピボット!J486</f>
        <v>0</v>
      </c>
      <c r="K485" s="13">
        <f>ピボット!K486</f>
        <v>0</v>
      </c>
      <c r="L485" s="13">
        <f>ピボット!L486</f>
        <v>0</v>
      </c>
      <c r="M485" s="13">
        <f>ピボット!M486</f>
        <v>0</v>
      </c>
      <c r="N485" s="13">
        <f>ピボット!N486</f>
        <v>0</v>
      </c>
      <c r="O485" s="13">
        <f>ピボット!O486</f>
        <v>0</v>
      </c>
      <c r="P485" s="13">
        <f>ピボット!P486</f>
        <v>0</v>
      </c>
      <c r="Q485" s="13">
        <f>ピボット!Q486</f>
        <v>0</v>
      </c>
      <c r="R485" s="13">
        <f>ピボット!R486</f>
        <v>0</v>
      </c>
      <c r="S485" s="13">
        <f>ピボット!S486</f>
        <v>0</v>
      </c>
      <c r="T485" s="13">
        <f>ピボット!T486</f>
        <v>0</v>
      </c>
      <c r="U485" s="13">
        <f>ピボット!U486</f>
        <v>0</v>
      </c>
      <c r="V485" s="13">
        <f>ピボット!V486</f>
        <v>0</v>
      </c>
      <c r="W485" s="13">
        <f>ピボット!W486</f>
        <v>0</v>
      </c>
      <c r="X485" s="13">
        <f>ピボット!X486</f>
        <v>0</v>
      </c>
      <c r="Y485" s="13">
        <f>ピボット!Y486</f>
        <v>0</v>
      </c>
      <c r="Z485" s="13">
        <f>ピボット!Z486</f>
        <v>0</v>
      </c>
      <c r="AA485" s="13">
        <f>ピボット!AA486</f>
        <v>0</v>
      </c>
      <c r="AB485" s="13">
        <f>ピボット!AB486</f>
        <v>0</v>
      </c>
      <c r="AC485" s="13">
        <f>ピボット!AC486</f>
        <v>0</v>
      </c>
      <c r="AD485" s="13">
        <f>ピボット!AD486</f>
        <v>0</v>
      </c>
      <c r="AE485" s="13">
        <f>ピボット!AE486</f>
        <v>0</v>
      </c>
      <c r="AF485" s="13">
        <f>ピボット!AF486</f>
        <v>0</v>
      </c>
      <c r="AG485" s="13">
        <f>ピボット!AG486</f>
        <v>0</v>
      </c>
      <c r="AH485" s="13">
        <f>ピボット!AH486</f>
        <v>0</v>
      </c>
      <c r="AI485" s="13">
        <f>ピボット!AI486</f>
        <v>0</v>
      </c>
      <c r="AJ485" s="21">
        <f>SUM(E485:AI485)</f>
        <v>0</v>
      </c>
    </row>
    <row r="486" spans="2:36" s="8" customFormat="1" ht="15" customHeight="1" x14ac:dyDescent="0.15">
      <c r="B486" s="130"/>
      <c r="C486" s="134" t="s">
        <v>3</v>
      </c>
      <c r="D486" s="12"/>
      <c r="E486" s="13">
        <f>ピボット!E487</f>
        <v>0</v>
      </c>
      <c r="F486" s="13">
        <f>ピボット!F487</f>
        <v>0</v>
      </c>
      <c r="G486" s="13">
        <f>ピボット!G487</f>
        <v>0</v>
      </c>
      <c r="H486" s="13">
        <f>ピボット!H487</f>
        <v>0</v>
      </c>
      <c r="I486" s="13">
        <f>ピボット!I487</f>
        <v>0</v>
      </c>
      <c r="J486" s="13">
        <f>ピボット!J487</f>
        <v>0</v>
      </c>
      <c r="K486" s="13">
        <f>ピボット!K487</f>
        <v>0</v>
      </c>
      <c r="L486" s="13">
        <f>ピボット!L487</f>
        <v>0</v>
      </c>
      <c r="M486" s="13">
        <f>ピボット!M487</f>
        <v>0</v>
      </c>
      <c r="N486" s="13">
        <f>ピボット!N487</f>
        <v>0</v>
      </c>
      <c r="O486" s="13">
        <f>ピボット!O487</f>
        <v>0</v>
      </c>
      <c r="P486" s="13">
        <f>ピボット!P487</f>
        <v>0</v>
      </c>
      <c r="Q486" s="13">
        <f>ピボット!Q487</f>
        <v>0</v>
      </c>
      <c r="R486" s="13">
        <f>ピボット!R487</f>
        <v>0</v>
      </c>
      <c r="S486" s="13">
        <f>ピボット!S487</f>
        <v>0</v>
      </c>
      <c r="T486" s="13">
        <f>ピボット!T487</f>
        <v>0</v>
      </c>
      <c r="U486" s="13">
        <f>ピボット!U487</f>
        <v>0</v>
      </c>
      <c r="V486" s="13">
        <f>ピボット!V487</f>
        <v>0</v>
      </c>
      <c r="W486" s="13">
        <f>ピボット!W487</f>
        <v>0</v>
      </c>
      <c r="X486" s="13">
        <f>ピボット!X487</f>
        <v>0</v>
      </c>
      <c r="Y486" s="13">
        <f>ピボット!Y487</f>
        <v>0</v>
      </c>
      <c r="Z486" s="13">
        <f>ピボット!Z487</f>
        <v>0</v>
      </c>
      <c r="AA486" s="13">
        <f>ピボット!AA487</f>
        <v>0</v>
      </c>
      <c r="AB486" s="13">
        <f>ピボット!AB487</f>
        <v>0</v>
      </c>
      <c r="AC486" s="13">
        <f>ピボット!AC487</f>
        <v>0</v>
      </c>
      <c r="AD486" s="13">
        <f>ピボット!AD487</f>
        <v>0</v>
      </c>
      <c r="AE486" s="13">
        <f>ピボット!AE487</f>
        <v>0</v>
      </c>
      <c r="AF486" s="13">
        <f>ピボット!AF487</f>
        <v>0</v>
      </c>
      <c r="AG486" s="13">
        <f>ピボット!AG487</f>
        <v>0</v>
      </c>
      <c r="AH486" s="13">
        <f>ピボット!AH487</f>
        <v>0</v>
      </c>
      <c r="AI486" s="13">
        <f>ピボット!AI487</f>
        <v>0</v>
      </c>
      <c r="AJ486" s="14">
        <f>SUM(E486:AI486)</f>
        <v>0</v>
      </c>
    </row>
    <row r="487" spans="2:36" s="8" customFormat="1" ht="15" customHeight="1" x14ac:dyDescent="0.15">
      <c r="B487" s="9"/>
      <c r="C487" s="135" t="s">
        <v>26</v>
      </c>
      <c r="D487" s="100"/>
      <c r="E487" s="13">
        <f>ピボット!E488</f>
        <v>0</v>
      </c>
      <c r="F487" s="13">
        <f>ピボット!F488</f>
        <v>0</v>
      </c>
      <c r="G487" s="13">
        <f>ピボット!G488</f>
        <v>0</v>
      </c>
      <c r="H487" s="13">
        <f>ピボット!H488</f>
        <v>0</v>
      </c>
      <c r="I487" s="13">
        <f>ピボット!I488</f>
        <v>0</v>
      </c>
      <c r="J487" s="13">
        <f>ピボット!J488</f>
        <v>0</v>
      </c>
      <c r="K487" s="13">
        <f>ピボット!K488</f>
        <v>0</v>
      </c>
      <c r="L487" s="13">
        <f>ピボット!L488</f>
        <v>0</v>
      </c>
      <c r="M487" s="13">
        <f>ピボット!M488</f>
        <v>0</v>
      </c>
      <c r="N487" s="13">
        <f>ピボット!N488</f>
        <v>0</v>
      </c>
      <c r="O487" s="13">
        <f>ピボット!O488</f>
        <v>0</v>
      </c>
      <c r="P487" s="13">
        <f>ピボット!P488</f>
        <v>0</v>
      </c>
      <c r="Q487" s="13">
        <f>ピボット!Q488</f>
        <v>0</v>
      </c>
      <c r="R487" s="13">
        <f>ピボット!R488</f>
        <v>0</v>
      </c>
      <c r="S487" s="13">
        <f>ピボット!S488</f>
        <v>0</v>
      </c>
      <c r="T487" s="13">
        <f>ピボット!T488</f>
        <v>0</v>
      </c>
      <c r="U487" s="13">
        <f>ピボット!U488</f>
        <v>0</v>
      </c>
      <c r="V487" s="13">
        <f>ピボット!V488</f>
        <v>0</v>
      </c>
      <c r="W487" s="13">
        <f>ピボット!W488</f>
        <v>0</v>
      </c>
      <c r="X487" s="13">
        <f>ピボット!X488</f>
        <v>0</v>
      </c>
      <c r="Y487" s="13">
        <f>ピボット!Y488</f>
        <v>0</v>
      </c>
      <c r="Z487" s="13">
        <f>ピボット!Z488</f>
        <v>0</v>
      </c>
      <c r="AA487" s="13">
        <f>ピボット!AA488</f>
        <v>0</v>
      </c>
      <c r="AB487" s="13">
        <f>ピボット!AB488</f>
        <v>0</v>
      </c>
      <c r="AC487" s="13">
        <f>ピボット!AC488</f>
        <v>0</v>
      </c>
      <c r="AD487" s="13">
        <f>ピボット!AD488</f>
        <v>0</v>
      </c>
      <c r="AE487" s="13">
        <f>ピボット!AE488</f>
        <v>0</v>
      </c>
      <c r="AF487" s="13">
        <f>ピボット!AF488</f>
        <v>0</v>
      </c>
      <c r="AG487" s="13">
        <f>ピボット!AG488</f>
        <v>0</v>
      </c>
      <c r="AH487" s="13">
        <f>ピボット!AH488</f>
        <v>0</v>
      </c>
      <c r="AI487" s="13">
        <f>ピボット!AI488</f>
        <v>0</v>
      </c>
      <c r="AJ487" s="101">
        <f>SUM(E487:AI487)</f>
        <v>0</v>
      </c>
    </row>
    <row r="488" spans="2:36" s="8" customFormat="1" ht="15" customHeight="1" x14ac:dyDescent="0.15">
      <c r="B488" s="9"/>
      <c r="C488" s="134" t="s">
        <v>4</v>
      </c>
      <c r="D488" s="12">
        <f>ピボット!D489</f>
        <v>0</v>
      </c>
      <c r="E488" s="13">
        <f t="shared" ref="E488:AI488" si="159">D488+E484-E486</f>
        <v>0</v>
      </c>
      <c r="F488" s="13">
        <f t="shared" si="159"/>
        <v>0</v>
      </c>
      <c r="G488" s="13">
        <f t="shared" si="159"/>
        <v>0</v>
      </c>
      <c r="H488" s="13">
        <f t="shared" si="159"/>
        <v>0</v>
      </c>
      <c r="I488" s="13">
        <f t="shared" si="159"/>
        <v>0</v>
      </c>
      <c r="J488" s="13">
        <f t="shared" si="159"/>
        <v>0</v>
      </c>
      <c r="K488" s="13">
        <f t="shared" si="159"/>
        <v>0</v>
      </c>
      <c r="L488" s="13">
        <f t="shared" si="159"/>
        <v>0</v>
      </c>
      <c r="M488" s="13">
        <f t="shared" si="159"/>
        <v>0</v>
      </c>
      <c r="N488" s="13">
        <f t="shared" si="159"/>
        <v>0</v>
      </c>
      <c r="O488" s="13">
        <f t="shared" si="159"/>
        <v>0</v>
      </c>
      <c r="P488" s="13">
        <f t="shared" si="159"/>
        <v>0</v>
      </c>
      <c r="Q488" s="13">
        <f t="shared" si="159"/>
        <v>0</v>
      </c>
      <c r="R488" s="13">
        <f t="shared" si="159"/>
        <v>0</v>
      </c>
      <c r="S488" s="13">
        <f t="shared" si="159"/>
        <v>0</v>
      </c>
      <c r="T488" s="13">
        <f t="shared" si="159"/>
        <v>0</v>
      </c>
      <c r="U488" s="13">
        <f t="shared" si="159"/>
        <v>0</v>
      </c>
      <c r="V488" s="13">
        <f t="shared" si="159"/>
        <v>0</v>
      </c>
      <c r="W488" s="13">
        <f t="shared" si="159"/>
        <v>0</v>
      </c>
      <c r="X488" s="13">
        <f t="shared" si="159"/>
        <v>0</v>
      </c>
      <c r="Y488" s="13">
        <f t="shared" si="159"/>
        <v>0</v>
      </c>
      <c r="Z488" s="13">
        <f t="shared" si="159"/>
        <v>0</v>
      </c>
      <c r="AA488" s="13">
        <f t="shared" si="159"/>
        <v>0</v>
      </c>
      <c r="AB488" s="13">
        <f t="shared" si="159"/>
        <v>0</v>
      </c>
      <c r="AC488" s="13">
        <f t="shared" si="159"/>
        <v>0</v>
      </c>
      <c r="AD488" s="13">
        <f t="shared" si="159"/>
        <v>0</v>
      </c>
      <c r="AE488" s="13">
        <f t="shared" si="159"/>
        <v>0</v>
      </c>
      <c r="AF488" s="13">
        <f t="shared" si="159"/>
        <v>0</v>
      </c>
      <c r="AG488" s="13">
        <f t="shared" si="159"/>
        <v>0</v>
      </c>
      <c r="AH488" s="13">
        <f t="shared" si="159"/>
        <v>0</v>
      </c>
      <c r="AI488" s="13">
        <f t="shared" si="159"/>
        <v>0</v>
      </c>
      <c r="AJ488" s="14">
        <f>AI488</f>
        <v>0</v>
      </c>
    </row>
    <row r="489" spans="2:36" s="8" customFormat="1" ht="15" customHeight="1" thickBot="1" x14ac:dyDescent="0.2">
      <c r="B489" s="131">
        <f>ピボット!B485</f>
        <v>0</v>
      </c>
      <c r="C489" s="136" t="s">
        <v>27</v>
      </c>
      <c r="D489" s="105">
        <f>ピボット!D490</f>
        <v>0</v>
      </c>
      <c r="E489" s="106">
        <f t="shared" ref="E489:AI489" si="160">D489+E485-E487</f>
        <v>0</v>
      </c>
      <c r="F489" s="106">
        <f t="shared" si="160"/>
        <v>0</v>
      </c>
      <c r="G489" s="106">
        <f t="shared" si="160"/>
        <v>0</v>
      </c>
      <c r="H489" s="106">
        <f t="shared" si="160"/>
        <v>0</v>
      </c>
      <c r="I489" s="106">
        <f t="shared" si="160"/>
        <v>0</v>
      </c>
      <c r="J489" s="106">
        <f t="shared" si="160"/>
        <v>0</v>
      </c>
      <c r="K489" s="106">
        <f t="shared" si="160"/>
        <v>0</v>
      </c>
      <c r="L489" s="106">
        <f t="shared" si="160"/>
        <v>0</v>
      </c>
      <c r="M489" s="106">
        <f t="shared" si="160"/>
        <v>0</v>
      </c>
      <c r="N489" s="106">
        <f t="shared" si="160"/>
        <v>0</v>
      </c>
      <c r="O489" s="106">
        <f t="shared" si="160"/>
        <v>0</v>
      </c>
      <c r="P489" s="106">
        <f t="shared" si="160"/>
        <v>0</v>
      </c>
      <c r="Q489" s="106">
        <f t="shared" si="160"/>
        <v>0</v>
      </c>
      <c r="R489" s="106">
        <f t="shared" si="160"/>
        <v>0</v>
      </c>
      <c r="S489" s="106">
        <f t="shared" si="160"/>
        <v>0</v>
      </c>
      <c r="T489" s="106">
        <f t="shared" si="160"/>
        <v>0</v>
      </c>
      <c r="U489" s="106">
        <f t="shared" si="160"/>
        <v>0</v>
      </c>
      <c r="V489" s="106">
        <f t="shared" si="160"/>
        <v>0</v>
      </c>
      <c r="W489" s="106">
        <f t="shared" si="160"/>
        <v>0</v>
      </c>
      <c r="X489" s="106">
        <f t="shared" si="160"/>
        <v>0</v>
      </c>
      <c r="Y489" s="106">
        <f t="shared" si="160"/>
        <v>0</v>
      </c>
      <c r="Z489" s="106">
        <f t="shared" si="160"/>
        <v>0</v>
      </c>
      <c r="AA489" s="106">
        <f t="shared" si="160"/>
        <v>0</v>
      </c>
      <c r="AB489" s="106">
        <f t="shared" si="160"/>
        <v>0</v>
      </c>
      <c r="AC489" s="106">
        <f t="shared" si="160"/>
        <v>0</v>
      </c>
      <c r="AD489" s="106">
        <f t="shared" si="160"/>
        <v>0</v>
      </c>
      <c r="AE489" s="106">
        <f t="shared" si="160"/>
        <v>0</v>
      </c>
      <c r="AF489" s="106">
        <f t="shared" si="160"/>
        <v>0</v>
      </c>
      <c r="AG489" s="106">
        <f t="shared" si="160"/>
        <v>0</v>
      </c>
      <c r="AH489" s="106">
        <f t="shared" si="160"/>
        <v>0</v>
      </c>
      <c r="AI489" s="106">
        <f t="shared" si="160"/>
        <v>0</v>
      </c>
      <c r="AJ489" s="107">
        <f>AI489</f>
        <v>0</v>
      </c>
    </row>
    <row r="490" spans="2:36" s="8" customFormat="1" ht="15" customHeight="1" x14ac:dyDescent="0.15">
      <c r="B490" s="129"/>
      <c r="C490" s="132" t="s">
        <v>1</v>
      </c>
      <c r="D490" s="10"/>
      <c r="E490" s="11">
        <f>ピボット!E491</f>
        <v>0</v>
      </c>
      <c r="F490" s="11">
        <f>ピボット!F491</f>
        <v>0</v>
      </c>
      <c r="G490" s="11">
        <f>ピボット!G491</f>
        <v>0</v>
      </c>
      <c r="H490" s="11">
        <f>ピボット!H491</f>
        <v>0</v>
      </c>
      <c r="I490" s="11">
        <f>ピボット!I491</f>
        <v>0</v>
      </c>
      <c r="J490" s="11">
        <f>ピボット!J491</f>
        <v>0</v>
      </c>
      <c r="K490" s="11">
        <f>ピボット!K491</f>
        <v>0</v>
      </c>
      <c r="L490" s="11">
        <f>ピボット!L491</f>
        <v>0</v>
      </c>
      <c r="M490" s="11">
        <f>ピボット!M491</f>
        <v>0</v>
      </c>
      <c r="N490" s="11">
        <f>ピボット!N491</f>
        <v>0</v>
      </c>
      <c r="O490" s="11">
        <f>ピボット!O491</f>
        <v>0</v>
      </c>
      <c r="P490" s="11">
        <f>ピボット!P491</f>
        <v>0</v>
      </c>
      <c r="Q490" s="11">
        <f>ピボット!Q491</f>
        <v>0</v>
      </c>
      <c r="R490" s="11">
        <f>ピボット!R491</f>
        <v>0</v>
      </c>
      <c r="S490" s="11">
        <f>ピボット!S491</f>
        <v>0</v>
      </c>
      <c r="T490" s="11">
        <f>ピボット!T491</f>
        <v>0</v>
      </c>
      <c r="U490" s="11">
        <f>ピボット!U491</f>
        <v>0</v>
      </c>
      <c r="V490" s="11">
        <f>ピボット!V491</f>
        <v>0</v>
      </c>
      <c r="W490" s="11">
        <f>ピボット!W491</f>
        <v>0</v>
      </c>
      <c r="X490" s="11">
        <f>ピボット!X491</f>
        <v>0</v>
      </c>
      <c r="Y490" s="11">
        <f>ピボット!Y491</f>
        <v>0</v>
      </c>
      <c r="Z490" s="11">
        <f>ピボット!Z491</f>
        <v>0</v>
      </c>
      <c r="AA490" s="11">
        <f>ピボット!AA491</f>
        <v>0</v>
      </c>
      <c r="AB490" s="11">
        <f>ピボット!AB491</f>
        <v>0</v>
      </c>
      <c r="AC490" s="11">
        <f>ピボット!AC491</f>
        <v>0</v>
      </c>
      <c r="AD490" s="11">
        <f>ピボット!AD491</f>
        <v>0</v>
      </c>
      <c r="AE490" s="11">
        <f>ピボット!AE491</f>
        <v>0</v>
      </c>
      <c r="AF490" s="11">
        <f>ピボット!AF491</f>
        <v>0</v>
      </c>
      <c r="AG490" s="11">
        <f>ピボット!AG491</f>
        <v>0</v>
      </c>
      <c r="AH490" s="11">
        <f>ピボット!AH491</f>
        <v>0</v>
      </c>
      <c r="AI490" s="11">
        <f>ピボット!AI491</f>
        <v>0</v>
      </c>
      <c r="AJ490" s="104">
        <f>SUM(E490:AI490)</f>
        <v>0</v>
      </c>
    </row>
    <row r="491" spans="2:36" s="8" customFormat="1" ht="15" customHeight="1" x14ac:dyDescent="0.15">
      <c r="B491" s="130"/>
      <c r="C491" s="133" t="s">
        <v>25</v>
      </c>
      <c r="D491" s="102"/>
      <c r="E491" s="13">
        <f>ピボット!E492</f>
        <v>0</v>
      </c>
      <c r="F491" s="13">
        <f>ピボット!F492</f>
        <v>0</v>
      </c>
      <c r="G491" s="13">
        <f>ピボット!G492</f>
        <v>0</v>
      </c>
      <c r="H491" s="13">
        <f>ピボット!H492</f>
        <v>0</v>
      </c>
      <c r="I491" s="13">
        <f>ピボット!I492</f>
        <v>0</v>
      </c>
      <c r="J491" s="13">
        <f>ピボット!J492</f>
        <v>0</v>
      </c>
      <c r="K491" s="13">
        <f>ピボット!K492</f>
        <v>0</v>
      </c>
      <c r="L491" s="13">
        <f>ピボット!L492</f>
        <v>0</v>
      </c>
      <c r="M491" s="13">
        <f>ピボット!M492</f>
        <v>0</v>
      </c>
      <c r="N491" s="13">
        <f>ピボット!N492</f>
        <v>0</v>
      </c>
      <c r="O491" s="13">
        <f>ピボット!O492</f>
        <v>0</v>
      </c>
      <c r="P491" s="13">
        <f>ピボット!P492</f>
        <v>0</v>
      </c>
      <c r="Q491" s="13">
        <f>ピボット!Q492</f>
        <v>0</v>
      </c>
      <c r="R491" s="13">
        <f>ピボット!R492</f>
        <v>0</v>
      </c>
      <c r="S491" s="13">
        <f>ピボット!S492</f>
        <v>0</v>
      </c>
      <c r="T491" s="13">
        <f>ピボット!T492</f>
        <v>0</v>
      </c>
      <c r="U491" s="13">
        <f>ピボット!U492</f>
        <v>0</v>
      </c>
      <c r="V491" s="13">
        <f>ピボット!V492</f>
        <v>0</v>
      </c>
      <c r="W491" s="13">
        <f>ピボット!W492</f>
        <v>0</v>
      </c>
      <c r="X491" s="13">
        <f>ピボット!X492</f>
        <v>0</v>
      </c>
      <c r="Y491" s="13">
        <f>ピボット!Y492</f>
        <v>0</v>
      </c>
      <c r="Z491" s="13">
        <f>ピボット!Z492</f>
        <v>0</v>
      </c>
      <c r="AA491" s="13">
        <f>ピボット!AA492</f>
        <v>0</v>
      </c>
      <c r="AB491" s="13">
        <f>ピボット!AB492</f>
        <v>0</v>
      </c>
      <c r="AC491" s="13">
        <f>ピボット!AC492</f>
        <v>0</v>
      </c>
      <c r="AD491" s="13">
        <f>ピボット!AD492</f>
        <v>0</v>
      </c>
      <c r="AE491" s="13">
        <f>ピボット!AE492</f>
        <v>0</v>
      </c>
      <c r="AF491" s="13">
        <f>ピボット!AF492</f>
        <v>0</v>
      </c>
      <c r="AG491" s="13">
        <f>ピボット!AG492</f>
        <v>0</v>
      </c>
      <c r="AH491" s="13">
        <f>ピボット!AH492</f>
        <v>0</v>
      </c>
      <c r="AI491" s="13">
        <f>ピボット!AI492</f>
        <v>0</v>
      </c>
      <c r="AJ491" s="21">
        <f>SUM(E491:AI491)</f>
        <v>0</v>
      </c>
    </row>
    <row r="492" spans="2:36" s="8" customFormat="1" ht="15" customHeight="1" x14ac:dyDescent="0.15">
      <c r="B492" s="130"/>
      <c r="C492" s="134" t="s">
        <v>3</v>
      </c>
      <c r="D492" s="12"/>
      <c r="E492" s="13">
        <f>ピボット!E493</f>
        <v>0</v>
      </c>
      <c r="F492" s="13">
        <f>ピボット!F493</f>
        <v>0</v>
      </c>
      <c r="G492" s="13">
        <f>ピボット!G493</f>
        <v>0</v>
      </c>
      <c r="H492" s="13">
        <f>ピボット!H493</f>
        <v>0</v>
      </c>
      <c r="I492" s="13">
        <f>ピボット!I493</f>
        <v>0</v>
      </c>
      <c r="J492" s="13">
        <f>ピボット!J493</f>
        <v>0</v>
      </c>
      <c r="K492" s="13">
        <f>ピボット!K493</f>
        <v>0</v>
      </c>
      <c r="L492" s="13">
        <f>ピボット!L493</f>
        <v>0</v>
      </c>
      <c r="M492" s="13">
        <f>ピボット!M493</f>
        <v>0</v>
      </c>
      <c r="N492" s="13">
        <f>ピボット!N493</f>
        <v>0</v>
      </c>
      <c r="O492" s="13">
        <f>ピボット!O493</f>
        <v>0</v>
      </c>
      <c r="P492" s="13">
        <f>ピボット!P493</f>
        <v>0</v>
      </c>
      <c r="Q492" s="13">
        <f>ピボット!Q493</f>
        <v>0</v>
      </c>
      <c r="R492" s="13">
        <f>ピボット!R493</f>
        <v>0</v>
      </c>
      <c r="S492" s="13">
        <f>ピボット!S493</f>
        <v>0</v>
      </c>
      <c r="T492" s="13">
        <f>ピボット!T493</f>
        <v>0</v>
      </c>
      <c r="U492" s="13">
        <f>ピボット!U493</f>
        <v>0</v>
      </c>
      <c r="V492" s="13">
        <f>ピボット!V493</f>
        <v>0</v>
      </c>
      <c r="W492" s="13">
        <f>ピボット!W493</f>
        <v>0</v>
      </c>
      <c r="X492" s="13">
        <f>ピボット!X493</f>
        <v>0</v>
      </c>
      <c r="Y492" s="13">
        <f>ピボット!Y493</f>
        <v>0</v>
      </c>
      <c r="Z492" s="13">
        <f>ピボット!Z493</f>
        <v>0</v>
      </c>
      <c r="AA492" s="13">
        <f>ピボット!AA493</f>
        <v>0</v>
      </c>
      <c r="AB492" s="13">
        <f>ピボット!AB493</f>
        <v>0</v>
      </c>
      <c r="AC492" s="13">
        <f>ピボット!AC493</f>
        <v>0</v>
      </c>
      <c r="AD492" s="13">
        <f>ピボット!AD493</f>
        <v>0</v>
      </c>
      <c r="AE492" s="13">
        <f>ピボット!AE493</f>
        <v>0</v>
      </c>
      <c r="AF492" s="13">
        <f>ピボット!AF493</f>
        <v>0</v>
      </c>
      <c r="AG492" s="13">
        <f>ピボット!AG493</f>
        <v>0</v>
      </c>
      <c r="AH492" s="13">
        <f>ピボット!AH493</f>
        <v>0</v>
      </c>
      <c r="AI492" s="13">
        <f>ピボット!AI493</f>
        <v>0</v>
      </c>
      <c r="AJ492" s="14">
        <f>SUM(E492:AI492)</f>
        <v>0</v>
      </c>
    </row>
    <row r="493" spans="2:36" s="8" customFormat="1" ht="15" customHeight="1" x14ac:dyDescent="0.15">
      <c r="B493" s="9"/>
      <c r="C493" s="135" t="s">
        <v>26</v>
      </c>
      <c r="D493" s="100"/>
      <c r="E493" s="13">
        <f>ピボット!E494</f>
        <v>0</v>
      </c>
      <c r="F493" s="13">
        <f>ピボット!F494</f>
        <v>0</v>
      </c>
      <c r="G493" s="13">
        <f>ピボット!G494</f>
        <v>0</v>
      </c>
      <c r="H493" s="13">
        <f>ピボット!H494</f>
        <v>0</v>
      </c>
      <c r="I493" s="13">
        <f>ピボット!I494</f>
        <v>0</v>
      </c>
      <c r="J493" s="13">
        <f>ピボット!J494</f>
        <v>0</v>
      </c>
      <c r="K493" s="13">
        <f>ピボット!K494</f>
        <v>0</v>
      </c>
      <c r="L493" s="13">
        <f>ピボット!L494</f>
        <v>0</v>
      </c>
      <c r="M493" s="13">
        <f>ピボット!M494</f>
        <v>0</v>
      </c>
      <c r="N493" s="13">
        <f>ピボット!N494</f>
        <v>0</v>
      </c>
      <c r="O493" s="13">
        <f>ピボット!O494</f>
        <v>0</v>
      </c>
      <c r="P493" s="13">
        <f>ピボット!P494</f>
        <v>0</v>
      </c>
      <c r="Q493" s="13">
        <f>ピボット!Q494</f>
        <v>0</v>
      </c>
      <c r="R493" s="13">
        <f>ピボット!R494</f>
        <v>0</v>
      </c>
      <c r="S493" s="13">
        <f>ピボット!S494</f>
        <v>0</v>
      </c>
      <c r="T493" s="13">
        <f>ピボット!T494</f>
        <v>0</v>
      </c>
      <c r="U493" s="13">
        <f>ピボット!U494</f>
        <v>0</v>
      </c>
      <c r="V493" s="13">
        <f>ピボット!V494</f>
        <v>0</v>
      </c>
      <c r="W493" s="13">
        <f>ピボット!W494</f>
        <v>0</v>
      </c>
      <c r="X493" s="13">
        <f>ピボット!X494</f>
        <v>0</v>
      </c>
      <c r="Y493" s="13">
        <f>ピボット!Y494</f>
        <v>0</v>
      </c>
      <c r="Z493" s="13">
        <f>ピボット!Z494</f>
        <v>0</v>
      </c>
      <c r="AA493" s="13">
        <f>ピボット!AA494</f>
        <v>0</v>
      </c>
      <c r="AB493" s="13">
        <f>ピボット!AB494</f>
        <v>0</v>
      </c>
      <c r="AC493" s="13">
        <f>ピボット!AC494</f>
        <v>0</v>
      </c>
      <c r="AD493" s="13">
        <f>ピボット!AD494</f>
        <v>0</v>
      </c>
      <c r="AE493" s="13">
        <f>ピボット!AE494</f>
        <v>0</v>
      </c>
      <c r="AF493" s="13">
        <f>ピボット!AF494</f>
        <v>0</v>
      </c>
      <c r="AG493" s="13">
        <f>ピボット!AG494</f>
        <v>0</v>
      </c>
      <c r="AH493" s="13">
        <f>ピボット!AH494</f>
        <v>0</v>
      </c>
      <c r="AI493" s="13">
        <f>ピボット!AI494</f>
        <v>0</v>
      </c>
      <c r="AJ493" s="101">
        <f>SUM(E493:AI493)</f>
        <v>0</v>
      </c>
    </row>
    <row r="494" spans="2:36" s="8" customFormat="1" ht="15" customHeight="1" x14ac:dyDescent="0.15">
      <c r="B494" s="9"/>
      <c r="C494" s="134" t="s">
        <v>4</v>
      </c>
      <c r="D494" s="12">
        <f>ピボット!D495</f>
        <v>0</v>
      </c>
      <c r="E494" s="13">
        <f t="shared" ref="E494:AI494" si="161">D494+E490-E492</f>
        <v>0</v>
      </c>
      <c r="F494" s="13">
        <f t="shared" si="161"/>
        <v>0</v>
      </c>
      <c r="G494" s="13">
        <f t="shared" si="161"/>
        <v>0</v>
      </c>
      <c r="H494" s="13">
        <f t="shared" si="161"/>
        <v>0</v>
      </c>
      <c r="I494" s="13">
        <f t="shared" si="161"/>
        <v>0</v>
      </c>
      <c r="J494" s="13">
        <f t="shared" si="161"/>
        <v>0</v>
      </c>
      <c r="K494" s="13">
        <f t="shared" si="161"/>
        <v>0</v>
      </c>
      <c r="L494" s="13">
        <f t="shared" si="161"/>
        <v>0</v>
      </c>
      <c r="M494" s="13">
        <f t="shared" si="161"/>
        <v>0</v>
      </c>
      <c r="N494" s="13">
        <f t="shared" si="161"/>
        <v>0</v>
      </c>
      <c r="O494" s="13">
        <f t="shared" si="161"/>
        <v>0</v>
      </c>
      <c r="P494" s="13">
        <f t="shared" si="161"/>
        <v>0</v>
      </c>
      <c r="Q494" s="13">
        <f t="shared" si="161"/>
        <v>0</v>
      </c>
      <c r="R494" s="13">
        <f t="shared" si="161"/>
        <v>0</v>
      </c>
      <c r="S494" s="13">
        <f t="shared" si="161"/>
        <v>0</v>
      </c>
      <c r="T494" s="13">
        <f t="shared" si="161"/>
        <v>0</v>
      </c>
      <c r="U494" s="13">
        <f t="shared" si="161"/>
        <v>0</v>
      </c>
      <c r="V494" s="13">
        <f t="shared" si="161"/>
        <v>0</v>
      </c>
      <c r="W494" s="13">
        <f t="shared" si="161"/>
        <v>0</v>
      </c>
      <c r="X494" s="13">
        <f t="shared" si="161"/>
        <v>0</v>
      </c>
      <c r="Y494" s="13">
        <f t="shared" si="161"/>
        <v>0</v>
      </c>
      <c r="Z494" s="13">
        <f t="shared" si="161"/>
        <v>0</v>
      </c>
      <c r="AA494" s="13">
        <f t="shared" si="161"/>
        <v>0</v>
      </c>
      <c r="AB494" s="13">
        <f t="shared" si="161"/>
        <v>0</v>
      </c>
      <c r="AC494" s="13">
        <f t="shared" si="161"/>
        <v>0</v>
      </c>
      <c r="AD494" s="13">
        <f t="shared" si="161"/>
        <v>0</v>
      </c>
      <c r="AE494" s="13">
        <f t="shared" si="161"/>
        <v>0</v>
      </c>
      <c r="AF494" s="13">
        <f t="shared" si="161"/>
        <v>0</v>
      </c>
      <c r="AG494" s="13">
        <f t="shared" si="161"/>
        <v>0</v>
      </c>
      <c r="AH494" s="13">
        <f t="shared" si="161"/>
        <v>0</v>
      </c>
      <c r="AI494" s="13">
        <f t="shared" si="161"/>
        <v>0</v>
      </c>
      <c r="AJ494" s="14">
        <f>AI494</f>
        <v>0</v>
      </c>
    </row>
    <row r="495" spans="2:36" s="8" customFormat="1" ht="15" customHeight="1" thickBot="1" x14ac:dyDescent="0.2">
      <c r="B495" s="131">
        <f>ピボット!B491</f>
        <v>0</v>
      </c>
      <c r="C495" s="136" t="s">
        <v>27</v>
      </c>
      <c r="D495" s="105">
        <f>ピボット!D496</f>
        <v>0</v>
      </c>
      <c r="E495" s="106">
        <f t="shared" ref="E495:AI495" si="162">D495+E491-E493</f>
        <v>0</v>
      </c>
      <c r="F495" s="106">
        <f t="shared" si="162"/>
        <v>0</v>
      </c>
      <c r="G495" s="106">
        <f t="shared" si="162"/>
        <v>0</v>
      </c>
      <c r="H495" s="106">
        <f t="shared" si="162"/>
        <v>0</v>
      </c>
      <c r="I495" s="106">
        <f t="shared" si="162"/>
        <v>0</v>
      </c>
      <c r="J495" s="106">
        <f t="shared" si="162"/>
        <v>0</v>
      </c>
      <c r="K495" s="106">
        <f t="shared" si="162"/>
        <v>0</v>
      </c>
      <c r="L495" s="106">
        <f t="shared" si="162"/>
        <v>0</v>
      </c>
      <c r="M495" s="106">
        <f t="shared" si="162"/>
        <v>0</v>
      </c>
      <c r="N495" s="106">
        <f t="shared" si="162"/>
        <v>0</v>
      </c>
      <c r="O495" s="106">
        <f t="shared" si="162"/>
        <v>0</v>
      </c>
      <c r="P495" s="106">
        <f t="shared" si="162"/>
        <v>0</v>
      </c>
      <c r="Q495" s="106">
        <f t="shared" si="162"/>
        <v>0</v>
      </c>
      <c r="R495" s="106">
        <f t="shared" si="162"/>
        <v>0</v>
      </c>
      <c r="S495" s="106">
        <f t="shared" si="162"/>
        <v>0</v>
      </c>
      <c r="T495" s="106">
        <f t="shared" si="162"/>
        <v>0</v>
      </c>
      <c r="U495" s="106">
        <f t="shared" si="162"/>
        <v>0</v>
      </c>
      <c r="V495" s="106">
        <f t="shared" si="162"/>
        <v>0</v>
      </c>
      <c r="W495" s="106">
        <f t="shared" si="162"/>
        <v>0</v>
      </c>
      <c r="X495" s="106">
        <f t="shared" si="162"/>
        <v>0</v>
      </c>
      <c r="Y495" s="106">
        <f t="shared" si="162"/>
        <v>0</v>
      </c>
      <c r="Z495" s="106">
        <f t="shared" si="162"/>
        <v>0</v>
      </c>
      <c r="AA495" s="106">
        <f t="shared" si="162"/>
        <v>0</v>
      </c>
      <c r="AB495" s="106">
        <f t="shared" si="162"/>
        <v>0</v>
      </c>
      <c r="AC495" s="106">
        <f t="shared" si="162"/>
        <v>0</v>
      </c>
      <c r="AD495" s="106">
        <f t="shared" si="162"/>
        <v>0</v>
      </c>
      <c r="AE495" s="106">
        <f t="shared" si="162"/>
        <v>0</v>
      </c>
      <c r="AF495" s="106">
        <f t="shared" si="162"/>
        <v>0</v>
      </c>
      <c r="AG495" s="106">
        <f t="shared" si="162"/>
        <v>0</v>
      </c>
      <c r="AH495" s="106">
        <f t="shared" si="162"/>
        <v>0</v>
      </c>
      <c r="AI495" s="106">
        <f t="shared" si="162"/>
        <v>0</v>
      </c>
      <c r="AJ495" s="107">
        <f>AI495</f>
        <v>0</v>
      </c>
    </row>
    <row r="496" spans="2:36" s="8" customFormat="1" ht="15" customHeight="1" x14ac:dyDescent="0.15">
      <c r="B496" s="129"/>
      <c r="C496" s="132" t="s">
        <v>1</v>
      </c>
      <c r="D496" s="10"/>
      <c r="E496" s="11">
        <f>ピボット!E497</f>
        <v>0</v>
      </c>
      <c r="F496" s="11">
        <f>ピボット!F497</f>
        <v>0</v>
      </c>
      <c r="G496" s="11">
        <f>ピボット!G497</f>
        <v>0</v>
      </c>
      <c r="H496" s="11">
        <f>ピボット!H497</f>
        <v>0</v>
      </c>
      <c r="I496" s="11">
        <f>ピボット!I497</f>
        <v>0</v>
      </c>
      <c r="J496" s="11">
        <f>ピボット!J497</f>
        <v>0</v>
      </c>
      <c r="K496" s="11">
        <f>ピボット!K497</f>
        <v>0</v>
      </c>
      <c r="L496" s="11">
        <f>ピボット!L497</f>
        <v>0</v>
      </c>
      <c r="M496" s="11">
        <f>ピボット!M497</f>
        <v>0</v>
      </c>
      <c r="N496" s="11">
        <f>ピボット!N497</f>
        <v>0</v>
      </c>
      <c r="O496" s="11">
        <f>ピボット!O497</f>
        <v>0</v>
      </c>
      <c r="P496" s="11">
        <f>ピボット!P497</f>
        <v>0</v>
      </c>
      <c r="Q496" s="11">
        <f>ピボット!Q497</f>
        <v>0</v>
      </c>
      <c r="R496" s="11">
        <f>ピボット!R497</f>
        <v>0</v>
      </c>
      <c r="S496" s="11">
        <f>ピボット!S497</f>
        <v>0</v>
      </c>
      <c r="T496" s="11">
        <f>ピボット!T497</f>
        <v>0</v>
      </c>
      <c r="U496" s="11">
        <f>ピボット!U497</f>
        <v>0</v>
      </c>
      <c r="V496" s="11">
        <f>ピボット!V497</f>
        <v>0</v>
      </c>
      <c r="W496" s="11">
        <f>ピボット!W497</f>
        <v>0</v>
      </c>
      <c r="X496" s="11">
        <f>ピボット!X497</f>
        <v>0</v>
      </c>
      <c r="Y496" s="11">
        <f>ピボット!Y497</f>
        <v>0</v>
      </c>
      <c r="Z496" s="11">
        <f>ピボット!Z497</f>
        <v>0</v>
      </c>
      <c r="AA496" s="11">
        <f>ピボット!AA497</f>
        <v>0</v>
      </c>
      <c r="AB496" s="11">
        <f>ピボット!AB497</f>
        <v>0</v>
      </c>
      <c r="AC496" s="11">
        <f>ピボット!AC497</f>
        <v>0</v>
      </c>
      <c r="AD496" s="11">
        <f>ピボット!AD497</f>
        <v>0</v>
      </c>
      <c r="AE496" s="11">
        <f>ピボット!AE497</f>
        <v>0</v>
      </c>
      <c r="AF496" s="11">
        <f>ピボット!AF497</f>
        <v>0</v>
      </c>
      <c r="AG496" s="11">
        <f>ピボット!AG497</f>
        <v>0</v>
      </c>
      <c r="AH496" s="11">
        <f>ピボット!AH497</f>
        <v>0</v>
      </c>
      <c r="AI496" s="11">
        <f>ピボット!AI497</f>
        <v>0</v>
      </c>
      <c r="AJ496" s="104">
        <f>SUM(E496:AI496)</f>
        <v>0</v>
      </c>
    </row>
    <row r="497" spans="2:36" s="8" customFormat="1" ht="15" customHeight="1" x14ac:dyDescent="0.15">
      <c r="B497" s="130"/>
      <c r="C497" s="133" t="s">
        <v>25</v>
      </c>
      <c r="D497" s="102"/>
      <c r="E497" s="13">
        <f>ピボット!E498</f>
        <v>0</v>
      </c>
      <c r="F497" s="13">
        <f>ピボット!F498</f>
        <v>0</v>
      </c>
      <c r="G497" s="13">
        <f>ピボット!G498</f>
        <v>0</v>
      </c>
      <c r="H497" s="13">
        <f>ピボット!H498</f>
        <v>0</v>
      </c>
      <c r="I497" s="13">
        <f>ピボット!I498</f>
        <v>0</v>
      </c>
      <c r="J497" s="13">
        <f>ピボット!J498</f>
        <v>0</v>
      </c>
      <c r="K497" s="13">
        <f>ピボット!K498</f>
        <v>0</v>
      </c>
      <c r="L497" s="13">
        <f>ピボット!L498</f>
        <v>0</v>
      </c>
      <c r="M497" s="13">
        <f>ピボット!M498</f>
        <v>0</v>
      </c>
      <c r="N497" s="13">
        <f>ピボット!N498</f>
        <v>0</v>
      </c>
      <c r="O497" s="13">
        <f>ピボット!O498</f>
        <v>0</v>
      </c>
      <c r="P497" s="13">
        <f>ピボット!P498</f>
        <v>0</v>
      </c>
      <c r="Q497" s="13">
        <f>ピボット!Q498</f>
        <v>0</v>
      </c>
      <c r="R497" s="13">
        <f>ピボット!R498</f>
        <v>0</v>
      </c>
      <c r="S497" s="13">
        <f>ピボット!S498</f>
        <v>0</v>
      </c>
      <c r="T497" s="13">
        <f>ピボット!T498</f>
        <v>0</v>
      </c>
      <c r="U497" s="13">
        <f>ピボット!U498</f>
        <v>0</v>
      </c>
      <c r="V497" s="13">
        <f>ピボット!V498</f>
        <v>0</v>
      </c>
      <c r="W497" s="13">
        <f>ピボット!W498</f>
        <v>0</v>
      </c>
      <c r="X497" s="13">
        <f>ピボット!X498</f>
        <v>0</v>
      </c>
      <c r="Y497" s="13">
        <f>ピボット!Y498</f>
        <v>0</v>
      </c>
      <c r="Z497" s="13">
        <f>ピボット!Z498</f>
        <v>0</v>
      </c>
      <c r="AA497" s="13">
        <f>ピボット!AA498</f>
        <v>0</v>
      </c>
      <c r="AB497" s="13">
        <f>ピボット!AB498</f>
        <v>0</v>
      </c>
      <c r="AC497" s="13">
        <f>ピボット!AC498</f>
        <v>0</v>
      </c>
      <c r="AD497" s="13">
        <f>ピボット!AD498</f>
        <v>0</v>
      </c>
      <c r="AE497" s="13">
        <f>ピボット!AE498</f>
        <v>0</v>
      </c>
      <c r="AF497" s="13">
        <f>ピボット!AF498</f>
        <v>0</v>
      </c>
      <c r="AG497" s="13">
        <f>ピボット!AG498</f>
        <v>0</v>
      </c>
      <c r="AH497" s="13">
        <f>ピボット!AH498</f>
        <v>0</v>
      </c>
      <c r="AI497" s="13">
        <f>ピボット!AI498</f>
        <v>0</v>
      </c>
      <c r="AJ497" s="21">
        <f>SUM(E497:AI497)</f>
        <v>0</v>
      </c>
    </row>
    <row r="498" spans="2:36" s="8" customFormat="1" ht="15" customHeight="1" x14ac:dyDescent="0.15">
      <c r="B498" s="130"/>
      <c r="C498" s="134" t="s">
        <v>3</v>
      </c>
      <c r="D498" s="12"/>
      <c r="E498" s="13">
        <f>ピボット!E499</f>
        <v>0</v>
      </c>
      <c r="F498" s="13">
        <f>ピボット!F499</f>
        <v>0</v>
      </c>
      <c r="G498" s="13">
        <f>ピボット!G499</f>
        <v>0</v>
      </c>
      <c r="H498" s="13">
        <f>ピボット!H499</f>
        <v>0</v>
      </c>
      <c r="I498" s="13">
        <f>ピボット!I499</f>
        <v>0</v>
      </c>
      <c r="J498" s="13">
        <f>ピボット!J499</f>
        <v>0</v>
      </c>
      <c r="K498" s="13">
        <f>ピボット!K499</f>
        <v>0</v>
      </c>
      <c r="L498" s="13">
        <f>ピボット!L499</f>
        <v>0</v>
      </c>
      <c r="M498" s="13">
        <f>ピボット!M499</f>
        <v>0</v>
      </c>
      <c r="N498" s="13">
        <f>ピボット!N499</f>
        <v>0</v>
      </c>
      <c r="O498" s="13">
        <f>ピボット!O499</f>
        <v>0</v>
      </c>
      <c r="P498" s="13">
        <f>ピボット!P499</f>
        <v>0</v>
      </c>
      <c r="Q498" s="13">
        <f>ピボット!Q499</f>
        <v>0</v>
      </c>
      <c r="R498" s="13">
        <f>ピボット!R499</f>
        <v>0</v>
      </c>
      <c r="S498" s="13">
        <f>ピボット!S499</f>
        <v>0</v>
      </c>
      <c r="T498" s="13">
        <f>ピボット!T499</f>
        <v>0</v>
      </c>
      <c r="U498" s="13">
        <f>ピボット!U499</f>
        <v>0</v>
      </c>
      <c r="V498" s="13">
        <f>ピボット!V499</f>
        <v>0</v>
      </c>
      <c r="W498" s="13">
        <f>ピボット!W499</f>
        <v>0</v>
      </c>
      <c r="X498" s="13">
        <f>ピボット!X499</f>
        <v>0</v>
      </c>
      <c r="Y498" s="13">
        <f>ピボット!Y499</f>
        <v>0</v>
      </c>
      <c r="Z498" s="13">
        <f>ピボット!Z499</f>
        <v>0</v>
      </c>
      <c r="AA498" s="13">
        <f>ピボット!AA499</f>
        <v>0</v>
      </c>
      <c r="AB498" s="13">
        <f>ピボット!AB499</f>
        <v>0</v>
      </c>
      <c r="AC498" s="13">
        <f>ピボット!AC499</f>
        <v>0</v>
      </c>
      <c r="AD498" s="13">
        <f>ピボット!AD499</f>
        <v>0</v>
      </c>
      <c r="AE498" s="13">
        <f>ピボット!AE499</f>
        <v>0</v>
      </c>
      <c r="AF498" s="13">
        <f>ピボット!AF499</f>
        <v>0</v>
      </c>
      <c r="AG498" s="13">
        <f>ピボット!AG499</f>
        <v>0</v>
      </c>
      <c r="AH498" s="13">
        <f>ピボット!AH499</f>
        <v>0</v>
      </c>
      <c r="AI498" s="13">
        <f>ピボット!AI499</f>
        <v>0</v>
      </c>
      <c r="AJ498" s="14">
        <f>SUM(E498:AI498)</f>
        <v>0</v>
      </c>
    </row>
    <row r="499" spans="2:36" s="8" customFormat="1" ht="15" customHeight="1" x14ac:dyDescent="0.15">
      <c r="B499" s="9"/>
      <c r="C499" s="135" t="s">
        <v>26</v>
      </c>
      <c r="D499" s="100"/>
      <c r="E499" s="13">
        <f>ピボット!E500</f>
        <v>0</v>
      </c>
      <c r="F499" s="13">
        <f>ピボット!F500</f>
        <v>0</v>
      </c>
      <c r="G499" s="13">
        <f>ピボット!G500</f>
        <v>0</v>
      </c>
      <c r="H499" s="13">
        <f>ピボット!H500</f>
        <v>0</v>
      </c>
      <c r="I499" s="13">
        <f>ピボット!I500</f>
        <v>0</v>
      </c>
      <c r="J499" s="13">
        <f>ピボット!J500</f>
        <v>0</v>
      </c>
      <c r="K499" s="13">
        <f>ピボット!K500</f>
        <v>0</v>
      </c>
      <c r="L499" s="13">
        <f>ピボット!L500</f>
        <v>0</v>
      </c>
      <c r="M499" s="13">
        <f>ピボット!M500</f>
        <v>0</v>
      </c>
      <c r="N499" s="13">
        <f>ピボット!N500</f>
        <v>0</v>
      </c>
      <c r="O499" s="13">
        <f>ピボット!O500</f>
        <v>0</v>
      </c>
      <c r="P499" s="13">
        <f>ピボット!P500</f>
        <v>0</v>
      </c>
      <c r="Q499" s="13">
        <f>ピボット!Q500</f>
        <v>0</v>
      </c>
      <c r="R499" s="13">
        <f>ピボット!R500</f>
        <v>0</v>
      </c>
      <c r="S499" s="13">
        <f>ピボット!S500</f>
        <v>0</v>
      </c>
      <c r="T499" s="13">
        <f>ピボット!T500</f>
        <v>0</v>
      </c>
      <c r="U499" s="13">
        <f>ピボット!U500</f>
        <v>0</v>
      </c>
      <c r="V499" s="13">
        <f>ピボット!V500</f>
        <v>0</v>
      </c>
      <c r="W499" s="13">
        <f>ピボット!W500</f>
        <v>0</v>
      </c>
      <c r="X499" s="13">
        <f>ピボット!X500</f>
        <v>0</v>
      </c>
      <c r="Y499" s="13">
        <f>ピボット!Y500</f>
        <v>0</v>
      </c>
      <c r="Z499" s="13">
        <f>ピボット!Z500</f>
        <v>0</v>
      </c>
      <c r="AA499" s="13">
        <f>ピボット!AA500</f>
        <v>0</v>
      </c>
      <c r="AB499" s="13">
        <f>ピボット!AB500</f>
        <v>0</v>
      </c>
      <c r="AC499" s="13">
        <f>ピボット!AC500</f>
        <v>0</v>
      </c>
      <c r="AD499" s="13">
        <f>ピボット!AD500</f>
        <v>0</v>
      </c>
      <c r="AE499" s="13">
        <f>ピボット!AE500</f>
        <v>0</v>
      </c>
      <c r="AF499" s="13">
        <f>ピボット!AF500</f>
        <v>0</v>
      </c>
      <c r="AG499" s="13">
        <f>ピボット!AG500</f>
        <v>0</v>
      </c>
      <c r="AH499" s="13">
        <f>ピボット!AH500</f>
        <v>0</v>
      </c>
      <c r="AI499" s="13">
        <f>ピボット!AI500</f>
        <v>0</v>
      </c>
      <c r="AJ499" s="101">
        <f>SUM(E499:AI499)</f>
        <v>0</v>
      </c>
    </row>
    <row r="500" spans="2:36" s="8" customFormat="1" ht="15" customHeight="1" x14ac:dyDescent="0.15">
      <c r="B500" s="9"/>
      <c r="C500" s="134" t="s">
        <v>4</v>
      </c>
      <c r="D500" s="12">
        <f>ピボット!D501</f>
        <v>0</v>
      </c>
      <c r="E500" s="13">
        <f t="shared" ref="E500:AI500" si="163">D500+E496-E498</f>
        <v>0</v>
      </c>
      <c r="F500" s="13">
        <f t="shared" si="163"/>
        <v>0</v>
      </c>
      <c r="G500" s="13">
        <f t="shared" si="163"/>
        <v>0</v>
      </c>
      <c r="H500" s="13">
        <f t="shared" si="163"/>
        <v>0</v>
      </c>
      <c r="I500" s="13">
        <f t="shared" si="163"/>
        <v>0</v>
      </c>
      <c r="J500" s="13">
        <f t="shared" si="163"/>
        <v>0</v>
      </c>
      <c r="K500" s="13">
        <f t="shared" si="163"/>
        <v>0</v>
      </c>
      <c r="L500" s="13">
        <f t="shared" si="163"/>
        <v>0</v>
      </c>
      <c r="M500" s="13">
        <f t="shared" si="163"/>
        <v>0</v>
      </c>
      <c r="N500" s="13">
        <f t="shared" si="163"/>
        <v>0</v>
      </c>
      <c r="O500" s="13">
        <f t="shared" si="163"/>
        <v>0</v>
      </c>
      <c r="P500" s="13">
        <f t="shared" si="163"/>
        <v>0</v>
      </c>
      <c r="Q500" s="13">
        <f t="shared" si="163"/>
        <v>0</v>
      </c>
      <c r="R500" s="13">
        <f t="shared" si="163"/>
        <v>0</v>
      </c>
      <c r="S500" s="13">
        <f t="shared" si="163"/>
        <v>0</v>
      </c>
      <c r="T500" s="13">
        <f t="shared" si="163"/>
        <v>0</v>
      </c>
      <c r="U500" s="13">
        <f t="shared" si="163"/>
        <v>0</v>
      </c>
      <c r="V500" s="13">
        <f t="shared" si="163"/>
        <v>0</v>
      </c>
      <c r="W500" s="13">
        <f t="shared" si="163"/>
        <v>0</v>
      </c>
      <c r="X500" s="13">
        <f t="shared" si="163"/>
        <v>0</v>
      </c>
      <c r="Y500" s="13">
        <f t="shared" si="163"/>
        <v>0</v>
      </c>
      <c r="Z500" s="13">
        <f t="shared" si="163"/>
        <v>0</v>
      </c>
      <c r="AA500" s="13">
        <f t="shared" si="163"/>
        <v>0</v>
      </c>
      <c r="AB500" s="13">
        <f t="shared" si="163"/>
        <v>0</v>
      </c>
      <c r="AC500" s="13">
        <f t="shared" si="163"/>
        <v>0</v>
      </c>
      <c r="AD500" s="13">
        <f t="shared" si="163"/>
        <v>0</v>
      </c>
      <c r="AE500" s="13">
        <f t="shared" si="163"/>
        <v>0</v>
      </c>
      <c r="AF500" s="13">
        <f t="shared" si="163"/>
        <v>0</v>
      </c>
      <c r="AG500" s="13">
        <f t="shared" si="163"/>
        <v>0</v>
      </c>
      <c r="AH500" s="13">
        <f t="shared" si="163"/>
        <v>0</v>
      </c>
      <c r="AI500" s="13">
        <f t="shared" si="163"/>
        <v>0</v>
      </c>
      <c r="AJ500" s="14">
        <f>AI500</f>
        <v>0</v>
      </c>
    </row>
    <row r="501" spans="2:36" s="8" customFormat="1" ht="15" customHeight="1" thickBot="1" x14ac:dyDescent="0.2">
      <c r="B501" s="131">
        <f>ピボット!B497</f>
        <v>0</v>
      </c>
      <c r="C501" s="136" t="s">
        <v>27</v>
      </c>
      <c r="D501" s="105">
        <f>ピボット!D502</f>
        <v>0</v>
      </c>
      <c r="E501" s="106">
        <f t="shared" ref="E501:AI501" si="164">D501+E497-E499</f>
        <v>0</v>
      </c>
      <c r="F501" s="106">
        <f t="shared" si="164"/>
        <v>0</v>
      </c>
      <c r="G501" s="106">
        <f t="shared" si="164"/>
        <v>0</v>
      </c>
      <c r="H501" s="106">
        <f t="shared" si="164"/>
        <v>0</v>
      </c>
      <c r="I501" s="106">
        <f t="shared" si="164"/>
        <v>0</v>
      </c>
      <c r="J501" s="106">
        <f t="shared" si="164"/>
        <v>0</v>
      </c>
      <c r="K501" s="106">
        <f t="shared" si="164"/>
        <v>0</v>
      </c>
      <c r="L501" s="106">
        <f t="shared" si="164"/>
        <v>0</v>
      </c>
      <c r="M501" s="106">
        <f t="shared" si="164"/>
        <v>0</v>
      </c>
      <c r="N501" s="106">
        <f t="shared" si="164"/>
        <v>0</v>
      </c>
      <c r="O501" s="106">
        <f t="shared" si="164"/>
        <v>0</v>
      </c>
      <c r="P501" s="106">
        <f t="shared" si="164"/>
        <v>0</v>
      </c>
      <c r="Q501" s="106">
        <f t="shared" si="164"/>
        <v>0</v>
      </c>
      <c r="R501" s="106">
        <f t="shared" si="164"/>
        <v>0</v>
      </c>
      <c r="S501" s="106">
        <f t="shared" si="164"/>
        <v>0</v>
      </c>
      <c r="T501" s="106">
        <f t="shared" si="164"/>
        <v>0</v>
      </c>
      <c r="U501" s="106">
        <f t="shared" si="164"/>
        <v>0</v>
      </c>
      <c r="V501" s="106">
        <f t="shared" si="164"/>
        <v>0</v>
      </c>
      <c r="W501" s="106">
        <f t="shared" si="164"/>
        <v>0</v>
      </c>
      <c r="X501" s="106">
        <f t="shared" si="164"/>
        <v>0</v>
      </c>
      <c r="Y501" s="106">
        <f t="shared" si="164"/>
        <v>0</v>
      </c>
      <c r="Z501" s="106">
        <f t="shared" si="164"/>
        <v>0</v>
      </c>
      <c r="AA501" s="106">
        <f t="shared" si="164"/>
        <v>0</v>
      </c>
      <c r="AB501" s="106">
        <f t="shared" si="164"/>
        <v>0</v>
      </c>
      <c r="AC501" s="106">
        <f t="shared" si="164"/>
        <v>0</v>
      </c>
      <c r="AD501" s="106">
        <f t="shared" si="164"/>
        <v>0</v>
      </c>
      <c r="AE501" s="106">
        <f t="shared" si="164"/>
        <v>0</v>
      </c>
      <c r="AF501" s="106">
        <f t="shared" si="164"/>
        <v>0</v>
      </c>
      <c r="AG501" s="106">
        <f t="shared" si="164"/>
        <v>0</v>
      </c>
      <c r="AH501" s="106">
        <f t="shared" si="164"/>
        <v>0</v>
      </c>
      <c r="AI501" s="106">
        <f t="shared" si="164"/>
        <v>0</v>
      </c>
      <c r="AJ501" s="107">
        <f>AI501</f>
        <v>0</v>
      </c>
    </row>
    <row r="502" spans="2:36" s="8" customFormat="1" ht="15" customHeight="1" x14ac:dyDescent="0.15">
      <c r="B502" s="129"/>
      <c r="C502" s="132" t="s">
        <v>1</v>
      </c>
      <c r="D502" s="10"/>
      <c r="E502" s="11">
        <f>ピボット!E503</f>
        <v>0</v>
      </c>
      <c r="F502" s="11">
        <f>ピボット!F503</f>
        <v>0</v>
      </c>
      <c r="G502" s="11">
        <f>ピボット!G503</f>
        <v>0</v>
      </c>
      <c r="H502" s="11">
        <f>ピボット!H503</f>
        <v>0</v>
      </c>
      <c r="I502" s="11">
        <f>ピボット!I503</f>
        <v>0</v>
      </c>
      <c r="J502" s="11">
        <f>ピボット!J503</f>
        <v>0</v>
      </c>
      <c r="K502" s="11">
        <f>ピボット!K503</f>
        <v>0</v>
      </c>
      <c r="L502" s="11">
        <f>ピボット!L503</f>
        <v>0</v>
      </c>
      <c r="M502" s="11">
        <f>ピボット!M503</f>
        <v>0</v>
      </c>
      <c r="N502" s="11">
        <f>ピボット!N503</f>
        <v>0</v>
      </c>
      <c r="O502" s="11">
        <f>ピボット!O503</f>
        <v>0</v>
      </c>
      <c r="P502" s="11">
        <f>ピボット!P503</f>
        <v>0</v>
      </c>
      <c r="Q502" s="11">
        <f>ピボット!Q503</f>
        <v>0</v>
      </c>
      <c r="R502" s="11">
        <f>ピボット!R503</f>
        <v>0</v>
      </c>
      <c r="S502" s="11">
        <f>ピボット!S503</f>
        <v>0</v>
      </c>
      <c r="T502" s="11">
        <f>ピボット!T503</f>
        <v>0</v>
      </c>
      <c r="U502" s="11">
        <f>ピボット!U503</f>
        <v>0</v>
      </c>
      <c r="V502" s="11">
        <f>ピボット!V503</f>
        <v>0</v>
      </c>
      <c r="W502" s="11">
        <f>ピボット!W503</f>
        <v>0</v>
      </c>
      <c r="X502" s="11">
        <f>ピボット!X503</f>
        <v>0</v>
      </c>
      <c r="Y502" s="11">
        <f>ピボット!Y503</f>
        <v>0</v>
      </c>
      <c r="Z502" s="11">
        <f>ピボット!Z503</f>
        <v>0</v>
      </c>
      <c r="AA502" s="11">
        <f>ピボット!AA503</f>
        <v>0</v>
      </c>
      <c r="AB502" s="11">
        <f>ピボット!AB503</f>
        <v>0</v>
      </c>
      <c r="AC502" s="11">
        <f>ピボット!AC503</f>
        <v>0</v>
      </c>
      <c r="AD502" s="11">
        <f>ピボット!AD503</f>
        <v>0</v>
      </c>
      <c r="AE502" s="11">
        <f>ピボット!AE503</f>
        <v>0</v>
      </c>
      <c r="AF502" s="11">
        <f>ピボット!AF503</f>
        <v>0</v>
      </c>
      <c r="AG502" s="11">
        <f>ピボット!AG503</f>
        <v>0</v>
      </c>
      <c r="AH502" s="11">
        <f>ピボット!AH503</f>
        <v>0</v>
      </c>
      <c r="AI502" s="11">
        <f>ピボット!AI503</f>
        <v>0</v>
      </c>
      <c r="AJ502" s="104">
        <f>SUM(E502:AI502)</f>
        <v>0</v>
      </c>
    </row>
    <row r="503" spans="2:36" s="8" customFormat="1" ht="15" customHeight="1" x14ac:dyDescent="0.15">
      <c r="B503" s="130"/>
      <c r="C503" s="133" t="s">
        <v>25</v>
      </c>
      <c r="D503" s="102"/>
      <c r="E503" s="13">
        <f>ピボット!E504</f>
        <v>0</v>
      </c>
      <c r="F503" s="13">
        <f>ピボット!F504</f>
        <v>0</v>
      </c>
      <c r="G503" s="13">
        <f>ピボット!G504</f>
        <v>0</v>
      </c>
      <c r="H503" s="13">
        <f>ピボット!H504</f>
        <v>0</v>
      </c>
      <c r="I503" s="13">
        <f>ピボット!I504</f>
        <v>0</v>
      </c>
      <c r="J503" s="13">
        <f>ピボット!J504</f>
        <v>0</v>
      </c>
      <c r="K503" s="13">
        <f>ピボット!K504</f>
        <v>0</v>
      </c>
      <c r="L503" s="13">
        <f>ピボット!L504</f>
        <v>0</v>
      </c>
      <c r="M503" s="13">
        <f>ピボット!M504</f>
        <v>0</v>
      </c>
      <c r="N503" s="13">
        <f>ピボット!N504</f>
        <v>0</v>
      </c>
      <c r="O503" s="13">
        <f>ピボット!O504</f>
        <v>0</v>
      </c>
      <c r="P503" s="13">
        <f>ピボット!P504</f>
        <v>0</v>
      </c>
      <c r="Q503" s="13">
        <f>ピボット!Q504</f>
        <v>0</v>
      </c>
      <c r="R503" s="13">
        <f>ピボット!R504</f>
        <v>0</v>
      </c>
      <c r="S503" s="13">
        <f>ピボット!S504</f>
        <v>0</v>
      </c>
      <c r="T503" s="13">
        <f>ピボット!T504</f>
        <v>0</v>
      </c>
      <c r="U503" s="13">
        <f>ピボット!U504</f>
        <v>0</v>
      </c>
      <c r="V503" s="13">
        <f>ピボット!V504</f>
        <v>0</v>
      </c>
      <c r="W503" s="13">
        <f>ピボット!W504</f>
        <v>0</v>
      </c>
      <c r="X503" s="13">
        <f>ピボット!X504</f>
        <v>0</v>
      </c>
      <c r="Y503" s="13">
        <f>ピボット!Y504</f>
        <v>0</v>
      </c>
      <c r="Z503" s="13">
        <f>ピボット!Z504</f>
        <v>0</v>
      </c>
      <c r="AA503" s="13">
        <f>ピボット!AA504</f>
        <v>0</v>
      </c>
      <c r="AB503" s="13">
        <f>ピボット!AB504</f>
        <v>0</v>
      </c>
      <c r="AC503" s="13">
        <f>ピボット!AC504</f>
        <v>0</v>
      </c>
      <c r="AD503" s="13">
        <f>ピボット!AD504</f>
        <v>0</v>
      </c>
      <c r="AE503" s="13">
        <f>ピボット!AE504</f>
        <v>0</v>
      </c>
      <c r="AF503" s="13">
        <f>ピボット!AF504</f>
        <v>0</v>
      </c>
      <c r="AG503" s="13">
        <f>ピボット!AG504</f>
        <v>0</v>
      </c>
      <c r="AH503" s="13">
        <f>ピボット!AH504</f>
        <v>0</v>
      </c>
      <c r="AI503" s="13">
        <f>ピボット!AI504</f>
        <v>0</v>
      </c>
      <c r="AJ503" s="21">
        <f>SUM(E503:AI503)</f>
        <v>0</v>
      </c>
    </row>
    <row r="504" spans="2:36" s="8" customFormat="1" ht="15" customHeight="1" x14ac:dyDescent="0.15">
      <c r="B504" s="130"/>
      <c r="C504" s="134" t="s">
        <v>3</v>
      </c>
      <c r="D504" s="12"/>
      <c r="E504" s="13">
        <f>ピボット!E505</f>
        <v>0</v>
      </c>
      <c r="F504" s="13">
        <f>ピボット!F505</f>
        <v>0</v>
      </c>
      <c r="G504" s="13">
        <f>ピボット!G505</f>
        <v>0</v>
      </c>
      <c r="H504" s="13">
        <f>ピボット!H505</f>
        <v>0</v>
      </c>
      <c r="I504" s="13">
        <f>ピボット!I505</f>
        <v>0</v>
      </c>
      <c r="J504" s="13">
        <f>ピボット!J505</f>
        <v>0</v>
      </c>
      <c r="K504" s="13">
        <f>ピボット!K505</f>
        <v>0</v>
      </c>
      <c r="L504" s="13">
        <f>ピボット!L505</f>
        <v>0</v>
      </c>
      <c r="M504" s="13">
        <f>ピボット!M505</f>
        <v>0</v>
      </c>
      <c r="N504" s="13">
        <f>ピボット!N505</f>
        <v>0</v>
      </c>
      <c r="O504" s="13">
        <f>ピボット!O505</f>
        <v>0</v>
      </c>
      <c r="P504" s="13">
        <f>ピボット!P505</f>
        <v>0</v>
      </c>
      <c r="Q504" s="13">
        <f>ピボット!Q505</f>
        <v>0</v>
      </c>
      <c r="R504" s="13">
        <f>ピボット!R505</f>
        <v>0</v>
      </c>
      <c r="S504" s="13">
        <f>ピボット!S505</f>
        <v>0</v>
      </c>
      <c r="T504" s="13">
        <f>ピボット!T505</f>
        <v>0</v>
      </c>
      <c r="U504" s="13">
        <f>ピボット!U505</f>
        <v>0</v>
      </c>
      <c r="V504" s="13">
        <f>ピボット!V505</f>
        <v>0</v>
      </c>
      <c r="W504" s="13">
        <f>ピボット!W505</f>
        <v>0</v>
      </c>
      <c r="X504" s="13">
        <f>ピボット!X505</f>
        <v>0</v>
      </c>
      <c r="Y504" s="13">
        <f>ピボット!Y505</f>
        <v>0</v>
      </c>
      <c r="Z504" s="13">
        <f>ピボット!Z505</f>
        <v>0</v>
      </c>
      <c r="AA504" s="13">
        <f>ピボット!AA505</f>
        <v>0</v>
      </c>
      <c r="AB504" s="13">
        <f>ピボット!AB505</f>
        <v>0</v>
      </c>
      <c r="AC504" s="13">
        <f>ピボット!AC505</f>
        <v>0</v>
      </c>
      <c r="AD504" s="13">
        <f>ピボット!AD505</f>
        <v>0</v>
      </c>
      <c r="AE504" s="13">
        <f>ピボット!AE505</f>
        <v>0</v>
      </c>
      <c r="AF504" s="13">
        <f>ピボット!AF505</f>
        <v>0</v>
      </c>
      <c r="AG504" s="13">
        <f>ピボット!AG505</f>
        <v>0</v>
      </c>
      <c r="AH504" s="13">
        <f>ピボット!AH505</f>
        <v>0</v>
      </c>
      <c r="AI504" s="13">
        <f>ピボット!AI505</f>
        <v>0</v>
      </c>
      <c r="AJ504" s="14">
        <f>SUM(E504:AI504)</f>
        <v>0</v>
      </c>
    </row>
    <row r="505" spans="2:36" s="8" customFormat="1" ht="15" customHeight="1" x14ac:dyDescent="0.15">
      <c r="B505" s="9"/>
      <c r="C505" s="135" t="s">
        <v>26</v>
      </c>
      <c r="D505" s="100"/>
      <c r="E505" s="13">
        <f>ピボット!E506</f>
        <v>0</v>
      </c>
      <c r="F505" s="13">
        <f>ピボット!F506</f>
        <v>0</v>
      </c>
      <c r="G505" s="13">
        <f>ピボット!G506</f>
        <v>0</v>
      </c>
      <c r="H505" s="13">
        <f>ピボット!H506</f>
        <v>0</v>
      </c>
      <c r="I505" s="13">
        <f>ピボット!I506</f>
        <v>0</v>
      </c>
      <c r="J505" s="13">
        <f>ピボット!J506</f>
        <v>0</v>
      </c>
      <c r="K505" s="13">
        <f>ピボット!K506</f>
        <v>0</v>
      </c>
      <c r="L505" s="13">
        <f>ピボット!L506</f>
        <v>0</v>
      </c>
      <c r="M505" s="13">
        <f>ピボット!M506</f>
        <v>0</v>
      </c>
      <c r="N505" s="13">
        <f>ピボット!N506</f>
        <v>0</v>
      </c>
      <c r="O505" s="13">
        <f>ピボット!O506</f>
        <v>0</v>
      </c>
      <c r="P505" s="13">
        <f>ピボット!P506</f>
        <v>0</v>
      </c>
      <c r="Q505" s="13">
        <f>ピボット!Q506</f>
        <v>0</v>
      </c>
      <c r="R505" s="13">
        <f>ピボット!R506</f>
        <v>0</v>
      </c>
      <c r="S505" s="13">
        <f>ピボット!S506</f>
        <v>0</v>
      </c>
      <c r="T505" s="13">
        <f>ピボット!T506</f>
        <v>0</v>
      </c>
      <c r="U505" s="13">
        <f>ピボット!U506</f>
        <v>0</v>
      </c>
      <c r="V505" s="13">
        <f>ピボット!V506</f>
        <v>0</v>
      </c>
      <c r="W505" s="13">
        <f>ピボット!W506</f>
        <v>0</v>
      </c>
      <c r="X505" s="13">
        <f>ピボット!X506</f>
        <v>0</v>
      </c>
      <c r="Y505" s="13">
        <f>ピボット!Y506</f>
        <v>0</v>
      </c>
      <c r="Z505" s="13">
        <f>ピボット!Z506</f>
        <v>0</v>
      </c>
      <c r="AA505" s="13">
        <f>ピボット!AA506</f>
        <v>0</v>
      </c>
      <c r="AB505" s="13">
        <f>ピボット!AB506</f>
        <v>0</v>
      </c>
      <c r="AC505" s="13">
        <f>ピボット!AC506</f>
        <v>0</v>
      </c>
      <c r="AD505" s="13">
        <f>ピボット!AD506</f>
        <v>0</v>
      </c>
      <c r="AE505" s="13">
        <f>ピボット!AE506</f>
        <v>0</v>
      </c>
      <c r="AF505" s="13">
        <f>ピボット!AF506</f>
        <v>0</v>
      </c>
      <c r="AG505" s="13">
        <f>ピボット!AG506</f>
        <v>0</v>
      </c>
      <c r="AH505" s="13">
        <f>ピボット!AH506</f>
        <v>0</v>
      </c>
      <c r="AI505" s="13">
        <f>ピボット!AI506</f>
        <v>0</v>
      </c>
      <c r="AJ505" s="101">
        <f>SUM(E505:AI505)</f>
        <v>0</v>
      </c>
    </row>
    <row r="506" spans="2:36" s="8" customFormat="1" ht="15" customHeight="1" x14ac:dyDescent="0.15">
      <c r="B506" s="9"/>
      <c r="C506" s="134" t="s">
        <v>4</v>
      </c>
      <c r="D506" s="12">
        <f>ピボット!D507</f>
        <v>0</v>
      </c>
      <c r="E506" s="13">
        <f t="shared" ref="E506:AI506" si="165">D506+E502-E504</f>
        <v>0</v>
      </c>
      <c r="F506" s="13">
        <f t="shared" si="165"/>
        <v>0</v>
      </c>
      <c r="G506" s="13">
        <f t="shared" si="165"/>
        <v>0</v>
      </c>
      <c r="H506" s="13">
        <f t="shared" si="165"/>
        <v>0</v>
      </c>
      <c r="I506" s="13">
        <f t="shared" si="165"/>
        <v>0</v>
      </c>
      <c r="J506" s="13">
        <f t="shared" si="165"/>
        <v>0</v>
      </c>
      <c r="K506" s="13">
        <f t="shared" si="165"/>
        <v>0</v>
      </c>
      <c r="L506" s="13">
        <f t="shared" si="165"/>
        <v>0</v>
      </c>
      <c r="M506" s="13">
        <f t="shared" si="165"/>
        <v>0</v>
      </c>
      <c r="N506" s="13">
        <f t="shared" si="165"/>
        <v>0</v>
      </c>
      <c r="O506" s="13">
        <f t="shared" si="165"/>
        <v>0</v>
      </c>
      <c r="P506" s="13">
        <f t="shared" si="165"/>
        <v>0</v>
      </c>
      <c r="Q506" s="13">
        <f t="shared" si="165"/>
        <v>0</v>
      </c>
      <c r="R506" s="13">
        <f t="shared" si="165"/>
        <v>0</v>
      </c>
      <c r="S506" s="13">
        <f t="shared" si="165"/>
        <v>0</v>
      </c>
      <c r="T506" s="13">
        <f t="shared" si="165"/>
        <v>0</v>
      </c>
      <c r="U506" s="13">
        <f t="shared" si="165"/>
        <v>0</v>
      </c>
      <c r="V506" s="13">
        <f t="shared" si="165"/>
        <v>0</v>
      </c>
      <c r="W506" s="13">
        <f t="shared" si="165"/>
        <v>0</v>
      </c>
      <c r="X506" s="13">
        <f t="shared" si="165"/>
        <v>0</v>
      </c>
      <c r="Y506" s="13">
        <f t="shared" si="165"/>
        <v>0</v>
      </c>
      <c r="Z506" s="13">
        <f t="shared" si="165"/>
        <v>0</v>
      </c>
      <c r="AA506" s="13">
        <f t="shared" si="165"/>
        <v>0</v>
      </c>
      <c r="AB506" s="13">
        <f t="shared" si="165"/>
        <v>0</v>
      </c>
      <c r="AC506" s="13">
        <f t="shared" si="165"/>
        <v>0</v>
      </c>
      <c r="AD506" s="13">
        <f t="shared" si="165"/>
        <v>0</v>
      </c>
      <c r="AE506" s="13">
        <f t="shared" si="165"/>
        <v>0</v>
      </c>
      <c r="AF506" s="13">
        <f t="shared" si="165"/>
        <v>0</v>
      </c>
      <c r="AG506" s="13">
        <f t="shared" si="165"/>
        <v>0</v>
      </c>
      <c r="AH506" s="13">
        <f t="shared" si="165"/>
        <v>0</v>
      </c>
      <c r="AI506" s="13">
        <f t="shared" si="165"/>
        <v>0</v>
      </c>
      <c r="AJ506" s="14">
        <f>AI506</f>
        <v>0</v>
      </c>
    </row>
    <row r="507" spans="2:36" s="8" customFormat="1" ht="15" customHeight="1" thickBot="1" x14ac:dyDescent="0.2">
      <c r="B507" s="131">
        <f>ピボット!B503</f>
        <v>0</v>
      </c>
      <c r="C507" s="136" t="s">
        <v>27</v>
      </c>
      <c r="D507" s="105">
        <f>ピボット!D508</f>
        <v>0</v>
      </c>
      <c r="E507" s="106">
        <f t="shared" ref="E507:AI507" si="166">D507+E503-E505</f>
        <v>0</v>
      </c>
      <c r="F507" s="106">
        <f t="shared" si="166"/>
        <v>0</v>
      </c>
      <c r="G507" s="106">
        <f t="shared" si="166"/>
        <v>0</v>
      </c>
      <c r="H507" s="106">
        <f t="shared" si="166"/>
        <v>0</v>
      </c>
      <c r="I507" s="106">
        <f t="shared" si="166"/>
        <v>0</v>
      </c>
      <c r="J507" s="106">
        <f t="shared" si="166"/>
        <v>0</v>
      </c>
      <c r="K507" s="106">
        <f t="shared" si="166"/>
        <v>0</v>
      </c>
      <c r="L507" s="106">
        <f t="shared" si="166"/>
        <v>0</v>
      </c>
      <c r="M507" s="106">
        <f t="shared" si="166"/>
        <v>0</v>
      </c>
      <c r="N507" s="106">
        <f t="shared" si="166"/>
        <v>0</v>
      </c>
      <c r="O507" s="106">
        <f t="shared" si="166"/>
        <v>0</v>
      </c>
      <c r="P507" s="106">
        <f t="shared" si="166"/>
        <v>0</v>
      </c>
      <c r="Q507" s="106">
        <f t="shared" si="166"/>
        <v>0</v>
      </c>
      <c r="R507" s="106">
        <f t="shared" si="166"/>
        <v>0</v>
      </c>
      <c r="S507" s="106">
        <f t="shared" si="166"/>
        <v>0</v>
      </c>
      <c r="T507" s="106">
        <f t="shared" si="166"/>
        <v>0</v>
      </c>
      <c r="U507" s="106">
        <f t="shared" si="166"/>
        <v>0</v>
      </c>
      <c r="V507" s="106">
        <f t="shared" si="166"/>
        <v>0</v>
      </c>
      <c r="W507" s="106">
        <f t="shared" si="166"/>
        <v>0</v>
      </c>
      <c r="X507" s="106">
        <f t="shared" si="166"/>
        <v>0</v>
      </c>
      <c r="Y507" s="106">
        <f t="shared" si="166"/>
        <v>0</v>
      </c>
      <c r="Z507" s="106">
        <f t="shared" si="166"/>
        <v>0</v>
      </c>
      <c r="AA507" s="106">
        <f t="shared" si="166"/>
        <v>0</v>
      </c>
      <c r="AB507" s="106">
        <f t="shared" si="166"/>
        <v>0</v>
      </c>
      <c r="AC507" s="106">
        <f t="shared" si="166"/>
        <v>0</v>
      </c>
      <c r="AD507" s="106">
        <f t="shared" si="166"/>
        <v>0</v>
      </c>
      <c r="AE507" s="106">
        <f t="shared" si="166"/>
        <v>0</v>
      </c>
      <c r="AF507" s="106">
        <f t="shared" si="166"/>
        <v>0</v>
      </c>
      <c r="AG507" s="106">
        <f t="shared" si="166"/>
        <v>0</v>
      </c>
      <c r="AH507" s="106">
        <f t="shared" si="166"/>
        <v>0</v>
      </c>
      <c r="AI507" s="106">
        <f t="shared" si="166"/>
        <v>0</v>
      </c>
      <c r="AJ507" s="107">
        <f>AI507</f>
        <v>0</v>
      </c>
    </row>
    <row r="508" spans="2:36" s="8" customFormat="1" ht="15" customHeight="1" x14ac:dyDescent="0.15">
      <c r="B508" s="129"/>
      <c r="C508" s="132" t="s">
        <v>1</v>
      </c>
      <c r="D508" s="10"/>
      <c r="E508" s="11">
        <f>ピボット!E509</f>
        <v>0</v>
      </c>
      <c r="F508" s="11">
        <f>ピボット!F509</f>
        <v>0</v>
      </c>
      <c r="G508" s="11">
        <f>ピボット!G509</f>
        <v>0</v>
      </c>
      <c r="H508" s="11">
        <f>ピボット!H509</f>
        <v>0</v>
      </c>
      <c r="I508" s="11">
        <f>ピボット!I509</f>
        <v>0</v>
      </c>
      <c r="J508" s="11">
        <f>ピボット!J509</f>
        <v>0</v>
      </c>
      <c r="K508" s="11">
        <f>ピボット!K509</f>
        <v>0</v>
      </c>
      <c r="L508" s="11">
        <f>ピボット!L509</f>
        <v>0</v>
      </c>
      <c r="M508" s="11">
        <f>ピボット!M509</f>
        <v>0</v>
      </c>
      <c r="N508" s="11">
        <f>ピボット!N509</f>
        <v>0</v>
      </c>
      <c r="O508" s="11">
        <f>ピボット!O509</f>
        <v>0</v>
      </c>
      <c r="P508" s="11">
        <f>ピボット!P509</f>
        <v>0</v>
      </c>
      <c r="Q508" s="11">
        <f>ピボット!Q509</f>
        <v>0</v>
      </c>
      <c r="R508" s="11">
        <f>ピボット!R509</f>
        <v>0</v>
      </c>
      <c r="S508" s="11">
        <f>ピボット!S509</f>
        <v>0</v>
      </c>
      <c r="T508" s="11">
        <f>ピボット!T509</f>
        <v>0</v>
      </c>
      <c r="U508" s="11">
        <f>ピボット!U509</f>
        <v>0</v>
      </c>
      <c r="V508" s="11">
        <f>ピボット!V509</f>
        <v>0</v>
      </c>
      <c r="W508" s="11">
        <f>ピボット!W509</f>
        <v>0</v>
      </c>
      <c r="X508" s="11">
        <f>ピボット!X509</f>
        <v>0</v>
      </c>
      <c r="Y508" s="11">
        <f>ピボット!Y509</f>
        <v>0</v>
      </c>
      <c r="Z508" s="11">
        <f>ピボット!Z509</f>
        <v>0</v>
      </c>
      <c r="AA508" s="11">
        <f>ピボット!AA509</f>
        <v>0</v>
      </c>
      <c r="AB508" s="11">
        <f>ピボット!AB509</f>
        <v>0</v>
      </c>
      <c r="AC508" s="11">
        <f>ピボット!AC509</f>
        <v>0</v>
      </c>
      <c r="AD508" s="11">
        <f>ピボット!AD509</f>
        <v>0</v>
      </c>
      <c r="AE508" s="11">
        <f>ピボット!AE509</f>
        <v>0</v>
      </c>
      <c r="AF508" s="11">
        <f>ピボット!AF509</f>
        <v>0</v>
      </c>
      <c r="AG508" s="11">
        <f>ピボット!AG509</f>
        <v>0</v>
      </c>
      <c r="AH508" s="11">
        <f>ピボット!AH509</f>
        <v>0</v>
      </c>
      <c r="AI508" s="11">
        <f>ピボット!AI509</f>
        <v>0</v>
      </c>
      <c r="AJ508" s="104">
        <f>SUM(E508:AI508)</f>
        <v>0</v>
      </c>
    </row>
    <row r="509" spans="2:36" s="8" customFormat="1" ht="15" customHeight="1" x14ac:dyDescent="0.15">
      <c r="B509" s="130"/>
      <c r="C509" s="133" t="s">
        <v>25</v>
      </c>
      <c r="D509" s="102"/>
      <c r="E509" s="13">
        <f>ピボット!E510</f>
        <v>0</v>
      </c>
      <c r="F509" s="13">
        <f>ピボット!F510</f>
        <v>0</v>
      </c>
      <c r="G509" s="13">
        <f>ピボット!G510</f>
        <v>0</v>
      </c>
      <c r="H509" s="13">
        <f>ピボット!H510</f>
        <v>0</v>
      </c>
      <c r="I509" s="13">
        <f>ピボット!I510</f>
        <v>0</v>
      </c>
      <c r="J509" s="13">
        <f>ピボット!J510</f>
        <v>0</v>
      </c>
      <c r="K509" s="13">
        <f>ピボット!K510</f>
        <v>0</v>
      </c>
      <c r="L509" s="13">
        <f>ピボット!L510</f>
        <v>0</v>
      </c>
      <c r="M509" s="13">
        <f>ピボット!M510</f>
        <v>0</v>
      </c>
      <c r="N509" s="13">
        <f>ピボット!N510</f>
        <v>0</v>
      </c>
      <c r="O509" s="13">
        <f>ピボット!O510</f>
        <v>0</v>
      </c>
      <c r="P509" s="13">
        <f>ピボット!P510</f>
        <v>0</v>
      </c>
      <c r="Q509" s="13">
        <f>ピボット!Q510</f>
        <v>0</v>
      </c>
      <c r="R509" s="13">
        <f>ピボット!R510</f>
        <v>0</v>
      </c>
      <c r="S509" s="13">
        <f>ピボット!S510</f>
        <v>0</v>
      </c>
      <c r="T509" s="13">
        <f>ピボット!T510</f>
        <v>0</v>
      </c>
      <c r="U509" s="13">
        <f>ピボット!U510</f>
        <v>0</v>
      </c>
      <c r="V509" s="13">
        <f>ピボット!V510</f>
        <v>0</v>
      </c>
      <c r="W509" s="13">
        <f>ピボット!W510</f>
        <v>0</v>
      </c>
      <c r="X509" s="13">
        <f>ピボット!X510</f>
        <v>0</v>
      </c>
      <c r="Y509" s="13">
        <f>ピボット!Y510</f>
        <v>0</v>
      </c>
      <c r="Z509" s="13">
        <f>ピボット!Z510</f>
        <v>0</v>
      </c>
      <c r="AA509" s="13">
        <f>ピボット!AA510</f>
        <v>0</v>
      </c>
      <c r="AB509" s="13">
        <f>ピボット!AB510</f>
        <v>0</v>
      </c>
      <c r="AC509" s="13">
        <f>ピボット!AC510</f>
        <v>0</v>
      </c>
      <c r="AD509" s="13">
        <f>ピボット!AD510</f>
        <v>0</v>
      </c>
      <c r="AE509" s="13">
        <f>ピボット!AE510</f>
        <v>0</v>
      </c>
      <c r="AF509" s="13">
        <f>ピボット!AF510</f>
        <v>0</v>
      </c>
      <c r="AG509" s="13">
        <f>ピボット!AG510</f>
        <v>0</v>
      </c>
      <c r="AH509" s="13">
        <f>ピボット!AH510</f>
        <v>0</v>
      </c>
      <c r="AI509" s="13">
        <f>ピボット!AI510</f>
        <v>0</v>
      </c>
      <c r="AJ509" s="21">
        <f>SUM(E509:AI509)</f>
        <v>0</v>
      </c>
    </row>
    <row r="510" spans="2:36" s="8" customFormat="1" ht="15" customHeight="1" x14ac:dyDescent="0.15">
      <c r="B510" s="130"/>
      <c r="C510" s="134" t="s">
        <v>3</v>
      </c>
      <c r="D510" s="12"/>
      <c r="E510" s="13">
        <f>ピボット!E511</f>
        <v>0</v>
      </c>
      <c r="F510" s="13">
        <f>ピボット!F511</f>
        <v>0</v>
      </c>
      <c r="G510" s="13">
        <f>ピボット!G511</f>
        <v>0</v>
      </c>
      <c r="H510" s="13">
        <f>ピボット!H511</f>
        <v>0</v>
      </c>
      <c r="I510" s="13">
        <f>ピボット!I511</f>
        <v>0</v>
      </c>
      <c r="J510" s="13">
        <f>ピボット!J511</f>
        <v>0</v>
      </c>
      <c r="K510" s="13">
        <f>ピボット!K511</f>
        <v>0</v>
      </c>
      <c r="L510" s="13">
        <f>ピボット!L511</f>
        <v>0</v>
      </c>
      <c r="M510" s="13">
        <f>ピボット!M511</f>
        <v>0</v>
      </c>
      <c r="N510" s="13">
        <f>ピボット!N511</f>
        <v>0</v>
      </c>
      <c r="O510" s="13">
        <f>ピボット!O511</f>
        <v>0</v>
      </c>
      <c r="P510" s="13">
        <f>ピボット!P511</f>
        <v>0</v>
      </c>
      <c r="Q510" s="13">
        <f>ピボット!Q511</f>
        <v>0</v>
      </c>
      <c r="R510" s="13">
        <f>ピボット!R511</f>
        <v>0</v>
      </c>
      <c r="S510" s="13">
        <f>ピボット!S511</f>
        <v>0</v>
      </c>
      <c r="T510" s="13">
        <f>ピボット!T511</f>
        <v>0</v>
      </c>
      <c r="U510" s="13">
        <f>ピボット!U511</f>
        <v>0</v>
      </c>
      <c r="V510" s="13">
        <f>ピボット!V511</f>
        <v>0</v>
      </c>
      <c r="W510" s="13">
        <f>ピボット!W511</f>
        <v>0</v>
      </c>
      <c r="X510" s="13">
        <f>ピボット!X511</f>
        <v>0</v>
      </c>
      <c r="Y510" s="13">
        <f>ピボット!Y511</f>
        <v>0</v>
      </c>
      <c r="Z510" s="13">
        <f>ピボット!Z511</f>
        <v>0</v>
      </c>
      <c r="AA510" s="13">
        <f>ピボット!AA511</f>
        <v>0</v>
      </c>
      <c r="AB510" s="13">
        <f>ピボット!AB511</f>
        <v>0</v>
      </c>
      <c r="AC510" s="13">
        <f>ピボット!AC511</f>
        <v>0</v>
      </c>
      <c r="AD510" s="13">
        <f>ピボット!AD511</f>
        <v>0</v>
      </c>
      <c r="AE510" s="13">
        <f>ピボット!AE511</f>
        <v>0</v>
      </c>
      <c r="AF510" s="13">
        <f>ピボット!AF511</f>
        <v>0</v>
      </c>
      <c r="AG510" s="13">
        <f>ピボット!AG511</f>
        <v>0</v>
      </c>
      <c r="AH510" s="13">
        <f>ピボット!AH511</f>
        <v>0</v>
      </c>
      <c r="AI510" s="13">
        <f>ピボット!AI511</f>
        <v>0</v>
      </c>
      <c r="AJ510" s="14">
        <f>SUM(E510:AI510)</f>
        <v>0</v>
      </c>
    </row>
    <row r="511" spans="2:36" s="8" customFormat="1" ht="15" customHeight="1" x14ac:dyDescent="0.15">
      <c r="B511" s="9"/>
      <c r="C511" s="135" t="s">
        <v>26</v>
      </c>
      <c r="D511" s="100"/>
      <c r="E511" s="13">
        <f>ピボット!E512</f>
        <v>0</v>
      </c>
      <c r="F511" s="13">
        <f>ピボット!F512</f>
        <v>0</v>
      </c>
      <c r="G511" s="13">
        <f>ピボット!G512</f>
        <v>0</v>
      </c>
      <c r="H511" s="13">
        <f>ピボット!H512</f>
        <v>0</v>
      </c>
      <c r="I511" s="13">
        <f>ピボット!I512</f>
        <v>0</v>
      </c>
      <c r="J511" s="13">
        <f>ピボット!J512</f>
        <v>0</v>
      </c>
      <c r="K511" s="13">
        <f>ピボット!K512</f>
        <v>0</v>
      </c>
      <c r="L511" s="13">
        <f>ピボット!L512</f>
        <v>0</v>
      </c>
      <c r="M511" s="13">
        <f>ピボット!M512</f>
        <v>0</v>
      </c>
      <c r="N511" s="13">
        <f>ピボット!N512</f>
        <v>0</v>
      </c>
      <c r="O511" s="13">
        <f>ピボット!O512</f>
        <v>0</v>
      </c>
      <c r="P511" s="13">
        <f>ピボット!P512</f>
        <v>0</v>
      </c>
      <c r="Q511" s="13">
        <f>ピボット!Q512</f>
        <v>0</v>
      </c>
      <c r="R511" s="13">
        <f>ピボット!R512</f>
        <v>0</v>
      </c>
      <c r="S511" s="13">
        <f>ピボット!S512</f>
        <v>0</v>
      </c>
      <c r="T511" s="13">
        <f>ピボット!T512</f>
        <v>0</v>
      </c>
      <c r="U511" s="13">
        <f>ピボット!U512</f>
        <v>0</v>
      </c>
      <c r="V511" s="13">
        <f>ピボット!V512</f>
        <v>0</v>
      </c>
      <c r="W511" s="13">
        <f>ピボット!W512</f>
        <v>0</v>
      </c>
      <c r="X511" s="13">
        <f>ピボット!X512</f>
        <v>0</v>
      </c>
      <c r="Y511" s="13">
        <f>ピボット!Y512</f>
        <v>0</v>
      </c>
      <c r="Z511" s="13">
        <f>ピボット!Z512</f>
        <v>0</v>
      </c>
      <c r="AA511" s="13">
        <f>ピボット!AA512</f>
        <v>0</v>
      </c>
      <c r="AB511" s="13">
        <f>ピボット!AB512</f>
        <v>0</v>
      </c>
      <c r="AC511" s="13">
        <f>ピボット!AC512</f>
        <v>0</v>
      </c>
      <c r="AD511" s="13">
        <f>ピボット!AD512</f>
        <v>0</v>
      </c>
      <c r="AE511" s="13">
        <f>ピボット!AE512</f>
        <v>0</v>
      </c>
      <c r="AF511" s="13">
        <f>ピボット!AF512</f>
        <v>0</v>
      </c>
      <c r="AG511" s="13">
        <f>ピボット!AG512</f>
        <v>0</v>
      </c>
      <c r="AH511" s="13">
        <f>ピボット!AH512</f>
        <v>0</v>
      </c>
      <c r="AI511" s="13">
        <f>ピボット!AI512</f>
        <v>0</v>
      </c>
      <c r="AJ511" s="101">
        <f>SUM(E511:AI511)</f>
        <v>0</v>
      </c>
    </row>
    <row r="512" spans="2:36" s="8" customFormat="1" ht="15" customHeight="1" x14ac:dyDescent="0.15">
      <c r="B512" s="9"/>
      <c r="C512" s="134" t="s">
        <v>4</v>
      </c>
      <c r="D512" s="12">
        <f>ピボット!D513</f>
        <v>0</v>
      </c>
      <c r="E512" s="13">
        <f t="shared" ref="E512:AI512" si="167">D512+E508-E510</f>
        <v>0</v>
      </c>
      <c r="F512" s="13">
        <f t="shared" si="167"/>
        <v>0</v>
      </c>
      <c r="G512" s="13">
        <f t="shared" si="167"/>
        <v>0</v>
      </c>
      <c r="H512" s="13">
        <f t="shared" si="167"/>
        <v>0</v>
      </c>
      <c r="I512" s="13">
        <f t="shared" si="167"/>
        <v>0</v>
      </c>
      <c r="J512" s="13">
        <f t="shared" si="167"/>
        <v>0</v>
      </c>
      <c r="K512" s="13">
        <f t="shared" si="167"/>
        <v>0</v>
      </c>
      <c r="L512" s="13">
        <f t="shared" si="167"/>
        <v>0</v>
      </c>
      <c r="M512" s="13">
        <f t="shared" si="167"/>
        <v>0</v>
      </c>
      <c r="N512" s="13">
        <f t="shared" si="167"/>
        <v>0</v>
      </c>
      <c r="O512" s="13">
        <f t="shared" si="167"/>
        <v>0</v>
      </c>
      <c r="P512" s="13">
        <f t="shared" si="167"/>
        <v>0</v>
      </c>
      <c r="Q512" s="13">
        <f t="shared" si="167"/>
        <v>0</v>
      </c>
      <c r="R512" s="13">
        <f t="shared" si="167"/>
        <v>0</v>
      </c>
      <c r="S512" s="13">
        <f t="shared" si="167"/>
        <v>0</v>
      </c>
      <c r="T512" s="13">
        <f t="shared" si="167"/>
        <v>0</v>
      </c>
      <c r="U512" s="13">
        <f t="shared" si="167"/>
        <v>0</v>
      </c>
      <c r="V512" s="13">
        <f t="shared" si="167"/>
        <v>0</v>
      </c>
      <c r="W512" s="13">
        <f t="shared" si="167"/>
        <v>0</v>
      </c>
      <c r="X512" s="13">
        <f t="shared" si="167"/>
        <v>0</v>
      </c>
      <c r="Y512" s="13">
        <f t="shared" si="167"/>
        <v>0</v>
      </c>
      <c r="Z512" s="13">
        <f t="shared" si="167"/>
        <v>0</v>
      </c>
      <c r="AA512" s="13">
        <f t="shared" si="167"/>
        <v>0</v>
      </c>
      <c r="AB512" s="13">
        <f t="shared" si="167"/>
        <v>0</v>
      </c>
      <c r="AC512" s="13">
        <f t="shared" si="167"/>
        <v>0</v>
      </c>
      <c r="AD512" s="13">
        <f t="shared" si="167"/>
        <v>0</v>
      </c>
      <c r="AE512" s="13">
        <f t="shared" si="167"/>
        <v>0</v>
      </c>
      <c r="AF512" s="13">
        <f t="shared" si="167"/>
        <v>0</v>
      </c>
      <c r="AG512" s="13">
        <f t="shared" si="167"/>
        <v>0</v>
      </c>
      <c r="AH512" s="13">
        <f t="shared" si="167"/>
        <v>0</v>
      </c>
      <c r="AI512" s="13">
        <f t="shared" si="167"/>
        <v>0</v>
      </c>
      <c r="AJ512" s="14">
        <f>AI512</f>
        <v>0</v>
      </c>
    </row>
    <row r="513" spans="2:36" s="8" customFormat="1" ht="15" customHeight="1" thickBot="1" x14ac:dyDescent="0.2">
      <c r="B513" s="131">
        <f>ピボット!B509</f>
        <v>0</v>
      </c>
      <c r="C513" s="136" t="s">
        <v>27</v>
      </c>
      <c r="D513" s="105">
        <f>ピボット!D514</f>
        <v>0</v>
      </c>
      <c r="E513" s="106">
        <f t="shared" ref="E513:AI513" si="168">D513+E509-E511</f>
        <v>0</v>
      </c>
      <c r="F513" s="106">
        <f t="shared" si="168"/>
        <v>0</v>
      </c>
      <c r="G513" s="106">
        <f t="shared" si="168"/>
        <v>0</v>
      </c>
      <c r="H513" s="106">
        <f t="shared" si="168"/>
        <v>0</v>
      </c>
      <c r="I513" s="106">
        <f t="shared" si="168"/>
        <v>0</v>
      </c>
      <c r="J513" s="106">
        <f t="shared" si="168"/>
        <v>0</v>
      </c>
      <c r="K513" s="106">
        <f t="shared" si="168"/>
        <v>0</v>
      </c>
      <c r="L513" s="106">
        <f t="shared" si="168"/>
        <v>0</v>
      </c>
      <c r="M513" s="106">
        <f t="shared" si="168"/>
        <v>0</v>
      </c>
      <c r="N513" s="106">
        <f t="shared" si="168"/>
        <v>0</v>
      </c>
      <c r="O513" s="106">
        <f t="shared" si="168"/>
        <v>0</v>
      </c>
      <c r="P513" s="106">
        <f t="shared" si="168"/>
        <v>0</v>
      </c>
      <c r="Q513" s="106">
        <f t="shared" si="168"/>
        <v>0</v>
      </c>
      <c r="R513" s="106">
        <f t="shared" si="168"/>
        <v>0</v>
      </c>
      <c r="S513" s="106">
        <f t="shared" si="168"/>
        <v>0</v>
      </c>
      <c r="T513" s="106">
        <f t="shared" si="168"/>
        <v>0</v>
      </c>
      <c r="U513" s="106">
        <f t="shared" si="168"/>
        <v>0</v>
      </c>
      <c r="V513" s="106">
        <f t="shared" si="168"/>
        <v>0</v>
      </c>
      <c r="W513" s="106">
        <f t="shared" si="168"/>
        <v>0</v>
      </c>
      <c r="X513" s="106">
        <f t="shared" si="168"/>
        <v>0</v>
      </c>
      <c r="Y513" s="106">
        <f t="shared" si="168"/>
        <v>0</v>
      </c>
      <c r="Z513" s="106">
        <f t="shared" si="168"/>
        <v>0</v>
      </c>
      <c r="AA513" s="106">
        <f t="shared" si="168"/>
        <v>0</v>
      </c>
      <c r="AB513" s="106">
        <f t="shared" si="168"/>
        <v>0</v>
      </c>
      <c r="AC513" s="106">
        <f t="shared" si="168"/>
        <v>0</v>
      </c>
      <c r="AD513" s="106">
        <f t="shared" si="168"/>
        <v>0</v>
      </c>
      <c r="AE513" s="106">
        <f t="shared" si="168"/>
        <v>0</v>
      </c>
      <c r="AF513" s="106">
        <f t="shared" si="168"/>
        <v>0</v>
      </c>
      <c r="AG513" s="106">
        <f t="shared" si="168"/>
        <v>0</v>
      </c>
      <c r="AH513" s="106">
        <f t="shared" si="168"/>
        <v>0</v>
      </c>
      <c r="AI513" s="106">
        <f t="shared" si="168"/>
        <v>0</v>
      </c>
      <c r="AJ513" s="107">
        <f>AI513</f>
        <v>0</v>
      </c>
    </row>
    <row r="514" spans="2:36" s="8" customFormat="1" ht="15" customHeight="1" x14ac:dyDescent="0.15">
      <c r="B514" s="129"/>
      <c r="C514" s="132" t="s">
        <v>1</v>
      </c>
      <c r="D514" s="10"/>
      <c r="E514" s="11">
        <f>ピボット!E515</f>
        <v>0</v>
      </c>
      <c r="F514" s="11">
        <f>ピボット!F515</f>
        <v>0</v>
      </c>
      <c r="G514" s="11">
        <f>ピボット!G515</f>
        <v>0</v>
      </c>
      <c r="H514" s="11">
        <f>ピボット!H515</f>
        <v>0</v>
      </c>
      <c r="I514" s="11">
        <f>ピボット!I515</f>
        <v>0</v>
      </c>
      <c r="J514" s="11">
        <f>ピボット!J515</f>
        <v>0</v>
      </c>
      <c r="K514" s="11">
        <f>ピボット!K515</f>
        <v>0</v>
      </c>
      <c r="L514" s="11">
        <f>ピボット!L515</f>
        <v>0</v>
      </c>
      <c r="M514" s="11">
        <f>ピボット!M515</f>
        <v>0</v>
      </c>
      <c r="N514" s="11">
        <f>ピボット!N515</f>
        <v>0</v>
      </c>
      <c r="O514" s="11">
        <f>ピボット!O515</f>
        <v>0</v>
      </c>
      <c r="P514" s="11">
        <f>ピボット!P515</f>
        <v>0</v>
      </c>
      <c r="Q514" s="11">
        <f>ピボット!Q515</f>
        <v>0</v>
      </c>
      <c r="R514" s="11">
        <f>ピボット!R515</f>
        <v>0</v>
      </c>
      <c r="S514" s="11">
        <f>ピボット!S515</f>
        <v>0</v>
      </c>
      <c r="T514" s="11">
        <f>ピボット!T515</f>
        <v>0</v>
      </c>
      <c r="U514" s="11">
        <f>ピボット!U515</f>
        <v>0</v>
      </c>
      <c r="V514" s="11">
        <f>ピボット!V515</f>
        <v>0</v>
      </c>
      <c r="W514" s="11">
        <f>ピボット!W515</f>
        <v>0</v>
      </c>
      <c r="X514" s="11">
        <f>ピボット!X515</f>
        <v>0</v>
      </c>
      <c r="Y514" s="11">
        <f>ピボット!Y515</f>
        <v>0</v>
      </c>
      <c r="Z514" s="11">
        <f>ピボット!Z515</f>
        <v>0</v>
      </c>
      <c r="AA514" s="11">
        <f>ピボット!AA515</f>
        <v>0</v>
      </c>
      <c r="AB514" s="11">
        <f>ピボット!AB515</f>
        <v>0</v>
      </c>
      <c r="AC514" s="11">
        <f>ピボット!AC515</f>
        <v>0</v>
      </c>
      <c r="AD514" s="11">
        <f>ピボット!AD515</f>
        <v>0</v>
      </c>
      <c r="AE514" s="11">
        <f>ピボット!AE515</f>
        <v>0</v>
      </c>
      <c r="AF514" s="11">
        <f>ピボット!AF515</f>
        <v>0</v>
      </c>
      <c r="AG514" s="11">
        <f>ピボット!AG515</f>
        <v>0</v>
      </c>
      <c r="AH514" s="11">
        <f>ピボット!AH515</f>
        <v>0</v>
      </c>
      <c r="AI514" s="11">
        <f>ピボット!AI515</f>
        <v>0</v>
      </c>
      <c r="AJ514" s="104">
        <f>SUM(E514:AI514)</f>
        <v>0</v>
      </c>
    </row>
    <row r="515" spans="2:36" s="8" customFormat="1" ht="15" customHeight="1" x14ac:dyDescent="0.15">
      <c r="B515" s="130"/>
      <c r="C515" s="133" t="s">
        <v>25</v>
      </c>
      <c r="D515" s="102"/>
      <c r="E515" s="13">
        <f>ピボット!E516</f>
        <v>0</v>
      </c>
      <c r="F515" s="13">
        <f>ピボット!F516</f>
        <v>0</v>
      </c>
      <c r="G515" s="13">
        <f>ピボット!G516</f>
        <v>0</v>
      </c>
      <c r="H515" s="13">
        <f>ピボット!H516</f>
        <v>0</v>
      </c>
      <c r="I515" s="13">
        <f>ピボット!I516</f>
        <v>0</v>
      </c>
      <c r="J515" s="13">
        <f>ピボット!J516</f>
        <v>0</v>
      </c>
      <c r="K515" s="13">
        <f>ピボット!K516</f>
        <v>0</v>
      </c>
      <c r="L515" s="13">
        <f>ピボット!L516</f>
        <v>0</v>
      </c>
      <c r="M515" s="13">
        <f>ピボット!M516</f>
        <v>0</v>
      </c>
      <c r="N515" s="13">
        <f>ピボット!N516</f>
        <v>0</v>
      </c>
      <c r="O515" s="13">
        <f>ピボット!O516</f>
        <v>0</v>
      </c>
      <c r="P515" s="13">
        <f>ピボット!P516</f>
        <v>0</v>
      </c>
      <c r="Q515" s="13">
        <f>ピボット!Q516</f>
        <v>0</v>
      </c>
      <c r="R515" s="13">
        <f>ピボット!R516</f>
        <v>0</v>
      </c>
      <c r="S515" s="13">
        <f>ピボット!S516</f>
        <v>0</v>
      </c>
      <c r="T515" s="13">
        <f>ピボット!T516</f>
        <v>0</v>
      </c>
      <c r="U515" s="13">
        <f>ピボット!U516</f>
        <v>0</v>
      </c>
      <c r="V515" s="13">
        <f>ピボット!V516</f>
        <v>0</v>
      </c>
      <c r="W515" s="13">
        <f>ピボット!W516</f>
        <v>0</v>
      </c>
      <c r="X515" s="13">
        <f>ピボット!X516</f>
        <v>0</v>
      </c>
      <c r="Y515" s="13">
        <f>ピボット!Y516</f>
        <v>0</v>
      </c>
      <c r="Z515" s="13">
        <f>ピボット!Z516</f>
        <v>0</v>
      </c>
      <c r="AA515" s="13">
        <f>ピボット!AA516</f>
        <v>0</v>
      </c>
      <c r="AB515" s="13">
        <f>ピボット!AB516</f>
        <v>0</v>
      </c>
      <c r="AC515" s="13">
        <f>ピボット!AC516</f>
        <v>0</v>
      </c>
      <c r="AD515" s="13">
        <f>ピボット!AD516</f>
        <v>0</v>
      </c>
      <c r="AE515" s="13">
        <f>ピボット!AE516</f>
        <v>0</v>
      </c>
      <c r="AF515" s="13">
        <f>ピボット!AF516</f>
        <v>0</v>
      </c>
      <c r="AG515" s="13">
        <f>ピボット!AG516</f>
        <v>0</v>
      </c>
      <c r="AH515" s="13">
        <f>ピボット!AH516</f>
        <v>0</v>
      </c>
      <c r="AI515" s="13">
        <f>ピボット!AI516</f>
        <v>0</v>
      </c>
      <c r="AJ515" s="21">
        <f>SUM(E515:AI515)</f>
        <v>0</v>
      </c>
    </row>
    <row r="516" spans="2:36" s="8" customFormat="1" ht="15" customHeight="1" x14ac:dyDescent="0.15">
      <c r="B516" s="130"/>
      <c r="C516" s="134" t="s">
        <v>3</v>
      </c>
      <c r="D516" s="12"/>
      <c r="E516" s="13">
        <f>ピボット!E517</f>
        <v>0</v>
      </c>
      <c r="F516" s="13">
        <f>ピボット!F517</f>
        <v>0</v>
      </c>
      <c r="G516" s="13">
        <f>ピボット!G517</f>
        <v>0</v>
      </c>
      <c r="H516" s="13">
        <f>ピボット!H517</f>
        <v>0</v>
      </c>
      <c r="I516" s="13">
        <f>ピボット!I517</f>
        <v>0</v>
      </c>
      <c r="J516" s="13">
        <f>ピボット!J517</f>
        <v>0</v>
      </c>
      <c r="K516" s="13">
        <f>ピボット!K517</f>
        <v>0</v>
      </c>
      <c r="L516" s="13">
        <f>ピボット!L517</f>
        <v>0</v>
      </c>
      <c r="M516" s="13">
        <f>ピボット!M517</f>
        <v>0</v>
      </c>
      <c r="N516" s="13">
        <f>ピボット!N517</f>
        <v>0</v>
      </c>
      <c r="O516" s="13">
        <f>ピボット!O517</f>
        <v>0</v>
      </c>
      <c r="P516" s="13">
        <f>ピボット!P517</f>
        <v>0</v>
      </c>
      <c r="Q516" s="13">
        <f>ピボット!Q517</f>
        <v>0</v>
      </c>
      <c r="R516" s="13">
        <f>ピボット!R517</f>
        <v>0</v>
      </c>
      <c r="S516" s="13">
        <f>ピボット!S517</f>
        <v>0</v>
      </c>
      <c r="T516" s="13">
        <f>ピボット!T517</f>
        <v>0</v>
      </c>
      <c r="U516" s="13">
        <f>ピボット!U517</f>
        <v>0</v>
      </c>
      <c r="V516" s="13">
        <f>ピボット!V517</f>
        <v>0</v>
      </c>
      <c r="W516" s="13">
        <f>ピボット!W517</f>
        <v>0</v>
      </c>
      <c r="X516" s="13">
        <f>ピボット!X517</f>
        <v>0</v>
      </c>
      <c r="Y516" s="13">
        <f>ピボット!Y517</f>
        <v>0</v>
      </c>
      <c r="Z516" s="13">
        <f>ピボット!Z517</f>
        <v>0</v>
      </c>
      <c r="AA516" s="13">
        <f>ピボット!AA517</f>
        <v>0</v>
      </c>
      <c r="AB516" s="13">
        <f>ピボット!AB517</f>
        <v>0</v>
      </c>
      <c r="AC516" s="13">
        <f>ピボット!AC517</f>
        <v>0</v>
      </c>
      <c r="AD516" s="13">
        <f>ピボット!AD517</f>
        <v>0</v>
      </c>
      <c r="AE516" s="13">
        <f>ピボット!AE517</f>
        <v>0</v>
      </c>
      <c r="AF516" s="13">
        <f>ピボット!AF517</f>
        <v>0</v>
      </c>
      <c r="AG516" s="13">
        <f>ピボット!AG517</f>
        <v>0</v>
      </c>
      <c r="AH516" s="13">
        <f>ピボット!AH517</f>
        <v>0</v>
      </c>
      <c r="AI516" s="13">
        <f>ピボット!AI517</f>
        <v>0</v>
      </c>
      <c r="AJ516" s="14">
        <f>SUM(E516:AI516)</f>
        <v>0</v>
      </c>
    </row>
    <row r="517" spans="2:36" s="8" customFormat="1" ht="15" customHeight="1" x14ac:dyDescent="0.15">
      <c r="B517" s="9"/>
      <c r="C517" s="135" t="s">
        <v>26</v>
      </c>
      <c r="D517" s="100"/>
      <c r="E517" s="13">
        <f>ピボット!E518</f>
        <v>0</v>
      </c>
      <c r="F517" s="13">
        <f>ピボット!F518</f>
        <v>0</v>
      </c>
      <c r="G517" s="13">
        <f>ピボット!G518</f>
        <v>0</v>
      </c>
      <c r="H517" s="13">
        <f>ピボット!H518</f>
        <v>0</v>
      </c>
      <c r="I517" s="13">
        <f>ピボット!I518</f>
        <v>0</v>
      </c>
      <c r="J517" s="13">
        <f>ピボット!J518</f>
        <v>0</v>
      </c>
      <c r="K517" s="13">
        <f>ピボット!K518</f>
        <v>0</v>
      </c>
      <c r="L517" s="13">
        <f>ピボット!L518</f>
        <v>0</v>
      </c>
      <c r="M517" s="13">
        <f>ピボット!M518</f>
        <v>0</v>
      </c>
      <c r="N517" s="13">
        <f>ピボット!N518</f>
        <v>0</v>
      </c>
      <c r="O517" s="13">
        <f>ピボット!O518</f>
        <v>0</v>
      </c>
      <c r="P517" s="13">
        <f>ピボット!P518</f>
        <v>0</v>
      </c>
      <c r="Q517" s="13">
        <f>ピボット!Q518</f>
        <v>0</v>
      </c>
      <c r="R517" s="13">
        <f>ピボット!R518</f>
        <v>0</v>
      </c>
      <c r="S517" s="13">
        <f>ピボット!S518</f>
        <v>0</v>
      </c>
      <c r="T517" s="13">
        <f>ピボット!T518</f>
        <v>0</v>
      </c>
      <c r="U517" s="13">
        <f>ピボット!U518</f>
        <v>0</v>
      </c>
      <c r="V517" s="13">
        <f>ピボット!V518</f>
        <v>0</v>
      </c>
      <c r="W517" s="13">
        <f>ピボット!W518</f>
        <v>0</v>
      </c>
      <c r="X517" s="13">
        <f>ピボット!X518</f>
        <v>0</v>
      </c>
      <c r="Y517" s="13">
        <f>ピボット!Y518</f>
        <v>0</v>
      </c>
      <c r="Z517" s="13">
        <f>ピボット!Z518</f>
        <v>0</v>
      </c>
      <c r="AA517" s="13">
        <f>ピボット!AA518</f>
        <v>0</v>
      </c>
      <c r="AB517" s="13">
        <f>ピボット!AB518</f>
        <v>0</v>
      </c>
      <c r="AC517" s="13">
        <f>ピボット!AC518</f>
        <v>0</v>
      </c>
      <c r="AD517" s="13">
        <f>ピボット!AD518</f>
        <v>0</v>
      </c>
      <c r="AE517" s="13">
        <f>ピボット!AE518</f>
        <v>0</v>
      </c>
      <c r="AF517" s="13">
        <f>ピボット!AF518</f>
        <v>0</v>
      </c>
      <c r="AG517" s="13">
        <f>ピボット!AG518</f>
        <v>0</v>
      </c>
      <c r="AH517" s="13">
        <f>ピボット!AH518</f>
        <v>0</v>
      </c>
      <c r="AI517" s="13">
        <f>ピボット!AI518</f>
        <v>0</v>
      </c>
      <c r="AJ517" s="101">
        <f>SUM(E517:AI517)</f>
        <v>0</v>
      </c>
    </row>
    <row r="518" spans="2:36" s="8" customFormat="1" ht="15" customHeight="1" x14ac:dyDescent="0.15">
      <c r="B518" s="9"/>
      <c r="C518" s="134" t="s">
        <v>4</v>
      </c>
      <c r="D518" s="12">
        <f>ピボット!D519</f>
        <v>0</v>
      </c>
      <c r="E518" s="13">
        <f t="shared" ref="E518:AI518" si="169">D518+E514-E516</f>
        <v>0</v>
      </c>
      <c r="F518" s="13">
        <f t="shared" si="169"/>
        <v>0</v>
      </c>
      <c r="G518" s="13">
        <f t="shared" si="169"/>
        <v>0</v>
      </c>
      <c r="H518" s="13">
        <f t="shared" si="169"/>
        <v>0</v>
      </c>
      <c r="I518" s="13">
        <f t="shared" si="169"/>
        <v>0</v>
      </c>
      <c r="J518" s="13">
        <f t="shared" si="169"/>
        <v>0</v>
      </c>
      <c r="K518" s="13">
        <f t="shared" si="169"/>
        <v>0</v>
      </c>
      <c r="L518" s="13">
        <f t="shared" si="169"/>
        <v>0</v>
      </c>
      <c r="M518" s="13">
        <f t="shared" si="169"/>
        <v>0</v>
      </c>
      <c r="N518" s="13">
        <f t="shared" si="169"/>
        <v>0</v>
      </c>
      <c r="O518" s="13">
        <f t="shared" si="169"/>
        <v>0</v>
      </c>
      <c r="P518" s="13">
        <f t="shared" si="169"/>
        <v>0</v>
      </c>
      <c r="Q518" s="13">
        <f t="shared" si="169"/>
        <v>0</v>
      </c>
      <c r="R518" s="13">
        <f t="shared" si="169"/>
        <v>0</v>
      </c>
      <c r="S518" s="13">
        <f t="shared" si="169"/>
        <v>0</v>
      </c>
      <c r="T518" s="13">
        <f t="shared" si="169"/>
        <v>0</v>
      </c>
      <c r="U518" s="13">
        <f t="shared" si="169"/>
        <v>0</v>
      </c>
      <c r="V518" s="13">
        <f t="shared" si="169"/>
        <v>0</v>
      </c>
      <c r="W518" s="13">
        <f t="shared" si="169"/>
        <v>0</v>
      </c>
      <c r="X518" s="13">
        <f t="shared" si="169"/>
        <v>0</v>
      </c>
      <c r="Y518" s="13">
        <f t="shared" si="169"/>
        <v>0</v>
      </c>
      <c r="Z518" s="13">
        <f t="shared" si="169"/>
        <v>0</v>
      </c>
      <c r="AA518" s="13">
        <f t="shared" si="169"/>
        <v>0</v>
      </c>
      <c r="AB518" s="13">
        <f t="shared" si="169"/>
        <v>0</v>
      </c>
      <c r="AC518" s="13">
        <f t="shared" si="169"/>
        <v>0</v>
      </c>
      <c r="AD518" s="13">
        <f t="shared" si="169"/>
        <v>0</v>
      </c>
      <c r="AE518" s="13">
        <f t="shared" si="169"/>
        <v>0</v>
      </c>
      <c r="AF518" s="13">
        <f t="shared" si="169"/>
        <v>0</v>
      </c>
      <c r="AG518" s="13">
        <f t="shared" si="169"/>
        <v>0</v>
      </c>
      <c r="AH518" s="13">
        <f t="shared" si="169"/>
        <v>0</v>
      </c>
      <c r="AI518" s="13">
        <f t="shared" si="169"/>
        <v>0</v>
      </c>
      <c r="AJ518" s="14">
        <f>AI518</f>
        <v>0</v>
      </c>
    </row>
    <row r="519" spans="2:36" s="8" customFormat="1" ht="15" customHeight="1" thickBot="1" x14ac:dyDescent="0.2">
      <c r="B519" s="131">
        <f>ピボット!B515</f>
        <v>0</v>
      </c>
      <c r="C519" s="136" t="s">
        <v>27</v>
      </c>
      <c r="D519" s="105">
        <f>ピボット!D520</f>
        <v>0</v>
      </c>
      <c r="E519" s="106">
        <f t="shared" ref="E519:AI519" si="170">D519+E515-E517</f>
        <v>0</v>
      </c>
      <c r="F519" s="106">
        <f t="shared" si="170"/>
        <v>0</v>
      </c>
      <c r="G519" s="106">
        <f t="shared" si="170"/>
        <v>0</v>
      </c>
      <c r="H519" s="106">
        <f t="shared" si="170"/>
        <v>0</v>
      </c>
      <c r="I519" s="106">
        <f t="shared" si="170"/>
        <v>0</v>
      </c>
      <c r="J519" s="106">
        <f t="shared" si="170"/>
        <v>0</v>
      </c>
      <c r="K519" s="106">
        <f t="shared" si="170"/>
        <v>0</v>
      </c>
      <c r="L519" s="106">
        <f t="shared" si="170"/>
        <v>0</v>
      </c>
      <c r="M519" s="106">
        <f t="shared" si="170"/>
        <v>0</v>
      </c>
      <c r="N519" s="106">
        <f t="shared" si="170"/>
        <v>0</v>
      </c>
      <c r="O519" s="106">
        <f t="shared" si="170"/>
        <v>0</v>
      </c>
      <c r="P519" s="106">
        <f t="shared" si="170"/>
        <v>0</v>
      </c>
      <c r="Q519" s="106">
        <f t="shared" si="170"/>
        <v>0</v>
      </c>
      <c r="R519" s="106">
        <f t="shared" si="170"/>
        <v>0</v>
      </c>
      <c r="S519" s="106">
        <f t="shared" si="170"/>
        <v>0</v>
      </c>
      <c r="T519" s="106">
        <f t="shared" si="170"/>
        <v>0</v>
      </c>
      <c r="U519" s="106">
        <f t="shared" si="170"/>
        <v>0</v>
      </c>
      <c r="V519" s="106">
        <f t="shared" si="170"/>
        <v>0</v>
      </c>
      <c r="W519" s="106">
        <f t="shared" si="170"/>
        <v>0</v>
      </c>
      <c r="X519" s="106">
        <f t="shared" si="170"/>
        <v>0</v>
      </c>
      <c r="Y519" s="106">
        <f t="shared" si="170"/>
        <v>0</v>
      </c>
      <c r="Z519" s="106">
        <f t="shared" si="170"/>
        <v>0</v>
      </c>
      <c r="AA519" s="106">
        <f t="shared" si="170"/>
        <v>0</v>
      </c>
      <c r="AB519" s="106">
        <f t="shared" si="170"/>
        <v>0</v>
      </c>
      <c r="AC519" s="106">
        <f t="shared" si="170"/>
        <v>0</v>
      </c>
      <c r="AD519" s="106">
        <f t="shared" si="170"/>
        <v>0</v>
      </c>
      <c r="AE519" s="106">
        <f t="shared" si="170"/>
        <v>0</v>
      </c>
      <c r="AF519" s="106">
        <f t="shared" si="170"/>
        <v>0</v>
      </c>
      <c r="AG519" s="106">
        <f t="shared" si="170"/>
        <v>0</v>
      </c>
      <c r="AH519" s="106">
        <f t="shared" si="170"/>
        <v>0</v>
      </c>
      <c r="AI519" s="106">
        <f t="shared" si="170"/>
        <v>0</v>
      </c>
      <c r="AJ519" s="107">
        <f>AI519</f>
        <v>0</v>
      </c>
    </row>
    <row r="520" spans="2:36" s="8" customFormat="1" ht="15" customHeight="1" x14ac:dyDescent="0.15">
      <c r="B520" s="129"/>
      <c r="C520" s="132" t="s">
        <v>1</v>
      </c>
      <c r="D520" s="10"/>
      <c r="E520" s="11">
        <f>ピボット!E521</f>
        <v>0</v>
      </c>
      <c r="F520" s="11">
        <f>ピボット!F521</f>
        <v>0</v>
      </c>
      <c r="G520" s="11">
        <f>ピボット!G521</f>
        <v>0</v>
      </c>
      <c r="H520" s="11">
        <f>ピボット!H521</f>
        <v>0</v>
      </c>
      <c r="I520" s="11">
        <f>ピボット!I521</f>
        <v>0</v>
      </c>
      <c r="J520" s="11">
        <f>ピボット!J521</f>
        <v>0</v>
      </c>
      <c r="K520" s="11">
        <f>ピボット!K521</f>
        <v>0</v>
      </c>
      <c r="L520" s="11">
        <f>ピボット!L521</f>
        <v>0</v>
      </c>
      <c r="M520" s="11">
        <f>ピボット!M521</f>
        <v>0</v>
      </c>
      <c r="N520" s="11">
        <f>ピボット!N521</f>
        <v>0</v>
      </c>
      <c r="O520" s="11">
        <f>ピボット!O521</f>
        <v>0</v>
      </c>
      <c r="P520" s="11">
        <f>ピボット!P521</f>
        <v>0</v>
      </c>
      <c r="Q520" s="11">
        <f>ピボット!Q521</f>
        <v>0</v>
      </c>
      <c r="R520" s="11">
        <f>ピボット!R521</f>
        <v>0</v>
      </c>
      <c r="S520" s="11">
        <f>ピボット!S521</f>
        <v>0</v>
      </c>
      <c r="T520" s="11">
        <f>ピボット!T521</f>
        <v>0</v>
      </c>
      <c r="U520" s="11">
        <f>ピボット!U521</f>
        <v>0</v>
      </c>
      <c r="V520" s="11">
        <f>ピボット!V521</f>
        <v>0</v>
      </c>
      <c r="W520" s="11">
        <f>ピボット!W521</f>
        <v>0</v>
      </c>
      <c r="X520" s="11">
        <f>ピボット!X521</f>
        <v>0</v>
      </c>
      <c r="Y520" s="11">
        <f>ピボット!Y521</f>
        <v>0</v>
      </c>
      <c r="Z520" s="11">
        <f>ピボット!Z521</f>
        <v>0</v>
      </c>
      <c r="AA520" s="11">
        <f>ピボット!AA521</f>
        <v>0</v>
      </c>
      <c r="AB520" s="11">
        <f>ピボット!AB521</f>
        <v>0</v>
      </c>
      <c r="AC520" s="11">
        <f>ピボット!AC521</f>
        <v>0</v>
      </c>
      <c r="AD520" s="11">
        <f>ピボット!AD521</f>
        <v>0</v>
      </c>
      <c r="AE520" s="11">
        <f>ピボット!AE521</f>
        <v>0</v>
      </c>
      <c r="AF520" s="11">
        <f>ピボット!AF521</f>
        <v>0</v>
      </c>
      <c r="AG520" s="11">
        <f>ピボット!AG521</f>
        <v>0</v>
      </c>
      <c r="AH520" s="11">
        <f>ピボット!AH521</f>
        <v>0</v>
      </c>
      <c r="AI520" s="11">
        <f>ピボット!AI521</f>
        <v>0</v>
      </c>
      <c r="AJ520" s="104">
        <f>SUM(E520:AI520)</f>
        <v>0</v>
      </c>
    </row>
    <row r="521" spans="2:36" s="8" customFormat="1" ht="15" customHeight="1" x14ac:dyDescent="0.15">
      <c r="B521" s="130"/>
      <c r="C521" s="133" t="s">
        <v>25</v>
      </c>
      <c r="D521" s="102"/>
      <c r="E521" s="13">
        <f>ピボット!E522</f>
        <v>0</v>
      </c>
      <c r="F521" s="13">
        <f>ピボット!F522</f>
        <v>0</v>
      </c>
      <c r="G521" s="13">
        <f>ピボット!G522</f>
        <v>0</v>
      </c>
      <c r="H521" s="13">
        <f>ピボット!H522</f>
        <v>0</v>
      </c>
      <c r="I521" s="13">
        <f>ピボット!I522</f>
        <v>0</v>
      </c>
      <c r="J521" s="13">
        <f>ピボット!J522</f>
        <v>0</v>
      </c>
      <c r="K521" s="13">
        <f>ピボット!K522</f>
        <v>0</v>
      </c>
      <c r="L521" s="13">
        <f>ピボット!L522</f>
        <v>0</v>
      </c>
      <c r="M521" s="13">
        <f>ピボット!M522</f>
        <v>0</v>
      </c>
      <c r="N521" s="13">
        <f>ピボット!N522</f>
        <v>0</v>
      </c>
      <c r="O521" s="13">
        <f>ピボット!O522</f>
        <v>0</v>
      </c>
      <c r="P521" s="13">
        <f>ピボット!P522</f>
        <v>0</v>
      </c>
      <c r="Q521" s="13">
        <f>ピボット!Q522</f>
        <v>0</v>
      </c>
      <c r="R521" s="13">
        <f>ピボット!R522</f>
        <v>0</v>
      </c>
      <c r="S521" s="13">
        <f>ピボット!S522</f>
        <v>0</v>
      </c>
      <c r="T521" s="13">
        <f>ピボット!T522</f>
        <v>0</v>
      </c>
      <c r="U521" s="13">
        <f>ピボット!U522</f>
        <v>0</v>
      </c>
      <c r="V521" s="13">
        <f>ピボット!V522</f>
        <v>0</v>
      </c>
      <c r="W521" s="13">
        <f>ピボット!W522</f>
        <v>0</v>
      </c>
      <c r="X521" s="13">
        <f>ピボット!X522</f>
        <v>0</v>
      </c>
      <c r="Y521" s="13">
        <f>ピボット!Y522</f>
        <v>0</v>
      </c>
      <c r="Z521" s="13">
        <f>ピボット!Z522</f>
        <v>0</v>
      </c>
      <c r="AA521" s="13">
        <f>ピボット!AA522</f>
        <v>0</v>
      </c>
      <c r="AB521" s="13">
        <f>ピボット!AB522</f>
        <v>0</v>
      </c>
      <c r="AC521" s="13">
        <f>ピボット!AC522</f>
        <v>0</v>
      </c>
      <c r="AD521" s="13">
        <f>ピボット!AD522</f>
        <v>0</v>
      </c>
      <c r="AE521" s="13">
        <f>ピボット!AE522</f>
        <v>0</v>
      </c>
      <c r="AF521" s="13">
        <f>ピボット!AF522</f>
        <v>0</v>
      </c>
      <c r="AG521" s="13">
        <f>ピボット!AG522</f>
        <v>0</v>
      </c>
      <c r="AH521" s="13">
        <f>ピボット!AH522</f>
        <v>0</v>
      </c>
      <c r="AI521" s="13">
        <f>ピボット!AI522</f>
        <v>0</v>
      </c>
      <c r="AJ521" s="21">
        <f>SUM(E521:AI521)</f>
        <v>0</v>
      </c>
    </row>
    <row r="522" spans="2:36" s="8" customFormat="1" ht="15" customHeight="1" x14ac:dyDescent="0.15">
      <c r="B522" s="130"/>
      <c r="C522" s="134" t="s">
        <v>3</v>
      </c>
      <c r="D522" s="12"/>
      <c r="E522" s="13">
        <f>ピボット!E523</f>
        <v>0</v>
      </c>
      <c r="F522" s="13">
        <f>ピボット!F523</f>
        <v>0</v>
      </c>
      <c r="G522" s="13">
        <f>ピボット!G523</f>
        <v>0</v>
      </c>
      <c r="H522" s="13">
        <f>ピボット!H523</f>
        <v>0</v>
      </c>
      <c r="I522" s="13">
        <f>ピボット!I523</f>
        <v>0</v>
      </c>
      <c r="J522" s="13">
        <f>ピボット!J523</f>
        <v>0</v>
      </c>
      <c r="K522" s="13">
        <f>ピボット!K523</f>
        <v>0</v>
      </c>
      <c r="L522" s="13">
        <f>ピボット!L523</f>
        <v>0</v>
      </c>
      <c r="M522" s="13">
        <f>ピボット!M523</f>
        <v>0</v>
      </c>
      <c r="N522" s="13">
        <f>ピボット!N523</f>
        <v>0</v>
      </c>
      <c r="O522" s="13">
        <f>ピボット!O523</f>
        <v>0</v>
      </c>
      <c r="P522" s="13">
        <f>ピボット!P523</f>
        <v>0</v>
      </c>
      <c r="Q522" s="13">
        <f>ピボット!Q523</f>
        <v>0</v>
      </c>
      <c r="R522" s="13">
        <f>ピボット!R523</f>
        <v>0</v>
      </c>
      <c r="S522" s="13">
        <f>ピボット!S523</f>
        <v>0</v>
      </c>
      <c r="T522" s="13">
        <f>ピボット!T523</f>
        <v>0</v>
      </c>
      <c r="U522" s="13">
        <f>ピボット!U523</f>
        <v>0</v>
      </c>
      <c r="V522" s="13">
        <f>ピボット!V523</f>
        <v>0</v>
      </c>
      <c r="W522" s="13">
        <f>ピボット!W523</f>
        <v>0</v>
      </c>
      <c r="X522" s="13">
        <f>ピボット!X523</f>
        <v>0</v>
      </c>
      <c r="Y522" s="13">
        <f>ピボット!Y523</f>
        <v>0</v>
      </c>
      <c r="Z522" s="13">
        <f>ピボット!Z523</f>
        <v>0</v>
      </c>
      <c r="AA522" s="13">
        <f>ピボット!AA523</f>
        <v>0</v>
      </c>
      <c r="AB522" s="13">
        <f>ピボット!AB523</f>
        <v>0</v>
      </c>
      <c r="AC522" s="13">
        <f>ピボット!AC523</f>
        <v>0</v>
      </c>
      <c r="AD522" s="13">
        <f>ピボット!AD523</f>
        <v>0</v>
      </c>
      <c r="AE522" s="13">
        <f>ピボット!AE523</f>
        <v>0</v>
      </c>
      <c r="AF522" s="13">
        <f>ピボット!AF523</f>
        <v>0</v>
      </c>
      <c r="AG522" s="13">
        <f>ピボット!AG523</f>
        <v>0</v>
      </c>
      <c r="AH522" s="13">
        <f>ピボット!AH523</f>
        <v>0</v>
      </c>
      <c r="AI522" s="13">
        <f>ピボット!AI523</f>
        <v>0</v>
      </c>
      <c r="AJ522" s="14">
        <f>SUM(E522:AI522)</f>
        <v>0</v>
      </c>
    </row>
    <row r="523" spans="2:36" s="8" customFormat="1" ht="15" customHeight="1" x14ac:dyDescent="0.15">
      <c r="B523" s="9"/>
      <c r="C523" s="135" t="s">
        <v>26</v>
      </c>
      <c r="D523" s="100"/>
      <c r="E523" s="13">
        <f>ピボット!E524</f>
        <v>0</v>
      </c>
      <c r="F523" s="13">
        <f>ピボット!F524</f>
        <v>0</v>
      </c>
      <c r="G523" s="13">
        <f>ピボット!G524</f>
        <v>0</v>
      </c>
      <c r="H523" s="13">
        <f>ピボット!H524</f>
        <v>0</v>
      </c>
      <c r="I523" s="13">
        <f>ピボット!I524</f>
        <v>0</v>
      </c>
      <c r="J523" s="13">
        <f>ピボット!J524</f>
        <v>0</v>
      </c>
      <c r="K523" s="13">
        <f>ピボット!K524</f>
        <v>0</v>
      </c>
      <c r="L523" s="13">
        <f>ピボット!L524</f>
        <v>0</v>
      </c>
      <c r="M523" s="13">
        <f>ピボット!M524</f>
        <v>0</v>
      </c>
      <c r="N523" s="13">
        <f>ピボット!N524</f>
        <v>0</v>
      </c>
      <c r="O523" s="13">
        <f>ピボット!O524</f>
        <v>0</v>
      </c>
      <c r="P523" s="13">
        <f>ピボット!P524</f>
        <v>0</v>
      </c>
      <c r="Q523" s="13">
        <f>ピボット!Q524</f>
        <v>0</v>
      </c>
      <c r="R523" s="13">
        <f>ピボット!R524</f>
        <v>0</v>
      </c>
      <c r="S523" s="13">
        <f>ピボット!S524</f>
        <v>0</v>
      </c>
      <c r="T523" s="13">
        <f>ピボット!T524</f>
        <v>0</v>
      </c>
      <c r="U523" s="13">
        <f>ピボット!U524</f>
        <v>0</v>
      </c>
      <c r="V523" s="13">
        <f>ピボット!V524</f>
        <v>0</v>
      </c>
      <c r="W523" s="13">
        <f>ピボット!W524</f>
        <v>0</v>
      </c>
      <c r="X523" s="13">
        <f>ピボット!X524</f>
        <v>0</v>
      </c>
      <c r="Y523" s="13">
        <f>ピボット!Y524</f>
        <v>0</v>
      </c>
      <c r="Z523" s="13">
        <f>ピボット!Z524</f>
        <v>0</v>
      </c>
      <c r="AA523" s="13">
        <f>ピボット!AA524</f>
        <v>0</v>
      </c>
      <c r="AB523" s="13">
        <f>ピボット!AB524</f>
        <v>0</v>
      </c>
      <c r="AC523" s="13">
        <f>ピボット!AC524</f>
        <v>0</v>
      </c>
      <c r="AD523" s="13">
        <f>ピボット!AD524</f>
        <v>0</v>
      </c>
      <c r="AE523" s="13">
        <f>ピボット!AE524</f>
        <v>0</v>
      </c>
      <c r="AF523" s="13">
        <f>ピボット!AF524</f>
        <v>0</v>
      </c>
      <c r="AG523" s="13">
        <f>ピボット!AG524</f>
        <v>0</v>
      </c>
      <c r="AH523" s="13">
        <f>ピボット!AH524</f>
        <v>0</v>
      </c>
      <c r="AI523" s="13">
        <f>ピボット!AI524</f>
        <v>0</v>
      </c>
      <c r="AJ523" s="101">
        <f>SUM(E523:AI523)</f>
        <v>0</v>
      </c>
    </row>
    <row r="524" spans="2:36" s="8" customFormat="1" ht="15" customHeight="1" x14ac:dyDescent="0.15">
      <c r="B524" s="9"/>
      <c r="C524" s="134" t="s">
        <v>4</v>
      </c>
      <c r="D524" s="12">
        <f>ピボット!D525</f>
        <v>0</v>
      </c>
      <c r="E524" s="13">
        <f t="shared" ref="E524:AI524" si="171">D524+E520-E522</f>
        <v>0</v>
      </c>
      <c r="F524" s="13">
        <f t="shared" si="171"/>
        <v>0</v>
      </c>
      <c r="G524" s="13">
        <f t="shared" si="171"/>
        <v>0</v>
      </c>
      <c r="H524" s="13">
        <f t="shared" si="171"/>
        <v>0</v>
      </c>
      <c r="I524" s="13">
        <f t="shared" si="171"/>
        <v>0</v>
      </c>
      <c r="J524" s="13">
        <f t="shared" si="171"/>
        <v>0</v>
      </c>
      <c r="K524" s="13">
        <f t="shared" si="171"/>
        <v>0</v>
      </c>
      <c r="L524" s="13">
        <f t="shared" si="171"/>
        <v>0</v>
      </c>
      <c r="M524" s="13">
        <f t="shared" si="171"/>
        <v>0</v>
      </c>
      <c r="N524" s="13">
        <f t="shared" si="171"/>
        <v>0</v>
      </c>
      <c r="O524" s="13">
        <f t="shared" si="171"/>
        <v>0</v>
      </c>
      <c r="P524" s="13">
        <f t="shared" si="171"/>
        <v>0</v>
      </c>
      <c r="Q524" s="13">
        <f t="shared" si="171"/>
        <v>0</v>
      </c>
      <c r="R524" s="13">
        <f t="shared" si="171"/>
        <v>0</v>
      </c>
      <c r="S524" s="13">
        <f t="shared" si="171"/>
        <v>0</v>
      </c>
      <c r="T524" s="13">
        <f t="shared" si="171"/>
        <v>0</v>
      </c>
      <c r="U524" s="13">
        <f t="shared" si="171"/>
        <v>0</v>
      </c>
      <c r="V524" s="13">
        <f t="shared" si="171"/>
        <v>0</v>
      </c>
      <c r="W524" s="13">
        <f t="shared" si="171"/>
        <v>0</v>
      </c>
      <c r="X524" s="13">
        <f t="shared" si="171"/>
        <v>0</v>
      </c>
      <c r="Y524" s="13">
        <f t="shared" si="171"/>
        <v>0</v>
      </c>
      <c r="Z524" s="13">
        <f t="shared" si="171"/>
        <v>0</v>
      </c>
      <c r="AA524" s="13">
        <f t="shared" si="171"/>
        <v>0</v>
      </c>
      <c r="AB524" s="13">
        <f t="shared" si="171"/>
        <v>0</v>
      </c>
      <c r="AC524" s="13">
        <f t="shared" si="171"/>
        <v>0</v>
      </c>
      <c r="AD524" s="13">
        <f t="shared" si="171"/>
        <v>0</v>
      </c>
      <c r="AE524" s="13">
        <f t="shared" si="171"/>
        <v>0</v>
      </c>
      <c r="AF524" s="13">
        <f t="shared" si="171"/>
        <v>0</v>
      </c>
      <c r="AG524" s="13">
        <f t="shared" si="171"/>
        <v>0</v>
      </c>
      <c r="AH524" s="13">
        <f t="shared" si="171"/>
        <v>0</v>
      </c>
      <c r="AI524" s="13">
        <f t="shared" si="171"/>
        <v>0</v>
      </c>
      <c r="AJ524" s="14">
        <f>AI524</f>
        <v>0</v>
      </c>
    </row>
    <row r="525" spans="2:36" s="8" customFormat="1" ht="15" customHeight="1" thickBot="1" x14ac:dyDescent="0.2">
      <c r="B525" s="131">
        <f>ピボット!B521</f>
        <v>0</v>
      </c>
      <c r="C525" s="136" t="s">
        <v>27</v>
      </c>
      <c r="D525" s="105">
        <f>ピボット!D526</f>
        <v>0</v>
      </c>
      <c r="E525" s="106">
        <f t="shared" ref="E525:AI525" si="172">D525+E521-E523</f>
        <v>0</v>
      </c>
      <c r="F525" s="106">
        <f t="shared" si="172"/>
        <v>0</v>
      </c>
      <c r="G525" s="106">
        <f t="shared" si="172"/>
        <v>0</v>
      </c>
      <c r="H525" s="106">
        <f t="shared" si="172"/>
        <v>0</v>
      </c>
      <c r="I525" s="106">
        <f t="shared" si="172"/>
        <v>0</v>
      </c>
      <c r="J525" s="106">
        <f t="shared" si="172"/>
        <v>0</v>
      </c>
      <c r="K525" s="106">
        <f t="shared" si="172"/>
        <v>0</v>
      </c>
      <c r="L525" s="106">
        <f t="shared" si="172"/>
        <v>0</v>
      </c>
      <c r="M525" s="106">
        <f t="shared" si="172"/>
        <v>0</v>
      </c>
      <c r="N525" s="106">
        <f t="shared" si="172"/>
        <v>0</v>
      </c>
      <c r="O525" s="106">
        <f t="shared" si="172"/>
        <v>0</v>
      </c>
      <c r="P525" s="106">
        <f t="shared" si="172"/>
        <v>0</v>
      </c>
      <c r="Q525" s="106">
        <f t="shared" si="172"/>
        <v>0</v>
      </c>
      <c r="R525" s="106">
        <f t="shared" si="172"/>
        <v>0</v>
      </c>
      <c r="S525" s="106">
        <f t="shared" si="172"/>
        <v>0</v>
      </c>
      <c r="T525" s="106">
        <f t="shared" si="172"/>
        <v>0</v>
      </c>
      <c r="U525" s="106">
        <f t="shared" si="172"/>
        <v>0</v>
      </c>
      <c r="V525" s="106">
        <f t="shared" si="172"/>
        <v>0</v>
      </c>
      <c r="W525" s="106">
        <f t="shared" si="172"/>
        <v>0</v>
      </c>
      <c r="X525" s="106">
        <f t="shared" si="172"/>
        <v>0</v>
      </c>
      <c r="Y525" s="106">
        <f t="shared" si="172"/>
        <v>0</v>
      </c>
      <c r="Z525" s="106">
        <f t="shared" si="172"/>
        <v>0</v>
      </c>
      <c r="AA525" s="106">
        <f t="shared" si="172"/>
        <v>0</v>
      </c>
      <c r="AB525" s="106">
        <f t="shared" si="172"/>
        <v>0</v>
      </c>
      <c r="AC525" s="106">
        <f t="shared" si="172"/>
        <v>0</v>
      </c>
      <c r="AD525" s="106">
        <f t="shared" si="172"/>
        <v>0</v>
      </c>
      <c r="AE525" s="106">
        <f t="shared" si="172"/>
        <v>0</v>
      </c>
      <c r="AF525" s="106">
        <f t="shared" si="172"/>
        <v>0</v>
      </c>
      <c r="AG525" s="106">
        <f t="shared" si="172"/>
        <v>0</v>
      </c>
      <c r="AH525" s="106">
        <f t="shared" si="172"/>
        <v>0</v>
      </c>
      <c r="AI525" s="106">
        <f t="shared" si="172"/>
        <v>0</v>
      </c>
      <c r="AJ525" s="107">
        <f>AI525</f>
        <v>0</v>
      </c>
    </row>
    <row r="526" spans="2:36" s="8" customFormat="1" ht="15" customHeight="1" x14ac:dyDescent="0.15">
      <c r="B526" s="129"/>
      <c r="C526" s="132" t="s">
        <v>1</v>
      </c>
      <c r="D526" s="10"/>
      <c r="E526" s="11">
        <f>ピボット!E527</f>
        <v>0</v>
      </c>
      <c r="F526" s="11">
        <f>ピボット!F527</f>
        <v>0</v>
      </c>
      <c r="G526" s="11">
        <f>ピボット!G527</f>
        <v>0</v>
      </c>
      <c r="H526" s="11">
        <f>ピボット!H527</f>
        <v>0</v>
      </c>
      <c r="I526" s="11">
        <f>ピボット!I527</f>
        <v>0</v>
      </c>
      <c r="J526" s="11">
        <f>ピボット!J527</f>
        <v>0</v>
      </c>
      <c r="K526" s="11">
        <f>ピボット!K527</f>
        <v>0</v>
      </c>
      <c r="L526" s="11">
        <f>ピボット!L527</f>
        <v>0</v>
      </c>
      <c r="M526" s="11">
        <f>ピボット!M527</f>
        <v>0</v>
      </c>
      <c r="N526" s="11">
        <f>ピボット!N527</f>
        <v>0</v>
      </c>
      <c r="O526" s="11">
        <f>ピボット!O527</f>
        <v>0</v>
      </c>
      <c r="P526" s="11">
        <f>ピボット!P527</f>
        <v>0</v>
      </c>
      <c r="Q526" s="11">
        <f>ピボット!Q527</f>
        <v>0</v>
      </c>
      <c r="R526" s="11">
        <f>ピボット!R527</f>
        <v>0</v>
      </c>
      <c r="S526" s="11">
        <f>ピボット!S527</f>
        <v>0</v>
      </c>
      <c r="T526" s="11">
        <f>ピボット!T527</f>
        <v>0</v>
      </c>
      <c r="U526" s="11">
        <f>ピボット!U527</f>
        <v>0</v>
      </c>
      <c r="V526" s="11">
        <f>ピボット!V527</f>
        <v>0</v>
      </c>
      <c r="W526" s="11">
        <f>ピボット!W527</f>
        <v>0</v>
      </c>
      <c r="X526" s="11">
        <f>ピボット!X527</f>
        <v>0</v>
      </c>
      <c r="Y526" s="11">
        <f>ピボット!Y527</f>
        <v>0</v>
      </c>
      <c r="Z526" s="11">
        <f>ピボット!Z527</f>
        <v>0</v>
      </c>
      <c r="AA526" s="11">
        <f>ピボット!AA527</f>
        <v>0</v>
      </c>
      <c r="AB526" s="11">
        <f>ピボット!AB527</f>
        <v>0</v>
      </c>
      <c r="AC526" s="11">
        <f>ピボット!AC527</f>
        <v>0</v>
      </c>
      <c r="AD526" s="11">
        <f>ピボット!AD527</f>
        <v>0</v>
      </c>
      <c r="AE526" s="11">
        <f>ピボット!AE527</f>
        <v>0</v>
      </c>
      <c r="AF526" s="11">
        <f>ピボット!AF527</f>
        <v>0</v>
      </c>
      <c r="AG526" s="11">
        <f>ピボット!AG527</f>
        <v>0</v>
      </c>
      <c r="AH526" s="11">
        <f>ピボット!AH527</f>
        <v>0</v>
      </c>
      <c r="AI526" s="11">
        <f>ピボット!AI527</f>
        <v>0</v>
      </c>
      <c r="AJ526" s="104">
        <f>SUM(E526:AI526)</f>
        <v>0</v>
      </c>
    </row>
    <row r="527" spans="2:36" s="8" customFormat="1" ht="15" customHeight="1" x14ac:dyDescent="0.15">
      <c r="B527" s="130"/>
      <c r="C527" s="133" t="s">
        <v>25</v>
      </c>
      <c r="D527" s="102"/>
      <c r="E527" s="13">
        <f>ピボット!E528</f>
        <v>0</v>
      </c>
      <c r="F527" s="13">
        <f>ピボット!F528</f>
        <v>0</v>
      </c>
      <c r="G527" s="13">
        <f>ピボット!G528</f>
        <v>0</v>
      </c>
      <c r="H527" s="13">
        <f>ピボット!H528</f>
        <v>0</v>
      </c>
      <c r="I527" s="13">
        <f>ピボット!I528</f>
        <v>0</v>
      </c>
      <c r="J527" s="13">
        <f>ピボット!J528</f>
        <v>0</v>
      </c>
      <c r="K527" s="13">
        <f>ピボット!K528</f>
        <v>0</v>
      </c>
      <c r="L527" s="13">
        <f>ピボット!L528</f>
        <v>0</v>
      </c>
      <c r="M527" s="13">
        <f>ピボット!M528</f>
        <v>0</v>
      </c>
      <c r="N527" s="13">
        <f>ピボット!N528</f>
        <v>0</v>
      </c>
      <c r="O527" s="13">
        <f>ピボット!O528</f>
        <v>0</v>
      </c>
      <c r="P527" s="13">
        <f>ピボット!P528</f>
        <v>0</v>
      </c>
      <c r="Q527" s="13">
        <f>ピボット!Q528</f>
        <v>0</v>
      </c>
      <c r="R527" s="13">
        <f>ピボット!R528</f>
        <v>0</v>
      </c>
      <c r="S527" s="13">
        <f>ピボット!S528</f>
        <v>0</v>
      </c>
      <c r="T527" s="13">
        <f>ピボット!T528</f>
        <v>0</v>
      </c>
      <c r="U527" s="13">
        <f>ピボット!U528</f>
        <v>0</v>
      </c>
      <c r="V527" s="13">
        <f>ピボット!V528</f>
        <v>0</v>
      </c>
      <c r="W527" s="13">
        <f>ピボット!W528</f>
        <v>0</v>
      </c>
      <c r="X527" s="13">
        <f>ピボット!X528</f>
        <v>0</v>
      </c>
      <c r="Y527" s="13">
        <f>ピボット!Y528</f>
        <v>0</v>
      </c>
      <c r="Z527" s="13">
        <f>ピボット!Z528</f>
        <v>0</v>
      </c>
      <c r="AA527" s="13">
        <f>ピボット!AA528</f>
        <v>0</v>
      </c>
      <c r="AB527" s="13">
        <f>ピボット!AB528</f>
        <v>0</v>
      </c>
      <c r="AC527" s="13">
        <f>ピボット!AC528</f>
        <v>0</v>
      </c>
      <c r="AD527" s="13">
        <f>ピボット!AD528</f>
        <v>0</v>
      </c>
      <c r="AE527" s="13">
        <f>ピボット!AE528</f>
        <v>0</v>
      </c>
      <c r="AF527" s="13">
        <f>ピボット!AF528</f>
        <v>0</v>
      </c>
      <c r="AG527" s="13">
        <f>ピボット!AG528</f>
        <v>0</v>
      </c>
      <c r="AH527" s="13">
        <f>ピボット!AH528</f>
        <v>0</v>
      </c>
      <c r="AI527" s="13">
        <f>ピボット!AI528</f>
        <v>0</v>
      </c>
      <c r="AJ527" s="21">
        <f>SUM(E527:AI527)</f>
        <v>0</v>
      </c>
    </row>
    <row r="528" spans="2:36" s="8" customFormat="1" ht="15" customHeight="1" x14ac:dyDescent="0.15">
      <c r="B528" s="130"/>
      <c r="C528" s="134" t="s">
        <v>3</v>
      </c>
      <c r="D528" s="12"/>
      <c r="E528" s="13">
        <f>ピボット!E529</f>
        <v>0</v>
      </c>
      <c r="F528" s="13">
        <f>ピボット!F529</f>
        <v>0</v>
      </c>
      <c r="G528" s="13">
        <f>ピボット!G529</f>
        <v>0</v>
      </c>
      <c r="H528" s="13">
        <f>ピボット!H529</f>
        <v>0</v>
      </c>
      <c r="I528" s="13">
        <f>ピボット!I529</f>
        <v>0</v>
      </c>
      <c r="J528" s="13">
        <f>ピボット!J529</f>
        <v>0</v>
      </c>
      <c r="K528" s="13">
        <f>ピボット!K529</f>
        <v>0</v>
      </c>
      <c r="L528" s="13">
        <f>ピボット!L529</f>
        <v>0</v>
      </c>
      <c r="M528" s="13">
        <f>ピボット!M529</f>
        <v>0</v>
      </c>
      <c r="N528" s="13">
        <f>ピボット!N529</f>
        <v>0</v>
      </c>
      <c r="O528" s="13">
        <f>ピボット!O529</f>
        <v>0</v>
      </c>
      <c r="P528" s="13">
        <f>ピボット!P529</f>
        <v>0</v>
      </c>
      <c r="Q528" s="13">
        <f>ピボット!Q529</f>
        <v>0</v>
      </c>
      <c r="R528" s="13">
        <f>ピボット!R529</f>
        <v>0</v>
      </c>
      <c r="S528" s="13">
        <f>ピボット!S529</f>
        <v>0</v>
      </c>
      <c r="T528" s="13">
        <f>ピボット!T529</f>
        <v>0</v>
      </c>
      <c r="U528" s="13">
        <f>ピボット!U529</f>
        <v>0</v>
      </c>
      <c r="V528" s="13">
        <f>ピボット!V529</f>
        <v>0</v>
      </c>
      <c r="W528" s="13">
        <f>ピボット!W529</f>
        <v>0</v>
      </c>
      <c r="X528" s="13">
        <f>ピボット!X529</f>
        <v>0</v>
      </c>
      <c r="Y528" s="13">
        <f>ピボット!Y529</f>
        <v>0</v>
      </c>
      <c r="Z528" s="13">
        <f>ピボット!Z529</f>
        <v>0</v>
      </c>
      <c r="AA528" s="13">
        <f>ピボット!AA529</f>
        <v>0</v>
      </c>
      <c r="AB528" s="13">
        <f>ピボット!AB529</f>
        <v>0</v>
      </c>
      <c r="AC528" s="13">
        <f>ピボット!AC529</f>
        <v>0</v>
      </c>
      <c r="AD528" s="13">
        <f>ピボット!AD529</f>
        <v>0</v>
      </c>
      <c r="AE528" s="13">
        <f>ピボット!AE529</f>
        <v>0</v>
      </c>
      <c r="AF528" s="13">
        <f>ピボット!AF529</f>
        <v>0</v>
      </c>
      <c r="AG528" s="13">
        <f>ピボット!AG529</f>
        <v>0</v>
      </c>
      <c r="AH528" s="13">
        <f>ピボット!AH529</f>
        <v>0</v>
      </c>
      <c r="AI528" s="13">
        <f>ピボット!AI529</f>
        <v>0</v>
      </c>
      <c r="AJ528" s="14">
        <f>SUM(E528:AI528)</f>
        <v>0</v>
      </c>
    </row>
    <row r="529" spans="2:36" s="8" customFormat="1" ht="15" customHeight="1" x14ac:dyDescent="0.15">
      <c r="B529" s="9"/>
      <c r="C529" s="135" t="s">
        <v>26</v>
      </c>
      <c r="D529" s="100"/>
      <c r="E529" s="13">
        <f>ピボット!E530</f>
        <v>0</v>
      </c>
      <c r="F529" s="13">
        <f>ピボット!F530</f>
        <v>0</v>
      </c>
      <c r="G529" s="13">
        <f>ピボット!G530</f>
        <v>0</v>
      </c>
      <c r="H529" s="13">
        <f>ピボット!H530</f>
        <v>0</v>
      </c>
      <c r="I529" s="13">
        <f>ピボット!I530</f>
        <v>0</v>
      </c>
      <c r="J529" s="13">
        <f>ピボット!J530</f>
        <v>0</v>
      </c>
      <c r="K529" s="13">
        <f>ピボット!K530</f>
        <v>0</v>
      </c>
      <c r="L529" s="13">
        <f>ピボット!L530</f>
        <v>0</v>
      </c>
      <c r="M529" s="13">
        <f>ピボット!M530</f>
        <v>0</v>
      </c>
      <c r="N529" s="13">
        <f>ピボット!N530</f>
        <v>0</v>
      </c>
      <c r="O529" s="13">
        <f>ピボット!O530</f>
        <v>0</v>
      </c>
      <c r="P529" s="13">
        <f>ピボット!P530</f>
        <v>0</v>
      </c>
      <c r="Q529" s="13">
        <f>ピボット!Q530</f>
        <v>0</v>
      </c>
      <c r="R529" s="13">
        <f>ピボット!R530</f>
        <v>0</v>
      </c>
      <c r="S529" s="13">
        <f>ピボット!S530</f>
        <v>0</v>
      </c>
      <c r="T529" s="13">
        <f>ピボット!T530</f>
        <v>0</v>
      </c>
      <c r="U529" s="13">
        <f>ピボット!U530</f>
        <v>0</v>
      </c>
      <c r="V529" s="13">
        <f>ピボット!V530</f>
        <v>0</v>
      </c>
      <c r="W529" s="13">
        <f>ピボット!W530</f>
        <v>0</v>
      </c>
      <c r="X529" s="13">
        <f>ピボット!X530</f>
        <v>0</v>
      </c>
      <c r="Y529" s="13">
        <f>ピボット!Y530</f>
        <v>0</v>
      </c>
      <c r="Z529" s="13">
        <f>ピボット!Z530</f>
        <v>0</v>
      </c>
      <c r="AA529" s="13">
        <f>ピボット!AA530</f>
        <v>0</v>
      </c>
      <c r="AB529" s="13">
        <f>ピボット!AB530</f>
        <v>0</v>
      </c>
      <c r="AC529" s="13">
        <f>ピボット!AC530</f>
        <v>0</v>
      </c>
      <c r="AD529" s="13">
        <f>ピボット!AD530</f>
        <v>0</v>
      </c>
      <c r="AE529" s="13">
        <f>ピボット!AE530</f>
        <v>0</v>
      </c>
      <c r="AF529" s="13">
        <f>ピボット!AF530</f>
        <v>0</v>
      </c>
      <c r="AG529" s="13">
        <f>ピボット!AG530</f>
        <v>0</v>
      </c>
      <c r="AH529" s="13">
        <f>ピボット!AH530</f>
        <v>0</v>
      </c>
      <c r="AI529" s="13">
        <f>ピボット!AI530</f>
        <v>0</v>
      </c>
      <c r="AJ529" s="101">
        <f>SUM(E529:AI529)</f>
        <v>0</v>
      </c>
    </row>
    <row r="530" spans="2:36" s="8" customFormat="1" ht="15" customHeight="1" x14ac:dyDescent="0.15">
      <c r="B530" s="9"/>
      <c r="C530" s="134" t="s">
        <v>4</v>
      </c>
      <c r="D530" s="12">
        <f>ピボット!D531</f>
        <v>0</v>
      </c>
      <c r="E530" s="13">
        <f t="shared" ref="E530:AI530" si="173">D530+E526-E528</f>
        <v>0</v>
      </c>
      <c r="F530" s="13">
        <f t="shared" si="173"/>
        <v>0</v>
      </c>
      <c r="G530" s="13">
        <f t="shared" si="173"/>
        <v>0</v>
      </c>
      <c r="H530" s="13">
        <f t="shared" si="173"/>
        <v>0</v>
      </c>
      <c r="I530" s="13">
        <f t="shared" si="173"/>
        <v>0</v>
      </c>
      <c r="J530" s="13">
        <f t="shared" si="173"/>
        <v>0</v>
      </c>
      <c r="K530" s="13">
        <f t="shared" si="173"/>
        <v>0</v>
      </c>
      <c r="L530" s="13">
        <f t="shared" si="173"/>
        <v>0</v>
      </c>
      <c r="M530" s="13">
        <f t="shared" si="173"/>
        <v>0</v>
      </c>
      <c r="N530" s="13">
        <f t="shared" si="173"/>
        <v>0</v>
      </c>
      <c r="O530" s="13">
        <f t="shared" si="173"/>
        <v>0</v>
      </c>
      <c r="P530" s="13">
        <f t="shared" si="173"/>
        <v>0</v>
      </c>
      <c r="Q530" s="13">
        <f t="shared" si="173"/>
        <v>0</v>
      </c>
      <c r="R530" s="13">
        <f t="shared" si="173"/>
        <v>0</v>
      </c>
      <c r="S530" s="13">
        <f t="shared" si="173"/>
        <v>0</v>
      </c>
      <c r="T530" s="13">
        <f t="shared" si="173"/>
        <v>0</v>
      </c>
      <c r="U530" s="13">
        <f t="shared" si="173"/>
        <v>0</v>
      </c>
      <c r="V530" s="13">
        <f t="shared" si="173"/>
        <v>0</v>
      </c>
      <c r="W530" s="13">
        <f t="shared" si="173"/>
        <v>0</v>
      </c>
      <c r="X530" s="13">
        <f t="shared" si="173"/>
        <v>0</v>
      </c>
      <c r="Y530" s="13">
        <f t="shared" si="173"/>
        <v>0</v>
      </c>
      <c r="Z530" s="13">
        <f t="shared" si="173"/>
        <v>0</v>
      </c>
      <c r="AA530" s="13">
        <f t="shared" si="173"/>
        <v>0</v>
      </c>
      <c r="AB530" s="13">
        <f t="shared" si="173"/>
        <v>0</v>
      </c>
      <c r="AC530" s="13">
        <f t="shared" si="173"/>
        <v>0</v>
      </c>
      <c r="AD530" s="13">
        <f t="shared" si="173"/>
        <v>0</v>
      </c>
      <c r="AE530" s="13">
        <f t="shared" si="173"/>
        <v>0</v>
      </c>
      <c r="AF530" s="13">
        <f t="shared" si="173"/>
        <v>0</v>
      </c>
      <c r="AG530" s="13">
        <f t="shared" si="173"/>
        <v>0</v>
      </c>
      <c r="AH530" s="13">
        <f t="shared" si="173"/>
        <v>0</v>
      </c>
      <c r="AI530" s="13">
        <f t="shared" si="173"/>
        <v>0</v>
      </c>
      <c r="AJ530" s="14">
        <f>AI530</f>
        <v>0</v>
      </c>
    </row>
    <row r="531" spans="2:36" s="8" customFormat="1" ht="15" customHeight="1" thickBot="1" x14ac:dyDescent="0.2">
      <c r="B531" s="131">
        <f>ピボット!B527</f>
        <v>0</v>
      </c>
      <c r="C531" s="136" t="s">
        <v>27</v>
      </c>
      <c r="D531" s="105">
        <f>ピボット!D532</f>
        <v>0</v>
      </c>
      <c r="E531" s="106">
        <f t="shared" ref="E531:AI531" si="174">D531+E527-E529</f>
        <v>0</v>
      </c>
      <c r="F531" s="106">
        <f t="shared" si="174"/>
        <v>0</v>
      </c>
      <c r="G531" s="106">
        <f t="shared" si="174"/>
        <v>0</v>
      </c>
      <c r="H531" s="106">
        <f t="shared" si="174"/>
        <v>0</v>
      </c>
      <c r="I531" s="106">
        <f t="shared" si="174"/>
        <v>0</v>
      </c>
      <c r="J531" s="106">
        <f t="shared" si="174"/>
        <v>0</v>
      </c>
      <c r="K531" s="106">
        <f t="shared" si="174"/>
        <v>0</v>
      </c>
      <c r="L531" s="106">
        <f t="shared" si="174"/>
        <v>0</v>
      </c>
      <c r="M531" s="106">
        <f t="shared" si="174"/>
        <v>0</v>
      </c>
      <c r="N531" s="106">
        <f t="shared" si="174"/>
        <v>0</v>
      </c>
      <c r="O531" s="106">
        <f t="shared" si="174"/>
        <v>0</v>
      </c>
      <c r="P531" s="106">
        <f t="shared" si="174"/>
        <v>0</v>
      </c>
      <c r="Q531" s="106">
        <f t="shared" si="174"/>
        <v>0</v>
      </c>
      <c r="R531" s="106">
        <f t="shared" si="174"/>
        <v>0</v>
      </c>
      <c r="S531" s="106">
        <f t="shared" si="174"/>
        <v>0</v>
      </c>
      <c r="T531" s="106">
        <f t="shared" si="174"/>
        <v>0</v>
      </c>
      <c r="U531" s="106">
        <f t="shared" si="174"/>
        <v>0</v>
      </c>
      <c r="V531" s="106">
        <f t="shared" si="174"/>
        <v>0</v>
      </c>
      <c r="W531" s="106">
        <f t="shared" si="174"/>
        <v>0</v>
      </c>
      <c r="X531" s="106">
        <f t="shared" si="174"/>
        <v>0</v>
      </c>
      <c r="Y531" s="106">
        <f t="shared" si="174"/>
        <v>0</v>
      </c>
      <c r="Z531" s="106">
        <f t="shared" si="174"/>
        <v>0</v>
      </c>
      <c r="AA531" s="106">
        <f t="shared" si="174"/>
        <v>0</v>
      </c>
      <c r="AB531" s="106">
        <f t="shared" si="174"/>
        <v>0</v>
      </c>
      <c r="AC531" s="106">
        <f t="shared" si="174"/>
        <v>0</v>
      </c>
      <c r="AD531" s="106">
        <f t="shared" si="174"/>
        <v>0</v>
      </c>
      <c r="AE531" s="106">
        <f t="shared" si="174"/>
        <v>0</v>
      </c>
      <c r="AF531" s="106">
        <f t="shared" si="174"/>
        <v>0</v>
      </c>
      <c r="AG531" s="106">
        <f t="shared" si="174"/>
        <v>0</v>
      </c>
      <c r="AH531" s="106">
        <f t="shared" si="174"/>
        <v>0</v>
      </c>
      <c r="AI531" s="106">
        <f t="shared" si="174"/>
        <v>0</v>
      </c>
      <c r="AJ531" s="107">
        <f>AI531</f>
        <v>0</v>
      </c>
    </row>
    <row r="532" spans="2:36" s="8" customFormat="1" ht="15" customHeight="1" x14ac:dyDescent="0.15">
      <c r="B532" s="129"/>
      <c r="C532" s="132" t="s">
        <v>1</v>
      </c>
      <c r="D532" s="10"/>
      <c r="E532" s="11">
        <f>ピボット!E533</f>
        <v>0</v>
      </c>
      <c r="F532" s="11">
        <f>ピボット!F533</f>
        <v>0</v>
      </c>
      <c r="G532" s="11">
        <f>ピボット!G533</f>
        <v>0</v>
      </c>
      <c r="H532" s="11">
        <f>ピボット!H533</f>
        <v>0</v>
      </c>
      <c r="I532" s="11">
        <f>ピボット!I533</f>
        <v>0</v>
      </c>
      <c r="J532" s="11">
        <f>ピボット!J533</f>
        <v>0</v>
      </c>
      <c r="K532" s="11">
        <f>ピボット!K533</f>
        <v>0</v>
      </c>
      <c r="L532" s="11">
        <f>ピボット!L533</f>
        <v>0</v>
      </c>
      <c r="M532" s="11">
        <f>ピボット!M533</f>
        <v>0</v>
      </c>
      <c r="N532" s="11">
        <f>ピボット!N533</f>
        <v>0</v>
      </c>
      <c r="O532" s="11">
        <f>ピボット!O533</f>
        <v>0</v>
      </c>
      <c r="P532" s="11">
        <f>ピボット!P533</f>
        <v>0</v>
      </c>
      <c r="Q532" s="11">
        <f>ピボット!Q533</f>
        <v>0</v>
      </c>
      <c r="R532" s="11">
        <f>ピボット!R533</f>
        <v>0</v>
      </c>
      <c r="S532" s="11">
        <f>ピボット!S533</f>
        <v>0</v>
      </c>
      <c r="T532" s="11">
        <f>ピボット!T533</f>
        <v>0</v>
      </c>
      <c r="U532" s="11">
        <f>ピボット!U533</f>
        <v>0</v>
      </c>
      <c r="V532" s="11">
        <f>ピボット!V533</f>
        <v>0</v>
      </c>
      <c r="W532" s="11">
        <f>ピボット!W533</f>
        <v>0</v>
      </c>
      <c r="X532" s="11">
        <f>ピボット!X533</f>
        <v>0</v>
      </c>
      <c r="Y532" s="11">
        <f>ピボット!Y533</f>
        <v>0</v>
      </c>
      <c r="Z532" s="11">
        <f>ピボット!Z533</f>
        <v>0</v>
      </c>
      <c r="AA532" s="11">
        <f>ピボット!AA533</f>
        <v>0</v>
      </c>
      <c r="AB532" s="11">
        <f>ピボット!AB533</f>
        <v>0</v>
      </c>
      <c r="AC532" s="11">
        <f>ピボット!AC533</f>
        <v>0</v>
      </c>
      <c r="AD532" s="11">
        <f>ピボット!AD533</f>
        <v>0</v>
      </c>
      <c r="AE532" s="11">
        <f>ピボット!AE533</f>
        <v>0</v>
      </c>
      <c r="AF532" s="11">
        <f>ピボット!AF533</f>
        <v>0</v>
      </c>
      <c r="AG532" s="11">
        <f>ピボット!AG533</f>
        <v>0</v>
      </c>
      <c r="AH532" s="11">
        <f>ピボット!AH533</f>
        <v>0</v>
      </c>
      <c r="AI532" s="11">
        <f>ピボット!AI533</f>
        <v>0</v>
      </c>
      <c r="AJ532" s="104">
        <f>SUM(E532:AI532)</f>
        <v>0</v>
      </c>
    </row>
    <row r="533" spans="2:36" s="8" customFormat="1" ht="15" customHeight="1" x14ac:dyDescent="0.15">
      <c r="B533" s="130"/>
      <c r="C533" s="133" t="s">
        <v>25</v>
      </c>
      <c r="D533" s="102"/>
      <c r="E533" s="13">
        <f>ピボット!E534</f>
        <v>0</v>
      </c>
      <c r="F533" s="13">
        <f>ピボット!F534</f>
        <v>0</v>
      </c>
      <c r="G533" s="13">
        <f>ピボット!G534</f>
        <v>0</v>
      </c>
      <c r="H533" s="13">
        <f>ピボット!H534</f>
        <v>0</v>
      </c>
      <c r="I533" s="13">
        <f>ピボット!I534</f>
        <v>0</v>
      </c>
      <c r="J533" s="13">
        <f>ピボット!J534</f>
        <v>0</v>
      </c>
      <c r="K533" s="13">
        <f>ピボット!K534</f>
        <v>0</v>
      </c>
      <c r="L533" s="13">
        <f>ピボット!L534</f>
        <v>0</v>
      </c>
      <c r="M533" s="13">
        <f>ピボット!M534</f>
        <v>0</v>
      </c>
      <c r="N533" s="13">
        <f>ピボット!N534</f>
        <v>0</v>
      </c>
      <c r="O533" s="13">
        <f>ピボット!O534</f>
        <v>0</v>
      </c>
      <c r="P533" s="13">
        <f>ピボット!P534</f>
        <v>0</v>
      </c>
      <c r="Q533" s="13">
        <f>ピボット!Q534</f>
        <v>0</v>
      </c>
      <c r="R533" s="13">
        <f>ピボット!R534</f>
        <v>0</v>
      </c>
      <c r="S533" s="13">
        <f>ピボット!S534</f>
        <v>0</v>
      </c>
      <c r="T533" s="13">
        <f>ピボット!T534</f>
        <v>0</v>
      </c>
      <c r="U533" s="13">
        <f>ピボット!U534</f>
        <v>0</v>
      </c>
      <c r="V533" s="13">
        <f>ピボット!V534</f>
        <v>0</v>
      </c>
      <c r="W533" s="13">
        <f>ピボット!W534</f>
        <v>0</v>
      </c>
      <c r="X533" s="13">
        <f>ピボット!X534</f>
        <v>0</v>
      </c>
      <c r="Y533" s="13">
        <f>ピボット!Y534</f>
        <v>0</v>
      </c>
      <c r="Z533" s="13">
        <f>ピボット!Z534</f>
        <v>0</v>
      </c>
      <c r="AA533" s="13">
        <f>ピボット!AA534</f>
        <v>0</v>
      </c>
      <c r="AB533" s="13">
        <f>ピボット!AB534</f>
        <v>0</v>
      </c>
      <c r="AC533" s="13">
        <f>ピボット!AC534</f>
        <v>0</v>
      </c>
      <c r="AD533" s="13">
        <f>ピボット!AD534</f>
        <v>0</v>
      </c>
      <c r="AE533" s="13">
        <f>ピボット!AE534</f>
        <v>0</v>
      </c>
      <c r="AF533" s="13">
        <f>ピボット!AF534</f>
        <v>0</v>
      </c>
      <c r="AG533" s="13">
        <f>ピボット!AG534</f>
        <v>0</v>
      </c>
      <c r="AH533" s="13">
        <f>ピボット!AH534</f>
        <v>0</v>
      </c>
      <c r="AI533" s="13">
        <f>ピボット!AI534</f>
        <v>0</v>
      </c>
      <c r="AJ533" s="21">
        <f>SUM(E533:AI533)</f>
        <v>0</v>
      </c>
    </row>
    <row r="534" spans="2:36" s="8" customFormat="1" ht="15" customHeight="1" x14ac:dyDescent="0.15">
      <c r="B534" s="130"/>
      <c r="C534" s="134" t="s">
        <v>3</v>
      </c>
      <c r="D534" s="12"/>
      <c r="E534" s="13">
        <f>ピボット!E535</f>
        <v>0</v>
      </c>
      <c r="F534" s="13">
        <f>ピボット!F535</f>
        <v>0</v>
      </c>
      <c r="G534" s="13">
        <f>ピボット!G535</f>
        <v>0</v>
      </c>
      <c r="H534" s="13">
        <f>ピボット!H535</f>
        <v>0</v>
      </c>
      <c r="I534" s="13">
        <f>ピボット!I535</f>
        <v>0</v>
      </c>
      <c r="J534" s="13">
        <f>ピボット!J535</f>
        <v>0</v>
      </c>
      <c r="K534" s="13">
        <f>ピボット!K535</f>
        <v>0</v>
      </c>
      <c r="L534" s="13">
        <f>ピボット!L535</f>
        <v>0</v>
      </c>
      <c r="M534" s="13">
        <f>ピボット!M535</f>
        <v>0</v>
      </c>
      <c r="N534" s="13">
        <f>ピボット!N535</f>
        <v>0</v>
      </c>
      <c r="O534" s="13">
        <f>ピボット!O535</f>
        <v>0</v>
      </c>
      <c r="P534" s="13">
        <f>ピボット!P535</f>
        <v>0</v>
      </c>
      <c r="Q534" s="13">
        <f>ピボット!Q535</f>
        <v>0</v>
      </c>
      <c r="R534" s="13">
        <f>ピボット!R535</f>
        <v>0</v>
      </c>
      <c r="S534" s="13">
        <f>ピボット!S535</f>
        <v>0</v>
      </c>
      <c r="T534" s="13">
        <f>ピボット!T535</f>
        <v>0</v>
      </c>
      <c r="U534" s="13">
        <f>ピボット!U535</f>
        <v>0</v>
      </c>
      <c r="V534" s="13">
        <f>ピボット!V535</f>
        <v>0</v>
      </c>
      <c r="W534" s="13">
        <f>ピボット!W535</f>
        <v>0</v>
      </c>
      <c r="X534" s="13">
        <f>ピボット!X535</f>
        <v>0</v>
      </c>
      <c r="Y534" s="13">
        <f>ピボット!Y535</f>
        <v>0</v>
      </c>
      <c r="Z534" s="13">
        <f>ピボット!Z535</f>
        <v>0</v>
      </c>
      <c r="AA534" s="13">
        <f>ピボット!AA535</f>
        <v>0</v>
      </c>
      <c r="AB534" s="13">
        <f>ピボット!AB535</f>
        <v>0</v>
      </c>
      <c r="AC534" s="13">
        <f>ピボット!AC535</f>
        <v>0</v>
      </c>
      <c r="AD534" s="13">
        <f>ピボット!AD535</f>
        <v>0</v>
      </c>
      <c r="AE534" s="13">
        <f>ピボット!AE535</f>
        <v>0</v>
      </c>
      <c r="AF534" s="13">
        <f>ピボット!AF535</f>
        <v>0</v>
      </c>
      <c r="AG534" s="13">
        <f>ピボット!AG535</f>
        <v>0</v>
      </c>
      <c r="AH534" s="13">
        <f>ピボット!AH535</f>
        <v>0</v>
      </c>
      <c r="AI534" s="13">
        <f>ピボット!AI535</f>
        <v>0</v>
      </c>
      <c r="AJ534" s="14">
        <f>SUM(E534:AI534)</f>
        <v>0</v>
      </c>
    </row>
    <row r="535" spans="2:36" s="8" customFormat="1" ht="15" customHeight="1" x14ac:dyDescent="0.15">
      <c r="B535" s="9"/>
      <c r="C535" s="135" t="s">
        <v>26</v>
      </c>
      <c r="D535" s="100"/>
      <c r="E535" s="13">
        <f>ピボット!E536</f>
        <v>0</v>
      </c>
      <c r="F535" s="13">
        <f>ピボット!F536</f>
        <v>0</v>
      </c>
      <c r="G535" s="13">
        <f>ピボット!G536</f>
        <v>0</v>
      </c>
      <c r="H535" s="13">
        <f>ピボット!H536</f>
        <v>0</v>
      </c>
      <c r="I535" s="13">
        <f>ピボット!I536</f>
        <v>0</v>
      </c>
      <c r="J535" s="13">
        <f>ピボット!J536</f>
        <v>0</v>
      </c>
      <c r="K535" s="13">
        <f>ピボット!K536</f>
        <v>0</v>
      </c>
      <c r="L535" s="13">
        <f>ピボット!L536</f>
        <v>0</v>
      </c>
      <c r="M535" s="13">
        <f>ピボット!M536</f>
        <v>0</v>
      </c>
      <c r="N535" s="13">
        <f>ピボット!N536</f>
        <v>0</v>
      </c>
      <c r="O535" s="13">
        <f>ピボット!O536</f>
        <v>0</v>
      </c>
      <c r="P535" s="13">
        <f>ピボット!P536</f>
        <v>0</v>
      </c>
      <c r="Q535" s="13">
        <f>ピボット!Q536</f>
        <v>0</v>
      </c>
      <c r="R535" s="13">
        <f>ピボット!R536</f>
        <v>0</v>
      </c>
      <c r="S535" s="13">
        <f>ピボット!S536</f>
        <v>0</v>
      </c>
      <c r="T535" s="13">
        <f>ピボット!T536</f>
        <v>0</v>
      </c>
      <c r="U535" s="13">
        <f>ピボット!U536</f>
        <v>0</v>
      </c>
      <c r="V535" s="13">
        <f>ピボット!V536</f>
        <v>0</v>
      </c>
      <c r="W535" s="13">
        <f>ピボット!W536</f>
        <v>0</v>
      </c>
      <c r="X535" s="13">
        <f>ピボット!X536</f>
        <v>0</v>
      </c>
      <c r="Y535" s="13">
        <f>ピボット!Y536</f>
        <v>0</v>
      </c>
      <c r="Z535" s="13">
        <f>ピボット!Z536</f>
        <v>0</v>
      </c>
      <c r="AA535" s="13">
        <f>ピボット!AA536</f>
        <v>0</v>
      </c>
      <c r="AB535" s="13">
        <f>ピボット!AB536</f>
        <v>0</v>
      </c>
      <c r="AC535" s="13">
        <f>ピボット!AC536</f>
        <v>0</v>
      </c>
      <c r="AD535" s="13">
        <f>ピボット!AD536</f>
        <v>0</v>
      </c>
      <c r="AE535" s="13">
        <f>ピボット!AE536</f>
        <v>0</v>
      </c>
      <c r="AF535" s="13">
        <f>ピボット!AF536</f>
        <v>0</v>
      </c>
      <c r="AG535" s="13">
        <f>ピボット!AG536</f>
        <v>0</v>
      </c>
      <c r="AH535" s="13">
        <f>ピボット!AH536</f>
        <v>0</v>
      </c>
      <c r="AI535" s="13">
        <f>ピボット!AI536</f>
        <v>0</v>
      </c>
      <c r="AJ535" s="101">
        <f>SUM(E535:AI535)</f>
        <v>0</v>
      </c>
    </row>
    <row r="536" spans="2:36" s="8" customFormat="1" ht="15" customHeight="1" x14ac:dyDescent="0.15">
      <c r="B536" s="9"/>
      <c r="C536" s="134" t="s">
        <v>4</v>
      </c>
      <c r="D536" s="12">
        <f>ピボット!D537</f>
        <v>0</v>
      </c>
      <c r="E536" s="13">
        <f t="shared" ref="E536:AI536" si="175">D536+E532-E534</f>
        <v>0</v>
      </c>
      <c r="F536" s="13">
        <f t="shared" si="175"/>
        <v>0</v>
      </c>
      <c r="G536" s="13">
        <f t="shared" si="175"/>
        <v>0</v>
      </c>
      <c r="H536" s="13">
        <f t="shared" si="175"/>
        <v>0</v>
      </c>
      <c r="I536" s="13">
        <f t="shared" si="175"/>
        <v>0</v>
      </c>
      <c r="J536" s="13">
        <f t="shared" si="175"/>
        <v>0</v>
      </c>
      <c r="K536" s="13">
        <f t="shared" si="175"/>
        <v>0</v>
      </c>
      <c r="L536" s="13">
        <f t="shared" si="175"/>
        <v>0</v>
      </c>
      <c r="M536" s="13">
        <f t="shared" si="175"/>
        <v>0</v>
      </c>
      <c r="N536" s="13">
        <f t="shared" si="175"/>
        <v>0</v>
      </c>
      <c r="O536" s="13">
        <f t="shared" si="175"/>
        <v>0</v>
      </c>
      <c r="P536" s="13">
        <f t="shared" si="175"/>
        <v>0</v>
      </c>
      <c r="Q536" s="13">
        <f t="shared" si="175"/>
        <v>0</v>
      </c>
      <c r="R536" s="13">
        <f t="shared" si="175"/>
        <v>0</v>
      </c>
      <c r="S536" s="13">
        <f t="shared" si="175"/>
        <v>0</v>
      </c>
      <c r="T536" s="13">
        <f t="shared" si="175"/>
        <v>0</v>
      </c>
      <c r="U536" s="13">
        <f t="shared" si="175"/>
        <v>0</v>
      </c>
      <c r="V536" s="13">
        <f t="shared" si="175"/>
        <v>0</v>
      </c>
      <c r="W536" s="13">
        <f t="shared" si="175"/>
        <v>0</v>
      </c>
      <c r="X536" s="13">
        <f t="shared" si="175"/>
        <v>0</v>
      </c>
      <c r="Y536" s="13">
        <f t="shared" si="175"/>
        <v>0</v>
      </c>
      <c r="Z536" s="13">
        <f t="shared" si="175"/>
        <v>0</v>
      </c>
      <c r="AA536" s="13">
        <f t="shared" si="175"/>
        <v>0</v>
      </c>
      <c r="AB536" s="13">
        <f t="shared" si="175"/>
        <v>0</v>
      </c>
      <c r="AC536" s="13">
        <f t="shared" si="175"/>
        <v>0</v>
      </c>
      <c r="AD536" s="13">
        <f t="shared" si="175"/>
        <v>0</v>
      </c>
      <c r="AE536" s="13">
        <f t="shared" si="175"/>
        <v>0</v>
      </c>
      <c r="AF536" s="13">
        <f t="shared" si="175"/>
        <v>0</v>
      </c>
      <c r="AG536" s="13">
        <f t="shared" si="175"/>
        <v>0</v>
      </c>
      <c r="AH536" s="13">
        <f t="shared" si="175"/>
        <v>0</v>
      </c>
      <c r="AI536" s="13">
        <f t="shared" si="175"/>
        <v>0</v>
      </c>
      <c r="AJ536" s="14">
        <f>AI536</f>
        <v>0</v>
      </c>
    </row>
    <row r="537" spans="2:36" s="8" customFormat="1" ht="15" customHeight="1" thickBot="1" x14ac:dyDescent="0.2">
      <c r="B537" s="131">
        <f>ピボット!B533</f>
        <v>0</v>
      </c>
      <c r="C537" s="136" t="s">
        <v>27</v>
      </c>
      <c r="D537" s="105">
        <f>ピボット!D538</f>
        <v>0</v>
      </c>
      <c r="E537" s="106">
        <f t="shared" ref="E537:AI537" si="176">D537+E533-E535</f>
        <v>0</v>
      </c>
      <c r="F537" s="106">
        <f t="shared" si="176"/>
        <v>0</v>
      </c>
      <c r="G537" s="106">
        <f t="shared" si="176"/>
        <v>0</v>
      </c>
      <c r="H537" s="106">
        <f t="shared" si="176"/>
        <v>0</v>
      </c>
      <c r="I537" s="106">
        <f t="shared" si="176"/>
        <v>0</v>
      </c>
      <c r="J537" s="106">
        <f t="shared" si="176"/>
        <v>0</v>
      </c>
      <c r="K537" s="106">
        <f t="shared" si="176"/>
        <v>0</v>
      </c>
      <c r="L537" s="106">
        <f t="shared" si="176"/>
        <v>0</v>
      </c>
      <c r="M537" s="106">
        <f t="shared" si="176"/>
        <v>0</v>
      </c>
      <c r="N537" s="106">
        <f t="shared" si="176"/>
        <v>0</v>
      </c>
      <c r="O537" s="106">
        <f t="shared" si="176"/>
        <v>0</v>
      </c>
      <c r="P537" s="106">
        <f t="shared" si="176"/>
        <v>0</v>
      </c>
      <c r="Q537" s="106">
        <f t="shared" si="176"/>
        <v>0</v>
      </c>
      <c r="R537" s="106">
        <f t="shared" si="176"/>
        <v>0</v>
      </c>
      <c r="S537" s="106">
        <f t="shared" si="176"/>
        <v>0</v>
      </c>
      <c r="T537" s="106">
        <f t="shared" si="176"/>
        <v>0</v>
      </c>
      <c r="U537" s="106">
        <f t="shared" si="176"/>
        <v>0</v>
      </c>
      <c r="V537" s="106">
        <f t="shared" si="176"/>
        <v>0</v>
      </c>
      <c r="W537" s="106">
        <f t="shared" si="176"/>
        <v>0</v>
      </c>
      <c r="X537" s="106">
        <f t="shared" si="176"/>
        <v>0</v>
      </c>
      <c r="Y537" s="106">
        <f t="shared" si="176"/>
        <v>0</v>
      </c>
      <c r="Z537" s="106">
        <f t="shared" si="176"/>
        <v>0</v>
      </c>
      <c r="AA537" s="106">
        <f t="shared" si="176"/>
        <v>0</v>
      </c>
      <c r="AB537" s="106">
        <f t="shared" si="176"/>
        <v>0</v>
      </c>
      <c r="AC537" s="106">
        <f t="shared" si="176"/>
        <v>0</v>
      </c>
      <c r="AD537" s="106">
        <f t="shared" si="176"/>
        <v>0</v>
      </c>
      <c r="AE537" s="106">
        <f t="shared" si="176"/>
        <v>0</v>
      </c>
      <c r="AF537" s="106">
        <f t="shared" si="176"/>
        <v>0</v>
      </c>
      <c r="AG537" s="106">
        <f t="shared" si="176"/>
        <v>0</v>
      </c>
      <c r="AH537" s="106">
        <f t="shared" si="176"/>
        <v>0</v>
      </c>
      <c r="AI537" s="106">
        <f t="shared" si="176"/>
        <v>0</v>
      </c>
      <c r="AJ537" s="107">
        <f>AI537</f>
        <v>0</v>
      </c>
    </row>
    <row r="538" spans="2:36" s="8" customFormat="1" ht="15" customHeight="1" x14ac:dyDescent="0.15">
      <c r="B538" s="129"/>
      <c r="C538" s="132" t="s">
        <v>1</v>
      </c>
      <c r="D538" s="10"/>
      <c r="E538" s="11">
        <f>ピボット!E539</f>
        <v>0</v>
      </c>
      <c r="F538" s="11">
        <f>ピボット!F539</f>
        <v>0</v>
      </c>
      <c r="G538" s="11">
        <f>ピボット!G539</f>
        <v>0</v>
      </c>
      <c r="H538" s="11">
        <f>ピボット!H539</f>
        <v>0</v>
      </c>
      <c r="I538" s="11">
        <f>ピボット!I539</f>
        <v>0</v>
      </c>
      <c r="J538" s="11">
        <f>ピボット!J539</f>
        <v>0</v>
      </c>
      <c r="K538" s="11">
        <f>ピボット!K539</f>
        <v>0</v>
      </c>
      <c r="L538" s="11">
        <f>ピボット!L539</f>
        <v>0</v>
      </c>
      <c r="M538" s="11">
        <f>ピボット!M539</f>
        <v>0</v>
      </c>
      <c r="N538" s="11">
        <f>ピボット!N539</f>
        <v>0</v>
      </c>
      <c r="O538" s="11">
        <f>ピボット!O539</f>
        <v>0</v>
      </c>
      <c r="P538" s="11">
        <f>ピボット!P539</f>
        <v>0</v>
      </c>
      <c r="Q538" s="11">
        <f>ピボット!Q539</f>
        <v>0</v>
      </c>
      <c r="R538" s="11">
        <f>ピボット!R539</f>
        <v>0</v>
      </c>
      <c r="S538" s="11">
        <f>ピボット!S539</f>
        <v>0</v>
      </c>
      <c r="T538" s="11">
        <f>ピボット!T539</f>
        <v>0</v>
      </c>
      <c r="U538" s="11">
        <f>ピボット!U539</f>
        <v>0</v>
      </c>
      <c r="V538" s="11">
        <f>ピボット!V539</f>
        <v>0</v>
      </c>
      <c r="W538" s="11">
        <f>ピボット!W539</f>
        <v>0</v>
      </c>
      <c r="X538" s="11">
        <f>ピボット!X539</f>
        <v>0</v>
      </c>
      <c r="Y538" s="11">
        <f>ピボット!Y539</f>
        <v>0</v>
      </c>
      <c r="Z538" s="11">
        <f>ピボット!Z539</f>
        <v>0</v>
      </c>
      <c r="AA538" s="11">
        <f>ピボット!AA539</f>
        <v>0</v>
      </c>
      <c r="AB538" s="11">
        <f>ピボット!AB539</f>
        <v>0</v>
      </c>
      <c r="AC538" s="11">
        <f>ピボット!AC539</f>
        <v>0</v>
      </c>
      <c r="AD538" s="11">
        <f>ピボット!AD539</f>
        <v>0</v>
      </c>
      <c r="AE538" s="11">
        <f>ピボット!AE539</f>
        <v>0</v>
      </c>
      <c r="AF538" s="11">
        <f>ピボット!AF539</f>
        <v>0</v>
      </c>
      <c r="AG538" s="11">
        <f>ピボット!AG539</f>
        <v>0</v>
      </c>
      <c r="AH538" s="11">
        <f>ピボット!AH539</f>
        <v>0</v>
      </c>
      <c r="AI538" s="11">
        <f>ピボット!AI539</f>
        <v>0</v>
      </c>
      <c r="AJ538" s="104">
        <f>SUM(E538:AI538)</f>
        <v>0</v>
      </c>
    </row>
    <row r="539" spans="2:36" s="8" customFormat="1" ht="15" customHeight="1" x14ac:dyDescent="0.15">
      <c r="B539" s="130"/>
      <c r="C539" s="133" t="s">
        <v>25</v>
      </c>
      <c r="D539" s="102"/>
      <c r="E539" s="13">
        <f>ピボット!E540</f>
        <v>0</v>
      </c>
      <c r="F539" s="13">
        <f>ピボット!F540</f>
        <v>0</v>
      </c>
      <c r="G539" s="13">
        <f>ピボット!G540</f>
        <v>0</v>
      </c>
      <c r="H539" s="13">
        <f>ピボット!H540</f>
        <v>0</v>
      </c>
      <c r="I539" s="13">
        <f>ピボット!I540</f>
        <v>0</v>
      </c>
      <c r="J539" s="13">
        <f>ピボット!J540</f>
        <v>0</v>
      </c>
      <c r="K539" s="13">
        <f>ピボット!K540</f>
        <v>0</v>
      </c>
      <c r="L539" s="13">
        <f>ピボット!L540</f>
        <v>0</v>
      </c>
      <c r="M539" s="13">
        <f>ピボット!M540</f>
        <v>0</v>
      </c>
      <c r="N539" s="13">
        <f>ピボット!N540</f>
        <v>0</v>
      </c>
      <c r="O539" s="13">
        <f>ピボット!O540</f>
        <v>0</v>
      </c>
      <c r="P539" s="13">
        <f>ピボット!P540</f>
        <v>0</v>
      </c>
      <c r="Q539" s="13">
        <f>ピボット!Q540</f>
        <v>0</v>
      </c>
      <c r="R539" s="13">
        <f>ピボット!R540</f>
        <v>0</v>
      </c>
      <c r="S539" s="13">
        <f>ピボット!S540</f>
        <v>0</v>
      </c>
      <c r="T539" s="13">
        <f>ピボット!T540</f>
        <v>0</v>
      </c>
      <c r="U539" s="13">
        <f>ピボット!U540</f>
        <v>0</v>
      </c>
      <c r="V539" s="13">
        <f>ピボット!V540</f>
        <v>0</v>
      </c>
      <c r="W539" s="13">
        <f>ピボット!W540</f>
        <v>0</v>
      </c>
      <c r="X539" s="13">
        <f>ピボット!X540</f>
        <v>0</v>
      </c>
      <c r="Y539" s="13">
        <f>ピボット!Y540</f>
        <v>0</v>
      </c>
      <c r="Z539" s="13">
        <f>ピボット!Z540</f>
        <v>0</v>
      </c>
      <c r="AA539" s="13">
        <f>ピボット!AA540</f>
        <v>0</v>
      </c>
      <c r="AB539" s="13">
        <f>ピボット!AB540</f>
        <v>0</v>
      </c>
      <c r="AC539" s="13">
        <f>ピボット!AC540</f>
        <v>0</v>
      </c>
      <c r="AD539" s="13">
        <f>ピボット!AD540</f>
        <v>0</v>
      </c>
      <c r="AE539" s="13">
        <f>ピボット!AE540</f>
        <v>0</v>
      </c>
      <c r="AF539" s="13">
        <f>ピボット!AF540</f>
        <v>0</v>
      </c>
      <c r="AG539" s="13">
        <f>ピボット!AG540</f>
        <v>0</v>
      </c>
      <c r="AH539" s="13">
        <f>ピボット!AH540</f>
        <v>0</v>
      </c>
      <c r="AI539" s="13">
        <f>ピボット!AI540</f>
        <v>0</v>
      </c>
      <c r="AJ539" s="21">
        <f>SUM(E539:AI539)</f>
        <v>0</v>
      </c>
    </row>
    <row r="540" spans="2:36" s="8" customFormat="1" ht="15" customHeight="1" x14ac:dyDescent="0.15">
      <c r="B540" s="130"/>
      <c r="C540" s="134" t="s">
        <v>3</v>
      </c>
      <c r="D540" s="12"/>
      <c r="E540" s="13">
        <f>ピボット!E541</f>
        <v>0</v>
      </c>
      <c r="F540" s="13">
        <f>ピボット!F541</f>
        <v>0</v>
      </c>
      <c r="G540" s="13">
        <f>ピボット!G541</f>
        <v>0</v>
      </c>
      <c r="H540" s="13">
        <f>ピボット!H541</f>
        <v>0</v>
      </c>
      <c r="I540" s="13">
        <f>ピボット!I541</f>
        <v>0</v>
      </c>
      <c r="J540" s="13">
        <f>ピボット!J541</f>
        <v>0</v>
      </c>
      <c r="K540" s="13">
        <f>ピボット!K541</f>
        <v>0</v>
      </c>
      <c r="L540" s="13">
        <f>ピボット!L541</f>
        <v>0</v>
      </c>
      <c r="M540" s="13">
        <f>ピボット!M541</f>
        <v>0</v>
      </c>
      <c r="N540" s="13">
        <f>ピボット!N541</f>
        <v>0</v>
      </c>
      <c r="O540" s="13">
        <f>ピボット!O541</f>
        <v>0</v>
      </c>
      <c r="P540" s="13">
        <f>ピボット!P541</f>
        <v>0</v>
      </c>
      <c r="Q540" s="13">
        <f>ピボット!Q541</f>
        <v>0</v>
      </c>
      <c r="R540" s="13">
        <f>ピボット!R541</f>
        <v>0</v>
      </c>
      <c r="S540" s="13">
        <f>ピボット!S541</f>
        <v>0</v>
      </c>
      <c r="T540" s="13">
        <f>ピボット!T541</f>
        <v>0</v>
      </c>
      <c r="U540" s="13">
        <f>ピボット!U541</f>
        <v>0</v>
      </c>
      <c r="V540" s="13">
        <f>ピボット!V541</f>
        <v>0</v>
      </c>
      <c r="W540" s="13">
        <f>ピボット!W541</f>
        <v>0</v>
      </c>
      <c r="X540" s="13">
        <f>ピボット!X541</f>
        <v>0</v>
      </c>
      <c r="Y540" s="13">
        <f>ピボット!Y541</f>
        <v>0</v>
      </c>
      <c r="Z540" s="13">
        <f>ピボット!Z541</f>
        <v>0</v>
      </c>
      <c r="AA540" s="13">
        <f>ピボット!AA541</f>
        <v>0</v>
      </c>
      <c r="AB540" s="13">
        <f>ピボット!AB541</f>
        <v>0</v>
      </c>
      <c r="AC540" s="13">
        <f>ピボット!AC541</f>
        <v>0</v>
      </c>
      <c r="AD540" s="13">
        <f>ピボット!AD541</f>
        <v>0</v>
      </c>
      <c r="AE540" s="13">
        <f>ピボット!AE541</f>
        <v>0</v>
      </c>
      <c r="AF540" s="13">
        <f>ピボット!AF541</f>
        <v>0</v>
      </c>
      <c r="AG540" s="13">
        <f>ピボット!AG541</f>
        <v>0</v>
      </c>
      <c r="AH540" s="13">
        <f>ピボット!AH541</f>
        <v>0</v>
      </c>
      <c r="AI540" s="13">
        <f>ピボット!AI541</f>
        <v>0</v>
      </c>
      <c r="AJ540" s="14">
        <f>SUM(E540:AI540)</f>
        <v>0</v>
      </c>
    </row>
    <row r="541" spans="2:36" s="8" customFormat="1" ht="15" customHeight="1" x14ac:dyDescent="0.15">
      <c r="B541" s="9"/>
      <c r="C541" s="135" t="s">
        <v>26</v>
      </c>
      <c r="D541" s="100"/>
      <c r="E541" s="13">
        <f>ピボット!E542</f>
        <v>0</v>
      </c>
      <c r="F541" s="13">
        <f>ピボット!F542</f>
        <v>0</v>
      </c>
      <c r="G541" s="13">
        <f>ピボット!G542</f>
        <v>0</v>
      </c>
      <c r="H541" s="13">
        <f>ピボット!H542</f>
        <v>0</v>
      </c>
      <c r="I541" s="13">
        <f>ピボット!I542</f>
        <v>0</v>
      </c>
      <c r="J541" s="13">
        <f>ピボット!J542</f>
        <v>0</v>
      </c>
      <c r="K541" s="13">
        <f>ピボット!K542</f>
        <v>0</v>
      </c>
      <c r="L541" s="13">
        <f>ピボット!L542</f>
        <v>0</v>
      </c>
      <c r="M541" s="13">
        <f>ピボット!M542</f>
        <v>0</v>
      </c>
      <c r="N541" s="13">
        <f>ピボット!N542</f>
        <v>0</v>
      </c>
      <c r="O541" s="13">
        <f>ピボット!O542</f>
        <v>0</v>
      </c>
      <c r="P541" s="13">
        <f>ピボット!P542</f>
        <v>0</v>
      </c>
      <c r="Q541" s="13">
        <f>ピボット!Q542</f>
        <v>0</v>
      </c>
      <c r="R541" s="13">
        <f>ピボット!R542</f>
        <v>0</v>
      </c>
      <c r="S541" s="13">
        <f>ピボット!S542</f>
        <v>0</v>
      </c>
      <c r="T541" s="13">
        <f>ピボット!T542</f>
        <v>0</v>
      </c>
      <c r="U541" s="13">
        <f>ピボット!U542</f>
        <v>0</v>
      </c>
      <c r="V541" s="13">
        <f>ピボット!V542</f>
        <v>0</v>
      </c>
      <c r="W541" s="13">
        <f>ピボット!W542</f>
        <v>0</v>
      </c>
      <c r="X541" s="13">
        <f>ピボット!X542</f>
        <v>0</v>
      </c>
      <c r="Y541" s="13">
        <f>ピボット!Y542</f>
        <v>0</v>
      </c>
      <c r="Z541" s="13">
        <f>ピボット!Z542</f>
        <v>0</v>
      </c>
      <c r="AA541" s="13">
        <f>ピボット!AA542</f>
        <v>0</v>
      </c>
      <c r="AB541" s="13">
        <f>ピボット!AB542</f>
        <v>0</v>
      </c>
      <c r="AC541" s="13">
        <f>ピボット!AC542</f>
        <v>0</v>
      </c>
      <c r="AD541" s="13">
        <f>ピボット!AD542</f>
        <v>0</v>
      </c>
      <c r="AE541" s="13">
        <f>ピボット!AE542</f>
        <v>0</v>
      </c>
      <c r="AF541" s="13">
        <f>ピボット!AF542</f>
        <v>0</v>
      </c>
      <c r="AG541" s="13">
        <f>ピボット!AG542</f>
        <v>0</v>
      </c>
      <c r="AH541" s="13">
        <f>ピボット!AH542</f>
        <v>0</v>
      </c>
      <c r="AI541" s="13">
        <f>ピボット!AI542</f>
        <v>0</v>
      </c>
      <c r="AJ541" s="101">
        <f>SUM(E541:AI541)</f>
        <v>0</v>
      </c>
    </row>
    <row r="542" spans="2:36" s="8" customFormat="1" ht="15" customHeight="1" x14ac:dyDescent="0.15">
      <c r="B542" s="9"/>
      <c r="C542" s="134" t="s">
        <v>4</v>
      </c>
      <c r="D542" s="12">
        <f>ピボット!D543</f>
        <v>0</v>
      </c>
      <c r="E542" s="13">
        <f t="shared" ref="E542:AI542" si="177">D542+E538-E540</f>
        <v>0</v>
      </c>
      <c r="F542" s="13">
        <f t="shared" si="177"/>
        <v>0</v>
      </c>
      <c r="G542" s="13">
        <f t="shared" si="177"/>
        <v>0</v>
      </c>
      <c r="H542" s="13">
        <f t="shared" si="177"/>
        <v>0</v>
      </c>
      <c r="I542" s="13">
        <f t="shared" si="177"/>
        <v>0</v>
      </c>
      <c r="J542" s="13">
        <f t="shared" si="177"/>
        <v>0</v>
      </c>
      <c r="K542" s="13">
        <f t="shared" si="177"/>
        <v>0</v>
      </c>
      <c r="L542" s="13">
        <f t="shared" si="177"/>
        <v>0</v>
      </c>
      <c r="M542" s="13">
        <f t="shared" si="177"/>
        <v>0</v>
      </c>
      <c r="N542" s="13">
        <f t="shared" si="177"/>
        <v>0</v>
      </c>
      <c r="O542" s="13">
        <f t="shared" si="177"/>
        <v>0</v>
      </c>
      <c r="P542" s="13">
        <f t="shared" si="177"/>
        <v>0</v>
      </c>
      <c r="Q542" s="13">
        <f t="shared" si="177"/>
        <v>0</v>
      </c>
      <c r="R542" s="13">
        <f t="shared" si="177"/>
        <v>0</v>
      </c>
      <c r="S542" s="13">
        <f t="shared" si="177"/>
        <v>0</v>
      </c>
      <c r="T542" s="13">
        <f t="shared" si="177"/>
        <v>0</v>
      </c>
      <c r="U542" s="13">
        <f t="shared" si="177"/>
        <v>0</v>
      </c>
      <c r="V542" s="13">
        <f t="shared" si="177"/>
        <v>0</v>
      </c>
      <c r="W542" s="13">
        <f t="shared" si="177"/>
        <v>0</v>
      </c>
      <c r="X542" s="13">
        <f t="shared" si="177"/>
        <v>0</v>
      </c>
      <c r="Y542" s="13">
        <f t="shared" si="177"/>
        <v>0</v>
      </c>
      <c r="Z542" s="13">
        <f t="shared" si="177"/>
        <v>0</v>
      </c>
      <c r="AA542" s="13">
        <f t="shared" si="177"/>
        <v>0</v>
      </c>
      <c r="AB542" s="13">
        <f t="shared" si="177"/>
        <v>0</v>
      </c>
      <c r="AC542" s="13">
        <f t="shared" si="177"/>
        <v>0</v>
      </c>
      <c r="AD542" s="13">
        <f t="shared" si="177"/>
        <v>0</v>
      </c>
      <c r="AE542" s="13">
        <f t="shared" si="177"/>
        <v>0</v>
      </c>
      <c r="AF542" s="13">
        <f t="shared" si="177"/>
        <v>0</v>
      </c>
      <c r="AG542" s="13">
        <f t="shared" si="177"/>
        <v>0</v>
      </c>
      <c r="AH542" s="13">
        <f t="shared" si="177"/>
        <v>0</v>
      </c>
      <c r="AI542" s="13">
        <f t="shared" si="177"/>
        <v>0</v>
      </c>
      <c r="AJ542" s="14">
        <f>AI542</f>
        <v>0</v>
      </c>
    </row>
    <row r="543" spans="2:36" s="8" customFormat="1" ht="15" customHeight="1" thickBot="1" x14ac:dyDescent="0.2">
      <c r="B543" s="131">
        <f>ピボット!B539</f>
        <v>0</v>
      </c>
      <c r="C543" s="136" t="s">
        <v>27</v>
      </c>
      <c r="D543" s="105">
        <f>ピボット!D544</f>
        <v>0</v>
      </c>
      <c r="E543" s="106">
        <f t="shared" ref="E543:AI543" si="178">D543+E539-E541</f>
        <v>0</v>
      </c>
      <c r="F543" s="106">
        <f t="shared" si="178"/>
        <v>0</v>
      </c>
      <c r="G543" s="106">
        <f t="shared" si="178"/>
        <v>0</v>
      </c>
      <c r="H543" s="106">
        <f t="shared" si="178"/>
        <v>0</v>
      </c>
      <c r="I543" s="106">
        <f t="shared" si="178"/>
        <v>0</v>
      </c>
      <c r="J543" s="106">
        <f t="shared" si="178"/>
        <v>0</v>
      </c>
      <c r="K543" s="106">
        <f t="shared" si="178"/>
        <v>0</v>
      </c>
      <c r="L543" s="106">
        <f t="shared" si="178"/>
        <v>0</v>
      </c>
      <c r="M543" s="106">
        <f t="shared" si="178"/>
        <v>0</v>
      </c>
      <c r="N543" s="106">
        <f t="shared" si="178"/>
        <v>0</v>
      </c>
      <c r="O543" s="106">
        <f t="shared" si="178"/>
        <v>0</v>
      </c>
      <c r="P543" s="106">
        <f t="shared" si="178"/>
        <v>0</v>
      </c>
      <c r="Q543" s="106">
        <f t="shared" si="178"/>
        <v>0</v>
      </c>
      <c r="R543" s="106">
        <f t="shared" si="178"/>
        <v>0</v>
      </c>
      <c r="S543" s="106">
        <f t="shared" si="178"/>
        <v>0</v>
      </c>
      <c r="T543" s="106">
        <f t="shared" si="178"/>
        <v>0</v>
      </c>
      <c r="U543" s="106">
        <f t="shared" si="178"/>
        <v>0</v>
      </c>
      <c r="V543" s="106">
        <f t="shared" si="178"/>
        <v>0</v>
      </c>
      <c r="W543" s="106">
        <f t="shared" si="178"/>
        <v>0</v>
      </c>
      <c r="X543" s="106">
        <f t="shared" si="178"/>
        <v>0</v>
      </c>
      <c r="Y543" s="106">
        <f t="shared" si="178"/>
        <v>0</v>
      </c>
      <c r="Z543" s="106">
        <f t="shared" si="178"/>
        <v>0</v>
      </c>
      <c r="AA543" s="106">
        <f t="shared" si="178"/>
        <v>0</v>
      </c>
      <c r="AB543" s="106">
        <f t="shared" si="178"/>
        <v>0</v>
      </c>
      <c r="AC543" s="106">
        <f t="shared" si="178"/>
        <v>0</v>
      </c>
      <c r="AD543" s="106">
        <f t="shared" si="178"/>
        <v>0</v>
      </c>
      <c r="AE543" s="106">
        <f t="shared" si="178"/>
        <v>0</v>
      </c>
      <c r="AF543" s="106">
        <f t="shared" si="178"/>
        <v>0</v>
      </c>
      <c r="AG543" s="106">
        <f t="shared" si="178"/>
        <v>0</v>
      </c>
      <c r="AH543" s="106">
        <f t="shared" si="178"/>
        <v>0</v>
      </c>
      <c r="AI543" s="106">
        <f t="shared" si="178"/>
        <v>0</v>
      </c>
      <c r="AJ543" s="107">
        <f>AI543</f>
        <v>0</v>
      </c>
    </row>
    <row r="544" spans="2:36" s="8" customFormat="1" ht="15" customHeight="1" x14ac:dyDescent="0.15">
      <c r="B544" s="129"/>
      <c r="C544" s="132" t="s">
        <v>1</v>
      </c>
      <c r="D544" s="10"/>
      <c r="E544" s="11">
        <f>ピボット!E545</f>
        <v>0</v>
      </c>
      <c r="F544" s="11">
        <f>ピボット!F545</f>
        <v>0</v>
      </c>
      <c r="G544" s="11">
        <f>ピボット!G545</f>
        <v>0</v>
      </c>
      <c r="H544" s="11">
        <f>ピボット!H545</f>
        <v>0</v>
      </c>
      <c r="I544" s="11">
        <f>ピボット!I545</f>
        <v>0</v>
      </c>
      <c r="J544" s="11">
        <f>ピボット!J545</f>
        <v>0</v>
      </c>
      <c r="K544" s="11">
        <f>ピボット!K545</f>
        <v>0</v>
      </c>
      <c r="L544" s="11">
        <f>ピボット!L545</f>
        <v>0</v>
      </c>
      <c r="M544" s="11">
        <f>ピボット!M545</f>
        <v>0</v>
      </c>
      <c r="N544" s="11">
        <f>ピボット!N545</f>
        <v>0</v>
      </c>
      <c r="O544" s="11">
        <f>ピボット!O545</f>
        <v>0</v>
      </c>
      <c r="P544" s="11">
        <f>ピボット!P545</f>
        <v>0</v>
      </c>
      <c r="Q544" s="11">
        <f>ピボット!Q545</f>
        <v>0</v>
      </c>
      <c r="R544" s="11">
        <f>ピボット!R545</f>
        <v>0</v>
      </c>
      <c r="S544" s="11">
        <f>ピボット!S545</f>
        <v>0</v>
      </c>
      <c r="T544" s="11">
        <f>ピボット!T545</f>
        <v>0</v>
      </c>
      <c r="U544" s="11">
        <f>ピボット!U545</f>
        <v>0</v>
      </c>
      <c r="V544" s="11">
        <f>ピボット!V545</f>
        <v>0</v>
      </c>
      <c r="W544" s="11">
        <f>ピボット!W545</f>
        <v>0</v>
      </c>
      <c r="X544" s="11">
        <f>ピボット!X545</f>
        <v>0</v>
      </c>
      <c r="Y544" s="11">
        <f>ピボット!Y545</f>
        <v>0</v>
      </c>
      <c r="Z544" s="11">
        <f>ピボット!Z545</f>
        <v>0</v>
      </c>
      <c r="AA544" s="11">
        <f>ピボット!AA545</f>
        <v>0</v>
      </c>
      <c r="AB544" s="11">
        <f>ピボット!AB545</f>
        <v>0</v>
      </c>
      <c r="AC544" s="11">
        <f>ピボット!AC545</f>
        <v>0</v>
      </c>
      <c r="AD544" s="11">
        <f>ピボット!AD545</f>
        <v>0</v>
      </c>
      <c r="AE544" s="11">
        <f>ピボット!AE545</f>
        <v>0</v>
      </c>
      <c r="AF544" s="11">
        <f>ピボット!AF545</f>
        <v>0</v>
      </c>
      <c r="AG544" s="11">
        <f>ピボット!AG545</f>
        <v>0</v>
      </c>
      <c r="AH544" s="11">
        <f>ピボット!AH545</f>
        <v>0</v>
      </c>
      <c r="AI544" s="11">
        <f>ピボット!AI545</f>
        <v>0</v>
      </c>
      <c r="AJ544" s="104">
        <f>SUM(E544:AI544)</f>
        <v>0</v>
      </c>
    </row>
    <row r="545" spans="2:36" s="8" customFormat="1" ht="15" customHeight="1" x14ac:dyDescent="0.15">
      <c r="B545" s="130"/>
      <c r="C545" s="133" t="s">
        <v>25</v>
      </c>
      <c r="D545" s="102"/>
      <c r="E545" s="13">
        <f>ピボット!E546</f>
        <v>0</v>
      </c>
      <c r="F545" s="13">
        <f>ピボット!F546</f>
        <v>0</v>
      </c>
      <c r="G545" s="13">
        <f>ピボット!G546</f>
        <v>0</v>
      </c>
      <c r="H545" s="13">
        <f>ピボット!H546</f>
        <v>0</v>
      </c>
      <c r="I545" s="13">
        <f>ピボット!I546</f>
        <v>0</v>
      </c>
      <c r="J545" s="13">
        <f>ピボット!J546</f>
        <v>0</v>
      </c>
      <c r="K545" s="13">
        <f>ピボット!K546</f>
        <v>0</v>
      </c>
      <c r="L545" s="13">
        <f>ピボット!L546</f>
        <v>0</v>
      </c>
      <c r="M545" s="13">
        <f>ピボット!M546</f>
        <v>0</v>
      </c>
      <c r="N545" s="13">
        <f>ピボット!N546</f>
        <v>0</v>
      </c>
      <c r="O545" s="13">
        <f>ピボット!O546</f>
        <v>0</v>
      </c>
      <c r="P545" s="13">
        <f>ピボット!P546</f>
        <v>0</v>
      </c>
      <c r="Q545" s="13">
        <f>ピボット!Q546</f>
        <v>0</v>
      </c>
      <c r="R545" s="13">
        <f>ピボット!R546</f>
        <v>0</v>
      </c>
      <c r="S545" s="13">
        <f>ピボット!S546</f>
        <v>0</v>
      </c>
      <c r="T545" s="13">
        <f>ピボット!T546</f>
        <v>0</v>
      </c>
      <c r="U545" s="13">
        <f>ピボット!U546</f>
        <v>0</v>
      </c>
      <c r="V545" s="13">
        <f>ピボット!V546</f>
        <v>0</v>
      </c>
      <c r="W545" s="13">
        <f>ピボット!W546</f>
        <v>0</v>
      </c>
      <c r="X545" s="13">
        <f>ピボット!X546</f>
        <v>0</v>
      </c>
      <c r="Y545" s="13">
        <f>ピボット!Y546</f>
        <v>0</v>
      </c>
      <c r="Z545" s="13">
        <f>ピボット!Z546</f>
        <v>0</v>
      </c>
      <c r="AA545" s="13">
        <f>ピボット!AA546</f>
        <v>0</v>
      </c>
      <c r="AB545" s="13">
        <f>ピボット!AB546</f>
        <v>0</v>
      </c>
      <c r="AC545" s="13">
        <f>ピボット!AC546</f>
        <v>0</v>
      </c>
      <c r="AD545" s="13">
        <f>ピボット!AD546</f>
        <v>0</v>
      </c>
      <c r="AE545" s="13">
        <f>ピボット!AE546</f>
        <v>0</v>
      </c>
      <c r="AF545" s="13">
        <f>ピボット!AF546</f>
        <v>0</v>
      </c>
      <c r="AG545" s="13">
        <f>ピボット!AG546</f>
        <v>0</v>
      </c>
      <c r="AH545" s="13">
        <f>ピボット!AH546</f>
        <v>0</v>
      </c>
      <c r="AI545" s="13">
        <f>ピボット!AI546</f>
        <v>0</v>
      </c>
      <c r="AJ545" s="21">
        <f>SUM(E545:AI545)</f>
        <v>0</v>
      </c>
    </row>
    <row r="546" spans="2:36" s="8" customFormat="1" ht="15" customHeight="1" x14ac:dyDescent="0.15">
      <c r="B546" s="130"/>
      <c r="C546" s="134" t="s">
        <v>3</v>
      </c>
      <c r="D546" s="12"/>
      <c r="E546" s="13">
        <f>ピボット!E547</f>
        <v>0</v>
      </c>
      <c r="F546" s="13">
        <f>ピボット!F547</f>
        <v>0</v>
      </c>
      <c r="G546" s="13">
        <f>ピボット!G547</f>
        <v>0</v>
      </c>
      <c r="H546" s="13">
        <f>ピボット!H547</f>
        <v>0</v>
      </c>
      <c r="I546" s="13">
        <f>ピボット!I547</f>
        <v>0</v>
      </c>
      <c r="J546" s="13">
        <f>ピボット!J547</f>
        <v>0</v>
      </c>
      <c r="K546" s="13">
        <f>ピボット!K547</f>
        <v>0</v>
      </c>
      <c r="L546" s="13">
        <f>ピボット!L547</f>
        <v>0</v>
      </c>
      <c r="M546" s="13">
        <f>ピボット!M547</f>
        <v>0</v>
      </c>
      <c r="N546" s="13">
        <f>ピボット!N547</f>
        <v>0</v>
      </c>
      <c r="O546" s="13">
        <f>ピボット!O547</f>
        <v>0</v>
      </c>
      <c r="P546" s="13">
        <f>ピボット!P547</f>
        <v>0</v>
      </c>
      <c r="Q546" s="13">
        <f>ピボット!Q547</f>
        <v>0</v>
      </c>
      <c r="R546" s="13">
        <f>ピボット!R547</f>
        <v>0</v>
      </c>
      <c r="S546" s="13">
        <f>ピボット!S547</f>
        <v>0</v>
      </c>
      <c r="T546" s="13">
        <f>ピボット!T547</f>
        <v>0</v>
      </c>
      <c r="U546" s="13">
        <f>ピボット!U547</f>
        <v>0</v>
      </c>
      <c r="V546" s="13">
        <f>ピボット!V547</f>
        <v>0</v>
      </c>
      <c r="W546" s="13">
        <f>ピボット!W547</f>
        <v>0</v>
      </c>
      <c r="X546" s="13">
        <f>ピボット!X547</f>
        <v>0</v>
      </c>
      <c r="Y546" s="13">
        <f>ピボット!Y547</f>
        <v>0</v>
      </c>
      <c r="Z546" s="13">
        <f>ピボット!Z547</f>
        <v>0</v>
      </c>
      <c r="AA546" s="13">
        <f>ピボット!AA547</f>
        <v>0</v>
      </c>
      <c r="AB546" s="13">
        <f>ピボット!AB547</f>
        <v>0</v>
      </c>
      <c r="AC546" s="13">
        <f>ピボット!AC547</f>
        <v>0</v>
      </c>
      <c r="AD546" s="13">
        <f>ピボット!AD547</f>
        <v>0</v>
      </c>
      <c r="AE546" s="13">
        <f>ピボット!AE547</f>
        <v>0</v>
      </c>
      <c r="AF546" s="13">
        <f>ピボット!AF547</f>
        <v>0</v>
      </c>
      <c r="AG546" s="13">
        <f>ピボット!AG547</f>
        <v>0</v>
      </c>
      <c r="AH546" s="13">
        <f>ピボット!AH547</f>
        <v>0</v>
      </c>
      <c r="AI546" s="13">
        <f>ピボット!AI547</f>
        <v>0</v>
      </c>
      <c r="AJ546" s="14">
        <f>SUM(E546:AI546)</f>
        <v>0</v>
      </c>
    </row>
    <row r="547" spans="2:36" s="8" customFormat="1" ht="15" customHeight="1" x14ac:dyDescent="0.15">
      <c r="B547" s="9"/>
      <c r="C547" s="135" t="s">
        <v>26</v>
      </c>
      <c r="D547" s="100"/>
      <c r="E547" s="13">
        <f>ピボット!E548</f>
        <v>0</v>
      </c>
      <c r="F547" s="13">
        <f>ピボット!F548</f>
        <v>0</v>
      </c>
      <c r="G547" s="13">
        <f>ピボット!G548</f>
        <v>0</v>
      </c>
      <c r="H547" s="13">
        <f>ピボット!H548</f>
        <v>0</v>
      </c>
      <c r="I547" s="13">
        <f>ピボット!I548</f>
        <v>0</v>
      </c>
      <c r="J547" s="13">
        <f>ピボット!J548</f>
        <v>0</v>
      </c>
      <c r="K547" s="13">
        <f>ピボット!K548</f>
        <v>0</v>
      </c>
      <c r="L547" s="13">
        <f>ピボット!L548</f>
        <v>0</v>
      </c>
      <c r="M547" s="13">
        <f>ピボット!M548</f>
        <v>0</v>
      </c>
      <c r="N547" s="13">
        <f>ピボット!N548</f>
        <v>0</v>
      </c>
      <c r="O547" s="13">
        <f>ピボット!O548</f>
        <v>0</v>
      </c>
      <c r="P547" s="13">
        <f>ピボット!P548</f>
        <v>0</v>
      </c>
      <c r="Q547" s="13">
        <f>ピボット!Q548</f>
        <v>0</v>
      </c>
      <c r="R547" s="13">
        <f>ピボット!R548</f>
        <v>0</v>
      </c>
      <c r="S547" s="13">
        <f>ピボット!S548</f>
        <v>0</v>
      </c>
      <c r="T547" s="13">
        <f>ピボット!T548</f>
        <v>0</v>
      </c>
      <c r="U547" s="13">
        <f>ピボット!U548</f>
        <v>0</v>
      </c>
      <c r="V547" s="13">
        <f>ピボット!V548</f>
        <v>0</v>
      </c>
      <c r="W547" s="13">
        <f>ピボット!W548</f>
        <v>0</v>
      </c>
      <c r="X547" s="13">
        <f>ピボット!X548</f>
        <v>0</v>
      </c>
      <c r="Y547" s="13">
        <f>ピボット!Y548</f>
        <v>0</v>
      </c>
      <c r="Z547" s="13">
        <f>ピボット!Z548</f>
        <v>0</v>
      </c>
      <c r="AA547" s="13">
        <f>ピボット!AA548</f>
        <v>0</v>
      </c>
      <c r="AB547" s="13">
        <f>ピボット!AB548</f>
        <v>0</v>
      </c>
      <c r="AC547" s="13">
        <f>ピボット!AC548</f>
        <v>0</v>
      </c>
      <c r="AD547" s="13">
        <f>ピボット!AD548</f>
        <v>0</v>
      </c>
      <c r="AE547" s="13">
        <f>ピボット!AE548</f>
        <v>0</v>
      </c>
      <c r="AF547" s="13">
        <f>ピボット!AF548</f>
        <v>0</v>
      </c>
      <c r="AG547" s="13">
        <f>ピボット!AG548</f>
        <v>0</v>
      </c>
      <c r="AH547" s="13">
        <f>ピボット!AH548</f>
        <v>0</v>
      </c>
      <c r="AI547" s="13">
        <f>ピボット!AI548</f>
        <v>0</v>
      </c>
      <c r="AJ547" s="101">
        <f>SUM(E547:AI547)</f>
        <v>0</v>
      </c>
    </row>
    <row r="548" spans="2:36" s="8" customFormat="1" ht="15" customHeight="1" x14ac:dyDescent="0.15">
      <c r="B548" s="9"/>
      <c r="C548" s="134" t="s">
        <v>4</v>
      </c>
      <c r="D548" s="12">
        <f>ピボット!D549</f>
        <v>0</v>
      </c>
      <c r="E548" s="13">
        <f t="shared" ref="E548:AI548" si="179">D548+E544-E546</f>
        <v>0</v>
      </c>
      <c r="F548" s="13">
        <f t="shared" si="179"/>
        <v>0</v>
      </c>
      <c r="G548" s="13">
        <f t="shared" si="179"/>
        <v>0</v>
      </c>
      <c r="H548" s="13">
        <f t="shared" si="179"/>
        <v>0</v>
      </c>
      <c r="I548" s="13">
        <f t="shared" si="179"/>
        <v>0</v>
      </c>
      <c r="J548" s="13">
        <f t="shared" si="179"/>
        <v>0</v>
      </c>
      <c r="K548" s="13">
        <f t="shared" si="179"/>
        <v>0</v>
      </c>
      <c r="L548" s="13">
        <f t="shared" si="179"/>
        <v>0</v>
      </c>
      <c r="M548" s="13">
        <f t="shared" si="179"/>
        <v>0</v>
      </c>
      <c r="N548" s="13">
        <f t="shared" si="179"/>
        <v>0</v>
      </c>
      <c r="O548" s="13">
        <f t="shared" si="179"/>
        <v>0</v>
      </c>
      <c r="P548" s="13">
        <f t="shared" si="179"/>
        <v>0</v>
      </c>
      <c r="Q548" s="13">
        <f t="shared" si="179"/>
        <v>0</v>
      </c>
      <c r="R548" s="13">
        <f t="shared" si="179"/>
        <v>0</v>
      </c>
      <c r="S548" s="13">
        <f t="shared" si="179"/>
        <v>0</v>
      </c>
      <c r="T548" s="13">
        <f t="shared" si="179"/>
        <v>0</v>
      </c>
      <c r="U548" s="13">
        <f t="shared" si="179"/>
        <v>0</v>
      </c>
      <c r="V548" s="13">
        <f t="shared" si="179"/>
        <v>0</v>
      </c>
      <c r="W548" s="13">
        <f t="shared" si="179"/>
        <v>0</v>
      </c>
      <c r="X548" s="13">
        <f t="shared" si="179"/>
        <v>0</v>
      </c>
      <c r="Y548" s="13">
        <f t="shared" si="179"/>
        <v>0</v>
      </c>
      <c r="Z548" s="13">
        <f t="shared" si="179"/>
        <v>0</v>
      </c>
      <c r="AA548" s="13">
        <f t="shared" si="179"/>
        <v>0</v>
      </c>
      <c r="AB548" s="13">
        <f t="shared" si="179"/>
        <v>0</v>
      </c>
      <c r="AC548" s="13">
        <f t="shared" si="179"/>
        <v>0</v>
      </c>
      <c r="AD548" s="13">
        <f t="shared" si="179"/>
        <v>0</v>
      </c>
      <c r="AE548" s="13">
        <f t="shared" si="179"/>
        <v>0</v>
      </c>
      <c r="AF548" s="13">
        <f t="shared" si="179"/>
        <v>0</v>
      </c>
      <c r="AG548" s="13">
        <f t="shared" si="179"/>
        <v>0</v>
      </c>
      <c r="AH548" s="13">
        <f t="shared" si="179"/>
        <v>0</v>
      </c>
      <c r="AI548" s="13">
        <f t="shared" si="179"/>
        <v>0</v>
      </c>
      <c r="AJ548" s="14">
        <f>AI548</f>
        <v>0</v>
      </c>
    </row>
    <row r="549" spans="2:36" s="8" customFormat="1" ht="15" customHeight="1" thickBot="1" x14ac:dyDescent="0.2">
      <c r="B549" s="131">
        <f>ピボット!B545</f>
        <v>0</v>
      </c>
      <c r="C549" s="136" t="s">
        <v>27</v>
      </c>
      <c r="D549" s="105">
        <f>ピボット!D550</f>
        <v>0</v>
      </c>
      <c r="E549" s="106">
        <f t="shared" ref="E549:AI549" si="180">D549+E545-E547</f>
        <v>0</v>
      </c>
      <c r="F549" s="106">
        <f t="shared" si="180"/>
        <v>0</v>
      </c>
      <c r="G549" s="106">
        <f t="shared" si="180"/>
        <v>0</v>
      </c>
      <c r="H549" s="106">
        <f t="shared" si="180"/>
        <v>0</v>
      </c>
      <c r="I549" s="106">
        <f t="shared" si="180"/>
        <v>0</v>
      </c>
      <c r="J549" s="106">
        <f t="shared" si="180"/>
        <v>0</v>
      </c>
      <c r="K549" s="106">
        <f t="shared" si="180"/>
        <v>0</v>
      </c>
      <c r="L549" s="106">
        <f t="shared" si="180"/>
        <v>0</v>
      </c>
      <c r="M549" s="106">
        <f t="shared" si="180"/>
        <v>0</v>
      </c>
      <c r="N549" s="106">
        <f t="shared" si="180"/>
        <v>0</v>
      </c>
      <c r="O549" s="106">
        <f t="shared" si="180"/>
        <v>0</v>
      </c>
      <c r="P549" s="106">
        <f t="shared" si="180"/>
        <v>0</v>
      </c>
      <c r="Q549" s="106">
        <f t="shared" si="180"/>
        <v>0</v>
      </c>
      <c r="R549" s="106">
        <f t="shared" si="180"/>
        <v>0</v>
      </c>
      <c r="S549" s="106">
        <f t="shared" si="180"/>
        <v>0</v>
      </c>
      <c r="T549" s="106">
        <f t="shared" si="180"/>
        <v>0</v>
      </c>
      <c r="U549" s="106">
        <f t="shared" si="180"/>
        <v>0</v>
      </c>
      <c r="V549" s="106">
        <f t="shared" si="180"/>
        <v>0</v>
      </c>
      <c r="W549" s="106">
        <f t="shared" si="180"/>
        <v>0</v>
      </c>
      <c r="X549" s="106">
        <f t="shared" si="180"/>
        <v>0</v>
      </c>
      <c r="Y549" s="106">
        <f t="shared" si="180"/>
        <v>0</v>
      </c>
      <c r="Z549" s="106">
        <f t="shared" si="180"/>
        <v>0</v>
      </c>
      <c r="AA549" s="106">
        <f t="shared" si="180"/>
        <v>0</v>
      </c>
      <c r="AB549" s="106">
        <f t="shared" si="180"/>
        <v>0</v>
      </c>
      <c r="AC549" s="106">
        <f t="shared" si="180"/>
        <v>0</v>
      </c>
      <c r="AD549" s="106">
        <f t="shared" si="180"/>
        <v>0</v>
      </c>
      <c r="AE549" s="106">
        <f t="shared" si="180"/>
        <v>0</v>
      </c>
      <c r="AF549" s="106">
        <f t="shared" si="180"/>
        <v>0</v>
      </c>
      <c r="AG549" s="106">
        <f t="shared" si="180"/>
        <v>0</v>
      </c>
      <c r="AH549" s="106">
        <f t="shared" si="180"/>
        <v>0</v>
      </c>
      <c r="AI549" s="106">
        <f t="shared" si="180"/>
        <v>0</v>
      </c>
      <c r="AJ549" s="107">
        <f>AI549</f>
        <v>0</v>
      </c>
    </row>
    <row r="550" spans="2:36" s="8" customFormat="1" ht="15" customHeight="1" x14ac:dyDescent="0.15">
      <c r="B550" s="129"/>
      <c r="C550" s="132" t="s">
        <v>1</v>
      </c>
      <c r="D550" s="10"/>
      <c r="E550" s="11">
        <f>ピボット!E551</f>
        <v>0</v>
      </c>
      <c r="F550" s="11">
        <f>ピボット!F551</f>
        <v>0</v>
      </c>
      <c r="G550" s="11">
        <f>ピボット!G551</f>
        <v>0</v>
      </c>
      <c r="H550" s="11">
        <f>ピボット!H551</f>
        <v>0</v>
      </c>
      <c r="I550" s="11">
        <f>ピボット!I551</f>
        <v>0</v>
      </c>
      <c r="J550" s="11">
        <f>ピボット!J551</f>
        <v>0</v>
      </c>
      <c r="K550" s="11">
        <f>ピボット!K551</f>
        <v>0</v>
      </c>
      <c r="L550" s="11">
        <f>ピボット!L551</f>
        <v>0</v>
      </c>
      <c r="M550" s="11">
        <f>ピボット!M551</f>
        <v>0</v>
      </c>
      <c r="N550" s="11">
        <f>ピボット!N551</f>
        <v>0</v>
      </c>
      <c r="O550" s="11">
        <f>ピボット!O551</f>
        <v>0</v>
      </c>
      <c r="P550" s="11">
        <f>ピボット!P551</f>
        <v>0</v>
      </c>
      <c r="Q550" s="11">
        <f>ピボット!Q551</f>
        <v>0</v>
      </c>
      <c r="R550" s="11">
        <f>ピボット!R551</f>
        <v>0</v>
      </c>
      <c r="S550" s="11">
        <f>ピボット!S551</f>
        <v>0</v>
      </c>
      <c r="T550" s="11">
        <f>ピボット!T551</f>
        <v>0</v>
      </c>
      <c r="U550" s="11">
        <f>ピボット!U551</f>
        <v>0</v>
      </c>
      <c r="V550" s="11">
        <f>ピボット!V551</f>
        <v>0</v>
      </c>
      <c r="W550" s="11">
        <f>ピボット!W551</f>
        <v>0</v>
      </c>
      <c r="X550" s="11">
        <f>ピボット!X551</f>
        <v>0</v>
      </c>
      <c r="Y550" s="11">
        <f>ピボット!Y551</f>
        <v>0</v>
      </c>
      <c r="Z550" s="11">
        <f>ピボット!Z551</f>
        <v>0</v>
      </c>
      <c r="AA550" s="11">
        <f>ピボット!AA551</f>
        <v>0</v>
      </c>
      <c r="AB550" s="11">
        <f>ピボット!AB551</f>
        <v>0</v>
      </c>
      <c r="AC550" s="11">
        <f>ピボット!AC551</f>
        <v>0</v>
      </c>
      <c r="AD550" s="11">
        <f>ピボット!AD551</f>
        <v>0</v>
      </c>
      <c r="AE550" s="11">
        <f>ピボット!AE551</f>
        <v>0</v>
      </c>
      <c r="AF550" s="11">
        <f>ピボット!AF551</f>
        <v>0</v>
      </c>
      <c r="AG550" s="11">
        <f>ピボット!AG551</f>
        <v>0</v>
      </c>
      <c r="AH550" s="11">
        <f>ピボット!AH551</f>
        <v>0</v>
      </c>
      <c r="AI550" s="11">
        <f>ピボット!AI551</f>
        <v>0</v>
      </c>
      <c r="AJ550" s="104">
        <f>SUM(E550:AI550)</f>
        <v>0</v>
      </c>
    </row>
    <row r="551" spans="2:36" s="8" customFormat="1" ht="15" customHeight="1" x14ac:dyDescent="0.15">
      <c r="B551" s="130"/>
      <c r="C551" s="133" t="s">
        <v>25</v>
      </c>
      <c r="D551" s="102"/>
      <c r="E551" s="13">
        <f>ピボット!E552</f>
        <v>0</v>
      </c>
      <c r="F551" s="13">
        <f>ピボット!F552</f>
        <v>0</v>
      </c>
      <c r="G551" s="13">
        <f>ピボット!G552</f>
        <v>0</v>
      </c>
      <c r="H551" s="13">
        <f>ピボット!H552</f>
        <v>0</v>
      </c>
      <c r="I551" s="13">
        <f>ピボット!I552</f>
        <v>0</v>
      </c>
      <c r="J551" s="13">
        <f>ピボット!J552</f>
        <v>0</v>
      </c>
      <c r="K551" s="13">
        <f>ピボット!K552</f>
        <v>0</v>
      </c>
      <c r="L551" s="13">
        <f>ピボット!L552</f>
        <v>0</v>
      </c>
      <c r="M551" s="13">
        <f>ピボット!M552</f>
        <v>0</v>
      </c>
      <c r="N551" s="13">
        <f>ピボット!N552</f>
        <v>0</v>
      </c>
      <c r="O551" s="13">
        <f>ピボット!O552</f>
        <v>0</v>
      </c>
      <c r="P551" s="13">
        <f>ピボット!P552</f>
        <v>0</v>
      </c>
      <c r="Q551" s="13">
        <f>ピボット!Q552</f>
        <v>0</v>
      </c>
      <c r="R551" s="13">
        <f>ピボット!R552</f>
        <v>0</v>
      </c>
      <c r="S551" s="13">
        <f>ピボット!S552</f>
        <v>0</v>
      </c>
      <c r="T551" s="13">
        <f>ピボット!T552</f>
        <v>0</v>
      </c>
      <c r="U551" s="13">
        <f>ピボット!U552</f>
        <v>0</v>
      </c>
      <c r="V551" s="13">
        <f>ピボット!V552</f>
        <v>0</v>
      </c>
      <c r="W551" s="13">
        <f>ピボット!W552</f>
        <v>0</v>
      </c>
      <c r="X551" s="13">
        <f>ピボット!X552</f>
        <v>0</v>
      </c>
      <c r="Y551" s="13">
        <f>ピボット!Y552</f>
        <v>0</v>
      </c>
      <c r="Z551" s="13">
        <f>ピボット!Z552</f>
        <v>0</v>
      </c>
      <c r="AA551" s="13">
        <f>ピボット!AA552</f>
        <v>0</v>
      </c>
      <c r="AB551" s="13">
        <f>ピボット!AB552</f>
        <v>0</v>
      </c>
      <c r="AC551" s="13">
        <f>ピボット!AC552</f>
        <v>0</v>
      </c>
      <c r="AD551" s="13">
        <f>ピボット!AD552</f>
        <v>0</v>
      </c>
      <c r="AE551" s="13">
        <f>ピボット!AE552</f>
        <v>0</v>
      </c>
      <c r="AF551" s="13">
        <f>ピボット!AF552</f>
        <v>0</v>
      </c>
      <c r="AG551" s="13">
        <f>ピボット!AG552</f>
        <v>0</v>
      </c>
      <c r="AH551" s="13">
        <f>ピボット!AH552</f>
        <v>0</v>
      </c>
      <c r="AI551" s="13">
        <f>ピボット!AI552</f>
        <v>0</v>
      </c>
      <c r="AJ551" s="21">
        <f>SUM(E551:AI551)</f>
        <v>0</v>
      </c>
    </row>
    <row r="552" spans="2:36" s="8" customFormat="1" ht="15" customHeight="1" x14ac:dyDescent="0.15">
      <c r="B552" s="130"/>
      <c r="C552" s="134" t="s">
        <v>3</v>
      </c>
      <c r="D552" s="12"/>
      <c r="E552" s="13">
        <f>ピボット!E553</f>
        <v>0</v>
      </c>
      <c r="F552" s="13">
        <f>ピボット!F553</f>
        <v>0</v>
      </c>
      <c r="G552" s="13">
        <f>ピボット!G553</f>
        <v>0</v>
      </c>
      <c r="H552" s="13">
        <f>ピボット!H553</f>
        <v>0</v>
      </c>
      <c r="I552" s="13">
        <f>ピボット!I553</f>
        <v>0</v>
      </c>
      <c r="J552" s="13">
        <f>ピボット!J553</f>
        <v>0</v>
      </c>
      <c r="K552" s="13">
        <f>ピボット!K553</f>
        <v>0</v>
      </c>
      <c r="L552" s="13">
        <f>ピボット!L553</f>
        <v>0</v>
      </c>
      <c r="M552" s="13">
        <f>ピボット!M553</f>
        <v>0</v>
      </c>
      <c r="N552" s="13">
        <f>ピボット!N553</f>
        <v>0</v>
      </c>
      <c r="O552" s="13">
        <f>ピボット!O553</f>
        <v>0</v>
      </c>
      <c r="P552" s="13">
        <f>ピボット!P553</f>
        <v>0</v>
      </c>
      <c r="Q552" s="13">
        <f>ピボット!Q553</f>
        <v>0</v>
      </c>
      <c r="R552" s="13">
        <f>ピボット!R553</f>
        <v>0</v>
      </c>
      <c r="S552" s="13">
        <f>ピボット!S553</f>
        <v>0</v>
      </c>
      <c r="T552" s="13">
        <f>ピボット!T553</f>
        <v>0</v>
      </c>
      <c r="U552" s="13">
        <f>ピボット!U553</f>
        <v>0</v>
      </c>
      <c r="V552" s="13">
        <f>ピボット!V553</f>
        <v>0</v>
      </c>
      <c r="W552" s="13">
        <f>ピボット!W553</f>
        <v>0</v>
      </c>
      <c r="X552" s="13">
        <f>ピボット!X553</f>
        <v>0</v>
      </c>
      <c r="Y552" s="13">
        <f>ピボット!Y553</f>
        <v>0</v>
      </c>
      <c r="Z552" s="13">
        <f>ピボット!Z553</f>
        <v>0</v>
      </c>
      <c r="AA552" s="13">
        <f>ピボット!AA553</f>
        <v>0</v>
      </c>
      <c r="AB552" s="13">
        <f>ピボット!AB553</f>
        <v>0</v>
      </c>
      <c r="AC552" s="13">
        <f>ピボット!AC553</f>
        <v>0</v>
      </c>
      <c r="AD552" s="13">
        <f>ピボット!AD553</f>
        <v>0</v>
      </c>
      <c r="AE552" s="13">
        <f>ピボット!AE553</f>
        <v>0</v>
      </c>
      <c r="AF552" s="13">
        <f>ピボット!AF553</f>
        <v>0</v>
      </c>
      <c r="AG552" s="13">
        <f>ピボット!AG553</f>
        <v>0</v>
      </c>
      <c r="AH552" s="13">
        <f>ピボット!AH553</f>
        <v>0</v>
      </c>
      <c r="AI552" s="13">
        <f>ピボット!AI553</f>
        <v>0</v>
      </c>
      <c r="AJ552" s="14">
        <f>SUM(E552:AI552)</f>
        <v>0</v>
      </c>
    </row>
    <row r="553" spans="2:36" s="8" customFormat="1" ht="15" customHeight="1" x14ac:dyDescent="0.15">
      <c r="B553" s="9"/>
      <c r="C553" s="135" t="s">
        <v>26</v>
      </c>
      <c r="D553" s="100"/>
      <c r="E553" s="13">
        <f>ピボット!E554</f>
        <v>0</v>
      </c>
      <c r="F553" s="13">
        <f>ピボット!F554</f>
        <v>0</v>
      </c>
      <c r="G553" s="13">
        <f>ピボット!G554</f>
        <v>0</v>
      </c>
      <c r="H553" s="13">
        <f>ピボット!H554</f>
        <v>0</v>
      </c>
      <c r="I553" s="13">
        <f>ピボット!I554</f>
        <v>0</v>
      </c>
      <c r="J553" s="13">
        <f>ピボット!J554</f>
        <v>0</v>
      </c>
      <c r="K553" s="13">
        <f>ピボット!K554</f>
        <v>0</v>
      </c>
      <c r="L553" s="13">
        <f>ピボット!L554</f>
        <v>0</v>
      </c>
      <c r="M553" s="13">
        <f>ピボット!M554</f>
        <v>0</v>
      </c>
      <c r="N553" s="13">
        <f>ピボット!N554</f>
        <v>0</v>
      </c>
      <c r="O553" s="13">
        <f>ピボット!O554</f>
        <v>0</v>
      </c>
      <c r="P553" s="13">
        <f>ピボット!P554</f>
        <v>0</v>
      </c>
      <c r="Q553" s="13">
        <f>ピボット!Q554</f>
        <v>0</v>
      </c>
      <c r="R553" s="13">
        <f>ピボット!R554</f>
        <v>0</v>
      </c>
      <c r="S553" s="13">
        <f>ピボット!S554</f>
        <v>0</v>
      </c>
      <c r="T553" s="13">
        <f>ピボット!T554</f>
        <v>0</v>
      </c>
      <c r="U553" s="13">
        <f>ピボット!U554</f>
        <v>0</v>
      </c>
      <c r="V553" s="13">
        <f>ピボット!V554</f>
        <v>0</v>
      </c>
      <c r="W553" s="13">
        <f>ピボット!W554</f>
        <v>0</v>
      </c>
      <c r="X553" s="13">
        <f>ピボット!X554</f>
        <v>0</v>
      </c>
      <c r="Y553" s="13">
        <f>ピボット!Y554</f>
        <v>0</v>
      </c>
      <c r="Z553" s="13">
        <f>ピボット!Z554</f>
        <v>0</v>
      </c>
      <c r="AA553" s="13">
        <f>ピボット!AA554</f>
        <v>0</v>
      </c>
      <c r="AB553" s="13">
        <f>ピボット!AB554</f>
        <v>0</v>
      </c>
      <c r="AC553" s="13">
        <f>ピボット!AC554</f>
        <v>0</v>
      </c>
      <c r="AD553" s="13">
        <f>ピボット!AD554</f>
        <v>0</v>
      </c>
      <c r="AE553" s="13">
        <f>ピボット!AE554</f>
        <v>0</v>
      </c>
      <c r="AF553" s="13">
        <f>ピボット!AF554</f>
        <v>0</v>
      </c>
      <c r="AG553" s="13">
        <f>ピボット!AG554</f>
        <v>0</v>
      </c>
      <c r="AH553" s="13">
        <f>ピボット!AH554</f>
        <v>0</v>
      </c>
      <c r="AI553" s="13">
        <f>ピボット!AI554</f>
        <v>0</v>
      </c>
      <c r="AJ553" s="101">
        <f>SUM(E553:AI553)</f>
        <v>0</v>
      </c>
    </row>
    <row r="554" spans="2:36" s="8" customFormat="1" ht="15" customHeight="1" x14ac:dyDescent="0.15">
      <c r="B554" s="9"/>
      <c r="C554" s="134" t="s">
        <v>4</v>
      </c>
      <c r="D554" s="12">
        <f>ピボット!D555</f>
        <v>0</v>
      </c>
      <c r="E554" s="13">
        <f t="shared" ref="E554:AI554" si="181">D554+E550-E552</f>
        <v>0</v>
      </c>
      <c r="F554" s="13">
        <f t="shared" si="181"/>
        <v>0</v>
      </c>
      <c r="G554" s="13">
        <f t="shared" si="181"/>
        <v>0</v>
      </c>
      <c r="H554" s="13">
        <f t="shared" si="181"/>
        <v>0</v>
      </c>
      <c r="I554" s="13">
        <f t="shared" si="181"/>
        <v>0</v>
      </c>
      <c r="J554" s="13">
        <f t="shared" si="181"/>
        <v>0</v>
      </c>
      <c r="K554" s="13">
        <f t="shared" si="181"/>
        <v>0</v>
      </c>
      <c r="L554" s="13">
        <f t="shared" si="181"/>
        <v>0</v>
      </c>
      <c r="M554" s="13">
        <f t="shared" si="181"/>
        <v>0</v>
      </c>
      <c r="N554" s="13">
        <f t="shared" si="181"/>
        <v>0</v>
      </c>
      <c r="O554" s="13">
        <f t="shared" si="181"/>
        <v>0</v>
      </c>
      <c r="P554" s="13">
        <f t="shared" si="181"/>
        <v>0</v>
      </c>
      <c r="Q554" s="13">
        <f t="shared" si="181"/>
        <v>0</v>
      </c>
      <c r="R554" s="13">
        <f t="shared" si="181"/>
        <v>0</v>
      </c>
      <c r="S554" s="13">
        <f t="shared" si="181"/>
        <v>0</v>
      </c>
      <c r="T554" s="13">
        <f t="shared" si="181"/>
        <v>0</v>
      </c>
      <c r="U554" s="13">
        <f t="shared" si="181"/>
        <v>0</v>
      </c>
      <c r="V554" s="13">
        <f t="shared" si="181"/>
        <v>0</v>
      </c>
      <c r="W554" s="13">
        <f t="shared" si="181"/>
        <v>0</v>
      </c>
      <c r="X554" s="13">
        <f t="shared" si="181"/>
        <v>0</v>
      </c>
      <c r="Y554" s="13">
        <f t="shared" si="181"/>
        <v>0</v>
      </c>
      <c r="Z554" s="13">
        <f t="shared" si="181"/>
        <v>0</v>
      </c>
      <c r="AA554" s="13">
        <f t="shared" si="181"/>
        <v>0</v>
      </c>
      <c r="AB554" s="13">
        <f t="shared" si="181"/>
        <v>0</v>
      </c>
      <c r="AC554" s="13">
        <f t="shared" si="181"/>
        <v>0</v>
      </c>
      <c r="AD554" s="13">
        <f t="shared" si="181"/>
        <v>0</v>
      </c>
      <c r="AE554" s="13">
        <f t="shared" si="181"/>
        <v>0</v>
      </c>
      <c r="AF554" s="13">
        <f t="shared" si="181"/>
        <v>0</v>
      </c>
      <c r="AG554" s="13">
        <f t="shared" si="181"/>
        <v>0</v>
      </c>
      <c r="AH554" s="13">
        <f t="shared" si="181"/>
        <v>0</v>
      </c>
      <c r="AI554" s="13">
        <f t="shared" si="181"/>
        <v>0</v>
      </c>
      <c r="AJ554" s="14">
        <f>AI554</f>
        <v>0</v>
      </c>
    </row>
    <row r="555" spans="2:36" s="8" customFormat="1" ht="15" customHeight="1" thickBot="1" x14ac:dyDescent="0.2">
      <c r="B555" s="131">
        <f>ピボット!B551</f>
        <v>0</v>
      </c>
      <c r="C555" s="136" t="s">
        <v>27</v>
      </c>
      <c r="D555" s="105">
        <f>ピボット!D556</f>
        <v>0</v>
      </c>
      <c r="E555" s="106">
        <f t="shared" ref="E555:AI555" si="182">D555+E551-E553</f>
        <v>0</v>
      </c>
      <c r="F555" s="106">
        <f t="shared" si="182"/>
        <v>0</v>
      </c>
      <c r="G555" s="106">
        <f t="shared" si="182"/>
        <v>0</v>
      </c>
      <c r="H555" s="106">
        <f t="shared" si="182"/>
        <v>0</v>
      </c>
      <c r="I555" s="106">
        <f t="shared" si="182"/>
        <v>0</v>
      </c>
      <c r="J555" s="106">
        <f t="shared" si="182"/>
        <v>0</v>
      </c>
      <c r="K555" s="106">
        <f t="shared" si="182"/>
        <v>0</v>
      </c>
      <c r="L555" s="106">
        <f t="shared" si="182"/>
        <v>0</v>
      </c>
      <c r="M555" s="106">
        <f t="shared" si="182"/>
        <v>0</v>
      </c>
      <c r="N555" s="106">
        <f t="shared" si="182"/>
        <v>0</v>
      </c>
      <c r="O555" s="106">
        <f t="shared" si="182"/>
        <v>0</v>
      </c>
      <c r="P555" s="106">
        <f t="shared" si="182"/>
        <v>0</v>
      </c>
      <c r="Q555" s="106">
        <f t="shared" si="182"/>
        <v>0</v>
      </c>
      <c r="R555" s="106">
        <f t="shared" si="182"/>
        <v>0</v>
      </c>
      <c r="S555" s="106">
        <f t="shared" si="182"/>
        <v>0</v>
      </c>
      <c r="T555" s="106">
        <f t="shared" si="182"/>
        <v>0</v>
      </c>
      <c r="U555" s="106">
        <f t="shared" si="182"/>
        <v>0</v>
      </c>
      <c r="V555" s="106">
        <f t="shared" si="182"/>
        <v>0</v>
      </c>
      <c r="W555" s="106">
        <f t="shared" si="182"/>
        <v>0</v>
      </c>
      <c r="X555" s="106">
        <f t="shared" si="182"/>
        <v>0</v>
      </c>
      <c r="Y555" s="106">
        <f t="shared" si="182"/>
        <v>0</v>
      </c>
      <c r="Z555" s="106">
        <f t="shared" si="182"/>
        <v>0</v>
      </c>
      <c r="AA555" s="106">
        <f t="shared" si="182"/>
        <v>0</v>
      </c>
      <c r="AB555" s="106">
        <f t="shared" si="182"/>
        <v>0</v>
      </c>
      <c r="AC555" s="106">
        <f t="shared" si="182"/>
        <v>0</v>
      </c>
      <c r="AD555" s="106">
        <f t="shared" si="182"/>
        <v>0</v>
      </c>
      <c r="AE555" s="106">
        <f t="shared" si="182"/>
        <v>0</v>
      </c>
      <c r="AF555" s="106">
        <f t="shared" si="182"/>
        <v>0</v>
      </c>
      <c r="AG555" s="106">
        <f t="shared" si="182"/>
        <v>0</v>
      </c>
      <c r="AH555" s="106">
        <f t="shared" si="182"/>
        <v>0</v>
      </c>
      <c r="AI555" s="106">
        <f t="shared" si="182"/>
        <v>0</v>
      </c>
      <c r="AJ555" s="107">
        <f>AI555</f>
        <v>0</v>
      </c>
    </row>
    <row r="556" spans="2:36" s="8" customFormat="1" ht="15" customHeight="1" x14ac:dyDescent="0.15">
      <c r="B556" s="129"/>
      <c r="C556" s="132" t="s">
        <v>1</v>
      </c>
      <c r="D556" s="10"/>
      <c r="E556" s="11">
        <f>ピボット!E557</f>
        <v>0</v>
      </c>
      <c r="F556" s="11">
        <f>ピボット!F557</f>
        <v>0</v>
      </c>
      <c r="G556" s="11">
        <f>ピボット!G557</f>
        <v>0</v>
      </c>
      <c r="H556" s="11">
        <f>ピボット!H557</f>
        <v>0</v>
      </c>
      <c r="I556" s="11">
        <f>ピボット!I557</f>
        <v>0</v>
      </c>
      <c r="J556" s="11">
        <f>ピボット!J557</f>
        <v>0</v>
      </c>
      <c r="K556" s="11">
        <f>ピボット!K557</f>
        <v>0</v>
      </c>
      <c r="L556" s="11">
        <f>ピボット!L557</f>
        <v>0</v>
      </c>
      <c r="M556" s="11">
        <f>ピボット!M557</f>
        <v>0</v>
      </c>
      <c r="N556" s="11">
        <f>ピボット!N557</f>
        <v>0</v>
      </c>
      <c r="O556" s="11">
        <f>ピボット!O557</f>
        <v>0</v>
      </c>
      <c r="P556" s="11">
        <f>ピボット!P557</f>
        <v>0</v>
      </c>
      <c r="Q556" s="11">
        <f>ピボット!Q557</f>
        <v>0</v>
      </c>
      <c r="R556" s="11">
        <f>ピボット!R557</f>
        <v>0</v>
      </c>
      <c r="S556" s="11">
        <f>ピボット!S557</f>
        <v>0</v>
      </c>
      <c r="T556" s="11">
        <f>ピボット!T557</f>
        <v>0</v>
      </c>
      <c r="U556" s="11">
        <f>ピボット!U557</f>
        <v>0</v>
      </c>
      <c r="V556" s="11">
        <f>ピボット!V557</f>
        <v>0</v>
      </c>
      <c r="W556" s="11">
        <f>ピボット!W557</f>
        <v>0</v>
      </c>
      <c r="X556" s="11">
        <f>ピボット!X557</f>
        <v>0</v>
      </c>
      <c r="Y556" s="11">
        <f>ピボット!Y557</f>
        <v>0</v>
      </c>
      <c r="Z556" s="11">
        <f>ピボット!Z557</f>
        <v>0</v>
      </c>
      <c r="AA556" s="11">
        <f>ピボット!AA557</f>
        <v>0</v>
      </c>
      <c r="AB556" s="11">
        <f>ピボット!AB557</f>
        <v>0</v>
      </c>
      <c r="AC556" s="11">
        <f>ピボット!AC557</f>
        <v>0</v>
      </c>
      <c r="AD556" s="11">
        <f>ピボット!AD557</f>
        <v>0</v>
      </c>
      <c r="AE556" s="11">
        <f>ピボット!AE557</f>
        <v>0</v>
      </c>
      <c r="AF556" s="11">
        <f>ピボット!AF557</f>
        <v>0</v>
      </c>
      <c r="AG556" s="11">
        <f>ピボット!AG557</f>
        <v>0</v>
      </c>
      <c r="AH556" s="11">
        <f>ピボット!AH557</f>
        <v>0</v>
      </c>
      <c r="AI556" s="11">
        <f>ピボット!AI557</f>
        <v>0</v>
      </c>
      <c r="AJ556" s="104">
        <f>SUM(E556:AI556)</f>
        <v>0</v>
      </c>
    </row>
    <row r="557" spans="2:36" s="8" customFormat="1" ht="15" customHeight="1" x14ac:dyDescent="0.15">
      <c r="B557" s="130"/>
      <c r="C557" s="133" t="s">
        <v>25</v>
      </c>
      <c r="D557" s="102"/>
      <c r="E557" s="13">
        <f>ピボット!E558</f>
        <v>0</v>
      </c>
      <c r="F557" s="13">
        <f>ピボット!F558</f>
        <v>0</v>
      </c>
      <c r="G557" s="13">
        <f>ピボット!G558</f>
        <v>0</v>
      </c>
      <c r="H557" s="13">
        <f>ピボット!H558</f>
        <v>0</v>
      </c>
      <c r="I557" s="13">
        <f>ピボット!I558</f>
        <v>0</v>
      </c>
      <c r="J557" s="13">
        <f>ピボット!J558</f>
        <v>0</v>
      </c>
      <c r="K557" s="13">
        <f>ピボット!K558</f>
        <v>0</v>
      </c>
      <c r="L557" s="13">
        <f>ピボット!L558</f>
        <v>0</v>
      </c>
      <c r="M557" s="13">
        <f>ピボット!M558</f>
        <v>0</v>
      </c>
      <c r="N557" s="13">
        <f>ピボット!N558</f>
        <v>0</v>
      </c>
      <c r="O557" s="13">
        <f>ピボット!O558</f>
        <v>0</v>
      </c>
      <c r="P557" s="13">
        <f>ピボット!P558</f>
        <v>0</v>
      </c>
      <c r="Q557" s="13">
        <f>ピボット!Q558</f>
        <v>0</v>
      </c>
      <c r="R557" s="13">
        <f>ピボット!R558</f>
        <v>0</v>
      </c>
      <c r="S557" s="13">
        <f>ピボット!S558</f>
        <v>0</v>
      </c>
      <c r="T557" s="13">
        <f>ピボット!T558</f>
        <v>0</v>
      </c>
      <c r="U557" s="13">
        <f>ピボット!U558</f>
        <v>0</v>
      </c>
      <c r="V557" s="13">
        <f>ピボット!V558</f>
        <v>0</v>
      </c>
      <c r="W557" s="13">
        <f>ピボット!W558</f>
        <v>0</v>
      </c>
      <c r="X557" s="13">
        <f>ピボット!X558</f>
        <v>0</v>
      </c>
      <c r="Y557" s="13">
        <f>ピボット!Y558</f>
        <v>0</v>
      </c>
      <c r="Z557" s="13">
        <f>ピボット!Z558</f>
        <v>0</v>
      </c>
      <c r="AA557" s="13">
        <f>ピボット!AA558</f>
        <v>0</v>
      </c>
      <c r="AB557" s="13">
        <f>ピボット!AB558</f>
        <v>0</v>
      </c>
      <c r="AC557" s="13">
        <f>ピボット!AC558</f>
        <v>0</v>
      </c>
      <c r="AD557" s="13">
        <f>ピボット!AD558</f>
        <v>0</v>
      </c>
      <c r="AE557" s="13">
        <f>ピボット!AE558</f>
        <v>0</v>
      </c>
      <c r="AF557" s="13">
        <f>ピボット!AF558</f>
        <v>0</v>
      </c>
      <c r="AG557" s="13">
        <f>ピボット!AG558</f>
        <v>0</v>
      </c>
      <c r="AH557" s="13">
        <f>ピボット!AH558</f>
        <v>0</v>
      </c>
      <c r="AI557" s="13">
        <f>ピボット!AI558</f>
        <v>0</v>
      </c>
      <c r="AJ557" s="21">
        <f>SUM(E557:AI557)</f>
        <v>0</v>
      </c>
    </row>
    <row r="558" spans="2:36" s="8" customFormat="1" ht="15" customHeight="1" x14ac:dyDescent="0.15">
      <c r="B558" s="130"/>
      <c r="C558" s="134" t="s">
        <v>3</v>
      </c>
      <c r="D558" s="12"/>
      <c r="E558" s="13">
        <f>ピボット!E559</f>
        <v>0</v>
      </c>
      <c r="F558" s="13">
        <f>ピボット!F559</f>
        <v>0</v>
      </c>
      <c r="G558" s="13">
        <f>ピボット!G559</f>
        <v>0</v>
      </c>
      <c r="H558" s="13">
        <f>ピボット!H559</f>
        <v>0</v>
      </c>
      <c r="I558" s="13">
        <f>ピボット!I559</f>
        <v>0</v>
      </c>
      <c r="J558" s="13">
        <f>ピボット!J559</f>
        <v>0</v>
      </c>
      <c r="K558" s="13">
        <f>ピボット!K559</f>
        <v>0</v>
      </c>
      <c r="L558" s="13">
        <f>ピボット!L559</f>
        <v>0</v>
      </c>
      <c r="M558" s="13">
        <f>ピボット!M559</f>
        <v>0</v>
      </c>
      <c r="N558" s="13">
        <f>ピボット!N559</f>
        <v>0</v>
      </c>
      <c r="O558" s="13">
        <f>ピボット!O559</f>
        <v>0</v>
      </c>
      <c r="P558" s="13">
        <f>ピボット!P559</f>
        <v>0</v>
      </c>
      <c r="Q558" s="13">
        <f>ピボット!Q559</f>
        <v>0</v>
      </c>
      <c r="R558" s="13">
        <f>ピボット!R559</f>
        <v>0</v>
      </c>
      <c r="S558" s="13">
        <f>ピボット!S559</f>
        <v>0</v>
      </c>
      <c r="T558" s="13">
        <f>ピボット!T559</f>
        <v>0</v>
      </c>
      <c r="U558" s="13">
        <f>ピボット!U559</f>
        <v>0</v>
      </c>
      <c r="V558" s="13">
        <f>ピボット!V559</f>
        <v>0</v>
      </c>
      <c r="W558" s="13">
        <f>ピボット!W559</f>
        <v>0</v>
      </c>
      <c r="X558" s="13">
        <f>ピボット!X559</f>
        <v>0</v>
      </c>
      <c r="Y558" s="13">
        <f>ピボット!Y559</f>
        <v>0</v>
      </c>
      <c r="Z558" s="13">
        <f>ピボット!Z559</f>
        <v>0</v>
      </c>
      <c r="AA558" s="13">
        <f>ピボット!AA559</f>
        <v>0</v>
      </c>
      <c r="AB558" s="13">
        <f>ピボット!AB559</f>
        <v>0</v>
      </c>
      <c r="AC558" s="13">
        <f>ピボット!AC559</f>
        <v>0</v>
      </c>
      <c r="AD558" s="13">
        <f>ピボット!AD559</f>
        <v>0</v>
      </c>
      <c r="AE558" s="13">
        <f>ピボット!AE559</f>
        <v>0</v>
      </c>
      <c r="AF558" s="13">
        <f>ピボット!AF559</f>
        <v>0</v>
      </c>
      <c r="AG558" s="13">
        <f>ピボット!AG559</f>
        <v>0</v>
      </c>
      <c r="AH558" s="13">
        <f>ピボット!AH559</f>
        <v>0</v>
      </c>
      <c r="AI558" s="13">
        <f>ピボット!AI559</f>
        <v>0</v>
      </c>
      <c r="AJ558" s="14">
        <f>SUM(E558:AI558)</f>
        <v>0</v>
      </c>
    </row>
    <row r="559" spans="2:36" s="8" customFormat="1" ht="15" customHeight="1" x14ac:dyDescent="0.15">
      <c r="B559" s="9"/>
      <c r="C559" s="135" t="s">
        <v>26</v>
      </c>
      <c r="D559" s="100"/>
      <c r="E559" s="13">
        <f>ピボット!E560</f>
        <v>0</v>
      </c>
      <c r="F559" s="13">
        <f>ピボット!F560</f>
        <v>0</v>
      </c>
      <c r="G559" s="13">
        <f>ピボット!G560</f>
        <v>0</v>
      </c>
      <c r="H559" s="13">
        <f>ピボット!H560</f>
        <v>0</v>
      </c>
      <c r="I559" s="13">
        <f>ピボット!I560</f>
        <v>0</v>
      </c>
      <c r="J559" s="13">
        <f>ピボット!J560</f>
        <v>0</v>
      </c>
      <c r="K559" s="13">
        <f>ピボット!K560</f>
        <v>0</v>
      </c>
      <c r="L559" s="13">
        <f>ピボット!L560</f>
        <v>0</v>
      </c>
      <c r="M559" s="13">
        <f>ピボット!M560</f>
        <v>0</v>
      </c>
      <c r="N559" s="13">
        <f>ピボット!N560</f>
        <v>0</v>
      </c>
      <c r="O559" s="13">
        <f>ピボット!O560</f>
        <v>0</v>
      </c>
      <c r="P559" s="13">
        <f>ピボット!P560</f>
        <v>0</v>
      </c>
      <c r="Q559" s="13">
        <f>ピボット!Q560</f>
        <v>0</v>
      </c>
      <c r="R559" s="13">
        <f>ピボット!R560</f>
        <v>0</v>
      </c>
      <c r="S559" s="13">
        <f>ピボット!S560</f>
        <v>0</v>
      </c>
      <c r="T559" s="13">
        <f>ピボット!T560</f>
        <v>0</v>
      </c>
      <c r="U559" s="13">
        <f>ピボット!U560</f>
        <v>0</v>
      </c>
      <c r="V559" s="13">
        <f>ピボット!V560</f>
        <v>0</v>
      </c>
      <c r="W559" s="13">
        <f>ピボット!W560</f>
        <v>0</v>
      </c>
      <c r="X559" s="13">
        <f>ピボット!X560</f>
        <v>0</v>
      </c>
      <c r="Y559" s="13">
        <f>ピボット!Y560</f>
        <v>0</v>
      </c>
      <c r="Z559" s="13">
        <f>ピボット!Z560</f>
        <v>0</v>
      </c>
      <c r="AA559" s="13">
        <f>ピボット!AA560</f>
        <v>0</v>
      </c>
      <c r="AB559" s="13">
        <f>ピボット!AB560</f>
        <v>0</v>
      </c>
      <c r="AC559" s="13">
        <f>ピボット!AC560</f>
        <v>0</v>
      </c>
      <c r="AD559" s="13">
        <f>ピボット!AD560</f>
        <v>0</v>
      </c>
      <c r="AE559" s="13">
        <f>ピボット!AE560</f>
        <v>0</v>
      </c>
      <c r="AF559" s="13">
        <f>ピボット!AF560</f>
        <v>0</v>
      </c>
      <c r="AG559" s="13">
        <f>ピボット!AG560</f>
        <v>0</v>
      </c>
      <c r="AH559" s="13">
        <f>ピボット!AH560</f>
        <v>0</v>
      </c>
      <c r="AI559" s="13">
        <f>ピボット!AI560</f>
        <v>0</v>
      </c>
      <c r="AJ559" s="101">
        <f>SUM(E559:AI559)</f>
        <v>0</v>
      </c>
    </row>
    <row r="560" spans="2:36" s="8" customFormat="1" ht="15" customHeight="1" x14ac:dyDescent="0.15">
      <c r="B560" s="9"/>
      <c r="C560" s="134" t="s">
        <v>4</v>
      </c>
      <c r="D560" s="12">
        <f>ピボット!D561</f>
        <v>0</v>
      </c>
      <c r="E560" s="13">
        <f t="shared" ref="E560:AI560" si="183">D560+E556-E558</f>
        <v>0</v>
      </c>
      <c r="F560" s="13">
        <f t="shared" si="183"/>
        <v>0</v>
      </c>
      <c r="G560" s="13">
        <f t="shared" si="183"/>
        <v>0</v>
      </c>
      <c r="H560" s="13">
        <f t="shared" si="183"/>
        <v>0</v>
      </c>
      <c r="I560" s="13">
        <f t="shared" si="183"/>
        <v>0</v>
      </c>
      <c r="J560" s="13">
        <f t="shared" si="183"/>
        <v>0</v>
      </c>
      <c r="K560" s="13">
        <f t="shared" si="183"/>
        <v>0</v>
      </c>
      <c r="L560" s="13">
        <f t="shared" si="183"/>
        <v>0</v>
      </c>
      <c r="M560" s="13">
        <f t="shared" si="183"/>
        <v>0</v>
      </c>
      <c r="N560" s="13">
        <f t="shared" si="183"/>
        <v>0</v>
      </c>
      <c r="O560" s="13">
        <f t="shared" si="183"/>
        <v>0</v>
      </c>
      <c r="P560" s="13">
        <f t="shared" si="183"/>
        <v>0</v>
      </c>
      <c r="Q560" s="13">
        <f t="shared" si="183"/>
        <v>0</v>
      </c>
      <c r="R560" s="13">
        <f t="shared" si="183"/>
        <v>0</v>
      </c>
      <c r="S560" s="13">
        <f t="shared" si="183"/>
        <v>0</v>
      </c>
      <c r="T560" s="13">
        <f t="shared" si="183"/>
        <v>0</v>
      </c>
      <c r="U560" s="13">
        <f t="shared" si="183"/>
        <v>0</v>
      </c>
      <c r="V560" s="13">
        <f t="shared" si="183"/>
        <v>0</v>
      </c>
      <c r="W560" s="13">
        <f t="shared" si="183"/>
        <v>0</v>
      </c>
      <c r="X560" s="13">
        <f t="shared" si="183"/>
        <v>0</v>
      </c>
      <c r="Y560" s="13">
        <f t="shared" si="183"/>
        <v>0</v>
      </c>
      <c r="Z560" s="13">
        <f t="shared" si="183"/>
        <v>0</v>
      </c>
      <c r="AA560" s="13">
        <f t="shared" si="183"/>
        <v>0</v>
      </c>
      <c r="AB560" s="13">
        <f t="shared" si="183"/>
        <v>0</v>
      </c>
      <c r="AC560" s="13">
        <f t="shared" si="183"/>
        <v>0</v>
      </c>
      <c r="AD560" s="13">
        <f t="shared" si="183"/>
        <v>0</v>
      </c>
      <c r="AE560" s="13">
        <f t="shared" si="183"/>
        <v>0</v>
      </c>
      <c r="AF560" s="13">
        <f t="shared" si="183"/>
        <v>0</v>
      </c>
      <c r="AG560" s="13">
        <f t="shared" si="183"/>
        <v>0</v>
      </c>
      <c r="AH560" s="13">
        <f t="shared" si="183"/>
        <v>0</v>
      </c>
      <c r="AI560" s="13">
        <f t="shared" si="183"/>
        <v>0</v>
      </c>
      <c r="AJ560" s="14">
        <f>AI560</f>
        <v>0</v>
      </c>
    </row>
    <row r="561" spans="2:36" s="8" customFormat="1" ht="15" customHeight="1" thickBot="1" x14ac:dyDescent="0.2">
      <c r="B561" s="131">
        <f>ピボット!B557</f>
        <v>0</v>
      </c>
      <c r="C561" s="136" t="s">
        <v>27</v>
      </c>
      <c r="D561" s="105">
        <f>ピボット!D562</f>
        <v>0</v>
      </c>
      <c r="E561" s="106">
        <f t="shared" ref="E561:AI561" si="184">D561+E557-E559</f>
        <v>0</v>
      </c>
      <c r="F561" s="106">
        <f t="shared" si="184"/>
        <v>0</v>
      </c>
      <c r="G561" s="106">
        <f t="shared" si="184"/>
        <v>0</v>
      </c>
      <c r="H561" s="106">
        <f t="shared" si="184"/>
        <v>0</v>
      </c>
      <c r="I561" s="106">
        <f t="shared" si="184"/>
        <v>0</v>
      </c>
      <c r="J561" s="106">
        <f t="shared" si="184"/>
        <v>0</v>
      </c>
      <c r="K561" s="106">
        <f t="shared" si="184"/>
        <v>0</v>
      </c>
      <c r="L561" s="106">
        <f t="shared" si="184"/>
        <v>0</v>
      </c>
      <c r="M561" s="106">
        <f t="shared" si="184"/>
        <v>0</v>
      </c>
      <c r="N561" s="106">
        <f t="shared" si="184"/>
        <v>0</v>
      </c>
      <c r="O561" s="106">
        <f t="shared" si="184"/>
        <v>0</v>
      </c>
      <c r="P561" s="106">
        <f t="shared" si="184"/>
        <v>0</v>
      </c>
      <c r="Q561" s="106">
        <f t="shared" si="184"/>
        <v>0</v>
      </c>
      <c r="R561" s="106">
        <f t="shared" si="184"/>
        <v>0</v>
      </c>
      <c r="S561" s="106">
        <f t="shared" si="184"/>
        <v>0</v>
      </c>
      <c r="T561" s="106">
        <f t="shared" si="184"/>
        <v>0</v>
      </c>
      <c r="U561" s="106">
        <f t="shared" si="184"/>
        <v>0</v>
      </c>
      <c r="V561" s="106">
        <f t="shared" si="184"/>
        <v>0</v>
      </c>
      <c r="W561" s="106">
        <f t="shared" si="184"/>
        <v>0</v>
      </c>
      <c r="X561" s="106">
        <f t="shared" si="184"/>
        <v>0</v>
      </c>
      <c r="Y561" s="106">
        <f t="shared" si="184"/>
        <v>0</v>
      </c>
      <c r="Z561" s="106">
        <f t="shared" si="184"/>
        <v>0</v>
      </c>
      <c r="AA561" s="106">
        <f t="shared" si="184"/>
        <v>0</v>
      </c>
      <c r="AB561" s="106">
        <f t="shared" si="184"/>
        <v>0</v>
      </c>
      <c r="AC561" s="106">
        <f t="shared" si="184"/>
        <v>0</v>
      </c>
      <c r="AD561" s="106">
        <f t="shared" si="184"/>
        <v>0</v>
      </c>
      <c r="AE561" s="106">
        <f t="shared" si="184"/>
        <v>0</v>
      </c>
      <c r="AF561" s="106">
        <f t="shared" si="184"/>
        <v>0</v>
      </c>
      <c r="AG561" s="106">
        <f t="shared" si="184"/>
        <v>0</v>
      </c>
      <c r="AH561" s="106">
        <f t="shared" si="184"/>
        <v>0</v>
      </c>
      <c r="AI561" s="106">
        <f t="shared" si="184"/>
        <v>0</v>
      </c>
      <c r="AJ561" s="107">
        <f>AI561</f>
        <v>0</v>
      </c>
    </row>
    <row r="562" spans="2:36" s="8" customFormat="1" ht="15" customHeight="1" x14ac:dyDescent="0.15">
      <c r="B562" s="129"/>
      <c r="C562" s="132" t="s">
        <v>1</v>
      </c>
      <c r="D562" s="10"/>
      <c r="E562" s="11">
        <f>ピボット!E563</f>
        <v>0</v>
      </c>
      <c r="F562" s="11">
        <f>ピボット!F563</f>
        <v>0</v>
      </c>
      <c r="G562" s="11">
        <f>ピボット!G563</f>
        <v>0</v>
      </c>
      <c r="H562" s="11">
        <f>ピボット!H563</f>
        <v>0</v>
      </c>
      <c r="I562" s="11">
        <f>ピボット!I563</f>
        <v>0</v>
      </c>
      <c r="J562" s="11">
        <f>ピボット!J563</f>
        <v>0</v>
      </c>
      <c r="K562" s="11">
        <f>ピボット!K563</f>
        <v>0</v>
      </c>
      <c r="L562" s="11">
        <f>ピボット!L563</f>
        <v>0</v>
      </c>
      <c r="M562" s="11">
        <f>ピボット!M563</f>
        <v>0</v>
      </c>
      <c r="N562" s="11">
        <f>ピボット!N563</f>
        <v>0</v>
      </c>
      <c r="O562" s="11">
        <f>ピボット!O563</f>
        <v>0</v>
      </c>
      <c r="P562" s="11">
        <f>ピボット!P563</f>
        <v>0</v>
      </c>
      <c r="Q562" s="11">
        <f>ピボット!Q563</f>
        <v>0</v>
      </c>
      <c r="R562" s="11">
        <f>ピボット!R563</f>
        <v>0</v>
      </c>
      <c r="S562" s="11">
        <f>ピボット!S563</f>
        <v>0</v>
      </c>
      <c r="T562" s="11">
        <f>ピボット!T563</f>
        <v>0</v>
      </c>
      <c r="U562" s="11">
        <f>ピボット!U563</f>
        <v>0</v>
      </c>
      <c r="V562" s="11">
        <f>ピボット!V563</f>
        <v>0</v>
      </c>
      <c r="W562" s="11">
        <f>ピボット!W563</f>
        <v>0</v>
      </c>
      <c r="X562" s="11">
        <f>ピボット!X563</f>
        <v>0</v>
      </c>
      <c r="Y562" s="11">
        <f>ピボット!Y563</f>
        <v>0</v>
      </c>
      <c r="Z562" s="11">
        <f>ピボット!Z563</f>
        <v>0</v>
      </c>
      <c r="AA562" s="11">
        <f>ピボット!AA563</f>
        <v>0</v>
      </c>
      <c r="AB562" s="11">
        <f>ピボット!AB563</f>
        <v>0</v>
      </c>
      <c r="AC562" s="11">
        <f>ピボット!AC563</f>
        <v>0</v>
      </c>
      <c r="AD562" s="11">
        <f>ピボット!AD563</f>
        <v>0</v>
      </c>
      <c r="AE562" s="11">
        <f>ピボット!AE563</f>
        <v>0</v>
      </c>
      <c r="AF562" s="11">
        <f>ピボット!AF563</f>
        <v>0</v>
      </c>
      <c r="AG562" s="11">
        <f>ピボット!AG563</f>
        <v>0</v>
      </c>
      <c r="AH562" s="11">
        <f>ピボット!AH563</f>
        <v>0</v>
      </c>
      <c r="AI562" s="11">
        <f>ピボット!AI563</f>
        <v>0</v>
      </c>
      <c r="AJ562" s="104">
        <f>SUM(E562:AI562)</f>
        <v>0</v>
      </c>
    </row>
    <row r="563" spans="2:36" s="8" customFormat="1" ht="15" customHeight="1" x14ac:dyDescent="0.15">
      <c r="B563" s="130"/>
      <c r="C563" s="133" t="s">
        <v>25</v>
      </c>
      <c r="D563" s="102"/>
      <c r="E563" s="13">
        <f>ピボット!E564</f>
        <v>0</v>
      </c>
      <c r="F563" s="13">
        <f>ピボット!F564</f>
        <v>0</v>
      </c>
      <c r="G563" s="13">
        <f>ピボット!G564</f>
        <v>0</v>
      </c>
      <c r="H563" s="13">
        <f>ピボット!H564</f>
        <v>0</v>
      </c>
      <c r="I563" s="13">
        <f>ピボット!I564</f>
        <v>0</v>
      </c>
      <c r="J563" s="13">
        <f>ピボット!J564</f>
        <v>0</v>
      </c>
      <c r="K563" s="13">
        <f>ピボット!K564</f>
        <v>0</v>
      </c>
      <c r="L563" s="13">
        <f>ピボット!L564</f>
        <v>0</v>
      </c>
      <c r="M563" s="13">
        <f>ピボット!M564</f>
        <v>0</v>
      </c>
      <c r="N563" s="13">
        <f>ピボット!N564</f>
        <v>0</v>
      </c>
      <c r="O563" s="13">
        <f>ピボット!O564</f>
        <v>0</v>
      </c>
      <c r="P563" s="13">
        <f>ピボット!P564</f>
        <v>0</v>
      </c>
      <c r="Q563" s="13">
        <f>ピボット!Q564</f>
        <v>0</v>
      </c>
      <c r="R563" s="13">
        <f>ピボット!R564</f>
        <v>0</v>
      </c>
      <c r="S563" s="13">
        <f>ピボット!S564</f>
        <v>0</v>
      </c>
      <c r="T563" s="13">
        <f>ピボット!T564</f>
        <v>0</v>
      </c>
      <c r="U563" s="13">
        <f>ピボット!U564</f>
        <v>0</v>
      </c>
      <c r="V563" s="13">
        <f>ピボット!V564</f>
        <v>0</v>
      </c>
      <c r="W563" s="13">
        <f>ピボット!W564</f>
        <v>0</v>
      </c>
      <c r="X563" s="13">
        <f>ピボット!X564</f>
        <v>0</v>
      </c>
      <c r="Y563" s="13">
        <f>ピボット!Y564</f>
        <v>0</v>
      </c>
      <c r="Z563" s="13">
        <f>ピボット!Z564</f>
        <v>0</v>
      </c>
      <c r="AA563" s="13">
        <f>ピボット!AA564</f>
        <v>0</v>
      </c>
      <c r="AB563" s="13">
        <f>ピボット!AB564</f>
        <v>0</v>
      </c>
      <c r="AC563" s="13">
        <f>ピボット!AC564</f>
        <v>0</v>
      </c>
      <c r="AD563" s="13">
        <f>ピボット!AD564</f>
        <v>0</v>
      </c>
      <c r="AE563" s="13">
        <f>ピボット!AE564</f>
        <v>0</v>
      </c>
      <c r="AF563" s="13">
        <f>ピボット!AF564</f>
        <v>0</v>
      </c>
      <c r="AG563" s="13">
        <f>ピボット!AG564</f>
        <v>0</v>
      </c>
      <c r="AH563" s="13">
        <f>ピボット!AH564</f>
        <v>0</v>
      </c>
      <c r="AI563" s="13">
        <f>ピボット!AI564</f>
        <v>0</v>
      </c>
      <c r="AJ563" s="21">
        <f>SUM(E563:AI563)</f>
        <v>0</v>
      </c>
    </row>
    <row r="564" spans="2:36" s="8" customFormat="1" ht="15" customHeight="1" x14ac:dyDescent="0.15">
      <c r="B564" s="130"/>
      <c r="C564" s="134" t="s">
        <v>3</v>
      </c>
      <c r="D564" s="12"/>
      <c r="E564" s="13">
        <f>ピボット!E565</f>
        <v>0</v>
      </c>
      <c r="F564" s="13">
        <f>ピボット!F565</f>
        <v>0</v>
      </c>
      <c r="G564" s="13">
        <f>ピボット!G565</f>
        <v>0</v>
      </c>
      <c r="H564" s="13">
        <f>ピボット!H565</f>
        <v>0</v>
      </c>
      <c r="I564" s="13">
        <f>ピボット!I565</f>
        <v>0</v>
      </c>
      <c r="J564" s="13">
        <f>ピボット!J565</f>
        <v>0</v>
      </c>
      <c r="K564" s="13">
        <f>ピボット!K565</f>
        <v>0</v>
      </c>
      <c r="L564" s="13">
        <f>ピボット!L565</f>
        <v>0</v>
      </c>
      <c r="M564" s="13">
        <f>ピボット!M565</f>
        <v>0</v>
      </c>
      <c r="N564" s="13">
        <f>ピボット!N565</f>
        <v>0</v>
      </c>
      <c r="O564" s="13">
        <f>ピボット!O565</f>
        <v>0</v>
      </c>
      <c r="P564" s="13">
        <f>ピボット!P565</f>
        <v>0</v>
      </c>
      <c r="Q564" s="13">
        <f>ピボット!Q565</f>
        <v>0</v>
      </c>
      <c r="R564" s="13">
        <f>ピボット!R565</f>
        <v>0</v>
      </c>
      <c r="S564" s="13">
        <f>ピボット!S565</f>
        <v>0</v>
      </c>
      <c r="T564" s="13">
        <f>ピボット!T565</f>
        <v>0</v>
      </c>
      <c r="U564" s="13">
        <f>ピボット!U565</f>
        <v>0</v>
      </c>
      <c r="V564" s="13">
        <f>ピボット!V565</f>
        <v>0</v>
      </c>
      <c r="W564" s="13">
        <f>ピボット!W565</f>
        <v>0</v>
      </c>
      <c r="X564" s="13">
        <f>ピボット!X565</f>
        <v>0</v>
      </c>
      <c r="Y564" s="13">
        <f>ピボット!Y565</f>
        <v>0</v>
      </c>
      <c r="Z564" s="13">
        <f>ピボット!Z565</f>
        <v>0</v>
      </c>
      <c r="AA564" s="13">
        <f>ピボット!AA565</f>
        <v>0</v>
      </c>
      <c r="AB564" s="13">
        <f>ピボット!AB565</f>
        <v>0</v>
      </c>
      <c r="AC564" s="13">
        <f>ピボット!AC565</f>
        <v>0</v>
      </c>
      <c r="AD564" s="13">
        <f>ピボット!AD565</f>
        <v>0</v>
      </c>
      <c r="AE564" s="13">
        <f>ピボット!AE565</f>
        <v>0</v>
      </c>
      <c r="AF564" s="13">
        <f>ピボット!AF565</f>
        <v>0</v>
      </c>
      <c r="AG564" s="13">
        <f>ピボット!AG565</f>
        <v>0</v>
      </c>
      <c r="AH564" s="13">
        <f>ピボット!AH565</f>
        <v>0</v>
      </c>
      <c r="AI564" s="13">
        <f>ピボット!AI565</f>
        <v>0</v>
      </c>
      <c r="AJ564" s="14">
        <f>SUM(E564:AI564)</f>
        <v>0</v>
      </c>
    </row>
    <row r="565" spans="2:36" s="8" customFormat="1" ht="15" customHeight="1" x14ac:dyDescent="0.15">
      <c r="B565" s="9"/>
      <c r="C565" s="135" t="s">
        <v>26</v>
      </c>
      <c r="D565" s="100"/>
      <c r="E565" s="13">
        <f>ピボット!E566</f>
        <v>0</v>
      </c>
      <c r="F565" s="13">
        <f>ピボット!F566</f>
        <v>0</v>
      </c>
      <c r="G565" s="13">
        <f>ピボット!G566</f>
        <v>0</v>
      </c>
      <c r="H565" s="13">
        <f>ピボット!H566</f>
        <v>0</v>
      </c>
      <c r="I565" s="13">
        <f>ピボット!I566</f>
        <v>0</v>
      </c>
      <c r="J565" s="13">
        <f>ピボット!J566</f>
        <v>0</v>
      </c>
      <c r="K565" s="13">
        <f>ピボット!K566</f>
        <v>0</v>
      </c>
      <c r="L565" s="13">
        <f>ピボット!L566</f>
        <v>0</v>
      </c>
      <c r="M565" s="13">
        <f>ピボット!M566</f>
        <v>0</v>
      </c>
      <c r="N565" s="13">
        <f>ピボット!N566</f>
        <v>0</v>
      </c>
      <c r="O565" s="13">
        <f>ピボット!O566</f>
        <v>0</v>
      </c>
      <c r="P565" s="13">
        <f>ピボット!P566</f>
        <v>0</v>
      </c>
      <c r="Q565" s="13">
        <f>ピボット!Q566</f>
        <v>0</v>
      </c>
      <c r="R565" s="13">
        <f>ピボット!R566</f>
        <v>0</v>
      </c>
      <c r="S565" s="13">
        <f>ピボット!S566</f>
        <v>0</v>
      </c>
      <c r="T565" s="13">
        <f>ピボット!T566</f>
        <v>0</v>
      </c>
      <c r="U565" s="13">
        <f>ピボット!U566</f>
        <v>0</v>
      </c>
      <c r="V565" s="13">
        <f>ピボット!V566</f>
        <v>0</v>
      </c>
      <c r="W565" s="13">
        <f>ピボット!W566</f>
        <v>0</v>
      </c>
      <c r="X565" s="13">
        <f>ピボット!X566</f>
        <v>0</v>
      </c>
      <c r="Y565" s="13">
        <f>ピボット!Y566</f>
        <v>0</v>
      </c>
      <c r="Z565" s="13">
        <f>ピボット!Z566</f>
        <v>0</v>
      </c>
      <c r="AA565" s="13">
        <f>ピボット!AA566</f>
        <v>0</v>
      </c>
      <c r="AB565" s="13">
        <f>ピボット!AB566</f>
        <v>0</v>
      </c>
      <c r="AC565" s="13">
        <f>ピボット!AC566</f>
        <v>0</v>
      </c>
      <c r="AD565" s="13">
        <f>ピボット!AD566</f>
        <v>0</v>
      </c>
      <c r="AE565" s="13">
        <f>ピボット!AE566</f>
        <v>0</v>
      </c>
      <c r="AF565" s="13">
        <f>ピボット!AF566</f>
        <v>0</v>
      </c>
      <c r="AG565" s="13">
        <f>ピボット!AG566</f>
        <v>0</v>
      </c>
      <c r="AH565" s="13">
        <f>ピボット!AH566</f>
        <v>0</v>
      </c>
      <c r="AI565" s="13">
        <f>ピボット!AI566</f>
        <v>0</v>
      </c>
      <c r="AJ565" s="101">
        <f>SUM(E565:AI565)</f>
        <v>0</v>
      </c>
    </row>
    <row r="566" spans="2:36" s="8" customFormat="1" ht="15" customHeight="1" x14ac:dyDescent="0.15">
      <c r="B566" s="9"/>
      <c r="C566" s="134" t="s">
        <v>4</v>
      </c>
      <c r="D566" s="12">
        <f>ピボット!D567</f>
        <v>0</v>
      </c>
      <c r="E566" s="13">
        <f t="shared" ref="E566:AI566" si="185">D566+E562-E564</f>
        <v>0</v>
      </c>
      <c r="F566" s="13">
        <f t="shared" si="185"/>
        <v>0</v>
      </c>
      <c r="G566" s="13">
        <f t="shared" si="185"/>
        <v>0</v>
      </c>
      <c r="H566" s="13">
        <f t="shared" si="185"/>
        <v>0</v>
      </c>
      <c r="I566" s="13">
        <f t="shared" si="185"/>
        <v>0</v>
      </c>
      <c r="J566" s="13">
        <f t="shared" si="185"/>
        <v>0</v>
      </c>
      <c r="K566" s="13">
        <f t="shared" si="185"/>
        <v>0</v>
      </c>
      <c r="L566" s="13">
        <f t="shared" si="185"/>
        <v>0</v>
      </c>
      <c r="M566" s="13">
        <f t="shared" si="185"/>
        <v>0</v>
      </c>
      <c r="N566" s="13">
        <f t="shared" si="185"/>
        <v>0</v>
      </c>
      <c r="O566" s="13">
        <f t="shared" si="185"/>
        <v>0</v>
      </c>
      <c r="P566" s="13">
        <f t="shared" si="185"/>
        <v>0</v>
      </c>
      <c r="Q566" s="13">
        <f t="shared" si="185"/>
        <v>0</v>
      </c>
      <c r="R566" s="13">
        <f t="shared" si="185"/>
        <v>0</v>
      </c>
      <c r="S566" s="13">
        <f t="shared" si="185"/>
        <v>0</v>
      </c>
      <c r="T566" s="13">
        <f t="shared" si="185"/>
        <v>0</v>
      </c>
      <c r="U566" s="13">
        <f t="shared" si="185"/>
        <v>0</v>
      </c>
      <c r="V566" s="13">
        <f t="shared" si="185"/>
        <v>0</v>
      </c>
      <c r="W566" s="13">
        <f t="shared" si="185"/>
        <v>0</v>
      </c>
      <c r="X566" s="13">
        <f t="shared" si="185"/>
        <v>0</v>
      </c>
      <c r="Y566" s="13">
        <f t="shared" si="185"/>
        <v>0</v>
      </c>
      <c r="Z566" s="13">
        <f t="shared" si="185"/>
        <v>0</v>
      </c>
      <c r="AA566" s="13">
        <f t="shared" si="185"/>
        <v>0</v>
      </c>
      <c r="AB566" s="13">
        <f t="shared" si="185"/>
        <v>0</v>
      </c>
      <c r="AC566" s="13">
        <f t="shared" si="185"/>
        <v>0</v>
      </c>
      <c r="AD566" s="13">
        <f t="shared" si="185"/>
        <v>0</v>
      </c>
      <c r="AE566" s="13">
        <f t="shared" si="185"/>
        <v>0</v>
      </c>
      <c r="AF566" s="13">
        <f t="shared" si="185"/>
        <v>0</v>
      </c>
      <c r="AG566" s="13">
        <f t="shared" si="185"/>
        <v>0</v>
      </c>
      <c r="AH566" s="13">
        <f t="shared" si="185"/>
        <v>0</v>
      </c>
      <c r="AI566" s="13">
        <f t="shared" si="185"/>
        <v>0</v>
      </c>
      <c r="AJ566" s="14">
        <f>AI566</f>
        <v>0</v>
      </c>
    </row>
    <row r="567" spans="2:36" s="8" customFormat="1" ht="15" customHeight="1" thickBot="1" x14ac:dyDescent="0.2">
      <c r="B567" s="131">
        <f>ピボット!B563</f>
        <v>0</v>
      </c>
      <c r="C567" s="136" t="s">
        <v>27</v>
      </c>
      <c r="D567" s="105">
        <f>ピボット!D568</f>
        <v>0</v>
      </c>
      <c r="E567" s="106">
        <f t="shared" ref="E567:AI567" si="186">D567+E563-E565</f>
        <v>0</v>
      </c>
      <c r="F567" s="106">
        <f t="shared" si="186"/>
        <v>0</v>
      </c>
      <c r="G567" s="106">
        <f t="shared" si="186"/>
        <v>0</v>
      </c>
      <c r="H567" s="106">
        <f t="shared" si="186"/>
        <v>0</v>
      </c>
      <c r="I567" s="106">
        <f t="shared" si="186"/>
        <v>0</v>
      </c>
      <c r="J567" s="106">
        <f t="shared" si="186"/>
        <v>0</v>
      </c>
      <c r="K567" s="106">
        <f t="shared" si="186"/>
        <v>0</v>
      </c>
      <c r="L567" s="106">
        <f t="shared" si="186"/>
        <v>0</v>
      </c>
      <c r="M567" s="106">
        <f t="shared" si="186"/>
        <v>0</v>
      </c>
      <c r="N567" s="106">
        <f t="shared" si="186"/>
        <v>0</v>
      </c>
      <c r="O567" s="106">
        <f t="shared" si="186"/>
        <v>0</v>
      </c>
      <c r="P567" s="106">
        <f t="shared" si="186"/>
        <v>0</v>
      </c>
      <c r="Q567" s="106">
        <f t="shared" si="186"/>
        <v>0</v>
      </c>
      <c r="R567" s="106">
        <f t="shared" si="186"/>
        <v>0</v>
      </c>
      <c r="S567" s="106">
        <f t="shared" si="186"/>
        <v>0</v>
      </c>
      <c r="T567" s="106">
        <f t="shared" si="186"/>
        <v>0</v>
      </c>
      <c r="U567" s="106">
        <f t="shared" si="186"/>
        <v>0</v>
      </c>
      <c r="V567" s="106">
        <f t="shared" si="186"/>
        <v>0</v>
      </c>
      <c r="W567" s="106">
        <f t="shared" si="186"/>
        <v>0</v>
      </c>
      <c r="X567" s="106">
        <f t="shared" si="186"/>
        <v>0</v>
      </c>
      <c r="Y567" s="106">
        <f t="shared" si="186"/>
        <v>0</v>
      </c>
      <c r="Z567" s="106">
        <f t="shared" si="186"/>
        <v>0</v>
      </c>
      <c r="AA567" s="106">
        <f t="shared" si="186"/>
        <v>0</v>
      </c>
      <c r="AB567" s="106">
        <f t="shared" si="186"/>
        <v>0</v>
      </c>
      <c r="AC567" s="106">
        <f t="shared" si="186"/>
        <v>0</v>
      </c>
      <c r="AD567" s="106">
        <f t="shared" si="186"/>
        <v>0</v>
      </c>
      <c r="AE567" s="106">
        <f t="shared" si="186"/>
        <v>0</v>
      </c>
      <c r="AF567" s="106">
        <f t="shared" si="186"/>
        <v>0</v>
      </c>
      <c r="AG567" s="106">
        <f t="shared" si="186"/>
        <v>0</v>
      </c>
      <c r="AH567" s="106">
        <f t="shared" si="186"/>
        <v>0</v>
      </c>
      <c r="AI567" s="106">
        <f t="shared" si="186"/>
        <v>0</v>
      </c>
      <c r="AJ567" s="107">
        <f>AI567</f>
        <v>0</v>
      </c>
    </row>
    <row r="568" spans="2:36" s="8" customFormat="1" ht="15" customHeight="1" x14ac:dyDescent="0.15">
      <c r="B568" s="129"/>
      <c r="C568" s="132" t="s">
        <v>1</v>
      </c>
      <c r="D568" s="10"/>
      <c r="E568" s="11">
        <f>ピボット!E569</f>
        <v>0</v>
      </c>
      <c r="F568" s="11">
        <f>ピボット!F569</f>
        <v>0</v>
      </c>
      <c r="G568" s="11">
        <f>ピボット!G569</f>
        <v>0</v>
      </c>
      <c r="H568" s="11">
        <f>ピボット!H569</f>
        <v>0</v>
      </c>
      <c r="I568" s="11">
        <f>ピボット!I569</f>
        <v>0</v>
      </c>
      <c r="J568" s="11">
        <f>ピボット!J569</f>
        <v>0</v>
      </c>
      <c r="K568" s="11">
        <f>ピボット!K569</f>
        <v>0</v>
      </c>
      <c r="L568" s="11">
        <f>ピボット!L569</f>
        <v>0</v>
      </c>
      <c r="M568" s="11">
        <f>ピボット!M569</f>
        <v>0</v>
      </c>
      <c r="N568" s="11">
        <f>ピボット!N569</f>
        <v>0</v>
      </c>
      <c r="O568" s="11">
        <f>ピボット!O569</f>
        <v>0</v>
      </c>
      <c r="P568" s="11">
        <f>ピボット!P569</f>
        <v>0</v>
      </c>
      <c r="Q568" s="11">
        <f>ピボット!Q569</f>
        <v>0</v>
      </c>
      <c r="R568" s="11">
        <f>ピボット!R569</f>
        <v>0</v>
      </c>
      <c r="S568" s="11">
        <f>ピボット!S569</f>
        <v>0</v>
      </c>
      <c r="T568" s="11">
        <f>ピボット!T569</f>
        <v>0</v>
      </c>
      <c r="U568" s="11">
        <f>ピボット!U569</f>
        <v>0</v>
      </c>
      <c r="V568" s="11">
        <f>ピボット!V569</f>
        <v>0</v>
      </c>
      <c r="W568" s="11">
        <f>ピボット!W569</f>
        <v>0</v>
      </c>
      <c r="X568" s="11">
        <f>ピボット!X569</f>
        <v>0</v>
      </c>
      <c r="Y568" s="11">
        <f>ピボット!Y569</f>
        <v>0</v>
      </c>
      <c r="Z568" s="11">
        <f>ピボット!Z569</f>
        <v>0</v>
      </c>
      <c r="AA568" s="11">
        <f>ピボット!AA569</f>
        <v>0</v>
      </c>
      <c r="AB568" s="11">
        <f>ピボット!AB569</f>
        <v>0</v>
      </c>
      <c r="AC568" s="11">
        <f>ピボット!AC569</f>
        <v>0</v>
      </c>
      <c r="AD568" s="11">
        <f>ピボット!AD569</f>
        <v>0</v>
      </c>
      <c r="AE568" s="11">
        <f>ピボット!AE569</f>
        <v>0</v>
      </c>
      <c r="AF568" s="11">
        <f>ピボット!AF569</f>
        <v>0</v>
      </c>
      <c r="AG568" s="11">
        <f>ピボット!AG569</f>
        <v>0</v>
      </c>
      <c r="AH568" s="11">
        <f>ピボット!AH569</f>
        <v>0</v>
      </c>
      <c r="AI568" s="11">
        <f>ピボット!AI569</f>
        <v>0</v>
      </c>
      <c r="AJ568" s="104">
        <f>SUM(E568:AI568)</f>
        <v>0</v>
      </c>
    </row>
    <row r="569" spans="2:36" s="8" customFormat="1" ht="15" customHeight="1" x14ac:dyDescent="0.15">
      <c r="B569" s="130"/>
      <c r="C569" s="133" t="s">
        <v>25</v>
      </c>
      <c r="D569" s="102"/>
      <c r="E569" s="13">
        <f>ピボット!E570</f>
        <v>0</v>
      </c>
      <c r="F569" s="13">
        <f>ピボット!F570</f>
        <v>0</v>
      </c>
      <c r="G569" s="13">
        <f>ピボット!G570</f>
        <v>0</v>
      </c>
      <c r="H569" s="13">
        <f>ピボット!H570</f>
        <v>0</v>
      </c>
      <c r="I569" s="13">
        <f>ピボット!I570</f>
        <v>0</v>
      </c>
      <c r="J569" s="13">
        <f>ピボット!J570</f>
        <v>0</v>
      </c>
      <c r="K569" s="13">
        <f>ピボット!K570</f>
        <v>0</v>
      </c>
      <c r="L569" s="13">
        <f>ピボット!L570</f>
        <v>0</v>
      </c>
      <c r="M569" s="13">
        <f>ピボット!M570</f>
        <v>0</v>
      </c>
      <c r="N569" s="13">
        <f>ピボット!N570</f>
        <v>0</v>
      </c>
      <c r="O569" s="13">
        <f>ピボット!O570</f>
        <v>0</v>
      </c>
      <c r="P569" s="13">
        <f>ピボット!P570</f>
        <v>0</v>
      </c>
      <c r="Q569" s="13">
        <f>ピボット!Q570</f>
        <v>0</v>
      </c>
      <c r="R569" s="13">
        <f>ピボット!R570</f>
        <v>0</v>
      </c>
      <c r="S569" s="13">
        <f>ピボット!S570</f>
        <v>0</v>
      </c>
      <c r="T569" s="13">
        <f>ピボット!T570</f>
        <v>0</v>
      </c>
      <c r="U569" s="13">
        <f>ピボット!U570</f>
        <v>0</v>
      </c>
      <c r="V569" s="13">
        <f>ピボット!V570</f>
        <v>0</v>
      </c>
      <c r="W569" s="13">
        <f>ピボット!W570</f>
        <v>0</v>
      </c>
      <c r="X569" s="13">
        <f>ピボット!X570</f>
        <v>0</v>
      </c>
      <c r="Y569" s="13">
        <f>ピボット!Y570</f>
        <v>0</v>
      </c>
      <c r="Z569" s="13">
        <f>ピボット!Z570</f>
        <v>0</v>
      </c>
      <c r="AA569" s="13">
        <f>ピボット!AA570</f>
        <v>0</v>
      </c>
      <c r="AB569" s="13">
        <f>ピボット!AB570</f>
        <v>0</v>
      </c>
      <c r="AC569" s="13">
        <f>ピボット!AC570</f>
        <v>0</v>
      </c>
      <c r="AD569" s="13">
        <f>ピボット!AD570</f>
        <v>0</v>
      </c>
      <c r="AE569" s="13">
        <f>ピボット!AE570</f>
        <v>0</v>
      </c>
      <c r="AF569" s="13">
        <f>ピボット!AF570</f>
        <v>0</v>
      </c>
      <c r="AG569" s="13">
        <f>ピボット!AG570</f>
        <v>0</v>
      </c>
      <c r="AH569" s="13">
        <f>ピボット!AH570</f>
        <v>0</v>
      </c>
      <c r="AI569" s="13">
        <f>ピボット!AI570</f>
        <v>0</v>
      </c>
      <c r="AJ569" s="21">
        <f>SUM(E569:AI569)</f>
        <v>0</v>
      </c>
    </row>
    <row r="570" spans="2:36" s="8" customFormat="1" ht="15" customHeight="1" x14ac:dyDescent="0.15">
      <c r="B570" s="130"/>
      <c r="C570" s="134" t="s">
        <v>3</v>
      </c>
      <c r="D570" s="12"/>
      <c r="E570" s="13">
        <f>ピボット!E571</f>
        <v>0</v>
      </c>
      <c r="F570" s="13">
        <f>ピボット!F571</f>
        <v>0</v>
      </c>
      <c r="G570" s="13">
        <f>ピボット!G571</f>
        <v>0</v>
      </c>
      <c r="H570" s="13">
        <f>ピボット!H571</f>
        <v>0</v>
      </c>
      <c r="I570" s="13">
        <f>ピボット!I571</f>
        <v>0</v>
      </c>
      <c r="J570" s="13">
        <f>ピボット!J571</f>
        <v>0</v>
      </c>
      <c r="K570" s="13">
        <f>ピボット!K571</f>
        <v>0</v>
      </c>
      <c r="L570" s="13">
        <f>ピボット!L571</f>
        <v>0</v>
      </c>
      <c r="M570" s="13">
        <f>ピボット!M571</f>
        <v>0</v>
      </c>
      <c r="N570" s="13">
        <f>ピボット!N571</f>
        <v>0</v>
      </c>
      <c r="O570" s="13">
        <f>ピボット!O571</f>
        <v>0</v>
      </c>
      <c r="P570" s="13">
        <f>ピボット!P571</f>
        <v>0</v>
      </c>
      <c r="Q570" s="13">
        <f>ピボット!Q571</f>
        <v>0</v>
      </c>
      <c r="R570" s="13">
        <f>ピボット!R571</f>
        <v>0</v>
      </c>
      <c r="S570" s="13">
        <f>ピボット!S571</f>
        <v>0</v>
      </c>
      <c r="T570" s="13">
        <f>ピボット!T571</f>
        <v>0</v>
      </c>
      <c r="U570" s="13">
        <f>ピボット!U571</f>
        <v>0</v>
      </c>
      <c r="V570" s="13">
        <f>ピボット!V571</f>
        <v>0</v>
      </c>
      <c r="W570" s="13">
        <f>ピボット!W571</f>
        <v>0</v>
      </c>
      <c r="X570" s="13">
        <f>ピボット!X571</f>
        <v>0</v>
      </c>
      <c r="Y570" s="13">
        <f>ピボット!Y571</f>
        <v>0</v>
      </c>
      <c r="Z570" s="13">
        <f>ピボット!Z571</f>
        <v>0</v>
      </c>
      <c r="AA570" s="13">
        <f>ピボット!AA571</f>
        <v>0</v>
      </c>
      <c r="AB570" s="13">
        <f>ピボット!AB571</f>
        <v>0</v>
      </c>
      <c r="AC570" s="13">
        <f>ピボット!AC571</f>
        <v>0</v>
      </c>
      <c r="AD570" s="13">
        <f>ピボット!AD571</f>
        <v>0</v>
      </c>
      <c r="AE570" s="13">
        <f>ピボット!AE571</f>
        <v>0</v>
      </c>
      <c r="AF570" s="13">
        <f>ピボット!AF571</f>
        <v>0</v>
      </c>
      <c r="AG570" s="13">
        <f>ピボット!AG571</f>
        <v>0</v>
      </c>
      <c r="AH570" s="13">
        <f>ピボット!AH571</f>
        <v>0</v>
      </c>
      <c r="AI570" s="13">
        <f>ピボット!AI571</f>
        <v>0</v>
      </c>
      <c r="AJ570" s="14">
        <f>SUM(E570:AI570)</f>
        <v>0</v>
      </c>
    </row>
    <row r="571" spans="2:36" s="8" customFormat="1" ht="15" customHeight="1" x14ac:dyDescent="0.15">
      <c r="B571" s="9"/>
      <c r="C571" s="135" t="s">
        <v>26</v>
      </c>
      <c r="D571" s="100"/>
      <c r="E571" s="13">
        <f>ピボット!E572</f>
        <v>0</v>
      </c>
      <c r="F571" s="13">
        <f>ピボット!F572</f>
        <v>0</v>
      </c>
      <c r="G571" s="13">
        <f>ピボット!G572</f>
        <v>0</v>
      </c>
      <c r="H571" s="13">
        <f>ピボット!H572</f>
        <v>0</v>
      </c>
      <c r="I571" s="13">
        <f>ピボット!I572</f>
        <v>0</v>
      </c>
      <c r="J571" s="13">
        <f>ピボット!J572</f>
        <v>0</v>
      </c>
      <c r="K571" s="13">
        <f>ピボット!K572</f>
        <v>0</v>
      </c>
      <c r="L571" s="13">
        <f>ピボット!L572</f>
        <v>0</v>
      </c>
      <c r="M571" s="13">
        <f>ピボット!M572</f>
        <v>0</v>
      </c>
      <c r="N571" s="13">
        <f>ピボット!N572</f>
        <v>0</v>
      </c>
      <c r="O571" s="13">
        <f>ピボット!O572</f>
        <v>0</v>
      </c>
      <c r="P571" s="13">
        <f>ピボット!P572</f>
        <v>0</v>
      </c>
      <c r="Q571" s="13">
        <f>ピボット!Q572</f>
        <v>0</v>
      </c>
      <c r="R571" s="13">
        <f>ピボット!R572</f>
        <v>0</v>
      </c>
      <c r="S571" s="13">
        <f>ピボット!S572</f>
        <v>0</v>
      </c>
      <c r="T571" s="13">
        <f>ピボット!T572</f>
        <v>0</v>
      </c>
      <c r="U571" s="13">
        <f>ピボット!U572</f>
        <v>0</v>
      </c>
      <c r="V571" s="13">
        <f>ピボット!V572</f>
        <v>0</v>
      </c>
      <c r="W571" s="13">
        <f>ピボット!W572</f>
        <v>0</v>
      </c>
      <c r="X571" s="13">
        <f>ピボット!X572</f>
        <v>0</v>
      </c>
      <c r="Y571" s="13">
        <f>ピボット!Y572</f>
        <v>0</v>
      </c>
      <c r="Z571" s="13">
        <f>ピボット!Z572</f>
        <v>0</v>
      </c>
      <c r="AA571" s="13">
        <f>ピボット!AA572</f>
        <v>0</v>
      </c>
      <c r="AB571" s="13">
        <f>ピボット!AB572</f>
        <v>0</v>
      </c>
      <c r="AC571" s="13">
        <f>ピボット!AC572</f>
        <v>0</v>
      </c>
      <c r="AD571" s="13">
        <f>ピボット!AD572</f>
        <v>0</v>
      </c>
      <c r="AE571" s="13">
        <f>ピボット!AE572</f>
        <v>0</v>
      </c>
      <c r="AF571" s="13">
        <f>ピボット!AF572</f>
        <v>0</v>
      </c>
      <c r="AG571" s="13">
        <f>ピボット!AG572</f>
        <v>0</v>
      </c>
      <c r="AH571" s="13">
        <f>ピボット!AH572</f>
        <v>0</v>
      </c>
      <c r="AI571" s="13">
        <f>ピボット!AI572</f>
        <v>0</v>
      </c>
      <c r="AJ571" s="101">
        <f>SUM(E571:AI571)</f>
        <v>0</v>
      </c>
    </row>
    <row r="572" spans="2:36" s="8" customFormat="1" ht="15" customHeight="1" x14ac:dyDescent="0.15">
      <c r="B572" s="9"/>
      <c r="C572" s="134" t="s">
        <v>4</v>
      </c>
      <c r="D572" s="12">
        <f>ピボット!D573</f>
        <v>0</v>
      </c>
      <c r="E572" s="13">
        <f t="shared" ref="E572:AI572" si="187">D572+E568-E570</f>
        <v>0</v>
      </c>
      <c r="F572" s="13">
        <f t="shared" si="187"/>
        <v>0</v>
      </c>
      <c r="G572" s="13">
        <f t="shared" si="187"/>
        <v>0</v>
      </c>
      <c r="H572" s="13">
        <f t="shared" si="187"/>
        <v>0</v>
      </c>
      <c r="I572" s="13">
        <f t="shared" si="187"/>
        <v>0</v>
      </c>
      <c r="J572" s="13">
        <f t="shared" si="187"/>
        <v>0</v>
      </c>
      <c r="K572" s="13">
        <f t="shared" si="187"/>
        <v>0</v>
      </c>
      <c r="L572" s="13">
        <f t="shared" si="187"/>
        <v>0</v>
      </c>
      <c r="M572" s="13">
        <f t="shared" si="187"/>
        <v>0</v>
      </c>
      <c r="N572" s="13">
        <f t="shared" si="187"/>
        <v>0</v>
      </c>
      <c r="O572" s="13">
        <f t="shared" si="187"/>
        <v>0</v>
      </c>
      <c r="P572" s="13">
        <f t="shared" si="187"/>
        <v>0</v>
      </c>
      <c r="Q572" s="13">
        <f t="shared" si="187"/>
        <v>0</v>
      </c>
      <c r="R572" s="13">
        <f t="shared" si="187"/>
        <v>0</v>
      </c>
      <c r="S572" s="13">
        <f t="shared" si="187"/>
        <v>0</v>
      </c>
      <c r="T572" s="13">
        <f t="shared" si="187"/>
        <v>0</v>
      </c>
      <c r="U572" s="13">
        <f t="shared" si="187"/>
        <v>0</v>
      </c>
      <c r="V572" s="13">
        <f t="shared" si="187"/>
        <v>0</v>
      </c>
      <c r="W572" s="13">
        <f t="shared" si="187"/>
        <v>0</v>
      </c>
      <c r="X572" s="13">
        <f t="shared" si="187"/>
        <v>0</v>
      </c>
      <c r="Y572" s="13">
        <f t="shared" si="187"/>
        <v>0</v>
      </c>
      <c r="Z572" s="13">
        <f t="shared" si="187"/>
        <v>0</v>
      </c>
      <c r="AA572" s="13">
        <f t="shared" si="187"/>
        <v>0</v>
      </c>
      <c r="AB572" s="13">
        <f t="shared" si="187"/>
        <v>0</v>
      </c>
      <c r="AC572" s="13">
        <f t="shared" si="187"/>
        <v>0</v>
      </c>
      <c r="AD572" s="13">
        <f t="shared" si="187"/>
        <v>0</v>
      </c>
      <c r="AE572" s="13">
        <f t="shared" si="187"/>
        <v>0</v>
      </c>
      <c r="AF572" s="13">
        <f t="shared" si="187"/>
        <v>0</v>
      </c>
      <c r="AG572" s="13">
        <f t="shared" si="187"/>
        <v>0</v>
      </c>
      <c r="AH572" s="13">
        <f t="shared" si="187"/>
        <v>0</v>
      </c>
      <c r="AI572" s="13">
        <f t="shared" si="187"/>
        <v>0</v>
      </c>
      <c r="AJ572" s="14">
        <f>AI572</f>
        <v>0</v>
      </c>
    </row>
    <row r="573" spans="2:36" s="8" customFormat="1" ht="15" customHeight="1" thickBot="1" x14ac:dyDescent="0.2">
      <c r="B573" s="131">
        <f>ピボット!B569</f>
        <v>0</v>
      </c>
      <c r="C573" s="136" t="s">
        <v>27</v>
      </c>
      <c r="D573" s="105">
        <f>ピボット!D574</f>
        <v>0</v>
      </c>
      <c r="E573" s="106">
        <f t="shared" ref="E573:AI573" si="188">D573+E569-E571</f>
        <v>0</v>
      </c>
      <c r="F573" s="106">
        <f t="shared" si="188"/>
        <v>0</v>
      </c>
      <c r="G573" s="106">
        <f t="shared" si="188"/>
        <v>0</v>
      </c>
      <c r="H573" s="106">
        <f t="shared" si="188"/>
        <v>0</v>
      </c>
      <c r="I573" s="106">
        <f t="shared" si="188"/>
        <v>0</v>
      </c>
      <c r="J573" s="106">
        <f t="shared" si="188"/>
        <v>0</v>
      </c>
      <c r="K573" s="106">
        <f t="shared" si="188"/>
        <v>0</v>
      </c>
      <c r="L573" s="106">
        <f t="shared" si="188"/>
        <v>0</v>
      </c>
      <c r="M573" s="106">
        <f t="shared" si="188"/>
        <v>0</v>
      </c>
      <c r="N573" s="106">
        <f t="shared" si="188"/>
        <v>0</v>
      </c>
      <c r="O573" s="106">
        <f t="shared" si="188"/>
        <v>0</v>
      </c>
      <c r="P573" s="106">
        <f t="shared" si="188"/>
        <v>0</v>
      </c>
      <c r="Q573" s="106">
        <f t="shared" si="188"/>
        <v>0</v>
      </c>
      <c r="R573" s="106">
        <f t="shared" si="188"/>
        <v>0</v>
      </c>
      <c r="S573" s="106">
        <f t="shared" si="188"/>
        <v>0</v>
      </c>
      <c r="T573" s="106">
        <f t="shared" si="188"/>
        <v>0</v>
      </c>
      <c r="U573" s="106">
        <f t="shared" si="188"/>
        <v>0</v>
      </c>
      <c r="V573" s="106">
        <f t="shared" si="188"/>
        <v>0</v>
      </c>
      <c r="W573" s="106">
        <f t="shared" si="188"/>
        <v>0</v>
      </c>
      <c r="X573" s="106">
        <f t="shared" si="188"/>
        <v>0</v>
      </c>
      <c r="Y573" s="106">
        <f t="shared" si="188"/>
        <v>0</v>
      </c>
      <c r="Z573" s="106">
        <f t="shared" si="188"/>
        <v>0</v>
      </c>
      <c r="AA573" s="106">
        <f t="shared" si="188"/>
        <v>0</v>
      </c>
      <c r="AB573" s="106">
        <f t="shared" si="188"/>
        <v>0</v>
      </c>
      <c r="AC573" s="106">
        <f t="shared" si="188"/>
        <v>0</v>
      </c>
      <c r="AD573" s="106">
        <f t="shared" si="188"/>
        <v>0</v>
      </c>
      <c r="AE573" s="106">
        <f t="shared" si="188"/>
        <v>0</v>
      </c>
      <c r="AF573" s="106">
        <f t="shared" si="188"/>
        <v>0</v>
      </c>
      <c r="AG573" s="106">
        <f t="shared" si="188"/>
        <v>0</v>
      </c>
      <c r="AH573" s="106">
        <f t="shared" si="188"/>
        <v>0</v>
      </c>
      <c r="AI573" s="106">
        <f t="shared" si="188"/>
        <v>0</v>
      </c>
      <c r="AJ573" s="107">
        <f>AI573</f>
        <v>0</v>
      </c>
    </row>
    <row r="574" spans="2:36" s="8" customFormat="1" ht="15" customHeight="1" x14ac:dyDescent="0.15">
      <c r="B574" s="129"/>
      <c r="C574" s="132" t="s">
        <v>1</v>
      </c>
      <c r="D574" s="10"/>
      <c r="E574" s="11">
        <f>ピボット!E575</f>
        <v>0</v>
      </c>
      <c r="F574" s="11">
        <f>ピボット!F575</f>
        <v>0</v>
      </c>
      <c r="G574" s="11">
        <f>ピボット!G575</f>
        <v>0</v>
      </c>
      <c r="H574" s="11">
        <f>ピボット!H575</f>
        <v>0</v>
      </c>
      <c r="I574" s="11">
        <f>ピボット!I575</f>
        <v>0</v>
      </c>
      <c r="J574" s="11">
        <f>ピボット!J575</f>
        <v>0</v>
      </c>
      <c r="K574" s="11">
        <f>ピボット!K575</f>
        <v>0</v>
      </c>
      <c r="L574" s="11">
        <f>ピボット!L575</f>
        <v>0</v>
      </c>
      <c r="M574" s="11">
        <f>ピボット!M575</f>
        <v>0</v>
      </c>
      <c r="N574" s="11">
        <f>ピボット!N575</f>
        <v>0</v>
      </c>
      <c r="O574" s="11">
        <f>ピボット!O575</f>
        <v>0</v>
      </c>
      <c r="P574" s="11">
        <f>ピボット!P575</f>
        <v>0</v>
      </c>
      <c r="Q574" s="11">
        <f>ピボット!Q575</f>
        <v>0</v>
      </c>
      <c r="R574" s="11">
        <f>ピボット!R575</f>
        <v>0</v>
      </c>
      <c r="S574" s="11">
        <f>ピボット!S575</f>
        <v>0</v>
      </c>
      <c r="T574" s="11">
        <f>ピボット!T575</f>
        <v>0</v>
      </c>
      <c r="U574" s="11">
        <f>ピボット!U575</f>
        <v>0</v>
      </c>
      <c r="V574" s="11">
        <f>ピボット!V575</f>
        <v>0</v>
      </c>
      <c r="W574" s="11">
        <f>ピボット!W575</f>
        <v>0</v>
      </c>
      <c r="X574" s="11">
        <f>ピボット!X575</f>
        <v>0</v>
      </c>
      <c r="Y574" s="11">
        <f>ピボット!Y575</f>
        <v>0</v>
      </c>
      <c r="Z574" s="11">
        <f>ピボット!Z575</f>
        <v>0</v>
      </c>
      <c r="AA574" s="11">
        <f>ピボット!AA575</f>
        <v>0</v>
      </c>
      <c r="AB574" s="11">
        <f>ピボット!AB575</f>
        <v>0</v>
      </c>
      <c r="AC574" s="11">
        <f>ピボット!AC575</f>
        <v>0</v>
      </c>
      <c r="AD574" s="11">
        <f>ピボット!AD575</f>
        <v>0</v>
      </c>
      <c r="AE574" s="11">
        <f>ピボット!AE575</f>
        <v>0</v>
      </c>
      <c r="AF574" s="11">
        <f>ピボット!AF575</f>
        <v>0</v>
      </c>
      <c r="AG574" s="11">
        <f>ピボット!AG575</f>
        <v>0</v>
      </c>
      <c r="AH574" s="11">
        <f>ピボット!AH575</f>
        <v>0</v>
      </c>
      <c r="AI574" s="11">
        <f>ピボット!AI575</f>
        <v>0</v>
      </c>
      <c r="AJ574" s="104">
        <f>SUM(E574:AI574)</f>
        <v>0</v>
      </c>
    </row>
    <row r="575" spans="2:36" s="8" customFormat="1" ht="15" customHeight="1" x14ac:dyDescent="0.15">
      <c r="B575" s="130"/>
      <c r="C575" s="133" t="s">
        <v>25</v>
      </c>
      <c r="D575" s="102"/>
      <c r="E575" s="13">
        <f>ピボット!E576</f>
        <v>0</v>
      </c>
      <c r="F575" s="13">
        <f>ピボット!F576</f>
        <v>0</v>
      </c>
      <c r="G575" s="13">
        <f>ピボット!G576</f>
        <v>0</v>
      </c>
      <c r="H575" s="13">
        <f>ピボット!H576</f>
        <v>0</v>
      </c>
      <c r="I575" s="13">
        <f>ピボット!I576</f>
        <v>0</v>
      </c>
      <c r="J575" s="13">
        <f>ピボット!J576</f>
        <v>0</v>
      </c>
      <c r="K575" s="13">
        <f>ピボット!K576</f>
        <v>0</v>
      </c>
      <c r="L575" s="13">
        <f>ピボット!L576</f>
        <v>0</v>
      </c>
      <c r="M575" s="13">
        <f>ピボット!M576</f>
        <v>0</v>
      </c>
      <c r="N575" s="13">
        <f>ピボット!N576</f>
        <v>0</v>
      </c>
      <c r="O575" s="13">
        <f>ピボット!O576</f>
        <v>0</v>
      </c>
      <c r="P575" s="13">
        <f>ピボット!P576</f>
        <v>0</v>
      </c>
      <c r="Q575" s="13">
        <f>ピボット!Q576</f>
        <v>0</v>
      </c>
      <c r="R575" s="13">
        <f>ピボット!R576</f>
        <v>0</v>
      </c>
      <c r="S575" s="13">
        <f>ピボット!S576</f>
        <v>0</v>
      </c>
      <c r="T575" s="13">
        <f>ピボット!T576</f>
        <v>0</v>
      </c>
      <c r="U575" s="13">
        <f>ピボット!U576</f>
        <v>0</v>
      </c>
      <c r="V575" s="13">
        <f>ピボット!V576</f>
        <v>0</v>
      </c>
      <c r="W575" s="13">
        <f>ピボット!W576</f>
        <v>0</v>
      </c>
      <c r="X575" s="13">
        <f>ピボット!X576</f>
        <v>0</v>
      </c>
      <c r="Y575" s="13">
        <f>ピボット!Y576</f>
        <v>0</v>
      </c>
      <c r="Z575" s="13">
        <f>ピボット!Z576</f>
        <v>0</v>
      </c>
      <c r="AA575" s="13">
        <f>ピボット!AA576</f>
        <v>0</v>
      </c>
      <c r="AB575" s="13">
        <f>ピボット!AB576</f>
        <v>0</v>
      </c>
      <c r="AC575" s="13">
        <f>ピボット!AC576</f>
        <v>0</v>
      </c>
      <c r="AD575" s="13">
        <f>ピボット!AD576</f>
        <v>0</v>
      </c>
      <c r="AE575" s="13">
        <f>ピボット!AE576</f>
        <v>0</v>
      </c>
      <c r="AF575" s="13">
        <f>ピボット!AF576</f>
        <v>0</v>
      </c>
      <c r="AG575" s="13">
        <f>ピボット!AG576</f>
        <v>0</v>
      </c>
      <c r="AH575" s="13">
        <f>ピボット!AH576</f>
        <v>0</v>
      </c>
      <c r="AI575" s="13">
        <f>ピボット!AI576</f>
        <v>0</v>
      </c>
      <c r="AJ575" s="21">
        <f>SUM(E575:AI575)</f>
        <v>0</v>
      </c>
    </row>
    <row r="576" spans="2:36" s="8" customFormat="1" ht="15" customHeight="1" x14ac:dyDescent="0.15">
      <c r="B576" s="130"/>
      <c r="C576" s="134" t="s">
        <v>3</v>
      </c>
      <c r="D576" s="12"/>
      <c r="E576" s="13">
        <f>ピボット!E577</f>
        <v>0</v>
      </c>
      <c r="F576" s="13">
        <f>ピボット!F577</f>
        <v>0</v>
      </c>
      <c r="G576" s="13">
        <f>ピボット!G577</f>
        <v>0</v>
      </c>
      <c r="H576" s="13">
        <f>ピボット!H577</f>
        <v>0</v>
      </c>
      <c r="I576" s="13">
        <f>ピボット!I577</f>
        <v>0</v>
      </c>
      <c r="J576" s="13">
        <f>ピボット!J577</f>
        <v>0</v>
      </c>
      <c r="K576" s="13">
        <f>ピボット!K577</f>
        <v>0</v>
      </c>
      <c r="L576" s="13">
        <f>ピボット!L577</f>
        <v>0</v>
      </c>
      <c r="M576" s="13">
        <f>ピボット!M577</f>
        <v>0</v>
      </c>
      <c r="N576" s="13">
        <f>ピボット!N577</f>
        <v>0</v>
      </c>
      <c r="O576" s="13">
        <f>ピボット!O577</f>
        <v>0</v>
      </c>
      <c r="P576" s="13">
        <f>ピボット!P577</f>
        <v>0</v>
      </c>
      <c r="Q576" s="13">
        <f>ピボット!Q577</f>
        <v>0</v>
      </c>
      <c r="R576" s="13">
        <f>ピボット!R577</f>
        <v>0</v>
      </c>
      <c r="S576" s="13">
        <f>ピボット!S577</f>
        <v>0</v>
      </c>
      <c r="T576" s="13">
        <f>ピボット!T577</f>
        <v>0</v>
      </c>
      <c r="U576" s="13">
        <f>ピボット!U577</f>
        <v>0</v>
      </c>
      <c r="V576" s="13">
        <f>ピボット!V577</f>
        <v>0</v>
      </c>
      <c r="W576" s="13">
        <f>ピボット!W577</f>
        <v>0</v>
      </c>
      <c r="X576" s="13">
        <f>ピボット!X577</f>
        <v>0</v>
      </c>
      <c r="Y576" s="13">
        <f>ピボット!Y577</f>
        <v>0</v>
      </c>
      <c r="Z576" s="13">
        <f>ピボット!Z577</f>
        <v>0</v>
      </c>
      <c r="AA576" s="13">
        <f>ピボット!AA577</f>
        <v>0</v>
      </c>
      <c r="AB576" s="13">
        <f>ピボット!AB577</f>
        <v>0</v>
      </c>
      <c r="AC576" s="13">
        <f>ピボット!AC577</f>
        <v>0</v>
      </c>
      <c r="AD576" s="13">
        <f>ピボット!AD577</f>
        <v>0</v>
      </c>
      <c r="AE576" s="13">
        <f>ピボット!AE577</f>
        <v>0</v>
      </c>
      <c r="AF576" s="13">
        <f>ピボット!AF577</f>
        <v>0</v>
      </c>
      <c r="AG576" s="13">
        <f>ピボット!AG577</f>
        <v>0</v>
      </c>
      <c r="AH576" s="13">
        <f>ピボット!AH577</f>
        <v>0</v>
      </c>
      <c r="AI576" s="13">
        <f>ピボット!AI577</f>
        <v>0</v>
      </c>
      <c r="AJ576" s="14">
        <f>SUM(E576:AI576)</f>
        <v>0</v>
      </c>
    </row>
    <row r="577" spans="2:36" s="8" customFormat="1" ht="15" customHeight="1" x14ac:dyDescent="0.15">
      <c r="B577" s="9"/>
      <c r="C577" s="135" t="s">
        <v>26</v>
      </c>
      <c r="D577" s="100"/>
      <c r="E577" s="13">
        <f>ピボット!E578</f>
        <v>0</v>
      </c>
      <c r="F577" s="13">
        <f>ピボット!F578</f>
        <v>0</v>
      </c>
      <c r="G577" s="13">
        <f>ピボット!G578</f>
        <v>0</v>
      </c>
      <c r="H577" s="13">
        <f>ピボット!H578</f>
        <v>0</v>
      </c>
      <c r="I577" s="13">
        <f>ピボット!I578</f>
        <v>0</v>
      </c>
      <c r="J577" s="13">
        <f>ピボット!J578</f>
        <v>0</v>
      </c>
      <c r="K577" s="13">
        <f>ピボット!K578</f>
        <v>0</v>
      </c>
      <c r="L577" s="13">
        <f>ピボット!L578</f>
        <v>0</v>
      </c>
      <c r="M577" s="13">
        <f>ピボット!M578</f>
        <v>0</v>
      </c>
      <c r="N577" s="13">
        <f>ピボット!N578</f>
        <v>0</v>
      </c>
      <c r="O577" s="13">
        <f>ピボット!O578</f>
        <v>0</v>
      </c>
      <c r="P577" s="13">
        <f>ピボット!P578</f>
        <v>0</v>
      </c>
      <c r="Q577" s="13">
        <f>ピボット!Q578</f>
        <v>0</v>
      </c>
      <c r="R577" s="13">
        <f>ピボット!R578</f>
        <v>0</v>
      </c>
      <c r="S577" s="13">
        <f>ピボット!S578</f>
        <v>0</v>
      </c>
      <c r="T577" s="13">
        <f>ピボット!T578</f>
        <v>0</v>
      </c>
      <c r="U577" s="13">
        <f>ピボット!U578</f>
        <v>0</v>
      </c>
      <c r="V577" s="13">
        <f>ピボット!V578</f>
        <v>0</v>
      </c>
      <c r="W577" s="13">
        <f>ピボット!W578</f>
        <v>0</v>
      </c>
      <c r="X577" s="13">
        <f>ピボット!X578</f>
        <v>0</v>
      </c>
      <c r="Y577" s="13">
        <f>ピボット!Y578</f>
        <v>0</v>
      </c>
      <c r="Z577" s="13">
        <f>ピボット!Z578</f>
        <v>0</v>
      </c>
      <c r="AA577" s="13">
        <f>ピボット!AA578</f>
        <v>0</v>
      </c>
      <c r="AB577" s="13">
        <f>ピボット!AB578</f>
        <v>0</v>
      </c>
      <c r="AC577" s="13">
        <f>ピボット!AC578</f>
        <v>0</v>
      </c>
      <c r="AD577" s="13">
        <f>ピボット!AD578</f>
        <v>0</v>
      </c>
      <c r="AE577" s="13">
        <f>ピボット!AE578</f>
        <v>0</v>
      </c>
      <c r="AF577" s="13">
        <f>ピボット!AF578</f>
        <v>0</v>
      </c>
      <c r="AG577" s="13">
        <f>ピボット!AG578</f>
        <v>0</v>
      </c>
      <c r="AH577" s="13">
        <f>ピボット!AH578</f>
        <v>0</v>
      </c>
      <c r="AI577" s="13">
        <f>ピボット!AI578</f>
        <v>0</v>
      </c>
      <c r="AJ577" s="101">
        <f>SUM(E577:AI577)</f>
        <v>0</v>
      </c>
    </row>
    <row r="578" spans="2:36" s="8" customFormat="1" ht="15" customHeight="1" x14ac:dyDescent="0.15">
      <c r="B578" s="9"/>
      <c r="C578" s="134" t="s">
        <v>4</v>
      </c>
      <c r="D578" s="12">
        <f>ピボット!D579</f>
        <v>0</v>
      </c>
      <c r="E578" s="13">
        <f t="shared" ref="E578:AI578" si="189">D578+E574-E576</f>
        <v>0</v>
      </c>
      <c r="F578" s="13">
        <f t="shared" si="189"/>
        <v>0</v>
      </c>
      <c r="G578" s="13">
        <f t="shared" si="189"/>
        <v>0</v>
      </c>
      <c r="H578" s="13">
        <f t="shared" si="189"/>
        <v>0</v>
      </c>
      <c r="I578" s="13">
        <f t="shared" si="189"/>
        <v>0</v>
      </c>
      <c r="J578" s="13">
        <f t="shared" si="189"/>
        <v>0</v>
      </c>
      <c r="K578" s="13">
        <f t="shared" si="189"/>
        <v>0</v>
      </c>
      <c r="L578" s="13">
        <f t="shared" si="189"/>
        <v>0</v>
      </c>
      <c r="M578" s="13">
        <f t="shared" si="189"/>
        <v>0</v>
      </c>
      <c r="N578" s="13">
        <f t="shared" si="189"/>
        <v>0</v>
      </c>
      <c r="O578" s="13">
        <f t="shared" si="189"/>
        <v>0</v>
      </c>
      <c r="P578" s="13">
        <f t="shared" si="189"/>
        <v>0</v>
      </c>
      <c r="Q578" s="13">
        <f t="shared" si="189"/>
        <v>0</v>
      </c>
      <c r="R578" s="13">
        <f t="shared" si="189"/>
        <v>0</v>
      </c>
      <c r="S578" s="13">
        <f t="shared" si="189"/>
        <v>0</v>
      </c>
      <c r="T578" s="13">
        <f t="shared" si="189"/>
        <v>0</v>
      </c>
      <c r="U578" s="13">
        <f t="shared" si="189"/>
        <v>0</v>
      </c>
      <c r="V578" s="13">
        <f t="shared" si="189"/>
        <v>0</v>
      </c>
      <c r="W578" s="13">
        <f t="shared" si="189"/>
        <v>0</v>
      </c>
      <c r="X578" s="13">
        <f t="shared" si="189"/>
        <v>0</v>
      </c>
      <c r="Y578" s="13">
        <f t="shared" si="189"/>
        <v>0</v>
      </c>
      <c r="Z578" s="13">
        <f t="shared" si="189"/>
        <v>0</v>
      </c>
      <c r="AA578" s="13">
        <f t="shared" si="189"/>
        <v>0</v>
      </c>
      <c r="AB578" s="13">
        <f t="shared" si="189"/>
        <v>0</v>
      </c>
      <c r="AC578" s="13">
        <f t="shared" si="189"/>
        <v>0</v>
      </c>
      <c r="AD578" s="13">
        <f t="shared" si="189"/>
        <v>0</v>
      </c>
      <c r="AE578" s="13">
        <f t="shared" si="189"/>
        <v>0</v>
      </c>
      <c r="AF578" s="13">
        <f t="shared" si="189"/>
        <v>0</v>
      </c>
      <c r="AG578" s="13">
        <f t="shared" si="189"/>
        <v>0</v>
      </c>
      <c r="AH578" s="13">
        <f t="shared" si="189"/>
        <v>0</v>
      </c>
      <c r="AI578" s="13">
        <f t="shared" si="189"/>
        <v>0</v>
      </c>
      <c r="AJ578" s="14">
        <f>AI578</f>
        <v>0</v>
      </c>
    </row>
    <row r="579" spans="2:36" s="8" customFormat="1" ht="15" customHeight="1" thickBot="1" x14ac:dyDescent="0.2">
      <c r="B579" s="131">
        <f>ピボット!B575</f>
        <v>0</v>
      </c>
      <c r="C579" s="136" t="s">
        <v>27</v>
      </c>
      <c r="D579" s="105">
        <f>ピボット!D580</f>
        <v>0</v>
      </c>
      <c r="E579" s="106">
        <f t="shared" ref="E579:AI579" si="190">D579+E575-E577</f>
        <v>0</v>
      </c>
      <c r="F579" s="106">
        <f t="shared" si="190"/>
        <v>0</v>
      </c>
      <c r="G579" s="106">
        <f t="shared" si="190"/>
        <v>0</v>
      </c>
      <c r="H579" s="106">
        <f t="shared" si="190"/>
        <v>0</v>
      </c>
      <c r="I579" s="106">
        <f t="shared" si="190"/>
        <v>0</v>
      </c>
      <c r="J579" s="106">
        <f t="shared" si="190"/>
        <v>0</v>
      </c>
      <c r="K579" s="106">
        <f t="shared" si="190"/>
        <v>0</v>
      </c>
      <c r="L579" s="106">
        <f t="shared" si="190"/>
        <v>0</v>
      </c>
      <c r="M579" s="106">
        <f t="shared" si="190"/>
        <v>0</v>
      </c>
      <c r="N579" s="106">
        <f t="shared" si="190"/>
        <v>0</v>
      </c>
      <c r="O579" s="106">
        <f t="shared" si="190"/>
        <v>0</v>
      </c>
      <c r="P579" s="106">
        <f t="shared" si="190"/>
        <v>0</v>
      </c>
      <c r="Q579" s="106">
        <f t="shared" si="190"/>
        <v>0</v>
      </c>
      <c r="R579" s="106">
        <f t="shared" si="190"/>
        <v>0</v>
      </c>
      <c r="S579" s="106">
        <f t="shared" si="190"/>
        <v>0</v>
      </c>
      <c r="T579" s="106">
        <f t="shared" si="190"/>
        <v>0</v>
      </c>
      <c r="U579" s="106">
        <f t="shared" si="190"/>
        <v>0</v>
      </c>
      <c r="V579" s="106">
        <f t="shared" si="190"/>
        <v>0</v>
      </c>
      <c r="W579" s="106">
        <f t="shared" si="190"/>
        <v>0</v>
      </c>
      <c r="X579" s="106">
        <f t="shared" si="190"/>
        <v>0</v>
      </c>
      <c r="Y579" s="106">
        <f t="shared" si="190"/>
        <v>0</v>
      </c>
      <c r="Z579" s="106">
        <f t="shared" si="190"/>
        <v>0</v>
      </c>
      <c r="AA579" s="106">
        <f t="shared" si="190"/>
        <v>0</v>
      </c>
      <c r="AB579" s="106">
        <f t="shared" si="190"/>
        <v>0</v>
      </c>
      <c r="AC579" s="106">
        <f t="shared" si="190"/>
        <v>0</v>
      </c>
      <c r="AD579" s="106">
        <f t="shared" si="190"/>
        <v>0</v>
      </c>
      <c r="AE579" s="106">
        <f t="shared" si="190"/>
        <v>0</v>
      </c>
      <c r="AF579" s="106">
        <f t="shared" si="190"/>
        <v>0</v>
      </c>
      <c r="AG579" s="106">
        <f t="shared" si="190"/>
        <v>0</v>
      </c>
      <c r="AH579" s="106">
        <f t="shared" si="190"/>
        <v>0</v>
      </c>
      <c r="AI579" s="106">
        <f t="shared" si="190"/>
        <v>0</v>
      </c>
      <c r="AJ579" s="107">
        <f>AI579</f>
        <v>0</v>
      </c>
    </row>
    <row r="580" spans="2:36" s="8" customFormat="1" ht="15" customHeight="1" x14ac:dyDescent="0.15">
      <c r="B580" s="129"/>
      <c r="C580" s="132" t="s">
        <v>1</v>
      </c>
      <c r="D580" s="10"/>
      <c r="E580" s="11">
        <f>ピボット!E581</f>
        <v>0</v>
      </c>
      <c r="F580" s="11">
        <f>ピボット!F581</f>
        <v>0</v>
      </c>
      <c r="G580" s="11">
        <f>ピボット!G581</f>
        <v>0</v>
      </c>
      <c r="H580" s="11">
        <f>ピボット!H581</f>
        <v>0</v>
      </c>
      <c r="I580" s="11">
        <f>ピボット!I581</f>
        <v>0</v>
      </c>
      <c r="J580" s="11">
        <f>ピボット!J581</f>
        <v>0</v>
      </c>
      <c r="K580" s="11">
        <f>ピボット!K581</f>
        <v>0</v>
      </c>
      <c r="L580" s="11">
        <f>ピボット!L581</f>
        <v>0</v>
      </c>
      <c r="M580" s="11">
        <f>ピボット!M581</f>
        <v>0</v>
      </c>
      <c r="N580" s="11">
        <f>ピボット!N581</f>
        <v>0</v>
      </c>
      <c r="O580" s="11">
        <f>ピボット!O581</f>
        <v>0</v>
      </c>
      <c r="P580" s="11">
        <f>ピボット!P581</f>
        <v>0</v>
      </c>
      <c r="Q580" s="11">
        <f>ピボット!Q581</f>
        <v>0</v>
      </c>
      <c r="R580" s="11">
        <f>ピボット!R581</f>
        <v>0</v>
      </c>
      <c r="S580" s="11">
        <f>ピボット!S581</f>
        <v>0</v>
      </c>
      <c r="T580" s="11">
        <f>ピボット!T581</f>
        <v>0</v>
      </c>
      <c r="U580" s="11">
        <f>ピボット!U581</f>
        <v>0</v>
      </c>
      <c r="V580" s="11">
        <f>ピボット!V581</f>
        <v>0</v>
      </c>
      <c r="W580" s="11">
        <f>ピボット!W581</f>
        <v>0</v>
      </c>
      <c r="X580" s="11">
        <f>ピボット!X581</f>
        <v>0</v>
      </c>
      <c r="Y580" s="11">
        <f>ピボット!Y581</f>
        <v>0</v>
      </c>
      <c r="Z580" s="11">
        <f>ピボット!Z581</f>
        <v>0</v>
      </c>
      <c r="AA580" s="11">
        <f>ピボット!AA581</f>
        <v>0</v>
      </c>
      <c r="AB580" s="11">
        <f>ピボット!AB581</f>
        <v>0</v>
      </c>
      <c r="AC580" s="11">
        <f>ピボット!AC581</f>
        <v>0</v>
      </c>
      <c r="AD580" s="11">
        <f>ピボット!AD581</f>
        <v>0</v>
      </c>
      <c r="AE580" s="11">
        <f>ピボット!AE581</f>
        <v>0</v>
      </c>
      <c r="AF580" s="11">
        <f>ピボット!AF581</f>
        <v>0</v>
      </c>
      <c r="AG580" s="11">
        <f>ピボット!AG581</f>
        <v>0</v>
      </c>
      <c r="AH580" s="11">
        <f>ピボット!AH581</f>
        <v>0</v>
      </c>
      <c r="AI580" s="11">
        <f>ピボット!AI581</f>
        <v>0</v>
      </c>
      <c r="AJ580" s="104">
        <f>SUM(E580:AI580)</f>
        <v>0</v>
      </c>
    </row>
    <row r="581" spans="2:36" s="8" customFormat="1" ht="15" customHeight="1" x14ac:dyDescent="0.15">
      <c r="B581" s="130"/>
      <c r="C581" s="133" t="s">
        <v>25</v>
      </c>
      <c r="D581" s="102"/>
      <c r="E581" s="13">
        <f>ピボット!E582</f>
        <v>0</v>
      </c>
      <c r="F581" s="13">
        <f>ピボット!F582</f>
        <v>0</v>
      </c>
      <c r="G581" s="13">
        <f>ピボット!G582</f>
        <v>0</v>
      </c>
      <c r="H581" s="13">
        <f>ピボット!H582</f>
        <v>0</v>
      </c>
      <c r="I581" s="13">
        <f>ピボット!I582</f>
        <v>0</v>
      </c>
      <c r="J581" s="13">
        <f>ピボット!J582</f>
        <v>0</v>
      </c>
      <c r="K581" s="13">
        <f>ピボット!K582</f>
        <v>0</v>
      </c>
      <c r="L581" s="13">
        <f>ピボット!L582</f>
        <v>0</v>
      </c>
      <c r="M581" s="13">
        <f>ピボット!M582</f>
        <v>0</v>
      </c>
      <c r="N581" s="13">
        <f>ピボット!N582</f>
        <v>0</v>
      </c>
      <c r="O581" s="13">
        <f>ピボット!O582</f>
        <v>0</v>
      </c>
      <c r="P581" s="13">
        <f>ピボット!P582</f>
        <v>0</v>
      </c>
      <c r="Q581" s="13">
        <f>ピボット!Q582</f>
        <v>0</v>
      </c>
      <c r="R581" s="13">
        <f>ピボット!R582</f>
        <v>0</v>
      </c>
      <c r="S581" s="13">
        <f>ピボット!S582</f>
        <v>0</v>
      </c>
      <c r="T581" s="13">
        <f>ピボット!T582</f>
        <v>0</v>
      </c>
      <c r="U581" s="13">
        <f>ピボット!U582</f>
        <v>0</v>
      </c>
      <c r="V581" s="13">
        <f>ピボット!V582</f>
        <v>0</v>
      </c>
      <c r="W581" s="13">
        <f>ピボット!W582</f>
        <v>0</v>
      </c>
      <c r="X581" s="13">
        <f>ピボット!X582</f>
        <v>0</v>
      </c>
      <c r="Y581" s="13">
        <f>ピボット!Y582</f>
        <v>0</v>
      </c>
      <c r="Z581" s="13">
        <f>ピボット!Z582</f>
        <v>0</v>
      </c>
      <c r="AA581" s="13">
        <f>ピボット!AA582</f>
        <v>0</v>
      </c>
      <c r="AB581" s="13">
        <f>ピボット!AB582</f>
        <v>0</v>
      </c>
      <c r="AC581" s="13">
        <f>ピボット!AC582</f>
        <v>0</v>
      </c>
      <c r="AD581" s="13">
        <f>ピボット!AD582</f>
        <v>0</v>
      </c>
      <c r="AE581" s="13">
        <f>ピボット!AE582</f>
        <v>0</v>
      </c>
      <c r="AF581" s="13">
        <f>ピボット!AF582</f>
        <v>0</v>
      </c>
      <c r="AG581" s="13">
        <f>ピボット!AG582</f>
        <v>0</v>
      </c>
      <c r="AH581" s="13">
        <f>ピボット!AH582</f>
        <v>0</v>
      </c>
      <c r="AI581" s="13">
        <f>ピボット!AI582</f>
        <v>0</v>
      </c>
      <c r="AJ581" s="21">
        <f>SUM(E581:AI581)</f>
        <v>0</v>
      </c>
    </row>
    <row r="582" spans="2:36" s="8" customFormat="1" ht="15" customHeight="1" x14ac:dyDescent="0.15">
      <c r="B582" s="130"/>
      <c r="C582" s="134" t="s">
        <v>3</v>
      </c>
      <c r="D582" s="12"/>
      <c r="E582" s="13">
        <f>ピボット!E583</f>
        <v>0</v>
      </c>
      <c r="F582" s="13">
        <f>ピボット!F583</f>
        <v>0</v>
      </c>
      <c r="G582" s="13">
        <f>ピボット!G583</f>
        <v>0</v>
      </c>
      <c r="H582" s="13">
        <f>ピボット!H583</f>
        <v>0</v>
      </c>
      <c r="I582" s="13">
        <f>ピボット!I583</f>
        <v>0</v>
      </c>
      <c r="J582" s="13">
        <f>ピボット!J583</f>
        <v>0</v>
      </c>
      <c r="K582" s="13">
        <f>ピボット!K583</f>
        <v>0</v>
      </c>
      <c r="L582" s="13">
        <f>ピボット!L583</f>
        <v>0</v>
      </c>
      <c r="M582" s="13">
        <f>ピボット!M583</f>
        <v>0</v>
      </c>
      <c r="N582" s="13">
        <f>ピボット!N583</f>
        <v>0</v>
      </c>
      <c r="O582" s="13">
        <f>ピボット!O583</f>
        <v>0</v>
      </c>
      <c r="P582" s="13">
        <f>ピボット!P583</f>
        <v>0</v>
      </c>
      <c r="Q582" s="13">
        <f>ピボット!Q583</f>
        <v>0</v>
      </c>
      <c r="R582" s="13">
        <f>ピボット!R583</f>
        <v>0</v>
      </c>
      <c r="S582" s="13">
        <f>ピボット!S583</f>
        <v>0</v>
      </c>
      <c r="T582" s="13">
        <f>ピボット!T583</f>
        <v>0</v>
      </c>
      <c r="U582" s="13">
        <f>ピボット!U583</f>
        <v>0</v>
      </c>
      <c r="V582" s="13">
        <f>ピボット!V583</f>
        <v>0</v>
      </c>
      <c r="W582" s="13">
        <f>ピボット!W583</f>
        <v>0</v>
      </c>
      <c r="X582" s="13">
        <f>ピボット!X583</f>
        <v>0</v>
      </c>
      <c r="Y582" s="13">
        <f>ピボット!Y583</f>
        <v>0</v>
      </c>
      <c r="Z582" s="13">
        <f>ピボット!Z583</f>
        <v>0</v>
      </c>
      <c r="AA582" s="13">
        <f>ピボット!AA583</f>
        <v>0</v>
      </c>
      <c r="AB582" s="13">
        <f>ピボット!AB583</f>
        <v>0</v>
      </c>
      <c r="AC582" s="13">
        <f>ピボット!AC583</f>
        <v>0</v>
      </c>
      <c r="AD582" s="13">
        <f>ピボット!AD583</f>
        <v>0</v>
      </c>
      <c r="AE582" s="13">
        <f>ピボット!AE583</f>
        <v>0</v>
      </c>
      <c r="AF582" s="13">
        <f>ピボット!AF583</f>
        <v>0</v>
      </c>
      <c r="AG582" s="13">
        <f>ピボット!AG583</f>
        <v>0</v>
      </c>
      <c r="AH582" s="13">
        <f>ピボット!AH583</f>
        <v>0</v>
      </c>
      <c r="AI582" s="13">
        <f>ピボット!AI583</f>
        <v>0</v>
      </c>
      <c r="AJ582" s="14">
        <f>SUM(E582:AI582)</f>
        <v>0</v>
      </c>
    </row>
    <row r="583" spans="2:36" s="8" customFormat="1" ht="15" customHeight="1" x14ac:dyDescent="0.15">
      <c r="B583" s="9"/>
      <c r="C583" s="135" t="s">
        <v>26</v>
      </c>
      <c r="D583" s="100"/>
      <c r="E583" s="13">
        <f>ピボット!E584</f>
        <v>0</v>
      </c>
      <c r="F583" s="13">
        <f>ピボット!F584</f>
        <v>0</v>
      </c>
      <c r="G583" s="13">
        <f>ピボット!G584</f>
        <v>0</v>
      </c>
      <c r="H583" s="13">
        <f>ピボット!H584</f>
        <v>0</v>
      </c>
      <c r="I583" s="13">
        <f>ピボット!I584</f>
        <v>0</v>
      </c>
      <c r="J583" s="13">
        <f>ピボット!J584</f>
        <v>0</v>
      </c>
      <c r="K583" s="13">
        <f>ピボット!K584</f>
        <v>0</v>
      </c>
      <c r="L583" s="13">
        <f>ピボット!L584</f>
        <v>0</v>
      </c>
      <c r="M583" s="13">
        <f>ピボット!M584</f>
        <v>0</v>
      </c>
      <c r="N583" s="13">
        <f>ピボット!N584</f>
        <v>0</v>
      </c>
      <c r="O583" s="13">
        <f>ピボット!O584</f>
        <v>0</v>
      </c>
      <c r="P583" s="13">
        <f>ピボット!P584</f>
        <v>0</v>
      </c>
      <c r="Q583" s="13">
        <f>ピボット!Q584</f>
        <v>0</v>
      </c>
      <c r="R583" s="13">
        <f>ピボット!R584</f>
        <v>0</v>
      </c>
      <c r="S583" s="13">
        <f>ピボット!S584</f>
        <v>0</v>
      </c>
      <c r="T583" s="13">
        <f>ピボット!T584</f>
        <v>0</v>
      </c>
      <c r="U583" s="13">
        <f>ピボット!U584</f>
        <v>0</v>
      </c>
      <c r="V583" s="13">
        <f>ピボット!V584</f>
        <v>0</v>
      </c>
      <c r="W583" s="13">
        <f>ピボット!W584</f>
        <v>0</v>
      </c>
      <c r="X583" s="13">
        <f>ピボット!X584</f>
        <v>0</v>
      </c>
      <c r="Y583" s="13">
        <f>ピボット!Y584</f>
        <v>0</v>
      </c>
      <c r="Z583" s="13">
        <f>ピボット!Z584</f>
        <v>0</v>
      </c>
      <c r="AA583" s="13">
        <f>ピボット!AA584</f>
        <v>0</v>
      </c>
      <c r="AB583" s="13">
        <f>ピボット!AB584</f>
        <v>0</v>
      </c>
      <c r="AC583" s="13">
        <f>ピボット!AC584</f>
        <v>0</v>
      </c>
      <c r="AD583" s="13">
        <f>ピボット!AD584</f>
        <v>0</v>
      </c>
      <c r="AE583" s="13">
        <f>ピボット!AE584</f>
        <v>0</v>
      </c>
      <c r="AF583" s="13">
        <f>ピボット!AF584</f>
        <v>0</v>
      </c>
      <c r="AG583" s="13">
        <f>ピボット!AG584</f>
        <v>0</v>
      </c>
      <c r="AH583" s="13">
        <f>ピボット!AH584</f>
        <v>0</v>
      </c>
      <c r="AI583" s="13">
        <f>ピボット!AI584</f>
        <v>0</v>
      </c>
      <c r="AJ583" s="101">
        <f>SUM(E583:AI583)</f>
        <v>0</v>
      </c>
    </row>
    <row r="584" spans="2:36" s="8" customFormat="1" ht="15" customHeight="1" x14ac:dyDescent="0.15">
      <c r="B584" s="9"/>
      <c r="C584" s="134" t="s">
        <v>4</v>
      </c>
      <c r="D584" s="12">
        <f>ピボット!D585</f>
        <v>0</v>
      </c>
      <c r="E584" s="13">
        <f t="shared" ref="E584:AI584" si="191">D584+E580-E582</f>
        <v>0</v>
      </c>
      <c r="F584" s="13">
        <f t="shared" si="191"/>
        <v>0</v>
      </c>
      <c r="G584" s="13">
        <f t="shared" si="191"/>
        <v>0</v>
      </c>
      <c r="H584" s="13">
        <f t="shared" si="191"/>
        <v>0</v>
      </c>
      <c r="I584" s="13">
        <f t="shared" si="191"/>
        <v>0</v>
      </c>
      <c r="J584" s="13">
        <f t="shared" si="191"/>
        <v>0</v>
      </c>
      <c r="K584" s="13">
        <f t="shared" si="191"/>
        <v>0</v>
      </c>
      <c r="L584" s="13">
        <f t="shared" si="191"/>
        <v>0</v>
      </c>
      <c r="M584" s="13">
        <f t="shared" si="191"/>
        <v>0</v>
      </c>
      <c r="N584" s="13">
        <f t="shared" si="191"/>
        <v>0</v>
      </c>
      <c r="O584" s="13">
        <f t="shared" si="191"/>
        <v>0</v>
      </c>
      <c r="P584" s="13">
        <f t="shared" si="191"/>
        <v>0</v>
      </c>
      <c r="Q584" s="13">
        <f t="shared" si="191"/>
        <v>0</v>
      </c>
      <c r="R584" s="13">
        <f t="shared" si="191"/>
        <v>0</v>
      </c>
      <c r="S584" s="13">
        <f t="shared" si="191"/>
        <v>0</v>
      </c>
      <c r="T584" s="13">
        <f t="shared" si="191"/>
        <v>0</v>
      </c>
      <c r="U584" s="13">
        <f t="shared" si="191"/>
        <v>0</v>
      </c>
      <c r="V584" s="13">
        <f t="shared" si="191"/>
        <v>0</v>
      </c>
      <c r="W584" s="13">
        <f t="shared" si="191"/>
        <v>0</v>
      </c>
      <c r="X584" s="13">
        <f t="shared" si="191"/>
        <v>0</v>
      </c>
      <c r="Y584" s="13">
        <f t="shared" si="191"/>
        <v>0</v>
      </c>
      <c r="Z584" s="13">
        <f t="shared" si="191"/>
        <v>0</v>
      </c>
      <c r="AA584" s="13">
        <f t="shared" si="191"/>
        <v>0</v>
      </c>
      <c r="AB584" s="13">
        <f t="shared" si="191"/>
        <v>0</v>
      </c>
      <c r="AC584" s="13">
        <f t="shared" si="191"/>
        <v>0</v>
      </c>
      <c r="AD584" s="13">
        <f t="shared" si="191"/>
        <v>0</v>
      </c>
      <c r="AE584" s="13">
        <f t="shared" si="191"/>
        <v>0</v>
      </c>
      <c r="AF584" s="13">
        <f t="shared" si="191"/>
        <v>0</v>
      </c>
      <c r="AG584" s="13">
        <f t="shared" si="191"/>
        <v>0</v>
      </c>
      <c r="AH584" s="13">
        <f t="shared" si="191"/>
        <v>0</v>
      </c>
      <c r="AI584" s="13">
        <f t="shared" si="191"/>
        <v>0</v>
      </c>
      <c r="AJ584" s="14">
        <f>AI584</f>
        <v>0</v>
      </c>
    </row>
    <row r="585" spans="2:36" s="8" customFormat="1" ht="15" customHeight="1" thickBot="1" x14ac:dyDescent="0.2">
      <c r="B585" s="131">
        <f>ピボット!B581</f>
        <v>0</v>
      </c>
      <c r="C585" s="136" t="s">
        <v>27</v>
      </c>
      <c r="D585" s="105">
        <f>ピボット!D586</f>
        <v>0</v>
      </c>
      <c r="E585" s="106">
        <f t="shared" ref="E585:AI585" si="192">D585+E581-E583</f>
        <v>0</v>
      </c>
      <c r="F585" s="106">
        <f t="shared" si="192"/>
        <v>0</v>
      </c>
      <c r="G585" s="106">
        <f t="shared" si="192"/>
        <v>0</v>
      </c>
      <c r="H585" s="106">
        <f t="shared" si="192"/>
        <v>0</v>
      </c>
      <c r="I585" s="106">
        <f t="shared" si="192"/>
        <v>0</v>
      </c>
      <c r="J585" s="106">
        <f t="shared" si="192"/>
        <v>0</v>
      </c>
      <c r="K585" s="106">
        <f t="shared" si="192"/>
        <v>0</v>
      </c>
      <c r="L585" s="106">
        <f t="shared" si="192"/>
        <v>0</v>
      </c>
      <c r="M585" s="106">
        <f t="shared" si="192"/>
        <v>0</v>
      </c>
      <c r="N585" s="106">
        <f t="shared" si="192"/>
        <v>0</v>
      </c>
      <c r="O585" s="106">
        <f t="shared" si="192"/>
        <v>0</v>
      </c>
      <c r="P585" s="106">
        <f t="shared" si="192"/>
        <v>0</v>
      </c>
      <c r="Q585" s="106">
        <f t="shared" si="192"/>
        <v>0</v>
      </c>
      <c r="R585" s="106">
        <f t="shared" si="192"/>
        <v>0</v>
      </c>
      <c r="S585" s="106">
        <f t="shared" si="192"/>
        <v>0</v>
      </c>
      <c r="T585" s="106">
        <f t="shared" si="192"/>
        <v>0</v>
      </c>
      <c r="U585" s="106">
        <f t="shared" si="192"/>
        <v>0</v>
      </c>
      <c r="V585" s="106">
        <f t="shared" si="192"/>
        <v>0</v>
      </c>
      <c r="W585" s="106">
        <f t="shared" si="192"/>
        <v>0</v>
      </c>
      <c r="X585" s="106">
        <f t="shared" si="192"/>
        <v>0</v>
      </c>
      <c r="Y585" s="106">
        <f t="shared" si="192"/>
        <v>0</v>
      </c>
      <c r="Z585" s="106">
        <f t="shared" si="192"/>
        <v>0</v>
      </c>
      <c r="AA585" s="106">
        <f t="shared" si="192"/>
        <v>0</v>
      </c>
      <c r="AB585" s="106">
        <f t="shared" si="192"/>
        <v>0</v>
      </c>
      <c r="AC585" s="106">
        <f t="shared" si="192"/>
        <v>0</v>
      </c>
      <c r="AD585" s="106">
        <f t="shared" si="192"/>
        <v>0</v>
      </c>
      <c r="AE585" s="106">
        <f t="shared" si="192"/>
        <v>0</v>
      </c>
      <c r="AF585" s="106">
        <f t="shared" si="192"/>
        <v>0</v>
      </c>
      <c r="AG585" s="106">
        <f t="shared" si="192"/>
        <v>0</v>
      </c>
      <c r="AH585" s="106">
        <f t="shared" si="192"/>
        <v>0</v>
      </c>
      <c r="AI585" s="106">
        <f t="shared" si="192"/>
        <v>0</v>
      </c>
      <c r="AJ585" s="107">
        <f>AI585</f>
        <v>0</v>
      </c>
    </row>
    <row r="586" spans="2:36" s="8" customFormat="1" ht="15" customHeight="1" x14ac:dyDescent="0.15">
      <c r="B586" s="129"/>
      <c r="C586" s="132" t="s">
        <v>1</v>
      </c>
      <c r="D586" s="10"/>
      <c r="E586" s="11">
        <f>ピボット!E587</f>
        <v>0</v>
      </c>
      <c r="F586" s="11">
        <f>ピボット!F587</f>
        <v>0</v>
      </c>
      <c r="G586" s="11">
        <f>ピボット!G587</f>
        <v>0</v>
      </c>
      <c r="H586" s="11">
        <f>ピボット!H587</f>
        <v>0</v>
      </c>
      <c r="I586" s="11">
        <f>ピボット!I587</f>
        <v>0</v>
      </c>
      <c r="J586" s="11">
        <f>ピボット!J587</f>
        <v>0</v>
      </c>
      <c r="K586" s="11">
        <f>ピボット!K587</f>
        <v>0</v>
      </c>
      <c r="L586" s="11">
        <f>ピボット!L587</f>
        <v>0</v>
      </c>
      <c r="M586" s="11">
        <f>ピボット!M587</f>
        <v>0</v>
      </c>
      <c r="N586" s="11">
        <f>ピボット!N587</f>
        <v>0</v>
      </c>
      <c r="O586" s="11">
        <f>ピボット!O587</f>
        <v>0</v>
      </c>
      <c r="P586" s="11">
        <f>ピボット!P587</f>
        <v>0</v>
      </c>
      <c r="Q586" s="11">
        <f>ピボット!Q587</f>
        <v>0</v>
      </c>
      <c r="R586" s="11">
        <f>ピボット!R587</f>
        <v>0</v>
      </c>
      <c r="S586" s="11">
        <f>ピボット!S587</f>
        <v>0</v>
      </c>
      <c r="T586" s="11">
        <f>ピボット!T587</f>
        <v>0</v>
      </c>
      <c r="U586" s="11">
        <f>ピボット!U587</f>
        <v>0</v>
      </c>
      <c r="V586" s="11">
        <f>ピボット!V587</f>
        <v>0</v>
      </c>
      <c r="W586" s="11">
        <f>ピボット!W587</f>
        <v>0</v>
      </c>
      <c r="X586" s="11">
        <f>ピボット!X587</f>
        <v>0</v>
      </c>
      <c r="Y586" s="11">
        <f>ピボット!Y587</f>
        <v>0</v>
      </c>
      <c r="Z586" s="11">
        <f>ピボット!Z587</f>
        <v>0</v>
      </c>
      <c r="AA586" s="11">
        <f>ピボット!AA587</f>
        <v>0</v>
      </c>
      <c r="AB586" s="11">
        <f>ピボット!AB587</f>
        <v>0</v>
      </c>
      <c r="AC586" s="11">
        <f>ピボット!AC587</f>
        <v>0</v>
      </c>
      <c r="AD586" s="11">
        <f>ピボット!AD587</f>
        <v>0</v>
      </c>
      <c r="AE586" s="11">
        <f>ピボット!AE587</f>
        <v>0</v>
      </c>
      <c r="AF586" s="11">
        <f>ピボット!AF587</f>
        <v>0</v>
      </c>
      <c r="AG586" s="11">
        <f>ピボット!AG587</f>
        <v>0</v>
      </c>
      <c r="AH586" s="11">
        <f>ピボット!AH587</f>
        <v>0</v>
      </c>
      <c r="AI586" s="11">
        <f>ピボット!AI587</f>
        <v>0</v>
      </c>
      <c r="AJ586" s="104">
        <f>SUM(E586:AI586)</f>
        <v>0</v>
      </c>
    </row>
    <row r="587" spans="2:36" s="8" customFormat="1" ht="15" customHeight="1" x14ac:dyDescent="0.15">
      <c r="B587" s="130"/>
      <c r="C587" s="133" t="s">
        <v>25</v>
      </c>
      <c r="D587" s="102"/>
      <c r="E587" s="13">
        <f>ピボット!E588</f>
        <v>0</v>
      </c>
      <c r="F587" s="13">
        <f>ピボット!F588</f>
        <v>0</v>
      </c>
      <c r="G587" s="13">
        <f>ピボット!G588</f>
        <v>0</v>
      </c>
      <c r="H587" s="13">
        <f>ピボット!H588</f>
        <v>0</v>
      </c>
      <c r="I587" s="13">
        <f>ピボット!I588</f>
        <v>0</v>
      </c>
      <c r="J587" s="13">
        <f>ピボット!J588</f>
        <v>0</v>
      </c>
      <c r="K587" s="13">
        <f>ピボット!K588</f>
        <v>0</v>
      </c>
      <c r="L587" s="13">
        <f>ピボット!L588</f>
        <v>0</v>
      </c>
      <c r="M587" s="13">
        <f>ピボット!M588</f>
        <v>0</v>
      </c>
      <c r="N587" s="13">
        <f>ピボット!N588</f>
        <v>0</v>
      </c>
      <c r="O587" s="13">
        <f>ピボット!O588</f>
        <v>0</v>
      </c>
      <c r="P587" s="13">
        <f>ピボット!P588</f>
        <v>0</v>
      </c>
      <c r="Q587" s="13">
        <f>ピボット!Q588</f>
        <v>0</v>
      </c>
      <c r="R587" s="13">
        <f>ピボット!R588</f>
        <v>0</v>
      </c>
      <c r="S587" s="13">
        <f>ピボット!S588</f>
        <v>0</v>
      </c>
      <c r="T587" s="13">
        <f>ピボット!T588</f>
        <v>0</v>
      </c>
      <c r="U587" s="13">
        <f>ピボット!U588</f>
        <v>0</v>
      </c>
      <c r="V587" s="13">
        <f>ピボット!V588</f>
        <v>0</v>
      </c>
      <c r="W587" s="13">
        <f>ピボット!W588</f>
        <v>0</v>
      </c>
      <c r="X587" s="13">
        <f>ピボット!X588</f>
        <v>0</v>
      </c>
      <c r="Y587" s="13">
        <f>ピボット!Y588</f>
        <v>0</v>
      </c>
      <c r="Z587" s="13">
        <f>ピボット!Z588</f>
        <v>0</v>
      </c>
      <c r="AA587" s="13">
        <f>ピボット!AA588</f>
        <v>0</v>
      </c>
      <c r="AB587" s="13">
        <f>ピボット!AB588</f>
        <v>0</v>
      </c>
      <c r="AC587" s="13">
        <f>ピボット!AC588</f>
        <v>0</v>
      </c>
      <c r="AD587" s="13">
        <f>ピボット!AD588</f>
        <v>0</v>
      </c>
      <c r="AE587" s="13">
        <f>ピボット!AE588</f>
        <v>0</v>
      </c>
      <c r="AF587" s="13">
        <f>ピボット!AF588</f>
        <v>0</v>
      </c>
      <c r="AG587" s="13">
        <f>ピボット!AG588</f>
        <v>0</v>
      </c>
      <c r="AH587" s="13">
        <f>ピボット!AH588</f>
        <v>0</v>
      </c>
      <c r="AI587" s="13">
        <f>ピボット!AI588</f>
        <v>0</v>
      </c>
      <c r="AJ587" s="21">
        <f>SUM(E587:AI587)</f>
        <v>0</v>
      </c>
    </row>
    <row r="588" spans="2:36" s="8" customFormat="1" ht="15" customHeight="1" x14ac:dyDescent="0.15">
      <c r="B588" s="130"/>
      <c r="C588" s="134" t="s">
        <v>3</v>
      </c>
      <c r="D588" s="12"/>
      <c r="E588" s="13">
        <f>ピボット!E589</f>
        <v>0</v>
      </c>
      <c r="F588" s="13">
        <f>ピボット!F589</f>
        <v>0</v>
      </c>
      <c r="G588" s="13">
        <f>ピボット!G589</f>
        <v>0</v>
      </c>
      <c r="H588" s="13">
        <f>ピボット!H589</f>
        <v>0</v>
      </c>
      <c r="I588" s="13">
        <f>ピボット!I589</f>
        <v>0</v>
      </c>
      <c r="J588" s="13">
        <f>ピボット!J589</f>
        <v>0</v>
      </c>
      <c r="K588" s="13">
        <f>ピボット!K589</f>
        <v>0</v>
      </c>
      <c r="L588" s="13">
        <f>ピボット!L589</f>
        <v>0</v>
      </c>
      <c r="M588" s="13">
        <f>ピボット!M589</f>
        <v>0</v>
      </c>
      <c r="N588" s="13">
        <f>ピボット!N589</f>
        <v>0</v>
      </c>
      <c r="O588" s="13">
        <f>ピボット!O589</f>
        <v>0</v>
      </c>
      <c r="P588" s="13">
        <f>ピボット!P589</f>
        <v>0</v>
      </c>
      <c r="Q588" s="13">
        <f>ピボット!Q589</f>
        <v>0</v>
      </c>
      <c r="R588" s="13">
        <f>ピボット!R589</f>
        <v>0</v>
      </c>
      <c r="S588" s="13">
        <f>ピボット!S589</f>
        <v>0</v>
      </c>
      <c r="T588" s="13">
        <f>ピボット!T589</f>
        <v>0</v>
      </c>
      <c r="U588" s="13">
        <f>ピボット!U589</f>
        <v>0</v>
      </c>
      <c r="V588" s="13">
        <f>ピボット!V589</f>
        <v>0</v>
      </c>
      <c r="W588" s="13">
        <f>ピボット!W589</f>
        <v>0</v>
      </c>
      <c r="X588" s="13">
        <f>ピボット!X589</f>
        <v>0</v>
      </c>
      <c r="Y588" s="13">
        <f>ピボット!Y589</f>
        <v>0</v>
      </c>
      <c r="Z588" s="13">
        <f>ピボット!Z589</f>
        <v>0</v>
      </c>
      <c r="AA588" s="13">
        <f>ピボット!AA589</f>
        <v>0</v>
      </c>
      <c r="AB588" s="13">
        <f>ピボット!AB589</f>
        <v>0</v>
      </c>
      <c r="AC588" s="13">
        <f>ピボット!AC589</f>
        <v>0</v>
      </c>
      <c r="AD588" s="13">
        <f>ピボット!AD589</f>
        <v>0</v>
      </c>
      <c r="AE588" s="13">
        <f>ピボット!AE589</f>
        <v>0</v>
      </c>
      <c r="AF588" s="13">
        <f>ピボット!AF589</f>
        <v>0</v>
      </c>
      <c r="AG588" s="13">
        <f>ピボット!AG589</f>
        <v>0</v>
      </c>
      <c r="AH588" s="13">
        <f>ピボット!AH589</f>
        <v>0</v>
      </c>
      <c r="AI588" s="13">
        <f>ピボット!AI589</f>
        <v>0</v>
      </c>
      <c r="AJ588" s="14">
        <f>SUM(E588:AI588)</f>
        <v>0</v>
      </c>
    </row>
    <row r="589" spans="2:36" s="8" customFormat="1" ht="15" customHeight="1" x14ac:dyDescent="0.15">
      <c r="B589" s="9"/>
      <c r="C589" s="135" t="s">
        <v>26</v>
      </c>
      <c r="D589" s="100"/>
      <c r="E589" s="13">
        <f>ピボット!E590</f>
        <v>0</v>
      </c>
      <c r="F589" s="13">
        <f>ピボット!F590</f>
        <v>0</v>
      </c>
      <c r="G589" s="13">
        <f>ピボット!G590</f>
        <v>0</v>
      </c>
      <c r="H589" s="13">
        <f>ピボット!H590</f>
        <v>0</v>
      </c>
      <c r="I589" s="13">
        <f>ピボット!I590</f>
        <v>0</v>
      </c>
      <c r="J589" s="13">
        <f>ピボット!J590</f>
        <v>0</v>
      </c>
      <c r="K589" s="13">
        <f>ピボット!K590</f>
        <v>0</v>
      </c>
      <c r="L589" s="13">
        <f>ピボット!L590</f>
        <v>0</v>
      </c>
      <c r="M589" s="13">
        <f>ピボット!M590</f>
        <v>0</v>
      </c>
      <c r="N589" s="13">
        <f>ピボット!N590</f>
        <v>0</v>
      </c>
      <c r="O589" s="13">
        <f>ピボット!O590</f>
        <v>0</v>
      </c>
      <c r="P589" s="13">
        <f>ピボット!P590</f>
        <v>0</v>
      </c>
      <c r="Q589" s="13">
        <f>ピボット!Q590</f>
        <v>0</v>
      </c>
      <c r="R589" s="13">
        <f>ピボット!R590</f>
        <v>0</v>
      </c>
      <c r="S589" s="13">
        <f>ピボット!S590</f>
        <v>0</v>
      </c>
      <c r="T589" s="13">
        <f>ピボット!T590</f>
        <v>0</v>
      </c>
      <c r="U589" s="13">
        <f>ピボット!U590</f>
        <v>0</v>
      </c>
      <c r="V589" s="13">
        <f>ピボット!V590</f>
        <v>0</v>
      </c>
      <c r="W589" s="13">
        <f>ピボット!W590</f>
        <v>0</v>
      </c>
      <c r="X589" s="13">
        <f>ピボット!X590</f>
        <v>0</v>
      </c>
      <c r="Y589" s="13">
        <f>ピボット!Y590</f>
        <v>0</v>
      </c>
      <c r="Z589" s="13">
        <f>ピボット!Z590</f>
        <v>0</v>
      </c>
      <c r="AA589" s="13">
        <f>ピボット!AA590</f>
        <v>0</v>
      </c>
      <c r="AB589" s="13">
        <f>ピボット!AB590</f>
        <v>0</v>
      </c>
      <c r="AC589" s="13">
        <f>ピボット!AC590</f>
        <v>0</v>
      </c>
      <c r="AD589" s="13">
        <f>ピボット!AD590</f>
        <v>0</v>
      </c>
      <c r="AE589" s="13">
        <f>ピボット!AE590</f>
        <v>0</v>
      </c>
      <c r="AF589" s="13">
        <f>ピボット!AF590</f>
        <v>0</v>
      </c>
      <c r="AG589" s="13">
        <f>ピボット!AG590</f>
        <v>0</v>
      </c>
      <c r="AH589" s="13">
        <f>ピボット!AH590</f>
        <v>0</v>
      </c>
      <c r="AI589" s="13">
        <f>ピボット!AI590</f>
        <v>0</v>
      </c>
      <c r="AJ589" s="101">
        <f>SUM(E589:AI589)</f>
        <v>0</v>
      </c>
    </row>
    <row r="590" spans="2:36" s="8" customFormat="1" ht="15" customHeight="1" x14ac:dyDescent="0.15">
      <c r="B590" s="9"/>
      <c r="C590" s="134" t="s">
        <v>4</v>
      </c>
      <c r="D590" s="12">
        <f>ピボット!D591</f>
        <v>0</v>
      </c>
      <c r="E590" s="13">
        <f t="shared" ref="E590:AI590" si="193">D590+E586-E588</f>
        <v>0</v>
      </c>
      <c r="F590" s="13">
        <f t="shared" si="193"/>
        <v>0</v>
      </c>
      <c r="G590" s="13">
        <f t="shared" si="193"/>
        <v>0</v>
      </c>
      <c r="H590" s="13">
        <f t="shared" si="193"/>
        <v>0</v>
      </c>
      <c r="I590" s="13">
        <f t="shared" si="193"/>
        <v>0</v>
      </c>
      <c r="J590" s="13">
        <f t="shared" si="193"/>
        <v>0</v>
      </c>
      <c r="K590" s="13">
        <f t="shared" si="193"/>
        <v>0</v>
      </c>
      <c r="L590" s="13">
        <f t="shared" si="193"/>
        <v>0</v>
      </c>
      <c r="M590" s="13">
        <f t="shared" si="193"/>
        <v>0</v>
      </c>
      <c r="N590" s="13">
        <f t="shared" si="193"/>
        <v>0</v>
      </c>
      <c r="O590" s="13">
        <f t="shared" si="193"/>
        <v>0</v>
      </c>
      <c r="P590" s="13">
        <f t="shared" si="193"/>
        <v>0</v>
      </c>
      <c r="Q590" s="13">
        <f t="shared" si="193"/>
        <v>0</v>
      </c>
      <c r="R590" s="13">
        <f t="shared" si="193"/>
        <v>0</v>
      </c>
      <c r="S590" s="13">
        <f t="shared" si="193"/>
        <v>0</v>
      </c>
      <c r="T590" s="13">
        <f t="shared" si="193"/>
        <v>0</v>
      </c>
      <c r="U590" s="13">
        <f t="shared" si="193"/>
        <v>0</v>
      </c>
      <c r="V590" s="13">
        <f t="shared" si="193"/>
        <v>0</v>
      </c>
      <c r="W590" s="13">
        <f t="shared" si="193"/>
        <v>0</v>
      </c>
      <c r="X590" s="13">
        <f t="shared" si="193"/>
        <v>0</v>
      </c>
      <c r="Y590" s="13">
        <f t="shared" si="193"/>
        <v>0</v>
      </c>
      <c r="Z590" s="13">
        <f t="shared" si="193"/>
        <v>0</v>
      </c>
      <c r="AA590" s="13">
        <f t="shared" si="193"/>
        <v>0</v>
      </c>
      <c r="AB590" s="13">
        <f t="shared" si="193"/>
        <v>0</v>
      </c>
      <c r="AC590" s="13">
        <f t="shared" si="193"/>
        <v>0</v>
      </c>
      <c r="AD590" s="13">
        <f t="shared" si="193"/>
        <v>0</v>
      </c>
      <c r="AE590" s="13">
        <f t="shared" si="193"/>
        <v>0</v>
      </c>
      <c r="AF590" s="13">
        <f t="shared" si="193"/>
        <v>0</v>
      </c>
      <c r="AG590" s="13">
        <f t="shared" si="193"/>
        <v>0</v>
      </c>
      <c r="AH590" s="13">
        <f t="shared" si="193"/>
        <v>0</v>
      </c>
      <c r="AI590" s="13">
        <f t="shared" si="193"/>
        <v>0</v>
      </c>
      <c r="AJ590" s="14">
        <f>AI590</f>
        <v>0</v>
      </c>
    </row>
    <row r="591" spans="2:36" s="8" customFormat="1" ht="15" customHeight="1" thickBot="1" x14ac:dyDescent="0.2">
      <c r="B591" s="131">
        <f>ピボット!B587</f>
        <v>0</v>
      </c>
      <c r="C591" s="136" t="s">
        <v>27</v>
      </c>
      <c r="D591" s="105">
        <f>ピボット!D592</f>
        <v>0</v>
      </c>
      <c r="E591" s="106">
        <f t="shared" ref="E591:AI591" si="194">D591+E587-E589</f>
        <v>0</v>
      </c>
      <c r="F591" s="106">
        <f t="shared" si="194"/>
        <v>0</v>
      </c>
      <c r="G591" s="106">
        <f t="shared" si="194"/>
        <v>0</v>
      </c>
      <c r="H591" s="106">
        <f t="shared" si="194"/>
        <v>0</v>
      </c>
      <c r="I591" s="106">
        <f t="shared" si="194"/>
        <v>0</v>
      </c>
      <c r="J591" s="106">
        <f t="shared" si="194"/>
        <v>0</v>
      </c>
      <c r="K591" s="106">
        <f t="shared" si="194"/>
        <v>0</v>
      </c>
      <c r="L591" s="106">
        <f t="shared" si="194"/>
        <v>0</v>
      </c>
      <c r="M591" s="106">
        <f t="shared" si="194"/>
        <v>0</v>
      </c>
      <c r="N591" s="106">
        <f t="shared" si="194"/>
        <v>0</v>
      </c>
      <c r="O591" s="106">
        <f t="shared" si="194"/>
        <v>0</v>
      </c>
      <c r="P591" s="106">
        <f t="shared" si="194"/>
        <v>0</v>
      </c>
      <c r="Q591" s="106">
        <f t="shared" si="194"/>
        <v>0</v>
      </c>
      <c r="R591" s="106">
        <f t="shared" si="194"/>
        <v>0</v>
      </c>
      <c r="S591" s="106">
        <f t="shared" si="194"/>
        <v>0</v>
      </c>
      <c r="T591" s="106">
        <f t="shared" si="194"/>
        <v>0</v>
      </c>
      <c r="U591" s="106">
        <f t="shared" si="194"/>
        <v>0</v>
      </c>
      <c r="V591" s="106">
        <f t="shared" si="194"/>
        <v>0</v>
      </c>
      <c r="W591" s="106">
        <f t="shared" si="194"/>
        <v>0</v>
      </c>
      <c r="X591" s="106">
        <f t="shared" si="194"/>
        <v>0</v>
      </c>
      <c r="Y591" s="106">
        <f t="shared" si="194"/>
        <v>0</v>
      </c>
      <c r="Z591" s="106">
        <f t="shared" si="194"/>
        <v>0</v>
      </c>
      <c r="AA591" s="106">
        <f t="shared" si="194"/>
        <v>0</v>
      </c>
      <c r="AB591" s="106">
        <f t="shared" si="194"/>
        <v>0</v>
      </c>
      <c r="AC591" s="106">
        <f t="shared" si="194"/>
        <v>0</v>
      </c>
      <c r="AD591" s="106">
        <f t="shared" si="194"/>
        <v>0</v>
      </c>
      <c r="AE591" s="106">
        <f t="shared" si="194"/>
        <v>0</v>
      </c>
      <c r="AF591" s="106">
        <f t="shared" si="194"/>
        <v>0</v>
      </c>
      <c r="AG591" s="106">
        <f t="shared" si="194"/>
        <v>0</v>
      </c>
      <c r="AH591" s="106">
        <f t="shared" si="194"/>
        <v>0</v>
      </c>
      <c r="AI591" s="106">
        <f t="shared" si="194"/>
        <v>0</v>
      </c>
      <c r="AJ591" s="107">
        <f>AI591</f>
        <v>0</v>
      </c>
    </row>
    <row r="592" spans="2:36" s="8" customFormat="1" ht="15" customHeight="1" x14ac:dyDescent="0.15">
      <c r="B592" s="129"/>
      <c r="C592" s="132" t="s">
        <v>1</v>
      </c>
      <c r="D592" s="10"/>
      <c r="E592" s="11">
        <f>ピボット!E593</f>
        <v>0</v>
      </c>
      <c r="F592" s="11">
        <f>ピボット!F593</f>
        <v>0</v>
      </c>
      <c r="G592" s="11">
        <f>ピボット!G593</f>
        <v>0</v>
      </c>
      <c r="H592" s="11">
        <f>ピボット!H593</f>
        <v>0</v>
      </c>
      <c r="I592" s="11">
        <f>ピボット!I593</f>
        <v>0</v>
      </c>
      <c r="J592" s="11">
        <f>ピボット!J593</f>
        <v>0</v>
      </c>
      <c r="K592" s="11">
        <f>ピボット!K593</f>
        <v>0</v>
      </c>
      <c r="L592" s="11">
        <f>ピボット!L593</f>
        <v>0</v>
      </c>
      <c r="M592" s="11">
        <f>ピボット!M593</f>
        <v>0</v>
      </c>
      <c r="N592" s="11">
        <f>ピボット!N593</f>
        <v>0</v>
      </c>
      <c r="O592" s="11">
        <f>ピボット!O593</f>
        <v>0</v>
      </c>
      <c r="P592" s="11">
        <f>ピボット!P593</f>
        <v>0</v>
      </c>
      <c r="Q592" s="11">
        <f>ピボット!Q593</f>
        <v>0</v>
      </c>
      <c r="R592" s="11">
        <f>ピボット!R593</f>
        <v>0</v>
      </c>
      <c r="S592" s="11">
        <f>ピボット!S593</f>
        <v>0</v>
      </c>
      <c r="T592" s="11">
        <f>ピボット!T593</f>
        <v>0</v>
      </c>
      <c r="U592" s="11">
        <f>ピボット!U593</f>
        <v>0</v>
      </c>
      <c r="V592" s="11">
        <f>ピボット!V593</f>
        <v>0</v>
      </c>
      <c r="W592" s="11">
        <f>ピボット!W593</f>
        <v>0</v>
      </c>
      <c r="X592" s="11">
        <f>ピボット!X593</f>
        <v>0</v>
      </c>
      <c r="Y592" s="11">
        <f>ピボット!Y593</f>
        <v>0</v>
      </c>
      <c r="Z592" s="11">
        <f>ピボット!Z593</f>
        <v>0</v>
      </c>
      <c r="AA592" s="11">
        <f>ピボット!AA593</f>
        <v>0</v>
      </c>
      <c r="AB592" s="11">
        <f>ピボット!AB593</f>
        <v>0</v>
      </c>
      <c r="AC592" s="11">
        <f>ピボット!AC593</f>
        <v>0</v>
      </c>
      <c r="AD592" s="11">
        <f>ピボット!AD593</f>
        <v>0</v>
      </c>
      <c r="AE592" s="11">
        <f>ピボット!AE593</f>
        <v>0</v>
      </c>
      <c r="AF592" s="11">
        <f>ピボット!AF593</f>
        <v>0</v>
      </c>
      <c r="AG592" s="11">
        <f>ピボット!AG593</f>
        <v>0</v>
      </c>
      <c r="AH592" s="11">
        <f>ピボット!AH593</f>
        <v>0</v>
      </c>
      <c r="AI592" s="11">
        <f>ピボット!AI593</f>
        <v>0</v>
      </c>
      <c r="AJ592" s="104">
        <f>SUM(E592:AI592)</f>
        <v>0</v>
      </c>
    </row>
    <row r="593" spans="2:36" s="8" customFormat="1" ht="15" customHeight="1" x14ac:dyDescent="0.15">
      <c r="B593" s="130"/>
      <c r="C593" s="133" t="s">
        <v>25</v>
      </c>
      <c r="D593" s="102"/>
      <c r="E593" s="13">
        <f>ピボット!E594</f>
        <v>0</v>
      </c>
      <c r="F593" s="13">
        <f>ピボット!F594</f>
        <v>0</v>
      </c>
      <c r="G593" s="13">
        <f>ピボット!G594</f>
        <v>0</v>
      </c>
      <c r="H593" s="13">
        <f>ピボット!H594</f>
        <v>0</v>
      </c>
      <c r="I593" s="13">
        <f>ピボット!I594</f>
        <v>0</v>
      </c>
      <c r="J593" s="13">
        <f>ピボット!J594</f>
        <v>0</v>
      </c>
      <c r="K593" s="13">
        <f>ピボット!K594</f>
        <v>0</v>
      </c>
      <c r="L593" s="13">
        <f>ピボット!L594</f>
        <v>0</v>
      </c>
      <c r="M593" s="13">
        <f>ピボット!M594</f>
        <v>0</v>
      </c>
      <c r="N593" s="13">
        <f>ピボット!N594</f>
        <v>0</v>
      </c>
      <c r="O593" s="13">
        <f>ピボット!O594</f>
        <v>0</v>
      </c>
      <c r="P593" s="13">
        <f>ピボット!P594</f>
        <v>0</v>
      </c>
      <c r="Q593" s="13">
        <f>ピボット!Q594</f>
        <v>0</v>
      </c>
      <c r="R593" s="13">
        <f>ピボット!R594</f>
        <v>0</v>
      </c>
      <c r="S593" s="13">
        <f>ピボット!S594</f>
        <v>0</v>
      </c>
      <c r="T593" s="13">
        <f>ピボット!T594</f>
        <v>0</v>
      </c>
      <c r="U593" s="13">
        <f>ピボット!U594</f>
        <v>0</v>
      </c>
      <c r="V593" s="13">
        <f>ピボット!V594</f>
        <v>0</v>
      </c>
      <c r="W593" s="13">
        <f>ピボット!W594</f>
        <v>0</v>
      </c>
      <c r="X593" s="13">
        <f>ピボット!X594</f>
        <v>0</v>
      </c>
      <c r="Y593" s="13">
        <f>ピボット!Y594</f>
        <v>0</v>
      </c>
      <c r="Z593" s="13">
        <f>ピボット!Z594</f>
        <v>0</v>
      </c>
      <c r="AA593" s="13">
        <f>ピボット!AA594</f>
        <v>0</v>
      </c>
      <c r="AB593" s="13">
        <f>ピボット!AB594</f>
        <v>0</v>
      </c>
      <c r="AC593" s="13">
        <f>ピボット!AC594</f>
        <v>0</v>
      </c>
      <c r="AD593" s="13">
        <f>ピボット!AD594</f>
        <v>0</v>
      </c>
      <c r="AE593" s="13">
        <f>ピボット!AE594</f>
        <v>0</v>
      </c>
      <c r="AF593" s="13">
        <f>ピボット!AF594</f>
        <v>0</v>
      </c>
      <c r="AG593" s="13">
        <f>ピボット!AG594</f>
        <v>0</v>
      </c>
      <c r="AH593" s="13">
        <f>ピボット!AH594</f>
        <v>0</v>
      </c>
      <c r="AI593" s="13">
        <f>ピボット!AI594</f>
        <v>0</v>
      </c>
      <c r="AJ593" s="21">
        <f>SUM(E593:AI593)</f>
        <v>0</v>
      </c>
    </row>
    <row r="594" spans="2:36" s="8" customFormat="1" ht="15" customHeight="1" x14ac:dyDescent="0.15">
      <c r="B594" s="130"/>
      <c r="C594" s="134" t="s">
        <v>3</v>
      </c>
      <c r="D594" s="12"/>
      <c r="E594" s="13">
        <f>ピボット!E595</f>
        <v>0</v>
      </c>
      <c r="F594" s="13">
        <f>ピボット!F595</f>
        <v>0</v>
      </c>
      <c r="G594" s="13">
        <f>ピボット!G595</f>
        <v>0</v>
      </c>
      <c r="H594" s="13">
        <f>ピボット!H595</f>
        <v>0</v>
      </c>
      <c r="I594" s="13">
        <f>ピボット!I595</f>
        <v>0</v>
      </c>
      <c r="J594" s="13">
        <f>ピボット!J595</f>
        <v>0</v>
      </c>
      <c r="K594" s="13">
        <f>ピボット!K595</f>
        <v>0</v>
      </c>
      <c r="L594" s="13">
        <f>ピボット!L595</f>
        <v>0</v>
      </c>
      <c r="M594" s="13">
        <f>ピボット!M595</f>
        <v>0</v>
      </c>
      <c r="N594" s="13">
        <f>ピボット!N595</f>
        <v>0</v>
      </c>
      <c r="O594" s="13">
        <f>ピボット!O595</f>
        <v>0</v>
      </c>
      <c r="P594" s="13">
        <f>ピボット!P595</f>
        <v>0</v>
      </c>
      <c r="Q594" s="13">
        <f>ピボット!Q595</f>
        <v>0</v>
      </c>
      <c r="R594" s="13">
        <f>ピボット!R595</f>
        <v>0</v>
      </c>
      <c r="S594" s="13">
        <f>ピボット!S595</f>
        <v>0</v>
      </c>
      <c r="T594" s="13">
        <f>ピボット!T595</f>
        <v>0</v>
      </c>
      <c r="U594" s="13">
        <f>ピボット!U595</f>
        <v>0</v>
      </c>
      <c r="V594" s="13">
        <f>ピボット!V595</f>
        <v>0</v>
      </c>
      <c r="W594" s="13">
        <f>ピボット!W595</f>
        <v>0</v>
      </c>
      <c r="X594" s="13">
        <f>ピボット!X595</f>
        <v>0</v>
      </c>
      <c r="Y594" s="13">
        <f>ピボット!Y595</f>
        <v>0</v>
      </c>
      <c r="Z594" s="13">
        <f>ピボット!Z595</f>
        <v>0</v>
      </c>
      <c r="AA594" s="13">
        <f>ピボット!AA595</f>
        <v>0</v>
      </c>
      <c r="AB594" s="13">
        <f>ピボット!AB595</f>
        <v>0</v>
      </c>
      <c r="AC594" s="13">
        <f>ピボット!AC595</f>
        <v>0</v>
      </c>
      <c r="AD594" s="13">
        <f>ピボット!AD595</f>
        <v>0</v>
      </c>
      <c r="AE594" s="13">
        <f>ピボット!AE595</f>
        <v>0</v>
      </c>
      <c r="AF594" s="13">
        <f>ピボット!AF595</f>
        <v>0</v>
      </c>
      <c r="AG594" s="13">
        <f>ピボット!AG595</f>
        <v>0</v>
      </c>
      <c r="AH594" s="13">
        <f>ピボット!AH595</f>
        <v>0</v>
      </c>
      <c r="AI594" s="13">
        <f>ピボット!AI595</f>
        <v>0</v>
      </c>
      <c r="AJ594" s="14">
        <f>SUM(E594:AI594)</f>
        <v>0</v>
      </c>
    </row>
    <row r="595" spans="2:36" s="8" customFormat="1" ht="15" customHeight="1" x14ac:dyDescent="0.15">
      <c r="B595" s="9"/>
      <c r="C595" s="135" t="s">
        <v>26</v>
      </c>
      <c r="D595" s="100"/>
      <c r="E595" s="13">
        <f>ピボット!E596</f>
        <v>0</v>
      </c>
      <c r="F595" s="13">
        <f>ピボット!F596</f>
        <v>0</v>
      </c>
      <c r="G595" s="13">
        <f>ピボット!G596</f>
        <v>0</v>
      </c>
      <c r="H595" s="13">
        <f>ピボット!H596</f>
        <v>0</v>
      </c>
      <c r="I595" s="13">
        <f>ピボット!I596</f>
        <v>0</v>
      </c>
      <c r="J595" s="13">
        <f>ピボット!J596</f>
        <v>0</v>
      </c>
      <c r="K595" s="13">
        <f>ピボット!K596</f>
        <v>0</v>
      </c>
      <c r="L595" s="13">
        <f>ピボット!L596</f>
        <v>0</v>
      </c>
      <c r="M595" s="13">
        <f>ピボット!M596</f>
        <v>0</v>
      </c>
      <c r="N595" s="13">
        <f>ピボット!N596</f>
        <v>0</v>
      </c>
      <c r="O595" s="13">
        <f>ピボット!O596</f>
        <v>0</v>
      </c>
      <c r="P595" s="13">
        <f>ピボット!P596</f>
        <v>0</v>
      </c>
      <c r="Q595" s="13">
        <f>ピボット!Q596</f>
        <v>0</v>
      </c>
      <c r="R595" s="13">
        <f>ピボット!R596</f>
        <v>0</v>
      </c>
      <c r="S595" s="13">
        <f>ピボット!S596</f>
        <v>0</v>
      </c>
      <c r="T595" s="13">
        <f>ピボット!T596</f>
        <v>0</v>
      </c>
      <c r="U595" s="13">
        <f>ピボット!U596</f>
        <v>0</v>
      </c>
      <c r="V595" s="13">
        <f>ピボット!V596</f>
        <v>0</v>
      </c>
      <c r="W595" s="13">
        <f>ピボット!W596</f>
        <v>0</v>
      </c>
      <c r="X595" s="13">
        <f>ピボット!X596</f>
        <v>0</v>
      </c>
      <c r="Y595" s="13">
        <f>ピボット!Y596</f>
        <v>0</v>
      </c>
      <c r="Z595" s="13">
        <f>ピボット!Z596</f>
        <v>0</v>
      </c>
      <c r="AA595" s="13">
        <f>ピボット!AA596</f>
        <v>0</v>
      </c>
      <c r="AB595" s="13">
        <f>ピボット!AB596</f>
        <v>0</v>
      </c>
      <c r="AC595" s="13">
        <f>ピボット!AC596</f>
        <v>0</v>
      </c>
      <c r="AD595" s="13">
        <f>ピボット!AD596</f>
        <v>0</v>
      </c>
      <c r="AE595" s="13">
        <f>ピボット!AE596</f>
        <v>0</v>
      </c>
      <c r="AF595" s="13">
        <f>ピボット!AF596</f>
        <v>0</v>
      </c>
      <c r="AG595" s="13">
        <f>ピボット!AG596</f>
        <v>0</v>
      </c>
      <c r="AH595" s="13">
        <f>ピボット!AH596</f>
        <v>0</v>
      </c>
      <c r="AI595" s="13">
        <f>ピボット!AI596</f>
        <v>0</v>
      </c>
      <c r="AJ595" s="101">
        <f>SUM(E595:AI595)</f>
        <v>0</v>
      </c>
    </row>
    <row r="596" spans="2:36" s="8" customFormat="1" ht="15" customHeight="1" x14ac:dyDescent="0.15">
      <c r="B596" s="9"/>
      <c r="C596" s="134" t="s">
        <v>4</v>
      </c>
      <c r="D596" s="12">
        <f>ピボット!D597</f>
        <v>0</v>
      </c>
      <c r="E596" s="13">
        <f t="shared" ref="E596:AI596" si="195">D596+E592-E594</f>
        <v>0</v>
      </c>
      <c r="F596" s="13">
        <f t="shared" si="195"/>
        <v>0</v>
      </c>
      <c r="G596" s="13">
        <f t="shared" si="195"/>
        <v>0</v>
      </c>
      <c r="H596" s="13">
        <f t="shared" si="195"/>
        <v>0</v>
      </c>
      <c r="I596" s="13">
        <f t="shared" si="195"/>
        <v>0</v>
      </c>
      <c r="J596" s="13">
        <f t="shared" si="195"/>
        <v>0</v>
      </c>
      <c r="K596" s="13">
        <f t="shared" si="195"/>
        <v>0</v>
      </c>
      <c r="L596" s="13">
        <f t="shared" si="195"/>
        <v>0</v>
      </c>
      <c r="M596" s="13">
        <f t="shared" si="195"/>
        <v>0</v>
      </c>
      <c r="N596" s="13">
        <f t="shared" si="195"/>
        <v>0</v>
      </c>
      <c r="O596" s="13">
        <f t="shared" si="195"/>
        <v>0</v>
      </c>
      <c r="P596" s="13">
        <f t="shared" si="195"/>
        <v>0</v>
      </c>
      <c r="Q596" s="13">
        <f t="shared" si="195"/>
        <v>0</v>
      </c>
      <c r="R596" s="13">
        <f t="shared" si="195"/>
        <v>0</v>
      </c>
      <c r="S596" s="13">
        <f t="shared" si="195"/>
        <v>0</v>
      </c>
      <c r="T596" s="13">
        <f t="shared" si="195"/>
        <v>0</v>
      </c>
      <c r="U596" s="13">
        <f t="shared" si="195"/>
        <v>0</v>
      </c>
      <c r="V596" s="13">
        <f t="shared" si="195"/>
        <v>0</v>
      </c>
      <c r="W596" s="13">
        <f t="shared" si="195"/>
        <v>0</v>
      </c>
      <c r="X596" s="13">
        <f t="shared" si="195"/>
        <v>0</v>
      </c>
      <c r="Y596" s="13">
        <f t="shared" si="195"/>
        <v>0</v>
      </c>
      <c r="Z596" s="13">
        <f t="shared" si="195"/>
        <v>0</v>
      </c>
      <c r="AA596" s="13">
        <f t="shared" si="195"/>
        <v>0</v>
      </c>
      <c r="AB596" s="13">
        <f t="shared" si="195"/>
        <v>0</v>
      </c>
      <c r="AC596" s="13">
        <f t="shared" si="195"/>
        <v>0</v>
      </c>
      <c r="AD596" s="13">
        <f t="shared" si="195"/>
        <v>0</v>
      </c>
      <c r="AE596" s="13">
        <f t="shared" si="195"/>
        <v>0</v>
      </c>
      <c r="AF596" s="13">
        <f t="shared" si="195"/>
        <v>0</v>
      </c>
      <c r="AG596" s="13">
        <f t="shared" si="195"/>
        <v>0</v>
      </c>
      <c r="AH596" s="13">
        <f t="shared" si="195"/>
        <v>0</v>
      </c>
      <c r="AI596" s="13">
        <f t="shared" si="195"/>
        <v>0</v>
      </c>
      <c r="AJ596" s="14">
        <f>AI596</f>
        <v>0</v>
      </c>
    </row>
    <row r="597" spans="2:36" s="8" customFormat="1" ht="15" customHeight="1" thickBot="1" x14ac:dyDescent="0.2">
      <c r="B597" s="131">
        <f>ピボット!B593</f>
        <v>0</v>
      </c>
      <c r="C597" s="136" t="s">
        <v>27</v>
      </c>
      <c r="D597" s="105">
        <f>ピボット!D598</f>
        <v>0</v>
      </c>
      <c r="E597" s="106">
        <f t="shared" ref="E597:AI597" si="196">D597+E593-E595</f>
        <v>0</v>
      </c>
      <c r="F597" s="106">
        <f t="shared" si="196"/>
        <v>0</v>
      </c>
      <c r="G597" s="106">
        <f t="shared" si="196"/>
        <v>0</v>
      </c>
      <c r="H597" s="106">
        <f t="shared" si="196"/>
        <v>0</v>
      </c>
      <c r="I597" s="106">
        <f t="shared" si="196"/>
        <v>0</v>
      </c>
      <c r="J597" s="106">
        <f t="shared" si="196"/>
        <v>0</v>
      </c>
      <c r="K597" s="106">
        <f t="shared" si="196"/>
        <v>0</v>
      </c>
      <c r="L597" s="106">
        <f t="shared" si="196"/>
        <v>0</v>
      </c>
      <c r="M597" s="106">
        <f t="shared" si="196"/>
        <v>0</v>
      </c>
      <c r="N597" s="106">
        <f t="shared" si="196"/>
        <v>0</v>
      </c>
      <c r="O597" s="106">
        <f t="shared" si="196"/>
        <v>0</v>
      </c>
      <c r="P597" s="106">
        <f t="shared" si="196"/>
        <v>0</v>
      </c>
      <c r="Q597" s="106">
        <f t="shared" si="196"/>
        <v>0</v>
      </c>
      <c r="R597" s="106">
        <f t="shared" si="196"/>
        <v>0</v>
      </c>
      <c r="S597" s="106">
        <f t="shared" si="196"/>
        <v>0</v>
      </c>
      <c r="T597" s="106">
        <f t="shared" si="196"/>
        <v>0</v>
      </c>
      <c r="U597" s="106">
        <f t="shared" si="196"/>
        <v>0</v>
      </c>
      <c r="V597" s="106">
        <f t="shared" si="196"/>
        <v>0</v>
      </c>
      <c r="W597" s="106">
        <f t="shared" si="196"/>
        <v>0</v>
      </c>
      <c r="X597" s="106">
        <f t="shared" si="196"/>
        <v>0</v>
      </c>
      <c r="Y597" s="106">
        <f t="shared" si="196"/>
        <v>0</v>
      </c>
      <c r="Z597" s="106">
        <f t="shared" si="196"/>
        <v>0</v>
      </c>
      <c r="AA597" s="106">
        <f t="shared" si="196"/>
        <v>0</v>
      </c>
      <c r="AB597" s="106">
        <f t="shared" si="196"/>
        <v>0</v>
      </c>
      <c r="AC597" s="106">
        <f t="shared" si="196"/>
        <v>0</v>
      </c>
      <c r="AD597" s="106">
        <f t="shared" si="196"/>
        <v>0</v>
      </c>
      <c r="AE597" s="106">
        <f t="shared" si="196"/>
        <v>0</v>
      </c>
      <c r="AF597" s="106">
        <f t="shared" si="196"/>
        <v>0</v>
      </c>
      <c r="AG597" s="106">
        <f t="shared" si="196"/>
        <v>0</v>
      </c>
      <c r="AH597" s="106">
        <f t="shared" si="196"/>
        <v>0</v>
      </c>
      <c r="AI597" s="106">
        <f t="shared" si="196"/>
        <v>0</v>
      </c>
      <c r="AJ597" s="107">
        <f>AI597</f>
        <v>0</v>
      </c>
    </row>
    <row r="598" spans="2:36" s="8" customFormat="1" ht="15" customHeight="1" x14ac:dyDescent="0.15">
      <c r="B598" s="129"/>
      <c r="C598" s="132" t="s">
        <v>1</v>
      </c>
      <c r="D598" s="10"/>
      <c r="E598" s="11">
        <f>ピボット!E599</f>
        <v>0</v>
      </c>
      <c r="F598" s="11">
        <f>ピボット!F599</f>
        <v>0</v>
      </c>
      <c r="G598" s="11">
        <f>ピボット!G599</f>
        <v>0</v>
      </c>
      <c r="H598" s="11">
        <f>ピボット!H599</f>
        <v>0</v>
      </c>
      <c r="I598" s="11">
        <f>ピボット!I599</f>
        <v>0</v>
      </c>
      <c r="J598" s="11">
        <f>ピボット!J599</f>
        <v>0</v>
      </c>
      <c r="K598" s="11">
        <f>ピボット!K599</f>
        <v>0</v>
      </c>
      <c r="L598" s="11">
        <f>ピボット!L599</f>
        <v>0</v>
      </c>
      <c r="M598" s="11">
        <f>ピボット!M599</f>
        <v>0</v>
      </c>
      <c r="N598" s="11">
        <f>ピボット!N599</f>
        <v>0</v>
      </c>
      <c r="O598" s="11">
        <f>ピボット!O599</f>
        <v>0</v>
      </c>
      <c r="P598" s="11">
        <f>ピボット!P599</f>
        <v>0</v>
      </c>
      <c r="Q598" s="11">
        <f>ピボット!Q599</f>
        <v>0</v>
      </c>
      <c r="R598" s="11">
        <f>ピボット!R599</f>
        <v>0</v>
      </c>
      <c r="S598" s="11">
        <f>ピボット!S599</f>
        <v>0</v>
      </c>
      <c r="T598" s="11">
        <f>ピボット!T599</f>
        <v>0</v>
      </c>
      <c r="U598" s="11">
        <f>ピボット!U599</f>
        <v>0</v>
      </c>
      <c r="V598" s="11">
        <f>ピボット!V599</f>
        <v>0</v>
      </c>
      <c r="W598" s="11">
        <f>ピボット!W599</f>
        <v>0</v>
      </c>
      <c r="X598" s="11">
        <f>ピボット!X599</f>
        <v>0</v>
      </c>
      <c r="Y598" s="11">
        <f>ピボット!Y599</f>
        <v>0</v>
      </c>
      <c r="Z598" s="11">
        <f>ピボット!Z599</f>
        <v>0</v>
      </c>
      <c r="AA598" s="11">
        <f>ピボット!AA599</f>
        <v>0</v>
      </c>
      <c r="AB598" s="11">
        <f>ピボット!AB599</f>
        <v>0</v>
      </c>
      <c r="AC598" s="11">
        <f>ピボット!AC599</f>
        <v>0</v>
      </c>
      <c r="AD598" s="11">
        <f>ピボット!AD599</f>
        <v>0</v>
      </c>
      <c r="AE598" s="11">
        <f>ピボット!AE599</f>
        <v>0</v>
      </c>
      <c r="AF598" s="11">
        <f>ピボット!AF599</f>
        <v>0</v>
      </c>
      <c r="AG598" s="11">
        <f>ピボット!AG599</f>
        <v>0</v>
      </c>
      <c r="AH598" s="11">
        <f>ピボット!AH599</f>
        <v>0</v>
      </c>
      <c r="AI598" s="11">
        <f>ピボット!AI599</f>
        <v>0</v>
      </c>
      <c r="AJ598" s="104">
        <f>SUM(E598:AI598)</f>
        <v>0</v>
      </c>
    </row>
    <row r="599" spans="2:36" s="8" customFormat="1" ht="15" customHeight="1" x14ac:dyDescent="0.15">
      <c r="B599" s="130"/>
      <c r="C599" s="133" t="s">
        <v>25</v>
      </c>
      <c r="D599" s="102"/>
      <c r="E599" s="13">
        <f>ピボット!E600</f>
        <v>0</v>
      </c>
      <c r="F599" s="13">
        <f>ピボット!F600</f>
        <v>0</v>
      </c>
      <c r="G599" s="13">
        <f>ピボット!G600</f>
        <v>0</v>
      </c>
      <c r="H599" s="13">
        <f>ピボット!H600</f>
        <v>0</v>
      </c>
      <c r="I599" s="13">
        <f>ピボット!I600</f>
        <v>0</v>
      </c>
      <c r="J599" s="13">
        <f>ピボット!J600</f>
        <v>0</v>
      </c>
      <c r="K599" s="13">
        <f>ピボット!K600</f>
        <v>0</v>
      </c>
      <c r="L599" s="13">
        <f>ピボット!L600</f>
        <v>0</v>
      </c>
      <c r="M599" s="13">
        <f>ピボット!M600</f>
        <v>0</v>
      </c>
      <c r="N599" s="13">
        <f>ピボット!N600</f>
        <v>0</v>
      </c>
      <c r="O599" s="13">
        <f>ピボット!O600</f>
        <v>0</v>
      </c>
      <c r="P599" s="13">
        <f>ピボット!P600</f>
        <v>0</v>
      </c>
      <c r="Q599" s="13">
        <f>ピボット!Q600</f>
        <v>0</v>
      </c>
      <c r="R599" s="13">
        <f>ピボット!R600</f>
        <v>0</v>
      </c>
      <c r="S599" s="13">
        <f>ピボット!S600</f>
        <v>0</v>
      </c>
      <c r="T599" s="13">
        <f>ピボット!T600</f>
        <v>0</v>
      </c>
      <c r="U599" s="13">
        <f>ピボット!U600</f>
        <v>0</v>
      </c>
      <c r="V599" s="13">
        <f>ピボット!V600</f>
        <v>0</v>
      </c>
      <c r="W599" s="13">
        <f>ピボット!W600</f>
        <v>0</v>
      </c>
      <c r="X599" s="13">
        <f>ピボット!X600</f>
        <v>0</v>
      </c>
      <c r="Y599" s="13">
        <f>ピボット!Y600</f>
        <v>0</v>
      </c>
      <c r="Z599" s="13">
        <f>ピボット!Z600</f>
        <v>0</v>
      </c>
      <c r="AA599" s="13">
        <f>ピボット!AA600</f>
        <v>0</v>
      </c>
      <c r="AB599" s="13">
        <f>ピボット!AB600</f>
        <v>0</v>
      </c>
      <c r="AC599" s="13">
        <f>ピボット!AC600</f>
        <v>0</v>
      </c>
      <c r="AD599" s="13">
        <f>ピボット!AD600</f>
        <v>0</v>
      </c>
      <c r="AE599" s="13">
        <f>ピボット!AE600</f>
        <v>0</v>
      </c>
      <c r="AF599" s="13">
        <f>ピボット!AF600</f>
        <v>0</v>
      </c>
      <c r="AG599" s="13">
        <f>ピボット!AG600</f>
        <v>0</v>
      </c>
      <c r="AH599" s="13">
        <f>ピボット!AH600</f>
        <v>0</v>
      </c>
      <c r="AI599" s="13">
        <f>ピボット!AI600</f>
        <v>0</v>
      </c>
      <c r="AJ599" s="21">
        <f>SUM(E599:AI599)</f>
        <v>0</v>
      </c>
    </row>
    <row r="600" spans="2:36" s="8" customFormat="1" ht="15" customHeight="1" x14ac:dyDescent="0.15">
      <c r="B600" s="130"/>
      <c r="C600" s="134" t="s">
        <v>3</v>
      </c>
      <c r="D600" s="12"/>
      <c r="E600" s="13">
        <f>ピボット!E601</f>
        <v>0</v>
      </c>
      <c r="F600" s="13">
        <f>ピボット!F601</f>
        <v>0</v>
      </c>
      <c r="G600" s="13">
        <f>ピボット!G601</f>
        <v>0</v>
      </c>
      <c r="H600" s="13">
        <f>ピボット!H601</f>
        <v>0</v>
      </c>
      <c r="I600" s="13">
        <f>ピボット!I601</f>
        <v>0</v>
      </c>
      <c r="J600" s="13">
        <f>ピボット!J601</f>
        <v>0</v>
      </c>
      <c r="K600" s="13">
        <f>ピボット!K601</f>
        <v>0</v>
      </c>
      <c r="L600" s="13">
        <f>ピボット!L601</f>
        <v>0</v>
      </c>
      <c r="M600" s="13">
        <f>ピボット!M601</f>
        <v>0</v>
      </c>
      <c r="N600" s="13">
        <f>ピボット!N601</f>
        <v>0</v>
      </c>
      <c r="O600" s="13">
        <f>ピボット!O601</f>
        <v>0</v>
      </c>
      <c r="P600" s="13">
        <f>ピボット!P601</f>
        <v>0</v>
      </c>
      <c r="Q600" s="13">
        <f>ピボット!Q601</f>
        <v>0</v>
      </c>
      <c r="R600" s="13">
        <f>ピボット!R601</f>
        <v>0</v>
      </c>
      <c r="S600" s="13">
        <f>ピボット!S601</f>
        <v>0</v>
      </c>
      <c r="T600" s="13">
        <f>ピボット!T601</f>
        <v>0</v>
      </c>
      <c r="U600" s="13">
        <f>ピボット!U601</f>
        <v>0</v>
      </c>
      <c r="V600" s="13">
        <f>ピボット!V601</f>
        <v>0</v>
      </c>
      <c r="W600" s="13">
        <f>ピボット!W601</f>
        <v>0</v>
      </c>
      <c r="X600" s="13">
        <f>ピボット!X601</f>
        <v>0</v>
      </c>
      <c r="Y600" s="13">
        <f>ピボット!Y601</f>
        <v>0</v>
      </c>
      <c r="Z600" s="13">
        <f>ピボット!Z601</f>
        <v>0</v>
      </c>
      <c r="AA600" s="13">
        <f>ピボット!AA601</f>
        <v>0</v>
      </c>
      <c r="AB600" s="13">
        <f>ピボット!AB601</f>
        <v>0</v>
      </c>
      <c r="AC600" s="13">
        <f>ピボット!AC601</f>
        <v>0</v>
      </c>
      <c r="AD600" s="13">
        <f>ピボット!AD601</f>
        <v>0</v>
      </c>
      <c r="AE600" s="13">
        <f>ピボット!AE601</f>
        <v>0</v>
      </c>
      <c r="AF600" s="13">
        <f>ピボット!AF601</f>
        <v>0</v>
      </c>
      <c r="AG600" s="13">
        <f>ピボット!AG601</f>
        <v>0</v>
      </c>
      <c r="AH600" s="13">
        <f>ピボット!AH601</f>
        <v>0</v>
      </c>
      <c r="AI600" s="13">
        <f>ピボット!AI601</f>
        <v>0</v>
      </c>
      <c r="AJ600" s="14">
        <f>SUM(E600:AI600)</f>
        <v>0</v>
      </c>
    </row>
    <row r="601" spans="2:36" s="8" customFormat="1" ht="15" customHeight="1" x14ac:dyDescent="0.15">
      <c r="B601" s="9"/>
      <c r="C601" s="135" t="s">
        <v>26</v>
      </c>
      <c r="D601" s="100"/>
      <c r="E601" s="13">
        <f>ピボット!E602</f>
        <v>0</v>
      </c>
      <c r="F601" s="13">
        <f>ピボット!F602</f>
        <v>0</v>
      </c>
      <c r="G601" s="13">
        <f>ピボット!G602</f>
        <v>0</v>
      </c>
      <c r="H601" s="13">
        <f>ピボット!H602</f>
        <v>0</v>
      </c>
      <c r="I601" s="13">
        <f>ピボット!I602</f>
        <v>0</v>
      </c>
      <c r="J601" s="13">
        <f>ピボット!J602</f>
        <v>0</v>
      </c>
      <c r="K601" s="13">
        <f>ピボット!K602</f>
        <v>0</v>
      </c>
      <c r="L601" s="13">
        <f>ピボット!L602</f>
        <v>0</v>
      </c>
      <c r="M601" s="13">
        <f>ピボット!M602</f>
        <v>0</v>
      </c>
      <c r="N601" s="13">
        <f>ピボット!N602</f>
        <v>0</v>
      </c>
      <c r="O601" s="13">
        <f>ピボット!O602</f>
        <v>0</v>
      </c>
      <c r="P601" s="13">
        <f>ピボット!P602</f>
        <v>0</v>
      </c>
      <c r="Q601" s="13">
        <f>ピボット!Q602</f>
        <v>0</v>
      </c>
      <c r="R601" s="13">
        <f>ピボット!R602</f>
        <v>0</v>
      </c>
      <c r="S601" s="13">
        <f>ピボット!S602</f>
        <v>0</v>
      </c>
      <c r="T601" s="13">
        <f>ピボット!T602</f>
        <v>0</v>
      </c>
      <c r="U601" s="13">
        <f>ピボット!U602</f>
        <v>0</v>
      </c>
      <c r="V601" s="13">
        <f>ピボット!V602</f>
        <v>0</v>
      </c>
      <c r="W601" s="13">
        <f>ピボット!W602</f>
        <v>0</v>
      </c>
      <c r="X601" s="13">
        <f>ピボット!X602</f>
        <v>0</v>
      </c>
      <c r="Y601" s="13">
        <f>ピボット!Y602</f>
        <v>0</v>
      </c>
      <c r="Z601" s="13">
        <f>ピボット!Z602</f>
        <v>0</v>
      </c>
      <c r="AA601" s="13">
        <f>ピボット!AA602</f>
        <v>0</v>
      </c>
      <c r="AB601" s="13">
        <f>ピボット!AB602</f>
        <v>0</v>
      </c>
      <c r="AC601" s="13">
        <f>ピボット!AC602</f>
        <v>0</v>
      </c>
      <c r="AD601" s="13">
        <f>ピボット!AD602</f>
        <v>0</v>
      </c>
      <c r="AE601" s="13">
        <f>ピボット!AE602</f>
        <v>0</v>
      </c>
      <c r="AF601" s="13">
        <f>ピボット!AF602</f>
        <v>0</v>
      </c>
      <c r="AG601" s="13">
        <f>ピボット!AG602</f>
        <v>0</v>
      </c>
      <c r="AH601" s="13">
        <f>ピボット!AH602</f>
        <v>0</v>
      </c>
      <c r="AI601" s="13">
        <f>ピボット!AI602</f>
        <v>0</v>
      </c>
      <c r="AJ601" s="101">
        <f>SUM(E601:AI601)</f>
        <v>0</v>
      </c>
    </row>
    <row r="602" spans="2:36" s="8" customFormat="1" ht="15" customHeight="1" x14ac:dyDescent="0.15">
      <c r="B602" s="9"/>
      <c r="C602" s="134" t="s">
        <v>4</v>
      </c>
      <c r="D602" s="12">
        <f>ピボット!D603</f>
        <v>0</v>
      </c>
      <c r="E602" s="13">
        <f t="shared" ref="E602:AI602" si="197">D602+E598-E600</f>
        <v>0</v>
      </c>
      <c r="F602" s="13">
        <f t="shared" si="197"/>
        <v>0</v>
      </c>
      <c r="G602" s="13">
        <f t="shared" si="197"/>
        <v>0</v>
      </c>
      <c r="H602" s="13">
        <f t="shared" si="197"/>
        <v>0</v>
      </c>
      <c r="I602" s="13">
        <f t="shared" si="197"/>
        <v>0</v>
      </c>
      <c r="J602" s="13">
        <f t="shared" si="197"/>
        <v>0</v>
      </c>
      <c r="K602" s="13">
        <f t="shared" si="197"/>
        <v>0</v>
      </c>
      <c r="L602" s="13">
        <f t="shared" si="197"/>
        <v>0</v>
      </c>
      <c r="M602" s="13">
        <f t="shared" si="197"/>
        <v>0</v>
      </c>
      <c r="N602" s="13">
        <f t="shared" si="197"/>
        <v>0</v>
      </c>
      <c r="O602" s="13">
        <f t="shared" si="197"/>
        <v>0</v>
      </c>
      <c r="P602" s="13">
        <f t="shared" si="197"/>
        <v>0</v>
      </c>
      <c r="Q602" s="13">
        <f t="shared" si="197"/>
        <v>0</v>
      </c>
      <c r="R602" s="13">
        <f t="shared" si="197"/>
        <v>0</v>
      </c>
      <c r="S602" s="13">
        <f t="shared" si="197"/>
        <v>0</v>
      </c>
      <c r="T602" s="13">
        <f t="shared" si="197"/>
        <v>0</v>
      </c>
      <c r="U602" s="13">
        <f t="shared" si="197"/>
        <v>0</v>
      </c>
      <c r="V602" s="13">
        <f t="shared" si="197"/>
        <v>0</v>
      </c>
      <c r="W602" s="13">
        <f t="shared" si="197"/>
        <v>0</v>
      </c>
      <c r="X602" s="13">
        <f t="shared" si="197"/>
        <v>0</v>
      </c>
      <c r="Y602" s="13">
        <f t="shared" si="197"/>
        <v>0</v>
      </c>
      <c r="Z602" s="13">
        <f t="shared" si="197"/>
        <v>0</v>
      </c>
      <c r="AA602" s="13">
        <f t="shared" si="197"/>
        <v>0</v>
      </c>
      <c r="AB602" s="13">
        <f t="shared" si="197"/>
        <v>0</v>
      </c>
      <c r="AC602" s="13">
        <f t="shared" si="197"/>
        <v>0</v>
      </c>
      <c r="AD602" s="13">
        <f t="shared" si="197"/>
        <v>0</v>
      </c>
      <c r="AE602" s="13">
        <f t="shared" si="197"/>
        <v>0</v>
      </c>
      <c r="AF602" s="13">
        <f t="shared" si="197"/>
        <v>0</v>
      </c>
      <c r="AG602" s="13">
        <f t="shared" si="197"/>
        <v>0</v>
      </c>
      <c r="AH602" s="13">
        <f t="shared" si="197"/>
        <v>0</v>
      </c>
      <c r="AI602" s="13">
        <f t="shared" si="197"/>
        <v>0</v>
      </c>
      <c r="AJ602" s="14">
        <f>AI602</f>
        <v>0</v>
      </c>
    </row>
    <row r="603" spans="2:36" s="8" customFormat="1" ht="15" customHeight="1" thickBot="1" x14ac:dyDescent="0.2">
      <c r="B603" s="131">
        <f>ピボット!B599</f>
        <v>0</v>
      </c>
      <c r="C603" s="136" t="s">
        <v>27</v>
      </c>
      <c r="D603" s="105">
        <f>ピボット!D604</f>
        <v>0</v>
      </c>
      <c r="E603" s="106">
        <f t="shared" ref="E603:AI603" si="198">D603+E599-E601</f>
        <v>0</v>
      </c>
      <c r="F603" s="106">
        <f t="shared" si="198"/>
        <v>0</v>
      </c>
      <c r="G603" s="106">
        <f t="shared" si="198"/>
        <v>0</v>
      </c>
      <c r="H603" s="106">
        <f t="shared" si="198"/>
        <v>0</v>
      </c>
      <c r="I603" s="106">
        <f t="shared" si="198"/>
        <v>0</v>
      </c>
      <c r="J603" s="106">
        <f t="shared" si="198"/>
        <v>0</v>
      </c>
      <c r="K603" s="106">
        <f t="shared" si="198"/>
        <v>0</v>
      </c>
      <c r="L603" s="106">
        <f t="shared" si="198"/>
        <v>0</v>
      </c>
      <c r="M603" s="106">
        <f t="shared" si="198"/>
        <v>0</v>
      </c>
      <c r="N603" s="106">
        <f t="shared" si="198"/>
        <v>0</v>
      </c>
      <c r="O603" s="106">
        <f t="shared" si="198"/>
        <v>0</v>
      </c>
      <c r="P603" s="106">
        <f t="shared" si="198"/>
        <v>0</v>
      </c>
      <c r="Q603" s="106">
        <f t="shared" si="198"/>
        <v>0</v>
      </c>
      <c r="R603" s="106">
        <f t="shared" si="198"/>
        <v>0</v>
      </c>
      <c r="S603" s="106">
        <f t="shared" si="198"/>
        <v>0</v>
      </c>
      <c r="T603" s="106">
        <f t="shared" si="198"/>
        <v>0</v>
      </c>
      <c r="U603" s="106">
        <f t="shared" si="198"/>
        <v>0</v>
      </c>
      <c r="V603" s="106">
        <f t="shared" si="198"/>
        <v>0</v>
      </c>
      <c r="W603" s="106">
        <f t="shared" si="198"/>
        <v>0</v>
      </c>
      <c r="X603" s="106">
        <f t="shared" si="198"/>
        <v>0</v>
      </c>
      <c r="Y603" s="106">
        <f t="shared" si="198"/>
        <v>0</v>
      </c>
      <c r="Z603" s="106">
        <f t="shared" si="198"/>
        <v>0</v>
      </c>
      <c r="AA603" s="106">
        <f t="shared" si="198"/>
        <v>0</v>
      </c>
      <c r="AB603" s="106">
        <f t="shared" si="198"/>
        <v>0</v>
      </c>
      <c r="AC603" s="106">
        <f t="shared" si="198"/>
        <v>0</v>
      </c>
      <c r="AD603" s="106">
        <f t="shared" si="198"/>
        <v>0</v>
      </c>
      <c r="AE603" s="106">
        <f t="shared" si="198"/>
        <v>0</v>
      </c>
      <c r="AF603" s="106">
        <f t="shared" si="198"/>
        <v>0</v>
      </c>
      <c r="AG603" s="106">
        <f t="shared" si="198"/>
        <v>0</v>
      </c>
      <c r="AH603" s="106">
        <f t="shared" si="198"/>
        <v>0</v>
      </c>
      <c r="AI603" s="106">
        <f t="shared" si="198"/>
        <v>0</v>
      </c>
      <c r="AJ603" s="107">
        <f>AI603</f>
        <v>0</v>
      </c>
    </row>
    <row r="604" spans="2:36" s="8" customFormat="1" ht="15" customHeight="1" x14ac:dyDescent="0.15">
      <c r="B604" s="129"/>
      <c r="C604" s="132" t="s">
        <v>1</v>
      </c>
      <c r="D604" s="10"/>
      <c r="E604" s="11">
        <f>ピボット!E605</f>
        <v>0</v>
      </c>
      <c r="F604" s="11">
        <f>ピボット!F605</f>
        <v>0</v>
      </c>
      <c r="G604" s="11">
        <f>ピボット!G605</f>
        <v>0</v>
      </c>
      <c r="H604" s="11">
        <f>ピボット!H605</f>
        <v>0</v>
      </c>
      <c r="I604" s="11">
        <f>ピボット!I605</f>
        <v>0</v>
      </c>
      <c r="J604" s="11">
        <f>ピボット!J605</f>
        <v>0</v>
      </c>
      <c r="K604" s="11">
        <f>ピボット!K605</f>
        <v>0</v>
      </c>
      <c r="L604" s="11">
        <f>ピボット!L605</f>
        <v>0</v>
      </c>
      <c r="M604" s="11">
        <f>ピボット!M605</f>
        <v>0</v>
      </c>
      <c r="N604" s="11">
        <f>ピボット!N605</f>
        <v>0</v>
      </c>
      <c r="O604" s="11">
        <f>ピボット!O605</f>
        <v>0</v>
      </c>
      <c r="P604" s="11">
        <f>ピボット!P605</f>
        <v>0</v>
      </c>
      <c r="Q604" s="11">
        <f>ピボット!Q605</f>
        <v>0</v>
      </c>
      <c r="R604" s="11">
        <f>ピボット!R605</f>
        <v>0</v>
      </c>
      <c r="S604" s="11">
        <f>ピボット!S605</f>
        <v>0</v>
      </c>
      <c r="T604" s="11">
        <f>ピボット!T605</f>
        <v>0</v>
      </c>
      <c r="U604" s="11">
        <f>ピボット!U605</f>
        <v>0</v>
      </c>
      <c r="V604" s="11">
        <f>ピボット!V605</f>
        <v>0</v>
      </c>
      <c r="W604" s="11">
        <f>ピボット!W605</f>
        <v>0</v>
      </c>
      <c r="X604" s="11">
        <f>ピボット!X605</f>
        <v>0</v>
      </c>
      <c r="Y604" s="11">
        <f>ピボット!Y605</f>
        <v>0</v>
      </c>
      <c r="Z604" s="11">
        <f>ピボット!Z605</f>
        <v>0</v>
      </c>
      <c r="AA604" s="11">
        <f>ピボット!AA605</f>
        <v>0</v>
      </c>
      <c r="AB604" s="11">
        <f>ピボット!AB605</f>
        <v>0</v>
      </c>
      <c r="AC604" s="11">
        <f>ピボット!AC605</f>
        <v>0</v>
      </c>
      <c r="AD604" s="11">
        <f>ピボット!AD605</f>
        <v>0</v>
      </c>
      <c r="AE604" s="11">
        <f>ピボット!AE605</f>
        <v>0</v>
      </c>
      <c r="AF604" s="11">
        <f>ピボット!AF605</f>
        <v>0</v>
      </c>
      <c r="AG604" s="11">
        <f>ピボット!AG605</f>
        <v>0</v>
      </c>
      <c r="AH604" s="11">
        <f>ピボット!AH605</f>
        <v>0</v>
      </c>
      <c r="AI604" s="11">
        <f>ピボット!AI605</f>
        <v>0</v>
      </c>
      <c r="AJ604" s="104">
        <f>SUM(E604:AI604)</f>
        <v>0</v>
      </c>
    </row>
    <row r="605" spans="2:36" s="8" customFormat="1" ht="15" customHeight="1" x14ac:dyDescent="0.15">
      <c r="B605" s="130"/>
      <c r="C605" s="133" t="s">
        <v>25</v>
      </c>
      <c r="D605" s="102"/>
      <c r="E605" s="13">
        <f>ピボット!E606</f>
        <v>0</v>
      </c>
      <c r="F605" s="13">
        <f>ピボット!F606</f>
        <v>0</v>
      </c>
      <c r="G605" s="13">
        <f>ピボット!G606</f>
        <v>0</v>
      </c>
      <c r="H605" s="13">
        <f>ピボット!H606</f>
        <v>0</v>
      </c>
      <c r="I605" s="13">
        <f>ピボット!I606</f>
        <v>0</v>
      </c>
      <c r="J605" s="13">
        <f>ピボット!J606</f>
        <v>0</v>
      </c>
      <c r="K605" s="13">
        <f>ピボット!K606</f>
        <v>0</v>
      </c>
      <c r="L605" s="13">
        <f>ピボット!L606</f>
        <v>0</v>
      </c>
      <c r="M605" s="13">
        <f>ピボット!M606</f>
        <v>0</v>
      </c>
      <c r="N605" s="13">
        <f>ピボット!N606</f>
        <v>0</v>
      </c>
      <c r="O605" s="13">
        <f>ピボット!O606</f>
        <v>0</v>
      </c>
      <c r="P605" s="13">
        <f>ピボット!P606</f>
        <v>0</v>
      </c>
      <c r="Q605" s="13">
        <f>ピボット!Q606</f>
        <v>0</v>
      </c>
      <c r="R605" s="13">
        <f>ピボット!R606</f>
        <v>0</v>
      </c>
      <c r="S605" s="13">
        <f>ピボット!S606</f>
        <v>0</v>
      </c>
      <c r="T605" s="13">
        <f>ピボット!T606</f>
        <v>0</v>
      </c>
      <c r="U605" s="13">
        <f>ピボット!U606</f>
        <v>0</v>
      </c>
      <c r="V605" s="13">
        <f>ピボット!V606</f>
        <v>0</v>
      </c>
      <c r="W605" s="13">
        <f>ピボット!W606</f>
        <v>0</v>
      </c>
      <c r="X605" s="13">
        <f>ピボット!X606</f>
        <v>0</v>
      </c>
      <c r="Y605" s="13">
        <f>ピボット!Y606</f>
        <v>0</v>
      </c>
      <c r="Z605" s="13">
        <f>ピボット!Z606</f>
        <v>0</v>
      </c>
      <c r="AA605" s="13">
        <f>ピボット!AA606</f>
        <v>0</v>
      </c>
      <c r="AB605" s="13">
        <f>ピボット!AB606</f>
        <v>0</v>
      </c>
      <c r="AC605" s="13">
        <f>ピボット!AC606</f>
        <v>0</v>
      </c>
      <c r="AD605" s="13">
        <f>ピボット!AD606</f>
        <v>0</v>
      </c>
      <c r="AE605" s="13">
        <f>ピボット!AE606</f>
        <v>0</v>
      </c>
      <c r="AF605" s="13">
        <f>ピボット!AF606</f>
        <v>0</v>
      </c>
      <c r="AG605" s="13">
        <f>ピボット!AG606</f>
        <v>0</v>
      </c>
      <c r="AH605" s="13">
        <f>ピボット!AH606</f>
        <v>0</v>
      </c>
      <c r="AI605" s="13">
        <f>ピボット!AI606</f>
        <v>0</v>
      </c>
      <c r="AJ605" s="21">
        <f>SUM(E605:AI605)</f>
        <v>0</v>
      </c>
    </row>
    <row r="606" spans="2:36" s="8" customFormat="1" ht="15" customHeight="1" x14ac:dyDescent="0.15">
      <c r="B606" s="130"/>
      <c r="C606" s="134" t="s">
        <v>3</v>
      </c>
      <c r="D606" s="12"/>
      <c r="E606" s="13">
        <f>ピボット!E607</f>
        <v>0</v>
      </c>
      <c r="F606" s="13">
        <f>ピボット!F607</f>
        <v>0</v>
      </c>
      <c r="G606" s="13">
        <f>ピボット!G607</f>
        <v>0</v>
      </c>
      <c r="H606" s="13">
        <f>ピボット!H607</f>
        <v>0</v>
      </c>
      <c r="I606" s="13">
        <f>ピボット!I607</f>
        <v>0</v>
      </c>
      <c r="J606" s="13">
        <f>ピボット!J607</f>
        <v>0</v>
      </c>
      <c r="K606" s="13">
        <f>ピボット!K607</f>
        <v>0</v>
      </c>
      <c r="L606" s="13">
        <f>ピボット!L607</f>
        <v>0</v>
      </c>
      <c r="M606" s="13">
        <f>ピボット!M607</f>
        <v>0</v>
      </c>
      <c r="N606" s="13">
        <f>ピボット!N607</f>
        <v>0</v>
      </c>
      <c r="O606" s="13">
        <f>ピボット!O607</f>
        <v>0</v>
      </c>
      <c r="P606" s="13">
        <f>ピボット!P607</f>
        <v>0</v>
      </c>
      <c r="Q606" s="13">
        <f>ピボット!Q607</f>
        <v>0</v>
      </c>
      <c r="R606" s="13">
        <f>ピボット!R607</f>
        <v>0</v>
      </c>
      <c r="S606" s="13">
        <f>ピボット!S607</f>
        <v>0</v>
      </c>
      <c r="T606" s="13">
        <f>ピボット!T607</f>
        <v>0</v>
      </c>
      <c r="U606" s="13">
        <f>ピボット!U607</f>
        <v>0</v>
      </c>
      <c r="V606" s="13">
        <f>ピボット!V607</f>
        <v>0</v>
      </c>
      <c r="W606" s="13">
        <f>ピボット!W607</f>
        <v>0</v>
      </c>
      <c r="X606" s="13">
        <f>ピボット!X607</f>
        <v>0</v>
      </c>
      <c r="Y606" s="13">
        <f>ピボット!Y607</f>
        <v>0</v>
      </c>
      <c r="Z606" s="13">
        <f>ピボット!Z607</f>
        <v>0</v>
      </c>
      <c r="AA606" s="13">
        <f>ピボット!AA607</f>
        <v>0</v>
      </c>
      <c r="AB606" s="13">
        <f>ピボット!AB607</f>
        <v>0</v>
      </c>
      <c r="AC606" s="13">
        <f>ピボット!AC607</f>
        <v>0</v>
      </c>
      <c r="AD606" s="13">
        <f>ピボット!AD607</f>
        <v>0</v>
      </c>
      <c r="AE606" s="13">
        <f>ピボット!AE607</f>
        <v>0</v>
      </c>
      <c r="AF606" s="13">
        <f>ピボット!AF607</f>
        <v>0</v>
      </c>
      <c r="AG606" s="13">
        <f>ピボット!AG607</f>
        <v>0</v>
      </c>
      <c r="AH606" s="13">
        <f>ピボット!AH607</f>
        <v>0</v>
      </c>
      <c r="AI606" s="13">
        <f>ピボット!AI607</f>
        <v>0</v>
      </c>
      <c r="AJ606" s="14">
        <f>SUM(E606:AI606)</f>
        <v>0</v>
      </c>
    </row>
    <row r="607" spans="2:36" s="8" customFormat="1" ht="15" customHeight="1" x14ac:dyDescent="0.15">
      <c r="B607" s="9"/>
      <c r="C607" s="135" t="s">
        <v>26</v>
      </c>
      <c r="D607" s="100"/>
      <c r="E607" s="13">
        <f>ピボット!E608</f>
        <v>0</v>
      </c>
      <c r="F607" s="13">
        <f>ピボット!F608</f>
        <v>0</v>
      </c>
      <c r="G607" s="13">
        <f>ピボット!G608</f>
        <v>0</v>
      </c>
      <c r="H607" s="13">
        <f>ピボット!H608</f>
        <v>0</v>
      </c>
      <c r="I607" s="13">
        <f>ピボット!I608</f>
        <v>0</v>
      </c>
      <c r="J607" s="13">
        <f>ピボット!J608</f>
        <v>0</v>
      </c>
      <c r="K607" s="13">
        <f>ピボット!K608</f>
        <v>0</v>
      </c>
      <c r="L607" s="13">
        <f>ピボット!L608</f>
        <v>0</v>
      </c>
      <c r="M607" s="13">
        <f>ピボット!M608</f>
        <v>0</v>
      </c>
      <c r="N607" s="13">
        <f>ピボット!N608</f>
        <v>0</v>
      </c>
      <c r="O607" s="13">
        <f>ピボット!O608</f>
        <v>0</v>
      </c>
      <c r="P607" s="13">
        <f>ピボット!P608</f>
        <v>0</v>
      </c>
      <c r="Q607" s="13">
        <f>ピボット!Q608</f>
        <v>0</v>
      </c>
      <c r="R607" s="13">
        <f>ピボット!R608</f>
        <v>0</v>
      </c>
      <c r="S607" s="13">
        <f>ピボット!S608</f>
        <v>0</v>
      </c>
      <c r="T607" s="13">
        <f>ピボット!T608</f>
        <v>0</v>
      </c>
      <c r="U607" s="13">
        <f>ピボット!U608</f>
        <v>0</v>
      </c>
      <c r="V607" s="13">
        <f>ピボット!V608</f>
        <v>0</v>
      </c>
      <c r="W607" s="13">
        <f>ピボット!W608</f>
        <v>0</v>
      </c>
      <c r="X607" s="13">
        <f>ピボット!X608</f>
        <v>0</v>
      </c>
      <c r="Y607" s="13">
        <f>ピボット!Y608</f>
        <v>0</v>
      </c>
      <c r="Z607" s="13">
        <f>ピボット!Z608</f>
        <v>0</v>
      </c>
      <c r="AA607" s="13">
        <f>ピボット!AA608</f>
        <v>0</v>
      </c>
      <c r="AB607" s="13">
        <f>ピボット!AB608</f>
        <v>0</v>
      </c>
      <c r="AC607" s="13">
        <f>ピボット!AC608</f>
        <v>0</v>
      </c>
      <c r="AD607" s="13">
        <f>ピボット!AD608</f>
        <v>0</v>
      </c>
      <c r="AE607" s="13">
        <f>ピボット!AE608</f>
        <v>0</v>
      </c>
      <c r="AF607" s="13">
        <f>ピボット!AF608</f>
        <v>0</v>
      </c>
      <c r="AG607" s="13">
        <f>ピボット!AG608</f>
        <v>0</v>
      </c>
      <c r="AH607" s="13">
        <f>ピボット!AH608</f>
        <v>0</v>
      </c>
      <c r="AI607" s="13">
        <f>ピボット!AI608</f>
        <v>0</v>
      </c>
      <c r="AJ607" s="101">
        <f>SUM(E607:AI607)</f>
        <v>0</v>
      </c>
    </row>
    <row r="608" spans="2:36" s="8" customFormat="1" ht="15" customHeight="1" x14ac:dyDescent="0.15">
      <c r="B608" s="9"/>
      <c r="C608" s="134" t="s">
        <v>4</v>
      </c>
      <c r="D608" s="12">
        <f>ピボット!D609</f>
        <v>0</v>
      </c>
      <c r="E608" s="13">
        <f t="shared" ref="E608:AI608" si="199">D608+E604-E606</f>
        <v>0</v>
      </c>
      <c r="F608" s="13">
        <f t="shared" si="199"/>
        <v>0</v>
      </c>
      <c r="G608" s="13">
        <f t="shared" si="199"/>
        <v>0</v>
      </c>
      <c r="H608" s="13">
        <f t="shared" si="199"/>
        <v>0</v>
      </c>
      <c r="I608" s="13">
        <f t="shared" si="199"/>
        <v>0</v>
      </c>
      <c r="J608" s="13">
        <f t="shared" si="199"/>
        <v>0</v>
      </c>
      <c r="K608" s="13">
        <f t="shared" si="199"/>
        <v>0</v>
      </c>
      <c r="L608" s="13">
        <f t="shared" si="199"/>
        <v>0</v>
      </c>
      <c r="M608" s="13">
        <f t="shared" si="199"/>
        <v>0</v>
      </c>
      <c r="N608" s="13">
        <f t="shared" si="199"/>
        <v>0</v>
      </c>
      <c r="O608" s="13">
        <f t="shared" si="199"/>
        <v>0</v>
      </c>
      <c r="P608" s="13">
        <f t="shared" si="199"/>
        <v>0</v>
      </c>
      <c r="Q608" s="13">
        <f t="shared" si="199"/>
        <v>0</v>
      </c>
      <c r="R608" s="13">
        <f t="shared" si="199"/>
        <v>0</v>
      </c>
      <c r="S608" s="13">
        <f t="shared" si="199"/>
        <v>0</v>
      </c>
      <c r="T608" s="13">
        <f t="shared" si="199"/>
        <v>0</v>
      </c>
      <c r="U608" s="13">
        <f t="shared" si="199"/>
        <v>0</v>
      </c>
      <c r="V608" s="13">
        <f t="shared" si="199"/>
        <v>0</v>
      </c>
      <c r="W608" s="13">
        <f t="shared" si="199"/>
        <v>0</v>
      </c>
      <c r="X608" s="13">
        <f t="shared" si="199"/>
        <v>0</v>
      </c>
      <c r="Y608" s="13">
        <f t="shared" si="199"/>
        <v>0</v>
      </c>
      <c r="Z608" s="13">
        <f t="shared" si="199"/>
        <v>0</v>
      </c>
      <c r="AA608" s="13">
        <f t="shared" si="199"/>
        <v>0</v>
      </c>
      <c r="AB608" s="13">
        <f t="shared" si="199"/>
        <v>0</v>
      </c>
      <c r="AC608" s="13">
        <f t="shared" si="199"/>
        <v>0</v>
      </c>
      <c r="AD608" s="13">
        <f t="shared" si="199"/>
        <v>0</v>
      </c>
      <c r="AE608" s="13">
        <f t="shared" si="199"/>
        <v>0</v>
      </c>
      <c r="AF608" s="13">
        <f t="shared" si="199"/>
        <v>0</v>
      </c>
      <c r="AG608" s="13">
        <f t="shared" si="199"/>
        <v>0</v>
      </c>
      <c r="AH608" s="13">
        <f t="shared" si="199"/>
        <v>0</v>
      </c>
      <c r="AI608" s="13">
        <f t="shared" si="199"/>
        <v>0</v>
      </c>
      <c r="AJ608" s="14">
        <f>AI608</f>
        <v>0</v>
      </c>
    </row>
    <row r="609" spans="2:36" s="8" customFormat="1" ht="15" customHeight="1" thickBot="1" x14ac:dyDescent="0.2">
      <c r="B609" s="131">
        <f>ピボット!B605</f>
        <v>0</v>
      </c>
      <c r="C609" s="136" t="s">
        <v>27</v>
      </c>
      <c r="D609" s="105">
        <f>ピボット!D610</f>
        <v>0</v>
      </c>
      <c r="E609" s="106">
        <f t="shared" ref="E609:AI609" si="200">D609+E605-E607</f>
        <v>0</v>
      </c>
      <c r="F609" s="106">
        <f t="shared" si="200"/>
        <v>0</v>
      </c>
      <c r="G609" s="106">
        <f t="shared" si="200"/>
        <v>0</v>
      </c>
      <c r="H609" s="106">
        <f t="shared" si="200"/>
        <v>0</v>
      </c>
      <c r="I609" s="106">
        <f t="shared" si="200"/>
        <v>0</v>
      </c>
      <c r="J609" s="106">
        <f t="shared" si="200"/>
        <v>0</v>
      </c>
      <c r="K609" s="106">
        <f t="shared" si="200"/>
        <v>0</v>
      </c>
      <c r="L609" s="106">
        <f t="shared" si="200"/>
        <v>0</v>
      </c>
      <c r="M609" s="106">
        <f t="shared" si="200"/>
        <v>0</v>
      </c>
      <c r="N609" s="106">
        <f t="shared" si="200"/>
        <v>0</v>
      </c>
      <c r="O609" s="106">
        <f t="shared" si="200"/>
        <v>0</v>
      </c>
      <c r="P609" s="106">
        <f t="shared" si="200"/>
        <v>0</v>
      </c>
      <c r="Q609" s="106">
        <f t="shared" si="200"/>
        <v>0</v>
      </c>
      <c r="R609" s="106">
        <f t="shared" si="200"/>
        <v>0</v>
      </c>
      <c r="S609" s="106">
        <f t="shared" si="200"/>
        <v>0</v>
      </c>
      <c r="T609" s="106">
        <f t="shared" si="200"/>
        <v>0</v>
      </c>
      <c r="U609" s="106">
        <f t="shared" si="200"/>
        <v>0</v>
      </c>
      <c r="V609" s="106">
        <f t="shared" si="200"/>
        <v>0</v>
      </c>
      <c r="W609" s="106">
        <f t="shared" si="200"/>
        <v>0</v>
      </c>
      <c r="X609" s="106">
        <f t="shared" si="200"/>
        <v>0</v>
      </c>
      <c r="Y609" s="106">
        <f t="shared" si="200"/>
        <v>0</v>
      </c>
      <c r="Z609" s="106">
        <f t="shared" si="200"/>
        <v>0</v>
      </c>
      <c r="AA609" s="106">
        <f t="shared" si="200"/>
        <v>0</v>
      </c>
      <c r="AB609" s="106">
        <f t="shared" si="200"/>
        <v>0</v>
      </c>
      <c r="AC609" s="106">
        <f t="shared" si="200"/>
        <v>0</v>
      </c>
      <c r="AD609" s="106">
        <f t="shared" si="200"/>
        <v>0</v>
      </c>
      <c r="AE609" s="106">
        <f t="shared" si="200"/>
        <v>0</v>
      </c>
      <c r="AF609" s="106">
        <f t="shared" si="200"/>
        <v>0</v>
      </c>
      <c r="AG609" s="106">
        <f t="shared" si="200"/>
        <v>0</v>
      </c>
      <c r="AH609" s="106">
        <f t="shared" si="200"/>
        <v>0</v>
      </c>
      <c r="AI609" s="106">
        <f t="shared" si="200"/>
        <v>0</v>
      </c>
      <c r="AJ609" s="107">
        <f>AI609</f>
        <v>0</v>
      </c>
    </row>
    <row r="610" spans="2:36" s="8" customFormat="1" ht="15" customHeight="1" x14ac:dyDescent="0.15">
      <c r="B610" s="129"/>
      <c r="C610" s="132" t="s">
        <v>1</v>
      </c>
      <c r="D610" s="10"/>
      <c r="E610" s="11">
        <f>ピボット!E611</f>
        <v>0</v>
      </c>
      <c r="F610" s="11">
        <f>ピボット!F611</f>
        <v>0</v>
      </c>
      <c r="G610" s="11">
        <f>ピボット!G611</f>
        <v>0</v>
      </c>
      <c r="H610" s="11">
        <f>ピボット!H611</f>
        <v>0</v>
      </c>
      <c r="I610" s="11">
        <f>ピボット!I611</f>
        <v>0</v>
      </c>
      <c r="J610" s="11">
        <f>ピボット!J611</f>
        <v>0</v>
      </c>
      <c r="K610" s="11">
        <f>ピボット!K611</f>
        <v>0</v>
      </c>
      <c r="L610" s="11">
        <f>ピボット!L611</f>
        <v>0</v>
      </c>
      <c r="M610" s="11">
        <f>ピボット!M611</f>
        <v>0</v>
      </c>
      <c r="N610" s="11">
        <f>ピボット!N611</f>
        <v>0</v>
      </c>
      <c r="O610" s="11">
        <f>ピボット!O611</f>
        <v>0</v>
      </c>
      <c r="P610" s="11">
        <f>ピボット!P611</f>
        <v>0</v>
      </c>
      <c r="Q610" s="11">
        <f>ピボット!Q611</f>
        <v>0</v>
      </c>
      <c r="R610" s="11">
        <f>ピボット!R611</f>
        <v>0</v>
      </c>
      <c r="S610" s="11">
        <f>ピボット!S611</f>
        <v>0</v>
      </c>
      <c r="T610" s="11">
        <f>ピボット!T611</f>
        <v>0</v>
      </c>
      <c r="U610" s="11">
        <f>ピボット!U611</f>
        <v>0</v>
      </c>
      <c r="V610" s="11">
        <f>ピボット!V611</f>
        <v>0</v>
      </c>
      <c r="W610" s="11">
        <f>ピボット!W611</f>
        <v>0</v>
      </c>
      <c r="X610" s="11">
        <f>ピボット!X611</f>
        <v>0</v>
      </c>
      <c r="Y610" s="11">
        <f>ピボット!Y611</f>
        <v>0</v>
      </c>
      <c r="Z610" s="11">
        <f>ピボット!Z611</f>
        <v>0</v>
      </c>
      <c r="AA610" s="11">
        <f>ピボット!AA611</f>
        <v>0</v>
      </c>
      <c r="AB610" s="11">
        <f>ピボット!AB611</f>
        <v>0</v>
      </c>
      <c r="AC610" s="11">
        <f>ピボット!AC611</f>
        <v>0</v>
      </c>
      <c r="AD610" s="11">
        <f>ピボット!AD611</f>
        <v>0</v>
      </c>
      <c r="AE610" s="11">
        <f>ピボット!AE611</f>
        <v>0</v>
      </c>
      <c r="AF610" s="11">
        <f>ピボット!AF611</f>
        <v>0</v>
      </c>
      <c r="AG610" s="11">
        <f>ピボット!AG611</f>
        <v>0</v>
      </c>
      <c r="AH610" s="11">
        <f>ピボット!AH611</f>
        <v>0</v>
      </c>
      <c r="AI610" s="11">
        <f>ピボット!AI611</f>
        <v>0</v>
      </c>
      <c r="AJ610" s="104">
        <f>SUM(E610:AI610)</f>
        <v>0</v>
      </c>
    </row>
    <row r="611" spans="2:36" s="8" customFormat="1" ht="15" customHeight="1" x14ac:dyDescent="0.15">
      <c r="B611" s="130"/>
      <c r="C611" s="133" t="s">
        <v>25</v>
      </c>
      <c r="D611" s="102"/>
      <c r="E611" s="13">
        <f>ピボット!E612</f>
        <v>0</v>
      </c>
      <c r="F611" s="13">
        <f>ピボット!F612</f>
        <v>0</v>
      </c>
      <c r="G611" s="13">
        <f>ピボット!G612</f>
        <v>0</v>
      </c>
      <c r="H611" s="13">
        <f>ピボット!H612</f>
        <v>0</v>
      </c>
      <c r="I611" s="13">
        <f>ピボット!I612</f>
        <v>0</v>
      </c>
      <c r="J611" s="13">
        <f>ピボット!J612</f>
        <v>0</v>
      </c>
      <c r="K611" s="13">
        <f>ピボット!K612</f>
        <v>0</v>
      </c>
      <c r="L611" s="13">
        <f>ピボット!L612</f>
        <v>0</v>
      </c>
      <c r="M611" s="13">
        <f>ピボット!M612</f>
        <v>0</v>
      </c>
      <c r="N611" s="13">
        <f>ピボット!N612</f>
        <v>0</v>
      </c>
      <c r="O611" s="13">
        <f>ピボット!O612</f>
        <v>0</v>
      </c>
      <c r="P611" s="13">
        <f>ピボット!P612</f>
        <v>0</v>
      </c>
      <c r="Q611" s="13">
        <f>ピボット!Q612</f>
        <v>0</v>
      </c>
      <c r="R611" s="13">
        <f>ピボット!R612</f>
        <v>0</v>
      </c>
      <c r="S611" s="13">
        <f>ピボット!S612</f>
        <v>0</v>
      </c>
      <c r="T611" s="13">
        <f>ピボット!T612</f>
        <v>0</v>
      </c>
      <c r="U611" s="13">
        <f>ピボット!U612</f>
        <v>0</v>
      </c>
      <c r="V611" s="13">
        <f>ピボット!V612</f>
        <v>0</v>
      </c>
      <c r="W611" s="13">
        <f>ピボット!W612</f>
        <v>0</v>
      </c>
      <c r="X611" s="13">
        <f>ピボット!X612</f>
        <v>0</v>
      </c>
      <c r="Y611" s="13">
        <f>ピボット!Y612</f>
        <v>0</v>
      </c>
      <c r="Z611" s="13">
        <f>ピボット!Z612</f>
        <v>0</v>
      </c>
      <c r="AA611" s="13">
        <f>ピボット!AA612</f>
        <v>0</v>
      </c>
      <c r="AB611" s="13">
        <f>ピボット!AB612</f>
        <v>0</v>
      </c>
      <c r="AC611" s="13">
        <f>ピボット!AC612</f>
        <v>0</v>
      </c>
      <c r="AD611" s="13">
        <f>ピボット!AD612</f>
        <v>0</v>
      </c>
      <c r="AE611" s="13">
        <f>ピボット!AE612</f>
        <v>0</v>
      </c>
      <c r="AF611" s="13">
        <f>ピボット!AF612</f>
        <v>0</v>
      </c>
      <c r="AG611" s="13">
        <f>ピボット!AG612</f>
        <v>0</v>
      </c>
      <c r="AH611" s="13">
        <f>ピボット!AH612</f>
        <v>0</v>
      </c>
      <c r="AI611" s="13">
        <f>ピボット!AI612</f>
        <v>0</v>
      </c>
      <c r="AJ611" s="21">
        <f>SUM(E611:AI611)</f>
        <v>0</v>
      </c>
    </row>
    <row r="612" spans="2:36" s="8" customFormat="1" ht="15" customHeight="1" x14ac:dyDescent="0.15">
      <c r="B612" s="130"/>
      <c r="C612" s="134" t="s">
        <v>3</v>
      </c>
      <c r="D612" s="12"/>
      <c r="E612" s="13">
        <f>ピボット!E613</f>
        <v>0</v>
      </c>
      <c r="F612" s="13">
        <f>ピボット!F613</f>
        <v>0</v>
      </c>
      <c r="G612" s="13">
        <f>ピボット!G613</f>
        <v>0</v>
      </c>
      <c r="H612" s="13">
        <f>ピボット!H613</f>
        <v>0</v>
      </c>
      <c r="I612" s="13">
        <f>ピボット!I613</f>
        <v>0</v>
      </c>
      <c r="J612" s="13">
        <f>ピボット!J613</f>
        <v>0</v>
      </c>
      <c r="K612" s="13">
        <f>ピボット!K613</f>
        <v>0</v>
      </c>
      <c r="L612" s="13">
        <f>ピボット!L613</f>
        <v>0</v>
      </c>
      <c r="M612" s="13">
        <f>ピボット!M613</f>
        <v>0</v>
      </c>
      <c r="N612" s="13">
        <f>ピボット!N613</f>
        <v>0</v>
      </c>
      <c r="O612" s="13">
        <f>ピボット!O613</f>
        <v>0</v>
      </c>
      <c r="P612" s="13">
        <f>ピボット!P613</f>
        <v>0</v>
      </c>
      <c r="Q612" s="13">
        <f>ピボット!Q613</f>
        <v>0</v>
      </c>
      <c r="R612" s="13">
        <f>ピボット!R613</f>
        <v>0</v>
      </c>
      <c r="S612" s="13">
        <f>ピボット!S613</f>
        <v>0</v>
      </c>
      <c r="T612" s="13">
        <f>ピボット!T613</f>
        <v>0</v>
      </c>
      <c r="U612" s="13">
        <f>ピボット!U613</f>
        <v>0</v>
      </c>
      <c r="V612" s="13">
        <f>ピボット!V613</f>
        <v>0</v>
      </c>
      <c r="W612" s="13">
        <f>ピボット!W613</f>
        <v>0</v>
      </c>
      <c r="X612" s="13">
        <f>ピボット!X613</f>
        <v>0</v>
      </c>
      <c r="Y612" s="13">
        <f>ピボット!Y613</f>
        <v>0</v>
      </c>
      <c r="Z612" s="13">
        <f>ピボット!Z613</f>
        <v>0</v>
      </c>
      <c r="AA612" s="13">
        <f>ピボット!AA613</f>
        <v>0</v>
      </c>
      <c r="AB612" s="13">
        <f>ピボット!AB613</f>
        <v>0</v>
      </c>
      <c r="AC612" s="13">
        <f>ピボット!AC613</f>
        <v>0</v>
      </c>
      <c r="AD612" s="13">
        <f>ピボット!AD613</f>
        <v>0</v>
      </c>
      <c r="AE612" s="13">
        <f>ピボット!AE613</f>
        <v>0</v>
      </c>
      <c r="AF612" s="13">
        <f>ピボット!AF613</f>
        <v>0</v>
      </c>
      <c r="AG612" s="13">
        <f>ピボット!AG613</f>
        <v>0</v>
      </c>
      <c r="AH612" s="13">
        <f>ピボット!AH613</f>
        <v>0</v>
      </c>
      <c r="AI612" s="13">
        <f>ピボット!AI613</f>
        <v>0</v>
      </c>
      <c r="AJ612" s="14">
        <f>SUM(E612:AI612)</f>
        <v>0</v>
      </c>
    </row>
    <row r="613" spans="2:36" s="8" customFormat="1" ht="15" customHeight="1" x14ac:dyDescent="0.15">
      <c r="B613" s="9"/>
      <c r="C613" s="135" t="s">
        <v>26</v>
      </c>
      <c r="D613" s="100"/>
      <c r="E613" s="13">
        <f>ピボット!E614</f>
        <v>0</v>
      </c>
      <c r="F613" s="13">
        <f>ピボット!F614</f>
        <v>0</v>
      </c>
      <c r="G613" s="13">
        <f>ピボット!G614</f>
        <v>0</v>
      </c>
      <c r="H613" s="13">
        <f>ピボット!H614</f>
        <v>0</v>
      </c>
      <c r="I613" s="13">
        <f>ピボット!I614</f>
        <v>0</v>
      </c>
      <c r="J613" s="13">
        <f>ピボット!J614</f>
        <v>0</v>
      </c>
      <c r="K613" s="13">
        <f>ピボット!K614</f>
        <v>0</v>
      </c>
      <c r="L613" s="13">
        <f>ピボット!L614</f>
        <v>0</v>
      </c>
      <c r="M613" s="13">
        <f>ピボット!M614</f>
        <v>0</v>
      </c>
      <c r="N613" s="13">
        <f>ピボット!N614</f>
        <v>0</v>
      </c>
      <c r="O613" s="13">
        <f>ピボット!O614</f>
        <v>0</v>
      </c>
      <c r="P613" s="13">
        <f>ピボット!P614</f>
        <v>0</v>
      </c>
      <c r="Q613" s="13">
        <f>ピボット!Q614</f>
        <v>0</v>
      </c>
      <c r="R613" s="13">
        <f>ピボット!R614</f>
        <v>0</v>
      </c>
      <c r="S613" s="13">
        <f>ピボット!S614</f>
        <v>0</v>
      </c>
      <c r="T613" s="13">
        <f>ピボット!T614</f>
        <v>0</v>
      </c>
      <c r="U613" s="13">
        <f>ピボット!U614</f>
        <v>0</v>
      </c>
      <c r="V613" s="13">
        <f>ピボット!V614</f>
        <v>0</v>
      </c>
      <c r="W613" s="13">
        <f>ピボット!W614</f>
        <v>0</v>
      </c>
      <c r="X613" s="13">
        <f>ピボット!X614</f>
        <v>0</v>
      </c>
      <c r="Y613" s="13">
        <f>ピボット!Y614</f>
        <v>0</v>
      </c>
      <c r="Z613" s="13">
        <f>ピボット!Z614</f>
        <v>0</v>
      </c>
      <c r="AA613" s="13">
        <f>ピボット!AA614</f>
        <v>0</v>
      </c>
      <c r="AB613" s="13">
        <f>ピボット!AB614</f>
        <v>0</v>
      </c>
      <c r="AC613" s="13">
        <f>ピボット!AC614</f>
        <v>0</v>
      </c>
      <c r="AD613" s="13">
        <f>ピボット!AD614</f>
        <v>0</v>
      </c>
      <c r="AE613" s="13">
        <f>ピボット!AE614</f>
        <v>0</v>
      </c>
      <c r="AF613" s="13">
        <f>ピボット!AF614</f>
        <v>0</v>
      </c>
      <c r="AG613" s="13">
        <f>ピボット!AG614</f>
        <v>0</v>
      </c>
      <c r="AH613" s="13">
        <f>ピボット!AH614</f>
        <v>0</v>
      </c>
      <c r="AI613" s="13">
        <f>ピボット!AI614</f>
        <v>0</v>
      </c>
      <c r="AJ613" s="101">
        <f>SUM(E613:AI613)</f>
        <v>0</v>
      </c>
    </row>
    <row r="614" spans="2:36" s="8" customFormat="1" ht="15" customHeight="1" x14ac:dyDescent="0.15">
      <c r="B614" s="9"/>
      <c r="C614" s="134" t="s">
        <v>4</v>
      </c>
      <c r="D614" s="12">
        <f>ピボット!D615</f>
        <v>0</v>
      </c>
      <c r="E614" s="13">
        <f t="shared" ref="E614:AI614" si="201">D614+E610-E612</f>
        <v>0</v>
      </c>
      <c r="F614" s="13">
        <f t="shared" si="201"/>
        <v>0</v>
      </c>
      <c r="G614" s="13">
        <f t="shared" si="201"/>
        <v>0</v>
      </c>
      <c r="H614" s="13">
        <f t="shared" si="201"/>
        <v>0</v>
      </c>
      <c r="I614" s="13">
        <f t="shared" si="201"/>
        <v>0</v>
      </c>
      <c r="J614" s="13">
        <f t="shared" si="201"/>
        <v>0</v>
      </c>
      <c r="K614" s="13">
        <f t="shared" si="201"/>
        <v>0</v>
      </c>
      <c r="L614" s="13">
        <f t="shared" si="201"/>
        <v>0</v>
      </c>
      <c r="M614" s="13">
        <f t="shared" si="201"/>
        <v>0</v>
      </c>
      <c r="N614" s="13">
        <f t="shared" si="201"/>
        <v>0</v>
      </c>
      <c r="O614" s="13">
        <f t="shared" si="201"/>
        <v>0</v>
      </c>
      <c r="P614" s="13">
        <f t="shared" si="201"/>
        <v>0</v>
      </c>
      <c r="Q614" s="13">
        <f t="shared" si="201"/>
        <v>0</v>
      </c>
      <c r="R614" s="13">
        <f t="shared" si="201"/>
        <v>0</v>
      </c>
      <c r="S614" s="13">
        <f t="shared" si="201"/>
        <v>0</v>
      </c>
      <c r="T614" s="13">
        <f t="shared" si="201"/>
        <v>0</v>
      </c>
      <c r="U614" s="13">
        <f t="shared" si="201"/>
        <v>0</v>
      </c>
      <c r="V614" s="13">
        <f t="shared" si="201"/>
        <v>0</v>
      </c>
      <c r="W614" s="13">
        <f t="shared" si="201"/>
        <v>0</v>
      </c>
      <c r="X614" s="13">
        <f t="shared" si="201"/>
        <v>0</v>
      </c>
      <c r="Y614" s="13">
        <f t="shared" si="201"/>
        <v>0</v>
      </c>
      <c r="Z614" s="13">
        <f t="shared" si="201"/>
        <v>0</v>
      </c>
      <c r="AA614" s="13">
        <f t="shared" si="201"/>
        <v>0</v>
      </c>
      <c r="AB614" s="13">
        <f t="shared" si="201"/>
        <v>0</v>
      </c>
      <c r="AC614" s="13">
        <f t="shared" si="201"/>
        <v>0</v>
      </c>
      <c r="AD614" s="13">
        <f t="shared" si="201"/>
        <v>0</v>
      </c>
      <c r="AE614" s="13">
        <f t="shared" si="201"/>
        <v>0</v>
      </c>
      <c r="AF614" s="13">
        <f t="shared" si="201"/>
        <v>0</v>
      </c>
      <c r="AG614" s="13">
        <f t="shared" si="201"/>
        <v>0</v>
      </c>
      <c r="AH614" s="13">
        <f t="shared" si="201"/>
        <v>0</v>
      </c>
      <c r="AI614" s="13">
        <f t="shared" si="201"/>
        <v>0</v>
      </c>
      <c r="AJ614" s="14">
        <f>AI614</f>
        <v>0</v>
      </c>
    </row>
    <row r="615" spans="2:36" s="8" customFormat="1" ht="15" customHeight="1" thickBot="1" x14ac:dyDescent="0.2">
      <c r="B615" s="131">
        <f>ピボット!B611</f>
        <v>0</v>
      </c>
      <c r="C615" s="136" t="s">
        <v>27</v>
      </c>
      <c r="D615" s="105">
        <f>ピボット!D616</f>
        <v>0</v>
      </c>
      <c r="E615" s="106">
        <f t="shared" ref="E615:AI615" si="202">D615+E611-E613</f>
        <v>0</v>
      </c>
      <c r="F615" s="106">
        <f t="shared" si="202"/>
        <v>0</v>
      </c>
      <c r="G615" s="106">
        <f t="shared" si="202"/>
        <v>0</v>
      </c>
      <c r="H615" s="106">
        <f t="shared" si="202"/>
        <v>0</v>
      </c>
      <c r="I615" s="106">
        <f t="shared" si="202"/>
        <v>0</v>
      </c>
      <c r="J615" s="106">
        <f t="shared" si="202"/>
        <v>0</v>
      </c>
      <c r="K615" s="106">
        <f t="shared" si="202"/>
        <v>0</v>
      </c>
      <c r="L615" s="106">
        <f t="shared" si="202"/>
        <v>0</v>
      </c>
      <c r="M615" s="106">
        <f t="shared" si="202"/>
        <v>0</v>
      </c>
      <c r="N615" s="106">
        <f t="shared" si="202"/>
        <v>0</v>
      </c>
      <c r="O615" s="106">
        <f t="shared" si="202"/>
        <v>0</v>
      </c>
      <c r="P615" s="106">
        <f t="shared" si="202"/>
        <v>0</v>
      </c>
      <c r="Q615" s="106">
        <f t="shared" si="202"/>
        <v>0</v>
      </c>
      <c r="R615" s="106">
        <f t="shared" si="202"/>
        <v>0</v>
      </c>
      <c r="S615" s="106">
        <f t="shared" si="202"/>
        <v>0</v>
      </c>
      <c r="T615" s="106">
        <f t="shared" si="202"/>
        <v>0</v>
      </c>
      <c r="U615" s="106">
        <f t="shared" si="202"/>
        <v>0</v>
      </c>
      <c r="V615" s="106">
        <f t="shared" si="202"/>
        <v>0</v>
      </c>
      <c r="W615" s="106">
        <f t="shared" si="202"/>
        <v>0</v>
      </c>
      <c r="X615" s="106">
        <f t="shared" si="202"/>
        <v>0</v>
      </c>
      <c r="Y615" s="106">
        <f t="shared" si="202"/>
        <v>0</v>
      </c>
      <c r="Z615" s="106">
        <f t="shared" si="202"/>
        <v>0</v>
      </c>
      <c r="AA615" s="106">
        <f t="shared" si="202"/>
        <v>0</v>
      </c>
      <c r="AB615" s="106">
        <f t="shared" si="202"/>
        <v>0</v>
      </c>
      <c r="AC615" s="106">
        <f t="shared" si="202"/>
        <v>0</v>
      </c>
      <c r="AD615" s="106">
        <f t="shared" si="202"/>
        <v>0</v>
      </c>
      <c r="AE615" s="106">
        <f t="shared" si="202"/>
        <v>0</v>
      </c>
      <c r="AF615" s="106">
        <f t="shared" si="202"/>
        <v>0</v>
      </c>
      <c r="AG615" s="106">
        <f t="shared" si="202"/>
        <v>0</v>
      </c>
      <c r="AH615" s="106">
        <f t="shared" si="202"/>
        <v>0</v>
      </c>
      <c r="AI615" s="106">
        <f t="shared" si="202"/>
        <v>0</v>
      </c>
      <c r="AJ615" s="107">
        <f>AI615</f>
        <v>0</v>
      </c>
    </row>
    <row r="616" spans="2:36" s="8" customFormat="1" ht="15" customHeight="1" x14ac:dyDescent="0.15">
      <c r="B616" s="129"/>
      <c r="C616" s="132" t="s">
        <v>1</v>
      </c>
      <c r="D616" s="10"/>
      <c r="E616" s="11">
        <f>ピボット!E617</f>
        <v>0</v>
      </c>
      <c r="F616" s="11">
        <f>ピボット!F617</f>
        <v>0</v>
      </c>
      <c r="G616" s="11">
        <f>ピボット!G617</f>
        <v>0</v>
      </c>
      <c r="H616" s="11">
        <f>ピボット!H617</f>
        <v>0</v>
      </c>
      <c r="I616" s="11">
        <f>ピボット!I617</f>
        <v>0</v>
      </c>
      <c r="J616" s="11">
        <f>ピボット!J617</f>
        <v>0</v>
      </c>
      <c r="K616" s="11">
        <f>ピボット!K617</f>
        <v>0</v>
      </c>
      <c r="L616" s="11">
        <f>ピボット!L617</f>
        <v>0</v>
      </c>
      <c r="M616" s="11">
        <f>ピボット!M617</f>
        <v>0</v>
      </c>
      <c r="N616" s="11">
        <f>ピボット!N617</f>
        <v>0</v>
      </c>
      <c r="O616" s="11">
        <f>ピボット!O617</f>
        <v>0</v>
      </c>
      <c r="P616" s="11">
        <f>ピボット!P617</f>
        <v>0</v>
      </c>
      <c r="Q616" s="11">
        <f>ピボット!Q617</f>
        <v>0</v>
      </c>
      <c r="R616" s="11">
        <f>ピボット!R617</f>
        <v>0</v>
      </c>
      <c r="S616" s="11">
        <f>ピボット!S617</f>
        <v>0</v>
      </c>
      <c r="T616" s="11">
        <f>ピボット!T617</f>
        <v>0</v>
      </c>
      <c r="U616" s="11">
        <f>ピボット!U617</f>
        <v>0</v>
      </c>
      <c r="V616" s="11">
        <f>ピボット!V617</f>
        <v>0</v>
      </c>
      <c r="W616" s="11">
        <f>ピボット!W617</f>
        <v>0</v>
      </c>
      <c r="X616" s="11">
        <f>ピボット!X617</f>
        <v>0</v>
      </c>
      <c r="Y616" s="11">
        <f>ピボット!Y617</f>
        <v>0</v>
      </c>
      <c r="Z616" s="11">
        <f>ピボット!Z617</f>
        <v>0</v>
      </c>
      <c r="AA616" s="11">
        <f>ピボット!AA617</f>
        <v>0</v>
      </c>
      <c r="AB616" s="11">
        <f>ピボット!AB617</f>
        <v>0</v>
      </c>
      <c r="AC616" s="11">
        <f>ピボット!AC617</f>
        <v>0</v>
      </c>
      <c r="AD616" s="11">
        <f>ピボット!AD617</f>
        <v>0</v>
      </c>
      <c r="AE616" s="11">
        <f>ピボット!AE617</f>
        <v>0</v>
      </c>
      <c r="AF616" s="11">
        <f>ピボット!AF617</f>
        <v>0</v>
      </c>
      <c r="AG616" s="11">
        <f>ピボット!AG617</f>
        <v>0</v>
      </c>
      <c r="AH616" s="11">
        <f>ピボット!AH617</f>
        <v>0</v>
      </c>
      <c r="AI616" s="11">
        <f>ピボット!AI617</f>
        <v>0</v>
      </c>
      <c r="AJ616" s="104">
        <f>SUM(E616:AI616)</f>
        <v>0</v>
      </c>
    </row>
    <row r="617" spans="2:36" s="8" customFormat="1" ht="15" customHeight="1" x14ac:dyDescent="0.15">
      <c r="B617" s="130"/>
      <c r="C617" s="133" t="s">
        <v>25</v>
      </c>
      <c r="D617" s="102"/>
      <c r="E617" s="13">
        <f>ピボット!E618</f>
        <v>0</v>
      </c>
      <c r="F617" s="13">
        <f>ピボット!F618</f>
        <v>0</v>
      </c>
      <c r="G617" s="13">
        <f>ピボット!G618</f>
        <v>0</v>
      </c>
      <c r="H617" s="13">
        <f>ピボット!H618</f>
        <v>0</v>
      </c>
      <c r="I617" s="13">
        <f>ピボット!I618</f>
        <v>0</v>
      </c>
      <c r="J617" s="13">
        <f>ピボット!J618</f>
        <v>0</v>
      </c>
      <c r="K617" s="13">
        <f>ピボット!K618</f>
        <v>0</v>
      </c>
      <c r="L617" s="13">
        <f>ピボット!L618</f>
        <v>0</v>
      </c>
      <c r="M617" s="13">
        <f>ピボット!M618</f>
        <v>0</v>
      </c>
      <c r="N617" s="13">
        <f>ピボット!N618</f>
        <v>0</v>
      </c>
      <c r="O617" s="13">
        <f>ピボット!O618</f>
        <v>0</v>
      </c>
      <c r="P617" s="13">
        <f>ピボット!P618</f>
        <v>0</v>
      </c>
      <c r="Q617" s="13">
        <f>ピボット!Q618</f>
        <v>0</v>
      </c>
      <c r="R617" s="13">
        <f>ピボット!R618</f>
        <v>0</v>
      </c>
      <c r="S617" s="13">
        <f>ピボット!S618</f>
        <v>0</v>
      </c>
      <c r="T617" s="13">
        <f>ピボット!T618</f>
        <v>0</v>
      </c>
      <c r="U617" s="13">
        <f>ピボット!U618</f>
        <v>0</v>
      </c>
      <c r="V617" s="13">
        <f>ピボット!V618</f>
        <v>0</v>
      </c>
      <c r="W617" s="13">
        <f>ピボット!W618</f>
        <v>0</v>
      </c>
      <c r="X617" s="13">
        <f>ピボット!X618</f>
        <v>0</v>
      </c>
      <c r="Y617" s="13">
        <f>ピボット!Y618</f>
        <v>0</v>
      </c>
      <c r="Z617" s="13">
        <f>ピボット!Z618</f>
        <v>0</v>
      </c>
      <c r="AA617" s="13">
        <f>ピボット!AA618</f>
        <v>0</v>
      </c>
      <c r="AB617" s="13">
        <f>ピボット!AB618</f>
        <v>0</v>
      </c>
      <c r="AC617" s="13">
        <f>ピボット!AC618</f>
        <v>0</v>
      </c>
      <c r="AD617" s="13">
        <f>ピボット!AD618</f>
        <v>0</v>
      </c>
      <c r="AE617" s="13">
        <f>ピボット!AE618</f>
        <v>0</v>
      </c>
      <c r="AF617" s="13">
        <f>ピボット!AF618</f>
        <v>0</v>
      </c>
      <c r="AG617" s="13">
        <f>ピボット!AG618</f>
        <v>0</v>
      </c>
      <c r="AH617" s="13">
        <f>ピボット!AH618</f>
        <v>0</v>
      </c>
      <c r="AI617" s="13">
        <f>ピボット!AI618</f>
        <v>0</v>
      </c>
      <c r="AJ617" s="21">
        <f>SUM(E617:AI617)</f>
        <v>0</v>
      </c>
    </row>
    <row r="618" spans="2:36" s="8" customFormat="1" ht="15" customHeight="1" x14ac:dyDescent="0.15">
      <c r="B618" s="130"/>
      <c r="C618" s="134" t="s">
        <v>3</v>
      </c>
      <c r="D618" s="12"/>
      <c r="E618" s="13">
        <f>ピボット!E619</f>
        <v>0</v>
      </c>
      <c r="F618" s="13">
        <f>ピボット!F619</f>
        <v>0</v>
      </c>
      <c r="G618" s="13">
        <f>ピボット!G619</f>
        <v>0</v>
      </c>
      <c r="H618" s="13">
        <f>ピボット!H619</f>
        <v>0</v>
      </c>
      <c r="I618" s="13">
        <f>ピボット!I619</f>
        <v>0</v>
      </c>
      <c r="J618" s="13">
        <f>ピボット!J619</f>
        <v>0</v>
      </c>
      <c r="K618" s="13">
        <f>ピボット!K619</f>
        <v>0</v>
      </c>
      <c r="L618" s="13">
        <f>ピボット!L619</f>
        <v>0</v>
      </c>
      <c r="M618" s="13">
        <f>ピボット!M619</f>
        <v>0</v>
      </c>
      <c r="N618" s="13">
        <f>ピボット!N619</f>
        <v>0</v>
      </c>
      <c r="O618" s="13">
        <f>ピボット!O619</f>
        <v>0</v>
      </c>
      <c r="P618" s="13">
        <f>ピボット!P619</f>
        <v>0</v>
      </c>
      <c r="Q618" s="13">
        <f>ピボット!Q619</f>
        <v>0</v>
      </c>
      <c r="R618" s="13">
        <f>ピボット!R619</f>
        <v>0</v>
      </c>
      <c r="S618" s="13">
        <f>ピボット!S619</f>
        <v>0</v>
      </c>
      <c r="T618" s="13">
        <f>ピボット!T619</f>
        <v>0</v>
      </c>
      <c r="U618" s="13">
        <f>ピボット!U619</f>
        <v>0</v>
      </c>
      <c r="V618" s="13">
        <f>ピボット!V619</f>
        <v>0</v>
      </c>
      <c r="W618" s="13">
        <f>ピボット!W619</f>
        <v>0</v>
      </c>
      <c r="X618" s="13">
        <f>ピボット!X619</f>
        <v>0</v>
      </c>
      <c r="Y618" s="13">
        <f>ピボット!Y619</f>
        <v>0</v>
      </c>
      <c r="Z618" s="13">
        <f>ピボット!Z619</f>
        <v>0</v>
      </c>
      <c r="AA618" s="13">
        <f>ピボット!AA619</f>
        <v>0</v>
      </c>
      <c r="AB618" s="13">
        <f>ピボット!AB619</f>
        <v>0</v>
      </c>
      <c r="AC618" s="13">
        <f>ピボット!AC619</f>
        <v>0</v>
      </c>
      <c r="AD618" s="13">
        <f>ピボット!AD619</f>
        <v>0</v>
      </c>
      <c r="AE618" s="13">
        <f>ピボット!AE619</f>
        <v>0</v>
      </c>
      <c r="AF618" s="13">
        <f>ピボット!AF619</f>
        <v>0</v>
      </c>
      <c r="AG618" s="13">
        <f>ピボット!AG619</f>
        <v>0</v>
      </c>
      <c r="AH618" s="13">
        <f>ピボット!AH619</f>
        <v>0</v>
      </c>
      <c r="AI618" s="13">
        <f>ピボット!AI619</f>
        <v>0</v>
      </c>
      <c r="AJ618" s="14">
        <f>SUM(E618:AI618)</f>
        <v>0</v>
      </c>
    </row>
    <row r="619" spans="2:36" s="8" customFormat="1" ht="15" customHeight="1" x14ac:dyDescent="0.15">
      <c r="B619" s="9"/>
      <c r="C619" s="135" t="s">
        <v>26</v>
      </c>
      <c r="D619" s="100"/>
      <c r="E619" s="13">
        <f>ピボット!E620</f>
        <v>0</v>
      </c>
      <c r="F619" s="13">
        <f>ピボット!F620</f>
        <v>0</v>
      </c>
      <c r="G619" s="13">
        <f>ピボット!G620</f>
        <v>0</v>
      </c>
      <c r="H619" s="13">
        <f>ピボット!H620</f>
        <v>0</v>
      </c>
      <c r="I619" s="13">
        <f>ピボット!I620</f>
        <v>0</v>
      </c>
      <c r="J619" s="13">
        <f>ピボット!J620</f>
        <v>0</v>
      </c>
      <c r="K619" s="13">
        <f>ピボット!K620</f>
        <v>0</v>
      </c>
      <c r="L619" s="13">
        <f>ピボット!L620</f>
        <v>0</v>
      </c>
      <c r="M619" s="13">
        <f>ピボット!M620</f>
        <v>0</v>
      </c>
      <c r="N619" s="13">
        <f>ピボット!N620</f>
        <v>0</v>
      </c>
      <c r="O619" s="13">
        <f>ピボット!O620</f>
        <v>0</v>
      </c>
      <c r="P619" s="13">
        <f>ピボット!P620</f>
        <v>0</v>
      </c>
      <c r="Q619" s="13">
        <f>ピボット!Q620</f>
        <v>0</v>
      </c>
      <c r="R619" s="13">
        <f>ピボット!R620</f>
        <v>0</v>
      </c>
      <c r="S619" s="13">
        <f>ピボット!S620</f>
        <v>0</v>
      </c>
      <c r="T619" s="13">
        <f>ピボット!T620</f>
        <v>0</v>
      </c>
      <c r="U619" s="13">
        <f>ピボット!U620</f>
        <v>0</v>
      </c>
      <c r="V619" s="13">
        <f>ピボット!V620</f>
        <v>0</v>
      </c>
      <c r="W619" s="13">
        <f>ピボット!W620</f>
        <v>0</v>
      </c>
      <c r="X619" s="13">
        <f>ピボット!X620</f>
        <v>0</v>
      </c>
      <c r="Y619" s="13">
        <f>ピボット!Y620</f>
        <v>0</v>
      </c>
      <c r="Z619" s="13">
        <f>ピボット!Z620</f>
        <v>0</v>
      </c>
      <c r="AA619" s="13">
        <f>ピボット!AA620</f>
        <v>0</v>
      </c>
      <c r="AB619" s="13">
        <f>ピボット!AB620</f>
        <v>0</v>
      </c>
      <c r="AC619" s="13">
        <f>ピボット!AC620</f>
        <v>0</v>
      </c>
      <c r="AD619" s="13">
        <f>ピボット!AD620</f>
        <v>0</v>
      </c>
      <c r="AE619" s="13">
        <f>ピボット!AE620</f>
        <v>0</v>
      </c>
      <c r="AF619" s="13">
        <f>ピボット!AF620</f>
        <v>0</v>
      </c>
      <c r="AG619" s="13">
        <f>ピボット!AG620</f>
        <v>0</v>
      </c>
      <c r="AH619" s="13">
        <f>ピボット!AH620</f>
        <v>0</v>
      </c>
      <c r="AI619" s="13">
        <f>ピボット!AI620</f>
        <v>0</v>
      </c>
      <c r="AJ619" s="101">
        <f>SUM(E619:AI619)</f>
        <v>0</v>
      </c>
    </row>
    <row r="620" spans="2:36" s="8" customFormat="1" ht="15" customHeight="1" x14ac:dyDescent="0.15">
      <c r="B620" s="9"/>
      <c r="C620" s="134" t="s">
        <v>4</v>
      </c>
      <c r="D620" s="12">
        <f>ピボット!D621</f>
        <v>0</v>
      </c>
      <c r="E620" s="13">
        <f t="shared" ref="E620:AI620" si="203">D620+E616-E618</f>
        <v>0</v>
      </c>
      <c r="F620" s="13">
        <f t="shared" si="203"/>
        <v>0</v>
      </c>
      <c r="G620" s="13">
        <f t="shared" si="203"/>
        <v>0</v>
      </c>
      <c r="H620" s="13">
        <f t="shared" si="203"/>
        <v>0</v>
      </c>
      <c r="I620" s="13">
        <f t="shared" si="203"/>
        <v>0</v>
      </c>
      <c r="J620" s="13">
        <f t="shared" si="203"/>
        <v>0</v>
      </c>
      <c r="K620" s="13">
        <f t="shared" si="203"/>
        <v>0</v>
      </c>
      <c r="L620" s="13">
        <f t="shared" si="203"/>
        <v>0</v>
      </c>
      <c r="M620" s="13">
        <f t="shared" si="203"/>
        <v>0</v>
      </c>
      <c r="N620" s="13">
        <f t="shared" si="203"/>
        <v>0</v>
      </c>
      <c r="O620" s="13">
        <f t="shared" si="203"/>
        <v>0</v>
      </c>
      <c r="P620" s="13">
        <f t="shared" si="203"/>
        <v>0</v>
      </c>
      <c r="Q620" s="13">
        <f t="shared" si="203"/>
        <v>0</v>
      </c>
      <c r="R620" s="13">
        <f t="shared" si="203"/>
        <v>0</v>
      </c>
      <c r="S620" s="13">
        <f t="shared" si="203"/>
        <v>0</v>
      </c>
      <c r="T620" s="13">
        <f t="shared" si="203"/>
        <v>0</v>
      </c>
      <c r="U620" s="13">
        <f t="shared" si="203"/>
        <v>0</v>
      </c>
      <c r="V620" s="13">
        <f t="shared" si="203"/>
        <v>0</v>
      </c>
      <c r="W620" s="13">
        <f t="shared" si="203"/>
        <v>0</v>
      </c>
      <c r="X620" s="13">
        <f t="shared" si="203"/>
        <v>0</v>
      </c>
      <c r="Y620" s="13">
        <f t="shared" si="203"/>
        <v>0</v>
      </c>
      <c r="Z620" s="13">
        <f t="shared" si="203"/>
        <v>0</v>
      </c>
      <c r="AA620" s="13">
        <f t="shared" si="203"/>
        <v>0</v>
      </c>
      <c r="AB620" s="13">
        <f t="shared" si="203"/>
        <v>0</v>
      </c>
      <c r="AC620" s="13">
        <f t="shared" si="203"/>
        <v>0</v>
      </c>
      <c r="AD620" s="13">
        <f t="shared" si="203"/>
        <v>0</v>
      </c>
      <c r="AE620" s="13">
        <f t="shared" si="203"/>
        <v>0</v>
      </c>
      <c r="AF620" s="13">
        <f t="shared" si="203"/>
        <v>0</v>
      </c>
      <c r="AG620" s="13">
        <f t="shared" si="203"/>
        <v>0</v>
      </c>
      <c r="AH620" s="13">
        <f t="shared" si="203"/>
        <v>0</v>
      </c>
      <c r="AI620" s="13">
        <f t="shared" si="203"/>
        <v>0</v>
      </c>
      <c r="AJ620" s="14">
        <f>AI620</f>
        <v>0</v>
      </c>
    </row>
    <row r="621" spans="2:36" s="8" customFormat="1" ht="15" customHeight="1" thickBot="1" x14ac:dyDescent="0.2">
      <c r="B621" s="131">
        <f>ピボット!B617</f>
        <v>0</v>
      </c>
      <c r="C621" s="136" t="s">
        <v>27</v>
      </c>
      <c r="D621" s="105">
        <f>ピボット!D622</f>
        <v>0</v>
      </c>
      <c r="E621" s="106">
        <f t="shared" ref="E621:AI621" si="204">D621+E617-E619</f>
        <v>0</v>
      </c>
      <c r="F621" s="106">
        <f t="shared" si="204"/>
        <v>0</v>
      </c>
      <c r="G621" s="106">
        <f t="shared" si="204"/>
        <v>0</v>
      </c>
      <c r="H621" s="106">
        <f t="shared" si="204"/>
        <v>0</v>
      </c>
      <c r="I621" s="106">
        <f t="shared" si="204"/>
        <v>0</v>
      </c>
      <c r="J621" s="106">
        <f t="shared" si="204"/>
        <v>0</v>
      </c>
      <c r="K621" s="106">
        <f t="shared" si="204"/>
        <v>0</v>
      </c>
      <c r="L621" s="106">
        <f t="shared" si="204"/>
        <v>0</v>
      </c>
      <c r="M621" s="106">
        <f t="shared" si="204"/>
        <v>0</v>
      </c>
      <c r="N621" s="106">
        <f t="shared" si="204"/>
        <v>0</v>
      </c>
      <c r="O621" s="106">
        <f t="shared" si="204"/>
        <v>0</v>
      </c>
      <c r="P621" s="106">
        <f t="shared" si="204"/>
        <v>0</v>
      </c>
      <c r="Q621" s="106">
        <f t="shared" si="204"/>
        <v>0</v>
      </c>
      <c r="R621" s="106">
        <f t="shared" si="204"/>
        <v>0</v>
      </c>
      <c r="S621" s="106">
        <f t="shared" si="204"/>
        <v>0</v>
      </c>
      <c r="T621" s="106">
        <f t="shared" si="204"/>
        <v>0</v>
      </c>
      <c r="U621" s="106">
        <f t="shared" si="204"/>
        <v>0</v>
      </c>
      <c r="V621" s="106">
        <f t="shared" si="204"/>
        <v>0</v>
      </c>
      <c r="W621" s="106">
        <f t="shared" si="204"/>
        <v>0</v>
      </c>
      <c r="X621" s="106">
        <f t="shared" si="204"/>
        <v>0</v>
      </c>
      <c r="Y621" s="106">
        <f t="shared" si="204"/>
        <v>0</v>
      </c>
      <c r="Z621" s="106">
        <f t="shared" si="204"/>
        <v>0</v>
      </c>
      <c r="AA621" s="106">
        <f t="shared" si="204"/>
        <v>0</v>
      </c>
      <c r="AB621" s="106">
        <f t="shared" si="204"/>
        <v>0</v>
      </c>
      <c r="AC621" s="106">
        <f t="shared" si="204"/>
        <v>0</v>
      </c>
      <c r="AD621" s="106">
        <f t="shared" si="204"/>
        <v>0</v>
      </c>
      <c r="AE621" s="106">
        <f t="shared" si="204"/>
        <v>0</v>
      </c>
      <c r="AF621" s="106">
        <f t="shared" si="204"/>
        <v>0</v>
      </c>
      <c r="AG621" s="106">
        <f t="shared" si="204"/>
        <v>0</v>
      </c>
      <c r="AH621" s="106">
        <f t="shared" si="204"/>
        <v>0</v>
      </c>
      <c r="AI621" s="106">
        <f t="shared" si="204"/>
        <v>0</v>
      </c>
      <c r="AJ621" s="107">
        <f>AI621</f>
        <v>0</v>
      </c>
    </row>
    <row r="622" spans="2:36" s="8" customFormat="1" ht="15" customHeight="1" x14ac:dyDescent="0.15">
      <c r="B622" s="129"/>
      <c r="C622" s="132" t="s">
        <v>1</v>
      </c>
      <c r="D622" s="10"/>
      <c r="E622" s="11">
        <f>ピボット!E623</f>
        <v>0</v>
      </c>
      <c r="F622" s="11">
        <f>ピボット!F623</f>
        <v>0</v>
      </c>
      <c r="G622" s="11">
        <f>ピボット!G623</f>
        <v>0</v>
      </c>
      <c r="H622" s="11">
        <f>ピボット!H623</f>
        <v>0</v>
      </c>
      <c r="I622" s="11">
        <f>ピボット!I623</f>
        <v>0</v>
      </c>
      <c r="J622" s="11">
        <f>ピボット!J623</f>
        <v>0</v>
      </c>
      <c r="K622" s="11">
        <f>ピボット!K623</f>
        <v>0</v>
      </c>
      <c r="L622" s="11">
        <f>ピボット!L623</f>
        <v>0</v>
      </c>
      <c r="M622" s="11">
        <f>ピボット!M623</f>
        <v>0</v>
      </c>
      <c r="N622" s="11">
        <f>ピボット!N623</f>
        <v>0</v>
      </c>
      <c r="O622" s="11">
        <f>ピボット!O623</f>
        <v>0</v>
      </c>
      <c r="P622" s="11">
        <f>ピボット!P623</f>
        <v>0</v>
      </c>
      <c r="Q622" s="11">
        <f>ピボット!Q623</f>
        <v>0</v>
      </c>
      <c r="R622" s="11">
        <f>ピボット!R623</f>
        <v>0</v>
      </c>
      <c r="S622" s="11">
        <f>ピボット!S623</f>
        <v>0</v>
      </c>
      <c r="T622" s="11">
        <f>ピボット!T623</f>
        <v>0</v>
      </c>
      <c r="U622" s="11">
        <f>ピボット!U623</f>
        <v>0</v>
      </c>
      <c r="V622" s="11">
        <f>ピボット!V623</f>
        <v>0</v>
      </c>
      <c r="W622" s="11">
        <f>ピボット!W623</f>
        <v>0</v>
      </c>
      <c r="X622" s="11">
        <f>ピボット!X623</f>
        <v>0</v>
      </c>
      <c r="Y622" s="11">
        <f>ピボット!Y623</f>
        <v>0</v>
      </c>
      <c r="Z622" s="11">
        <f>ピボット!Z623</f>
        <v>0</v>
      </c>
      <c r="AA622" s="11">
        <f>ピボット!AA623</f>
        <v>0</v>
      </c>
      <c r="AB622" s="11">
        <f>ピボット!AB623</f>
        <v>0</v>
      </c>
      <c r="AC622" s="11">
        <f>ピボット!AC623</f>
        <v>0</v>
      </c>
      <c r="AD622" s="11">
        <f>ピボット!AD623</f>
        <v>0</v>
      </c>
      <c r="AE622" s="11">
        <f>ピボット!AE623</f>
        <v>0</v>
      </c>
      <c r="AF622" s="11">
        <f>ピボット!AF623</f>
        <v>0</v>
      </c>
      <c r="AG622" s="11">
        <f>ピボット!AG623</f>
        <v>0</v>
      </c>
      <c r="AH622" s="11">
        <f>ピボット!AH623</f>
        <v>0</v>
      </c>
      <c r="AI622" s="11">
        <f>ピボット!AI623</f>
        <v>0</v>
      </c>
      <c r="AJ622" s="104">
        <f>SUM(E622:AI622)</f>
        <v>0</v>
      </c>
    </row>
    <row r="623" spans="2:36" s="8" customFormat="1" ht="15" customHeight="1" x14ac:dyDescent="0.15">
      <c r="B623" s="130"/>
      <c r="C623" s="133" t="s">
        <v>25</v>
      </c>
      <c r="D623" s="102"/>
      <c r="E623" s="13">
        <f>ピボット!E624</f>
        <v>0</v>
      </c>
      <c r="F623" s="13">
        <f>ピボット!F624</f>
        <v>0</v>
      </c>
      <c r="G623" s="13">
        <f>ピボット!G624</f>
        <v>0</v>
      </c>
      <c r="H623" s="13">
        <f>ピボット!H624</f>
        <v>0</v>
      </c>
      <c r="I623" s="13">
        <f>ピボット!I624</f>
        <v>0</v>
      </c>
      <c r="J623" s="13">
        <f>ピボット!J624</f>
        <v>0</v>
      </c>
      <c r="K623" s="13">
        <f>ピボット!K624</f>
        <v>0</v>
      </c>
      <c r="L623" s="13">
        <f>ピボット!L624</f>
        <v>0</v>
      </c>
      <c r="M623" s="13">
        <f>ピボット!M624</f>
        <v>0</v>
      </c>
      <c r="N623" s="13">
        <f>ピボット!N624</f>
        <v>0</v>
      </c>
      <c r="O623" s="13">
        <f>ピボット!O624</f>
        <v>0</v>
      </c>
      <c r="P623" s="13">
        <f>ピボット!P624</f>
        <v>0</v>
      </c>
      <c r="Q623" s="13">
        <f>ピボット!Q624</f>
        <v>0</v>
      </c>
      <c r="R623" s="13">
        <f>ピボット!R624</f>
        <v>0</v>
      </c>
      <c r="S623" s="13">
        <f>ピボット!S624</f>
        <v>0</v>
      </c>
      <c r="T623" s="13">
        <f>ピボット!T624</f>
        <v>0</v>
      </c>
      <c r="U623" s="13">
        <f>ピボット!U624</f>
        <v>0</v>
      </c>
      <c r="V623" s="13">
        <f>ピボット!V624</f>
        <v>0</v>
      </c>
      <c r="W623" s="13">
        <f>ピボット!W624</f>
        <v>0</v>
      </c>
      <c r="X623" s="13">
        <f>ピボット!X624</f>
        <v>0</v>
      </c>
      <c r="Y623" s="13">
        <f>ピボット!Y624</f>
        <v>0</v>
      </c>
      <c r="Z623" s="13">
        <f>ピボット!Z624</f>
        <v>0</v>
      </c>
      <c r="AA623" s="13">
        <f>ピボット!AA624</f>
        <v>0</v>
      </c>
      <c r="AB623" s="13">
        <f>ピボット!AB624</f>
        <v>0</v>
      </c>
      <c r="AC623" s="13">
        <f>ピボット!AC624</f>
        <v>0</v>
      </c>
      <c r="AD623" s="13">
        <f>ピボット!AD624</f>
        <v>0</v>
      </c>
      <c r="AE623" s="13">
        <f>ピボット!AE624</f>
        <v>0</v>
      </c>
      <c r="AF623" s="13">
        <f>ピボット!AF624</f>
        <v>0</v>
      </c>
      <c r="AG623" s="13">
        <f>ピボット!AG624</f>
        <v>0</v>
      </c>
      <c r="AH623" s="13">
        <f>ピボット!AH624</f>
        <v>0</v>
      </c>
      <c r="AI623" s="13">
        <f>ピボット!AI624</f>
        <v>0</v>
      </c>
      <c r="AJ623" s="21">
        <f>SUM(E623:AI623)</f>
        <v>0</v>
      </c>
    </row>
    <row r="624" spans="2:36" s="8" customFormat="1" ht="15" customHeight="1" x14ac:dyDescent="0.15">
      <c r="B624" s="130"/>
      <c r="C624" s="134" t="s">
        <v>3</v>
      </c>
      <c r="D624" s="12"/>
      <c r="E624" s="13">
        <f>ピボット!E625</f>
        <v>0</v>
      </c>
      <c r="F624" s="13">
        <f>ピボット!F625</f>
        <v>0</v>
      </c>
      <c r="G624" s="13">
        <f>ピボット!G625</f>
        <v>0</v>
      </c>
      <c r="H624" s="13">
        <f>ピボット!H625</f>
        <v>0</v>
      </c>
      <c r="I624" s="13">
        <f>ピボット!I625</f>
        <v>0</v>
      </c>
      <c r="J624" s="13">
        <f>ピボット!J625</f>
        <v>0</v>
      </c>
      <c r="K624" s="13">
        <f>ピボット!K625</f>
        <v>0</v>
      </c>
      <c r="L624" s="13">
        <f>ピボット!L625</f>
        <v>0</v>
      </c>
      <c r="M624" s="13">
        <f>ピボット!M625</f>
        <v>0</v>
      </c>
      <c r="N624" s="13">
        <f>ピボット!N625</f>
        <v>0</v>
      </c>
      <c r="O624" s="13">
        <f>ピボット!O625</f>
        <v>0</v>
      </c>
      <c r="P624" s="13">
        <f>ピボット!P625</f>
        <v>0</v>
      </c>
      <c r="Q624" s="13">
        <f>ピボット!Q625</f>
        <v>0</v>
      </c>
      <c r="R624" s="13">
        <f>ピボット!R625</f>
        <v>0</v>
      </c>
      <c r="S624" s="13">
        <f>ピボット!S625</f>
        <v>0</v>
      </c>
      <c r="T624" s="13">
        <f>ピボット!T625</f>
        <v>0</v>
      </c>
      <c r="U624" s="13">
        <f>ピボット!U625</f>
        <v>0</v>
      </c>
      <c r="V624" s="13">
        <f>ピボット!V625</f>
        <v>0</v>
      </c>
      <c r="W624" s="13">
        <f>ピボット!W625</f>
        <v>0</v>
      </c>
      <c r="X624" s="13">
        <f>ピボット!X625</f>
        <v>0</v>
      </c>
      <c r="Y624" s="13">
        <f>ピボット!Y625</f>
        <v>0</v>
      </c>
      <c r="Z624" s="13">
        <f>ピボット!Z625</f>
        <v>0</v>
      </c>
      <c r="AA624" s="13">
        <f>ピボット!AA625</f>
        <v>0</v>
      </c>
      <c r="AB624" s="13">
        <f>ピボット!AB625</f>
        <v>0</v>
      </c>
      <c r="AC624" s="13">
        <f>ピボット!AC625</f>
        <v>0</v>
      </c>
      <c r="AD624" s="13">
        <f>ピボット!AD625</f>
        <v>0</v>
      </c>
      <c r="AE624" s="13">
        <f>ピボット!AE625</f>
        <v>0</v>
      </c>
      <c r="AF624" s="13">
        <f>ピボット!AF625</f>
        <v>0</v>
      </c>
      <c r="AG624" s="13">
        <f>ピボット!AG625</f>
        <v>0</v>
      </c>
      <c r="AH624" s="13">
        <f>ピボット!AH625</f>
        <v>0</v>
      </c>
      <c r="AI624" s="13">
        <f>ピボット!AI625</f>
        <v>0</v>
      </c>
      <c r="AJ624" s="14">
        <f>SUM(E624:AI624)</f>
        <v>0</v>
      </c>
    </row>
    <row r="625" spans="2:36" s="8" customFormat="1" ht="15" customHeight="1" x14ac:dyDescent="0.15">
      <c r="B625" s="9"/>
      <c r="C625" s="135" t="s">
        <v>26</v>
      </c>
      <c r="D625" s="100"/>
      <c r="E625" s="13">
        <f>ピボット!E626</f>
        <v>0</v>
      </c>
      <c r="F625" s="13">
        <f>ピボット!F626</f>
        <v>0</v>
      </c>
      <c r="G625" s="13">
        <f>ピボット!G626</f>
        <v>0</v>
      </c>
      <c r="H625" s="13">
        <f>ピボット!H626</f>
        <v>0</v>
      </c>
      <c r="I625" s="13">
        <f>ピボット!I626</f>
        <v>0</v>
      </c>
      <c r="J625" s="13">
        <f>ピボット!J626</f>
        <v>0</v>
      </c>
      <c r="K625" s="13">
        <f>ピボット!K626</f>
        <v>0</v>
      </c>
      <c r="L625" s="13">
        <f>ピボット!L626</f>
        <v>0</v>
      </c>
      <c r="M625" s="13">
        <f>ピボット!M626</f>
        <v>0</v>
      </c>
      <c r="N625" s="13">
        <f>ピボット!N626</f>
        <v>0</v>
      </c>
      <c r="O625" s="13">
        <f>ピボット!O626</f>
        <v>0</v>
      </c>
      <c r="P625" s="13">
        <f>ピボット!P626</f>
        <v>0</v>
      </c>
      <c r="Q625" s="13">
        <f>ピボット!Q626</f>
        <v>0</v>
      </c>
      <c r="R625" s="13">
        <f>ピボット!R626</f>
        <v>0</v>
      </c>
      <c r="S625" s="13">
        <f>ピボット!S626</f>
        <v>0</v>
      </c>
      <c r="T625" s="13">
        <f>ピボット!T626</f>
        <v>0</v>
      </c>
      <c r="U625" s="13">
        <f>ピボット!U626</f>
        <v>0</v>
      </c>
      <c r="V625" s="13">
        <f>ピボット!V626</f>
        <v>0</v>
      </c>
      <c r="W625" s="13">
        <f>ピボット!W626</f>
        <v>0</v>
      </c>
      <c r="X625" s="13">
        <f>ピボット!X626</f>
        <v>0</v>
      </c>
      <c r="Y625" s="13">
        <f>ピボット!Y626</f>
        <v>0</v>
      </c>
      <c r="Z625" s="13">
        <f>ピボット!Z626</f>
        <v>0</v>
      </c>
      <c r="AA625" s="13">
        <f>ピボット!AA626</f>
        <v>0</v>
      </c>
      <c r="AB625" s="13">
        <f>ピボット!AB626</f>
        <v>0</v>
      </c>
      <c r="AC625" s="13">
        <f>ピボット!AC626</f>
        <v>0</v>
      </c>
      <c r="AD625" s="13">
        <f>ピボット!AD626</f>
        <v>0</v>
      </c>
      <c r="AE625" s="13">
        <f>ピボット!AE626</f>
        <v>0</v>
      </c>
      <c r="AF625" s="13">
        <f>ピボット!AF626</f>
        <v>0</v>
      </c>
      <c r="AG625" s="13">
        <f>ピボット!AG626</f>
        <v>0</v>
      </c>
      <c r="AH625" s="13">
        <f>ピボット!AH626</f>
        <v>0</v>
      </c>
      <c r="AI625" s="13">
        <f>ピボット!AI626</f>
        <v>0</v>
      </c>
      <c r="AJ625" s="101">
        <f>SUM(E625:AI625)</f>
        <v>0</v>
      </c>
    </row>
    <row r="626" spans="2:36" s="8" customFormat="1" ht="15" customHeight="1" x14ac:dyDescent="0.15">
      <c r="B626" s="9"/>
      <c r="C626" s="134" t="s">
        <v>4</v>
      </c>
      <c r="D626" s="12">
        <f>ピボット!D627</f>
        <v>0</v>
      </c>
      <c r="E626" s="13">
        <f t="shared" ref="E626:AI626" si="205">D626+E622-E624</f>
        <v>0</v>
      </c>
      <c r="F626" s="13">
        <f t="shared" si="205"/>
        <v>0</v>
      </c>
      <c r="G626" s="13">
        <f t="shared" si="205"/>
        <v>0</v>
      </c>
      <c r="H626" s="13">
        <f t="shared" si="205"/>
        <v>0</v>
      </c>
      <c r="I626" s="13">
        <f t="shared" si="205"/>
        <v>0</v>
      </c>
      <c r="J626" s="13">
        <f t="shared" si="205"/>
        <v>0</v>
      </c>
      <c r="K626" s="13">
        <f t="shared" si="205"/>
        <v>0</v>
      </c>
      <c r="L626" s="13">
        <f t="shared" si="205"/>
        <v>0</v>
      </c>
      <c r="M626" s="13">
        <f t="shared" si="205"/>
        <v>0</v>
      </c>
      <c r="N626" s="13">
        <f t="shared" si="205"/>
        <v>0</v>
      </c>
      <c r="O626" s="13">
        <f t="shared" si="205"/>
        <v>0</v>
      </c>
      <c r="P626" s="13">
        <f t="shared" si="205"/>
        <v>0</v>
      </c>
      <c r="Q626" s="13">
        <f t="shared" si="205"/>
        <v>0</v>
      </c>
      <c r="R626" s="13">
        <f t="shared" si="205"/>
        <v>0</v>
      </c>
      <c r="S626" s="13">
        <f t="shared" si="205"/>
        <v>0</v>
      </c>
      <c r="T626" s="13">
        <f t="shared" si="205"/>
        <v>0</v>
      </c>
      <c r="U626" s="13">
        <f t="shared" si="205"/>
        <v>0</v>
      </c>
      <c r="V626" s="13">
        <f t="shared" si="205"/>
        <v>0</v>
      </c>
      <c r="W626" s="13">
        <f t="shared" si="205"/>
        <v>0</v>
      </c>
      <c r="X626" s="13">
        <f t="shared" si="205"/>
        <v>0</v>
      </c>
      <c r="Y626" s="13">
        <f t="shared" si="205"/>
        <v>0</v>
      </c>
      <c r="Z626" s="13">
        <f t="shared" si="205"/>
        <v>0</v>
      </c>
      <c r="AA626" s="13">
        <f t="shared" si="205"/>
        <v>0</v>
      </c>
      <c r="AB626" s="13">
        <f t="shared" si="205"/>
        <v>0</v>
      </c>
      <c r="AC626" s="13">
        <f t="shared" si="205"/>
        <v>0</v>
      </c>
      <c r="AD626" s="13">
        <f t="shared" si="205"/>
        <v>0</v>
      </c>
      <c r="AE626" s="13">
        <f t="shared" si="205"/>
        <v>0</v>
      </c>
      <c r="AF626" s="13">
        <f t="shared" si="205"/>
        <v>0</v>
      </c>
      <c r="AG626" s="13">
        <f t="shared" si="205"/>
        <v>0</v>
      </c>
      <c r="AH626" s="13">
        <f t="shared" si="205"/>
        <v>0</v>
      </c>
      <c r="AI626" s="13">
        <f t="shared" si="205"/>
        <v>0</v>
      </c>
      <c r="AJ626" s="14">
        <f>AI626</f>
        <v>0</v>
      </c>
    </row>
    <row r="627" spans="2:36" s="8" customFormat="1" ht="15" customHeight="1" thickBot="1" x14ac:dyDescent="0.2">
      <c r="B627" s="131">
        <f>ピボット!B623</f>
        <v>0</v>
      </c>
      <c r="C627" s="136" t="s">
        <v>27</v>
      </c>
      <c r="D627" s="105">
        <f>ピボット!D628</f>
        <v>0</v>
      </c>
      <c r="E627" s="106">
        <f t="shared" ref="E627:AI627" si="206">D627+E623-E625</f>
        <v>0</v>
      </c>
      <c r="F627" s="106">
        <f t="shared" si="206"/>
        <v>0</v>
      </c>
      <c r="G627" s="106">
        <f t="shared" si="206"/>
        <v>0</v>
      </c>
      <c r="H627" s="106">
        <f t="shared" si="206"/>
        <v>0</v>
      </c>
      <c r="I627" s="106">
        <f t="shared" si="206"/>
        <v>0</v>
      </c>
      <c r="J627" s="106">
        <f t="shared" si="206"/>
        <v>0</v>
      </c>
      <c r="K627" s="106">
        <f t="shared" si="206"/>
        <v>0</v>
      </c>
      <c r="L627" s="106">
        <f t="shared" si="206"/>
        <v>0</v>
      </c>
      <c r="M627" s="106">
        <f t="shared" si="206"/>
        <v>0</v>
      </c>
      <c r="N627" s="106">
        <f t="shared" si="206"/>
        <v>0</v>
      </c>
      <c r="O627" s="106">
        <f t="shared" si="206"/>
        <v>0</v>
      </c>
      <c r="P627" s="106">
        <f t="shared" si="206"/>
        <v>0</v>
      </c>
      <c r="Q627" s="106">
        <f t="shared" si="206"/>
        <v>0</v>
      </c>
      <c r="R627" s="106">
        <f t="shared" si="206"/>
        <v>0</v>
      </c>
      <c r="S627" s="106">
        <f t="shared" si="206"/>
        <v>0</v>
      </c>
      <c r="T627" s="106">
        <f t="shared" si="206"/>
        <v>0</v>
      </c>
      <c r="U627" s="106">
        <f t="shared" si="206"/>
        <v>0</v>
      </c>
      <c r="V627" s="106">
        <f t="shared" si="206"/>
        <v>0</v>
      </c>
      <c r="W627" s="106">
        <f t="shared" si="206"/>
        <v>0</v>
      </c>
      <c r="X627" s="106">
        <f t="shared" si="206"/>
        <v>0</v>
      </c>
      <c r="Y627" s="106">
        <f t="shared" si="206"/>
        <v>0</v>
      </c>
      <c r="Z627" s="106">
        <f t="shared" si="206"/>
        <v>0</v>
      </c>
      <c r="AA627" s="106">
        <f t="shared" si="206"/>
        <v>0</v>
      </c>
      <c r="AB627" s="106">
        <f t="shared" si="206"/>
        <v>0</v>
      </c>
      <c r="AC627" s="106">
        <f t="shared" si="206"/>
        <v>0</v>
      </c>
      <c r="AD627" s="106">
        <f t="shared" si="206"/>
        <v>0</v>
      </c>
      <c r="AE627" s="106">
        <f t="shared" si="206"/>
        <v>0</v>
      </c>
      <c r="AF627" s="106">
        <f t="shared" si="206"/>
        <v>0</v>
      </c>
      <c r="AG627" s="106">
        <f t="shared" si="206"/>
        <v>0</v>
      </c>
      <c r="AH627" s="106">
        <f t="shared" si="206"/>
        <v>0</v>
      </c>
      <c r="AI627" s="106">
        <f t="shared" si="206"/>
        <v>0</v>
      </c>
      <c r="AJ627" s="107">
        <f>AI627</f>
        <v>0</v>
      </c>
    </row>
    <row r="628" spans="2:36" s="8" customFormat="1" ht="15" customHeight="1" x14ac:dyDescent="0.15">
      <c r="B628" s="129"/>
      <c r="C628" s="132" t="s">
        <v>1</v>
      </c>
      <c r="D628" s="10"/>
      <c r="E628" s="11">
        <f>ピボット!E629</f>
        <v>0</v>
      </c>
      <c r="F628" s="11">
        <f>ピボット!F629</f>
        <v>0</v>
      </c>
      <c r="G628" s="11">
        <f>ピボット!G629</f>
        <v>0</v>
      </c>
      <c r="H628" s="11">
        <f>ピボット!H629</f>
        <v>0</v>
      </c>
      <c r="I628" s="11">
        <f>ピボット!I629</f>
        <v>0</v>
      </c>
      <c r="J628" s="11">
        <f>ピボット!J629</f>
        <v>0</v>
      </c>
      <c r="K628" s="11">
        <f>ピボット!K629</f>
        <v>0</v>
      </c>
      <c r="L628" s="11">
        <f>ピボット!L629</f>
        <v>0</v>
      </c>
      <c r="M628" s="11">
        <f>ピボット!M629</f>
        <v>0</v>
      </c>
      <c r="N628" s="11">
        <f>ピボット!N629</f>
        <v>0</v>
      </c>
      <c r="O628" s="11">
        <f>ピボット!O629</f>
        <v>0</v>
      </c>
      <c r="P628" s="11">
        <f>ピボット!P629</f>
        <v>0</v>
      </c>
      <c r="Q628" s="11">
        <f>ピボット!Q629</f>
        <v>0</v>
      </c>
      <c r="R628" s="11">
        <f>ピボット!R629</f>
        <v>0</v>
      </c>
      <c r="S628" s="11">
        <f>ピボット!S629</f>
        <v>0</v>
      </c>
      <c r="T628" s="11">
        <f>ピボット!T629</f>
        <v>0</v>
      </c>
      <c r="U628" s="11">
        <f>ピボット!U629</f>
        <v>0</v>
      </c>
      <c r="V628" s="11">
        <f>ピボット!V629</f>
        <v>0</v>
      </c>
      <c r="W628" s="11">
        <f>ピボット!W629</f>
        <v>0</v>
      </c>
      <c r="X628" s="11">
        <f>ピボット!X629</f>
        <v>0</v>
      </c>
      <c r="Y628" s="11">
        <f>ピボット!Y629</f>
        <v>0</v>
      </c>
      <c r="Z628" s="11">
        <f>ピボット!Z629</f>
        <v>0</v>
      </c>
      <c r="AA628" s="11">
        <f>ピボット!AA629</f>
        <v>0</v>
      </c>
      <c r="AB628" s="11">
        <f>ピボット!AB629</f>
        <v>0</v>
      </c>
      <c r="AC628" s="11">
        <f>ピボット!AC629</f>
        <v>0</v>
      </c>
      <c r="AD628" s="11">
        <f>ピボット!AD629</f>
        <v>0</v>
      </c>
      <c r="AE628" s="11">
        <f>ピボット!AE629</f>
        <v>0</v>
      </c>
      <c r="AF628" s="11">
        <f>ピボット!AF629</f>
        <v>0</v>
      </c>
      <c r="AG628" s="11">
        <f>ピボット!AG629</f>
        <v>0</v>
      </c>
      <c r="AH628" s="11">
        <f>ピボット!AH629</f>
        <v>0</v>
      </c>
      <c r="AI628" s="11">
        <f>ピボット!AI629</f>
        <v>0</v>
      </c>
      <c r="AJ628" s="104">
        <f>SUM(E628:AI628)</f>
        <v>0</v>
      </c>
    </row>
    <row r="629" spans="2:36" s="8" customFormat="1" ht="15" customHeight="1" x14ac:dyDescent="0.15">
      <c r="B629" s="130"/>
      <c r="C629" s="133" t="s">
        <v>25</v>
      </c>
      <c r="D629" s="102"/>
      <c r="E629" s="13">
        <f>ピボット!E630</f>
        <v>0</v>
      </c>
      <c r="F629" s="13">
        <f>ピボット!F630</f>
        <v>0</v>
      </c>
      <c r="G629" s="13">
        <f>ピボット!G630</f>
        <v>0</v>
      </c>
      <c r="H629" s="13">
        <f>ピボット!H630</f>
        <v>0</v>
      </c>
      <c r="I629" s="13">
        <f>ピボット!I630</f>
        <v>0</v>
      </c>
      <c r="J629" s="13">
        <f>ピボット!J630</f>
        <v>0</v>
      </c>
      <c r="K629" s="13">
        <f>ピボット!K630</f>
        <v>0</v>
      </c>
      <c r="L629" s="13">
        <f>ピボット!L630</f>
        <v>0</v>
      </c>
      <c r="M629" s="13">
        <f>ピボット!M630</f>
        <v>0</v>
      </c>
      <c r="N629" s="13">
        <f>ピボット!N630</f>
        <v>0</v>
      </c>
      <c r="O629" s="13">
        <f>ピボット!O630</f>
        <v>0</v>
      </c>
      <c r="P629" s="13">
        <f>ピボット!P630</f>
        <v>0</v>
      </c>
      <c r="Q629" s="13">
        <f>ピボット!Q630</f>
        <v>0</v>
      </c>
      <c r="R629" s="13">
        <f>ピボット!R630</f>
        <v>0</v>
      </c>
      <c r="S629" s="13">
        <f>ピボット!S630</f>
        <v>0</v>
      </c>
      <c r="T629" s="13">
        <f>ピボット!T630</f>
        <v>0</v>
      </c>
      <c r="U629" s="13">
        <f>ピボット!U630</f>
        <v>0</v>
      </c>
      <c r="V629" s="13">
        <f>ピボット!V630</f>
        <v>0</v>
      </c>
      <c r="W629" s="13">
        <f>ピボット!W630</f>
        <v>0</v>
      </c>
      <c r="X629" s="13">
        <f>ピボット!X630</f>
        <v>0</v>
      </c>
      <c r="Y629" s="13">
        <f>ピボット!Y630</f>
        <v>0</v>
      </c>
      <c r="Z629" s="13">
        <f>ピボット!Z630</f>
        <v>0</v>
      </c>
      <c r="AA629" s="13">
        <f>ピボット!AA630</f>
        <v>0</v>
      </c>
      <c r="AB629" s="13">
        <f>ピボット!AB630</f>
        <v>0</v>
      </c>
      <c r="AC629" s="13">
        <f>ピボット!AC630</f>
        <v>0</v>
      </c>
      <c r="AD629" s="13">
        <f>ピボット!AD630</f>
        <v>0</v>
      </c>
      <c r="AE629" s="13">
        <f>ピボット!AE630</f>
        <v>0</v>
      </c>
      <c r="AF629" s="13">
        <f>ピボット!AF630</f>
        <v>0</v>
      </c>
      <c r="AG629" s="13">
        <f>ピボット!AG630</f>
        <v>0</v>
      </c>
      <c r="AH629" s="13">
        <f>ピボット!AH630</f>
        <v>0</v>
      </c>
      <c r="AI629" s="13">
        <f>ピボット!AI630</f>
        <v>0</v>
      </c>
      <c r="AJ629" s="21">
        <f>SUM(E629:AI629)</f>
        <v>0</v>
      </c>
    </row>
    <row r="630" spans="2:36" s="8" customFormat="1" ht="15" customHeight="1" x14ac:dyDescent="0.15">
      <c r="B630" s="130"/>
      <c r="C630" s="134" t="s">
        <v>3</v>
      </c>
      <c r="D630" s="12"/>
      <c r="E630" s="13">
        <f>ピボット!E631</f>
        <v>0</v>
      </c>
      <c r="F630" s="13">
        <f>ピボット!F631</f>
        <v>0</v>
      </c>
      <c r="G630" s="13">
        <f>ピボット!G631</f>
        <v>0</v>
      </c>
      <c r="H630" s="13">
        <f>ピボット!H631</f>
        <v>0</v>
      </c>
      <c r="I630" s="13">
        <f>ピボット!I631</f>
        <v>0</v>
      </c>
      <c r="J630" s="13">
        <f>ピボット!J631</f>
        <v>0</v>
      </c>
      <c r="K630" s="13">
        <f>ピボット!K631</f>
        <v>0</v>
      </c>
      <c r="L630" s="13">
        <f>ピボット!L631</f>
        <v>0</v>
      </c>
      <c r="M630" s="13">
        <f>ピボット!M631</f>
        <v>0</v>
      </c>
      <c r="N630" s="13">
        <f>ピボット!N631</f>
        <v>0</v>
      </c>
      <c r="O630" s="13">
        <f>ピボット!O631</f>
        <v>0</v>
      </c>
      <c r="P630" s="13">
        <f>ピボット!P631</f>
        <v>0</v>
      </c>
      <c r="Q630" s="13">
        <f>ピボット!Q631</f>
        <v>0</v>
      </c>
      <c r="R630" s="13">
        <f>ピボット!R631</f>
        <v>0</v>
      </c>
      <c r="S630" s="13">
        <f>ピボット!S631</f>
        <v>0</v>
      </c>
      <c r="T630" s="13">
        <f>ピボット!T631</f>
        <v>0</v>
      </c>
      <c r="U630" s="13">
        <f>ピボット!U631</f>
        <v>0</v>
      </c>
      <c r="V630" s="13">
        <f>ピボット!V631</f>
        <v>0</v>
      </c>
      <c r="W630" s="13">
        <f>ピボット!W631</f>
        <v>0</v>
      </c>
      <c r="X630" s="13">
        <f>ピボット!X631</f>
        <v>0</v>
      </c>
      <c r="Y630" s="13">
        <f>ピボット!Y631</f>
        <v>0</v>
      </c>
      <c r="Z630" s="13">
        <f>ピボット!Z631</f>
        <v>0</v>
      </c>
      <c r="AA630" s="13">
        <f>ピボット!AA631</f>
        <v>0</v>
      </c>
      <c r="AB630" s="13">
        <f>ピボット!AB631</f>
        <v>0</v>
      </c>
      <c r="AC630" s="13">
        <f>ピボット!AC631</f>
        <v>0</v>
      </c>
      <c r="AD630" s="13">
        <f>ピボット!AD631</f>
        <v>0</v>
      </c>
      <c r="AE630" s="13">
        <f>ピボット!AE631</f>
        <v>0</v>
      </c>
      <c r="AF630" s="13">
        <f>ピボット!AF631</f>
        <v>0</v>
      </c>
      <c r="AG630" s="13">
        <f>ピボット!AG631</f>
        <v>0</v>
      </c>
      <c r="AH630" s="13">
        <f>ピボット!AH631</f>
        <v>0</v>
      </c>
      <c r="AI630" s="13">
        <f>ピボット!AI631</f>
        <v>0</v>
      </c>
      <c r="AJ630" s="14">
        <f>SUM(E630:AI630)</f>
        <v>0</v>
      </c>
    </row>
    <row r="631" spans="2:36" s="8" customFormat="1" ht="15" customHeight="1" x14ac:dyDescent="0.15">
      <c r="B631" s="9"/>
      <c r="C631" s="135" t="s">
        <v>26</v>
      </c>
      <c r="D631" s="100"/>
      <c r="E631" s="13">
        <f>ピボット!E632</f>
        <v>0</v>
      </c>
      <c r="F631" s="13">
        <f>ピボット!F632</f>
        <v>0</v>
      </c>
      <c r="G631" s="13">
        <f>ピボット!G632</f>
        <v>0</v>
      </c>
      <c r="H631" s="13">
        <f>ピボット!H632</f>
        <v>0</v>
      </c>
      <c r="I631" s="13">
        <f>ピボット!I632</f>
        <v>0</v>
      </c>
      <c r="J631" s="13">
        <f>ピボット!J632</f>
        <v>0</v>
      </c>
      <c r="K631" s="13">
        <f>ピボット!K632</f>
        <v>0</v>
      </c>
      <c r="L631" s="13">
        <f>ピボット!L632</f>
        <v>0</v>
      </c>
      <c r="M631" s="13">
        <f>ピボット!M632</f>
        <v>0</v>
      </c>
      <c r="N631" s="13">
        <f>ピボット!N632</f>
        <v>0</v>
      </c>
      <c r="O631" s="13">
        <f>ピボット!O632</f>
        <v>0</v>
      </c>
      <c r="P631" s="13">
        <f>ピボット!P632</f>
        <v>0</v>
      </c>
      <c r="Q631" s="13">
        <f>ピボット!Q632</f>
        <v>0</v>
      </c>
      <c r="R631" s="13">
        <f>ピボット!R632</f>
        <v>0</v>
      </c>
      <c r="S631" s="13">
        <f>ピボット!S632</f>
        <v>0</v>
      </c>
      <c r="T631" s="13">
        <f>ピボット!T632</f>
        <v>0</v>
      </c>
      <c r="U631" s="13">
        <f>ピボット!U632</f>
        <v>0</v>
      </c>
      <c r="V631" s="13">
        <f>ピボット!V632</f>
        <v>0</v>
      </c>
      <c r="W631" s="13">
        <f>ピボット!W632</f>
        <v>0</v>
      </c>
      <c r="X631" s="13">
        <f>ピボット!X632</f>
        <v>0</v>
      </c>
      <c r="Y631" s="13">
        <f>ピボット!Y632</f>
        <v>0</v>
      </c>
      <c r="Z631" s="13">
        <f>ピボット!Z632</f>
        <v>0</v>
      </c>
      <c r="AA631" s="13">
        <f>ピボット!AA632</f>
        <v>0</v>
      </c>
      <c r="AB631" s="13">
        <f>ピボット!AB632</f>
        <v>0</v>
      </c>
      <c r="AC631" s="13">
        <f>ピボット!AC632</f>
        <v>0</v>
      </c>
      <c r="AD631" s="13">
        <f>ピボット!AD632</f>
        <v>0</v>
      </c>
      <c r="AE631" s="13">
        <f>ピボット!AE632</f>
        <v>0</v>
      </c>
      <c r="AF631" s="13">
        <f>ピボット!AF632</f>
        <v>0</v>
      </c>
      <c r="AG631" s="13">
        <f>ピボット!AG632</f>
        <v>0</v>
      </c>
      <c r="AH631" s="13">
        <f>ピボット!AH632</f>
        <v>0</v>
      </c>
      <c r="AI631" s="13">
        <f>ピボット!AI632</f>
        <v>0</v>
      </c>
      <c r="AJ631" s="101">
        <f>SUM(E631:AI631)</f>
        <v>0</v>
      </c>
    </row>
    <row r="632" spans="2:36" s="8" customFormat="1" ht="15" customHeight="1" x14ac:dyDescent="0.15">
      <c r="B632" s="9"/>
      <c r="C632" s="134" t="s">
        <v>4</v>
      </c>
      <c r="D632" s="12">
        <f>ピボット!D633</f>
        <v>0</v>
      </c>
      <c r="E632" s="13">
        <f t="shared" ref="E632:AI632" si="207">D632+E628-E630</f>
        <v>0</v>
      </c>
      <c r="F632" s="13">
        <f t="shared" si="207"/>
        <v>0</v>
      </c>
      <c r="G632" s="13">
        <f t="shared" si="207"/>
        <v>0</v>
      </c>
      <c r="H632" s="13">
        <f t="shared" si="207"/>
        <v>0</v>
      </c>
      <c r="I632" s="13">
        <f t="shared" si="207"/>
        <v>0</v>
      </c>
      <c r="J632" s="13">
        <f t="shared" si="207"/>
        <v>0</v>
      </c>
      <c r="K632" s="13">
        <f t="shared" si="207"/>
        <v>0</v>
      </c>
      <c r="L632" s="13">
        <f t="shared" si="207"/>
        <v>0</v>
      </c>
      <c r="M632" s="13">
        <f t="shared" si="207"/>
        <v>0</v>
      </c>
      <c r="N632" s="13">
        <f t="shared" si="207"/>
        <v>0</v>
      </c>
      <c r="O632" s="13">
        <f t="shared" si="207"/>
        <v>0</v>
      </c>
      <c r="P632" s="13">
        <f t="shared" si="207"/>
        <v>0</v>
      </c>
      <c r="Q632" s="13">
        <f t="shared" si="207"/>
        <v>0</v>
      </c>
      <c r="R632" s="13">
        <f t="shared" si="207"/>
        <v>0</v>
      </c>
      <c r="S632" s="13">
        <f t="shared" si="207"/>
        <v>0</v>
      </c>
      <c r="T632" s="13">
        <f t="shared" si="207"/>
        <v>0</v>
      </c>
      <c r="U632" s="13">
        <f t="shared" si="207"/>
        <v>0</v>
      </c>
      <c r="V632" s="13">
        <f t="shared" si="207"/>
        <v>0</v>
      </c>
      <c r="W632" s="13">
        <f t="shared" si="207"/>
        <v>0</v>
      </c>
      <c r="X632" s="13">
        <f t="shared" si="207"/>
        <v>0</v>
      </c>
      <c r="Y632" s="13">
        <f t="shared" si="207"/>
        <v>0</v>
      </c>
      <c r="Z632" s="13">
        <f t="shared" si="207"/>
        <v>0</v>
      </c>
      <c r="AA632" s="13">
        <f t="shared" si="207"/>
        <v>0</v>
      </c>
      <c r="AB632" s="13">
        <f t="shared" si="207"/>
        <v>0</v>
      </c>
      <c r="AC632" s="13">
        <f t="shared" si="207"/>
        <v>0</v>
      </c>
      <c r="AD632" s="13">
        <f t="shared" si="207"/>
        <v>0</v>
      </c>
      <c r="AE632" s="13">
        <f t="shared" si="207"/>
        <v>0</v>
      </c>
      <c r="AF632" s="13">
        <f t="shared" si="207"/>
        <v>0</v>
      </c>
      <c r="AG632" s="13">
        <f t="shared" si="207"/>
        <v>0</v>
      </c>
      <c r="AH632" s="13">
        <f t="shared" si="207"/>
        <v>0</v>
      </c>
      <c r="AI632" s="13">
        <f t="shared" si="207"/>
        <v>0</v>
      </c>
      <c r="AJ632" s="14">
        <f>AI632</f>
        <v>0</v>
      </c>
    </row>
    <row r="633" spans="2:36" s="8" customFormat="1" ht="15" customHeight="1" thickBot="1" x14ac:dyDescent="0.2">
      <c r="B633" s="131">
        <f>ピボット!B629</f>
        <v>0</v>
      </c>
      <c r="C633" s="136" t="s">
        <v>27</v>
      </c>
      <c r="D633" s="105">
        <f>ピボット!D634</f>
        <v>0</v>
      </c>
      <c r="E633" s="106">
        <f t="shared" ref="E633:AI633" si="208">D633+E629-E631</f>
        <v>0</v>
      </c>
      <c r="F633" s="106">
        <f t="shared" si="208"/>
        <v>0</v>
      </c>
      <c r="G633" s="106">
        <f t="shared" si="208"/>
        <v>0</v>
      </c>
      <c r="H633" s="106">
        <f t="shared" si="208"/>
        <v>0</v>
      </c>
      <c r="I633" s="106">
        <f t="shared" si="208"/>
        <v>0</v>
      </c>
      <c r="J633" s="106">
        <f t="shared" si="208"/>
        <v>0</v>
      </c>
      <c r="K633" s="106">
        <f t="shared" si="208"/>
        <v>0</v>
      </c>
      <c r="L633" s="106">
        <f t="shared" si="208"/>
        <v>0</v>
      </c>
      <c r="M633" s="106">
        <f t="shared" si="208"/>
        <v>0</v>
      </c>
      <c r="N633" s="106">
        <f t="shared" si="208"/>
        <v>0</v>
      </c>
      <c r="O633" s="106">
        <f t="shared" si="208"/>
        <v>0</v>
      </c>
      <c r="P633" s="106">
        <f t="shared" si="208"/>
        <v>0</v>
      </c>
      <c r="Q633" s="106">
        <f t="shared" si="208"/>
        <v>0</v>
      </c>
      <c r="R633" s="106">
        <f t="shared" si="208"/>
        <v>0</v>
      </c>
      <c r="S633" s="106">
        <f t="shared" si="208"/>
        <v>0</v>
      </c>
      <c r="T633" s="106">
        <f t="shared" si="208"/>
        <v>0</v>
      </c>
      <c r="U633" s="106">
        <f t="shared" si="208"/>
        <v>0</v>
      </c>
      <c r="V633" s="106">
        <f t="shared" si="208"/>
        <v>0</v>
      </c>
      <c r="W633" s="106">
        <f t="shared" si="208"/>
        <v>0</v>
      </c>
      <c r="X633" s="106">
        <f t="shared" si="208"/>
        <v>0</v>
      </c>
      <c r="Y633" s="106">
        <f t="shared" si="208"/>
        <v>0</v>
      </c>
      <c r="Z633" s="106">
        <f t="shared" si="208"/>
        <v>0</v>
      </c>
      <c r="AA633" s="106">
        <f t="shared" si="208"/>
        <v>0</v>
      </c>
      <c r="AB633" s="106">
        <f t="shared" si="208"/>
        <v>0</v>
      </c>
      <c r="AC633" s="106">
        <f t="shared" si="208"/>
        <v>0</v>
      </c>
      <c r="AD633" s="106">
        <f t="shared" si="208"/>
        <v>0</v>
      </c>
      <c r="AE633" s="106">
        <f t="shared" si="208"/>
        <v>0</v>
      </c>
      <c r="AF633" s="106">
        <f t="shared" si="208"/>
        <v>0</v>
      </c>
      <c r="AG633" s="106">
        <f t="shared" si="208"/>
        <v>0</v>
      </c>
      <c r="AH633" s="106">
        <f t="shared" si="208"/>
        <v>0</v>
      </c>
      <c r="AI633" s="106">
        <f t="shared" si="208"/>
        <v>0</v>
      </c>
      <c r="AJ633" s="107">
        <f>AI633</f>
        <v>0</v>
      </c>
    </row>
    <row r="634" spans="2:36" s="8" customFormat="1" ht="15" customHeight="1" x14ac:dyDescent="0.15">
      <c r="B634" s="129"/>
      <c r="C634" s="132" t="s">
        <v>1</v>
      </c>
      <c r="D634" s="10"/>
      <c r="E634" s="11">
        <f>ピボット!E635</f>
        <v>0</v>
      </c>
      <c r="F634" s="11">
        <f>ピボット!F635</f>
        <v>0</v>
      </c>
      <c r="G634" s="11">
        <f>ピボット!G635</f>
        <v>0</v>
      </c>
      <c r="H634" s="11">
        <f>ピボット!H635</f>
        <v>0</v>
      </c>
      <c r="I634" s="11">
        <f>ピボット!I635</f>
        <v>0</v>
      </c>
      <c r="J634" s="11">
        <f>ピボット!J635</f>
        <v>0</v>
      </c>
      <c r="K634" s="11">
        <f>ピボット!K635</f>
        <v>0</v>
      </c>
      <c r="L634" s="11">
        <f>ピボット!L635</f>
        <v>0</v>
      </c>
      <c r="M634" s="11">
        <f>ピボット!M635</f>
        <v>0</v>
      </c>
      <c r="N634" s="11">
        <f>ピボット!N635</f>
        <v>0</v>
      </c>
      <c r="O634" s="11">
        <f>ピボット!O635</f>
        <v>0</v>
      </c>
      <c r="P634" s="11">
        <f>ピボット!P635</f>
        <v>0</v>
      </c>
      <c r="Q634" s="11">
        <f>ピボット!Q635</f>
        <v>0</v>
      </c>
      <c r="R634" s="11">
        <f>ピボット!R635</f>
        <v>0</v>
      </c>
      <c r="S634" s="11">
        <f>ピボット!S635</f>
        <v>0</v>
      </c>
      <c r="T634" s="11">
        <f>ピボット!T635</f>
        <v>0</v>
      </c>
      <c r="U634" s="11">
        <f>ピボット!U635</f>
        <v>0</v>
      </c>
      <c r="V634" s="11">
        <f>ピボット!V635</f>
        <v>0</v>
      </c>
      <c r="W634" s="11">
        <f>ピボット!W635</f>
        <v>0</v>
      </c>
      <c r="X634" s="11">
        <f>ピボット!X635</f>
        <v>0</v>
      </c>
      <c r="Y634" s="11">
        <f>ピボット!Y635</f>
        <v>0</v>
      </c>
      <c r="Z634" s="11">
        <f>ピボット!Z635</f>
        <v>0</v>
      </c>
      <c r="AA634" s="11">
        <f>ピボット!AA635</f>
        <v>0</v>
      </c>
      <c r="AB634" s="11">
        <f>ピボット!AB635</f>
        <v>0</v>
      </c>
      <c r="AC634" s="11">
        <f>ピボット!AC635</f>
        <v>0</v>
      </c>
      <c r="AD634" s="11">
        <f>ピボット!AD635</f>
        <v>0</v>
      </c>
      <c r="AE634" s="11">
        <f>ピボット!AE635</f>
        <v>0</v>
      </c>
      <c r="AF634" s="11">
        <f>ピボット!AF635</f>
        <v>0</v>
      </c>
      <c r="AG634" s="11">
        <f>ピボット!AG635</f>
        <v>0</v>
      </c>
      <c r="AH634" s="11">
        <f>ピボット!AH635</f>
        <v>0</v>
      </c>
      <c r="AI634" s="11">
        <f>ピボット!AI635</f>
        <v>0</v>
      </c>
      <c r="AJ634" s="104">
        <f>SUM(E634:AI634)</f>
        <v>0</v>
      </c>
    </row>
    <row r="635" spans="2:36" s="8" customFormat="1" ht="15" customHeight="1" x14ac:dyDescent="0.15">
      <c r="B635" s="130"/>
      <c r="C635" s="133" t="s">
        <v>25</v>
      </c>
      <c r="D635" s="102"/>
      <c r="E635" s="13">
        <f>ピボット!E636</f>
        <v>0</v>
      </c>
      <c r="F635" s="13">
        <f>ピボット!F636</f>
        <v>0</v>
      </c>
      <c r="G635" s="13">
        <f>ピボット!G636</f>
        <v>0</v>
      </c>
      <c r="H635" s="13">
        <f>ピボット!H636</f>
        <v>0</v>
      </c>
      <c r="I635" s="13">
        <f>ピボット!I636</f>
        <v>0</v>
      </c>
      <c r="J635" s="13">
        <f>ピボット!J636</f>
        <v>0</v>
      </c>
      <c r="K635" s="13">
        <f>ピボット!K636</f>
        <v>0</v>
      </c>
      <c r="L635" s="13">
        <f>ピボット!L636</f>
        <v>0</v>
      </c>
      <c r="M635" s="13">
        <f>ピボット!M636</f>
        <v>0</v>
      </c>
      <c r="N635" s="13">
        <f>ピボット!N636</f>
        <v>0</v>
      </c>
      <c r="O635" s="13">
        <f>ピボット!O636</f>
        <v>0</v>
      </c>
      <c r="P635" s="13">
        <f>ピボット!P636</f>
        <v>0</v>
      </c>
      <c r="Q635" s="13">
        <f>ピボット!Q636</f>
        <v>0</v>
      </c>
      <c r="R635" s="13">
        <f>ピボット!R636</f>
        <v>0</v>
      </c>
      <c r="S635" s="13">
        <f>ピボット!S636</f>
        <v>0</v>
      </c>
      <c r="T635" s="13">
        <f>ピボット!T636</f>
        <v>0</v>
      </c>
      <c r="U635" s="13">
        <f>ピボット!U636</f>
        <v>0</v>
      </c>
      <c r="V635" s="13">
        <f>ピボット!V636</f>
        <v>0</v>
      </c>
      <c r="W635" s="13">
        <f>ピボット!W636</f>
        <v>0</v>
      </c>
      <c r="X635" s="13">
        <f>ピボット!X636</f>
        <v>0</v>
      </c>
      <c r="Y635" s="13">
        <f>ピボット!Y636</f>
        <v>0</v>
      </c>
      <c r="Z635" s="13">
        <f>ピボット!Z636</f>
        <v>0</v>
      </c>
      <c r="AA635" s="13">
        <f>ピボット!AA636</f>
        <v>0</v>
      </c>
      <c r="AB635" s="13">
        <f>ピボット!AB636</f>
        <v>0</v>
      </c>
      <c r="AC635" s="13">
        <f>ピボット!AC636</f>
        <v>0</v>
      </c>
      <c r="AD635" s="13">
        <f>ピボット!AD636</f>
        <v>0</v>
      </c>
      <c r="AE635" s="13">
        <f>ピボット!AE636</f>
        <v>0</v>
      </c>
      <c r="AF635" s="13">
        <f>ピボット!AF636</f>
        <v>0</v>
      </c>
      <c r="AG635" s="13">
        <f>ピボット!AG636</f>
        <v>0</v>
      </c>
      <c r="AH635" s="13">
        <f>ピボット!AH636</f>
        <v>0</v>
      </c>
      <c r="AI635" s="13">
        <f>ピボット!AI636</f>
        <v>0</v>
      </c>
      <c r="AJ635" s="21">
        <f>SUM(E635:AI635)</f>
        <v>0</v>
      </c>
    </row>
    <row r="636" spans="2:36" s="8" customFormat="1" ht="15" customHeight="1" x14ac:dyDescent="0.15">
      <c r="B636" s="130"/>
      <c r="C636" s="134" t="s">
        <v>3</v>
      </c>
      <c r="D636" s="12"/>
      <c r="E636" s="13">
        <f>ピボット!E637</f>
        <v>0</v>
      </c>
      <c r="F636" s="13">
        <f>ピボット!F637</f>
        <v>0</v>
      </c>
      <c r="G636" s="13">
        <f>ピボット!G637</f>
        <v>0</v>
      </c>
      <c r="H636" s="13">
        <f>ピボット!H637</f>
        <v>0</v>
      </c>
      <c r="I636" s="13">
        <f>ピボット!I637</f>
        <v>0</v>
      </c>
      <c r="J636" s="13">
        <f>ピボット!J637</f>
        <v>0</v>
      </c>
      <c r="K636" s="13">
        <f>ピボット!K637</f>
        <v>0</v>
      </c>
      <c r="L636" s="13">
        <f>ピボット!L637</f>
        <v>0</v>
      </c>
      <c r="M636" s="13">
        <f>ピボット!M637</f>
        <v>0</v>
      </c>
      <c r="N636" s="13">
        <f>ピボット!N637</f>
        <v>0</v>
      </c>
      <c r="O636" s="13">
        <f>ピボット!O637</f>
        <v>0</v>
      </c>
      <c r="P636" s="13">
        <f>ピボット!P637</f>
        <v>0</v>
      </c>
      <c r="Q636" s="13">
        <f>ピボット!Q637</f>
        <v>0</v>
      </c>
      <c r="R636" s="13">
        <f>ピボット!R637</f>
        <v>0</v>
      </c>
      <c r="S636" s="13">
        <f>ピボット!S637</f>
        <v>0</v>
      </c>
      <c r="T636" s="13">
        <f>ピボット!T637</f>
        <v>0</v>
      </c>
      <c r="U636" s="13">
        <f>ピボット!U637</f>
        <v>0</v>
      </c>
      <c r="V636" s="13">
        <f>ピボット!V637</f>
        <v>0</v>
      </c>
      <c r="W636" s="13">
        <f>ピボット!W637</f>
        <v>0</v>
      </c>
      <c r="X636" s="13">
        <f>ピボット!X637</f>
        <v>0</v>
      </c>
      <c r="Y636" s="13">
        <f>ピボット!Y637</f>
        <v>0</v>
      </c>
      <c r="Z636" s="13">
        <f>ピボット!Z637</f>
        <v>0</v>
      </c>
      <c r="AA636" s="13">
        <f>ピボット!AA637</f>
        <v>0</v>
      </c>
      <c r="AB636" s="13">
        <f>ピボット!AB637</f>
        <v>0</v>
      </c>
      <c r="AC636" s="13">
        <f>ピボット!AC637</f>
        <v>0</v>
      </c>
      <c r="AD636" s="13">
        <f>ピボット!AD637</f>
        <v>0</v>
      </c>
      <c r="AE636" s="13">
        <f>ピボット!AE637</f>
        <v>0</v>
      </c>
      <c r="AF636" s="13">
        <f>ピボット!AF637</f>
        <v>0</v>
      </c>
      <c r="AG636" s="13">
        <f>ピボット!AG637</f>
        <v>0</v>
      </c>
      <c r="AH636" s="13">
        <f>ピボット!AH637</f>
        <v>0</v>
      </c>
      <c r="AI636" s="13">
        <f>ピボット!AI637</f>
        <v>0</v>
      </c>
      <c r="AJ636" s="14">
        <f>SUM(E636:AI636)</f>
        <v>0</v>
      </c>
    </row>
    <row r="637" spans="2:36" s="8" customFormat="1" ht="15" customHeight="1" x14ac:dyDescent="0.15">
      <c r="B637" s="9"/>
      <c r="C637" s="135" t="s">
        <v>26</v>
      </c>
      <c r="D637" s="100"/>
      <c r="E637" s="13">
        <f>ピボット!E638</f>
        <v>0</v>
      </c>
      <c r="F637" s="13">
        <f>ピボット!F638</f>
        <v>0</v>
      </c>
      <c r="G637" s="13">
        <f>ピボット!G638</f>
        <v>0</v>
      </c>
      <c r="H637" s="13">
        <f>ピボット!H638</f>
        <v>0</v>
      </c>
      <c r="I637" s="13">
        <f>ピボット!I638</f>
        <v>0</v>
      </c>
      <c r="J637" s="13">
        <f>ピボット!J638</f>
        <v>0</v>
      </c>
      <c r="K637" s="13">
        <f>ピボット!K638</f>
        <v>0</v>
      </c>
      <c r="L637" s="13">
        <f>ピボット!L638</f>
        <v>0</v>
      </c>
      <c r="M637" s="13">
        <f>ピボット!M638</f>
        <v>0</v>
      </c>
      <c r="N637" s="13">
        <f>ピボット!N638</f>
        <v>0</v>
      </c>
      <c r="O637" s="13">
        <f>ピボット!O638</f>
        <v>0</v>
      </c>
      <c r="P637" s="13">
        <f>ピボット!P638</f>
        <v>0</v>
      </c>
      <c r="Q637" s="13">
        <f>ピボット!Q638</f>
        <v>0</v>
      </c>
      <c r="R637" s="13">
        <f>ピボット!R638</f>
        <v>0</v>
      </c>
      <c r="S637" s="13">
        <f>ピボット!S638</f>
        <v>0</v>
      </c>
      <c r="T637" s="13">
        <f>ピボット!T638</f>
        <v>0</v>
      </c>
      <c r="U637" s="13">
        <f>ピボット!U638</f>
        <v>0</v>
      </c>
      <c r="V637" s="13">
        <f>ピボット!V638</f>
        <v>0</v>
      </c>
      <c r="W637" s="13">
        <f>ピボット!W638</f>
        <v>0</v>
      </c>
      <c r="X637" s="13">
        <f>ピボット!X638</f>
        <v>0</v>
      </c>
      <c r="Y637" s="13">
        <f>ピボット!Y638</f>
        <v>0</v>
      </c>
      <c r="Z637" s="13">
        <f>ピボット!Z638</f>
        <v>0</v>
      </c>
      <c r="AA637" s="13">
        <f>ピボット!AA638</f>
        <v>0</v>
      </c>
      <c r="AB637" s="13">
        <f>ピボット!AB638</f>
        <v>0</v>
      </c>
      <c r="AC637" s="13">
        <f>ピボット!AC638</f>
        <v>0</v>
      </c>
      <c r="AD637" s="13">
        <f>ピボット!AD638</f>
        <v>0</v>
      </c>
      <c r="AE637" s="13">
        <f>ピボット!AE638</f>
        <v>0</v>
      </c>
      <c r="AF637" s="13">
        <f>ピボット!AF638</f>
        <v>0</v>
      </c>
      <c r="AG637" s="13">
        <f>ピボット!AG638</f>
        <v>0</v>
      </c>
      <c r="AH637" s="13">
        <f>ピボット!AH638</f>
        <v>0</v>
      </c>
      <c r="AI637" s="13">
        <f>ピボット!AI638</f>
        <v>0</v>
      </c>
      <c r="AJ637" s="101">
        <f>SUM(E637:AI637)</f>
        <v>0</v>
      </c>
    </row>
    <row r="638" spans="2:36" s="8" customFormat="1" ht="15" customHeight="1" x14ac:dyDescent="0.15">
      <c r="B638" s="9"/>
      <c r="C638" s="134" t="s">
        <v>4</v>
      </c>
      <c r="D638" s="12">
        <f>ピボット!D639</f>
        <v>0</v>
      </c>
      <c r="E638" s="13">
        <f t="shared" ref="E638:AI638" si="209">D638+E634-E636</f>
        <v>0</v>
      </c>
      <c r="F638" s="13">
        <f t="shared" si="209"/>
        <v>0</v>
      </c>
      <c r="G638" s="13">
        <f t="shared" si="209"/>
        <v>0</v>
      </c>
      <c r="H638" s="13">
        <f t="shared" si="209"/>
        <v>0</v>
      </c>
      <c r="I638" s="13">
        <f t="shared" si="209"/>
        <v>0</v>
      </c>
      <c r="J638" s="13">
        <f t="shared" si="209"/>
        <v>0</v>
      </c>
      <c r="K638" s="13">
        <f t="shared" si="209"/>
        <v>0</v>
      </c>
      <c r="L638" s="13">
        <f t="shared" si="209"/>
        <v>0</v>
      </c>
      <c r="M638" s="13">
        <f t="shared" si="209"/>
        <v>0</v>
      </c>
      <c r="N638" s="13">
        <f t="shared" si="209"/>
        <v>0</v>
      </c>
      <c r="O638" s="13">
        <f t="shared" si="209"/>
        <v>0</v>
      </c>
      <c r="P638" s="13">
        <f t="shared" si="209"/>
        <v>0</v>
      </c>
      <c r="Q638" s="13">
        <f t="shared" si="209"/>
        <v>0</v>
      </c>
      <c r="R638" s="13">
        <f t="shared" si="209"/>
        <v>0</v>
      </c>
      <c r="S638" s="13">
        <f t="shared" si="209"/>
        <v>0</v>
      </c>
      <c r="T638" s="13">
        <f t="shared" si="209"/>
        <v>0</v>
      </c>
      <c r="U638" s="13">
        <f t="shared" si="209"/>
        <v>0</v>
      </c>
      <c r="V638" s="13">
        <f t="shared" si="209"/>
        <v>0</v>
      </c>
      <c r="W638" s="13">
        <f t="shared" si="209"/>
        <v>0</v>
      </c>
      <c r="X638" s="13">
        <f t="shared" si="209"/>
        <v>0</v>
      </c>
      <c r="Y638" s="13">
        <f t="shared" si="209"/>
        <v>0</v>
      </c>
      <c r="Z638" s="13">
        <f t="shared" si="209"/>
        <v>0</v>
      </c>
      <c r="AA638" s="13">
        <f t="shared" si="209"/>
        <v>0</v>
      </c>
      <c r="AB638" s="13">
        <f t="shared" si="209"/>
        <v>0</v>
      </c>
      <c r="AC638" s="13">
        <f t="shared" si="209"/>
        <v>0</v>
      </c>
      <c r="AD638" s="13">
        <f t="shared" si="209"/>
        <v>0</v>
      </c>
      <c r="AE638" s="13">
        <f t="shared" si="209"/>
        <v>0</v>
      </c>
      <c r="AF638" s="13">
        <f t="shared" si="209"/>
        <v>0</v>
      </c>
      <c r="AG638" s="13">
        <f t="shared" si="209"/>
        <v>0</v>
      </c>
      <c r="AH638" s="13">
        <f t="shared" si="209"/>
        <v>0</v>
      </c>
      <c r="AI638" s="13">
        <f t="shared" si="209"/>
        <v>0</v>
      </c>
      <c r="AJ638" s="14">
        <f>AI638</f>
        <v>0</v>
      </c>
    </row>
    <row r="639" spans="2:36" s="8" customFormat="1" ht="15" customHeight="1" thickBot="1" x14ac:dyDescent="0.2">
      <c r="B639" s="131">
        <f>ピボット!B635</f>
        <v>0</v>
      </c>
      <c r="C639" s="136" t="s">
        <v>27</v>
      </c>
      <c r="D639" s="105">
        <f>ピボット!D640</f>
        <v>0</v>
      </c>
      <c r="E639" s="106">
        <f t="shared" ref="E639:AI639" si="210">D639+E635-E637</f>
        <v>0</v>
      </c>
      <c r="F639" s="106">
        <f t="shared" si="210"/>
        <v>0</v>
      </c>
      <c r="G639" s="106">
        <f t="shared" si="210"/>
        <v>0</v>
      </c>
      <c r="H639" s="106">
        <f t="shared" si="210"/>
        <v>0</v>
      </c>
      <c r="I639" s="106">
        <f t="shared" si="210"/>
        <v>0</v>
      </c>
      <c r="J639" s="106">
        <f t="shared" si="210"/>
        <v>0</v>
      </c>
      <c r="K639" s="106">
        <f t="shared" si="210"/>
        <v>0</v>
      </c>
      <c r="L639" s="106">
        <f t="shared" si="210"/>
        <v>0</v>
      </c>
      <c r="M639" s="106">
        <f t="shared" si="210"/>
        <v>0</v>
      </c>
      <c r="N639" s="106">
        <f t="shared" si="210"/>
        <v>0</v>
      </c>
      <c r="O639" s="106">
        <f t="shared" si="210"/>
        <v>0</v>
      </c>
      <c r="P639" s="106">
        <f t="shared" si="210"/>
        <v>0</v>
      </c>
      <c r="Q639" s="106">
        <f t="shared" si="210"/>
        <v>0</v>
      </c>
      <c r="R639" s="106">
        <f t="shared" si="210"/>
        <v>0</v>
      </c>
      <c r="S639" s="106">
        <f t="shared" si="210"/>
        <v>0</v>
      </c>
      <c r="T639" s="106">
        <f t="shared" si="210"/>
        <v>0</v>
      </c>
      <c r="U639" s="106">
        <f t="shared" si="210"/>
        <v>0</v>
      </c>
      <c r="V639" s="106">
        <f t="shared" si="210"/>
        <v>0</v>
      </c>
      <c r="W639" s="106">
        <f t="shared" si="210"/>
        <v>0</v>
      </c>
      <c r="X639" s="106">
        <f t="shared" si="210"/>
        <v>0</v>
      </c>
      <c r="Y639" s="106">
        <f t="shared" si="210"/>
        <v>0</v>
      </c>
      <c r="Z639" s="106">
        <f t="shared" si="210"/>
        <v>0</v>
      </c>
      <c r="AA639" s="106">
        <f t="shared" si="210"/>
        <v>0</v>
      </c>
      <c r="AB639" s="106">
        <f t="shared" si="210"/>
        <v>0</v>
      </c>
      <c r="AC639" s="106">
        <f t="shared" si="210"/>
        <v>0</v>
      </c>
      <c r="AD639" s="106">
        <f t="shared" si="210"/>
        <v>0</v>
      </c>
      <c r="AE639" s="106">
        <f t="shared" si="210"/>
        <v>0</v>
      </c>
      <c r="AF639" s="106">
        <f t="shared" si="210"/>
        <v>0</v>
      </c>
      <c r="AG639" s="106">
        <f t="shared" si="210"/>
        <v>0</v>
      </c>
      <c r="AH639" s="106">
        <f t="shared" si="210"/>
        <v>0</v>
      </c>
      <c r="AI639" s="106">
        <f t="shared" si="210"/>
        <v>0</v>
      </c>
      <c r="AJ639" s="107">
        <f>AI639</f>
        <v>0</v>
      </c>
    </row>
    <row r="640" spans="2:36" s="8" customFormat="1" ht="15" customHeight="1" x14ac:dyDescent="0.15">
      <c r="B640" s="129"/>
      <c r="C640" s="132" t="s">
        <v>1</v>
      </c>
      <c r="D640" s="10"/>
      <c r="E640" s="11">
        <f>ピボット!E641</f>
        <v>0</v>
      </c>
      <c r="F640" s="11">
        <f>ピボット!F641</f>
        <v>0</v>
      </c>
      <c r="G640" s="11">
        <f>ピボット!G641</f>
        <v>0</v>
      </c>
      <c r="H640" s="11">
        <f>ピボット!H641</f>
        <v>0</v>
      </c>
      <c r="I640" s="11">
        <f>ピボット!I641</f>
        <v>0</v>
      </c>
      <c r="J640" s="11">
        <f>ピボット!J641</f>
        <v>0</v>
      </c>
      <c r="K640" s="11">
        <f>ピボット!K641</f>
        <v>0</v>
      </c>
      <c r="L640" s="11">
        <f>ピボット!L641</f>
        <v>0</v>
      </c>
      <c r="M640" s="11">
        <f>ピボット!M641</f>
        <v>0</v>
      </c>
      <c r="N640" s="11">
        <f>ピボット!N641</f>
        <v>0</v>
      </c>
      <c r="O640" s="11">
        <f>ピボット!O641</f>
        <v>0</v>
      </c>
      <c r="P640" s="11">
        <f>ピボット!P641</f>
        <v>0</v>
      </c>
      <c r="Q640" s="11">
        <f>ピボット!Q641</f>
        <v>0</v>
      </c>
      <c r="R640" s="11">
        <f>ピボット!R641</f>
        <v>0</v>
      </c>
      <c r="S640" s="11">
        <f>ピボット!S641</f>
        <v>0</v>
      </c>
      <c r="T640" s="11">
        <f>ピボット!T641</f>
        <v>0</v>
      </c>
      <c r="U640" s="11">
        <f>ピボット!U641</f>
        <v>0</v>
      </c>
      <c r="V640" s="11">
        <f>ピボット!V641</f>
        <v>0</v>
      </c>
      <c r="W640" s="11">
        <f>ピボット!W641</f>
        <v>0</v>
      </c>
      <c r="X640" s="11">
        <f>ピボット!X641</f>
        <v>0</v>
      </c>
      <c r="Y640" s="11">
        <f>ピボット!Y641</f>
        <v>0</v>
      </c>
      <c r="Z640" s="11">
        <f>ピボット!Z641</f>
        <v>0</v>
      </c>
      <c r="AA640" s="11">
        <f>ピボット!AA641</f>
        <v>0</v>
      </c>
      <c r="AB640" s="11">
        <f>ピボット!AB641</f>
        <v>0</v>
      </c>
      <c r="AC640" s="11">
        <f>ピボット!AC641</f>
        <v>0</v>
      </c>
      <c r="AD640" s="11">
        <f>ピボット!AD641</f>
        <v>0</v>
      </c>
      <c r="AE640" s="11">
        <f>ピボット!AE641</f>
        <v>0</v>
      </c>
      <c r="AF640" s="11">
        <f>ピボット!AF641</f>
        <v>0</v>
      </c>
      <c r="AG640" s="11">
        <f>ピボット!AG641</f>
        <v>0</v>
      </c>
      <c r="AH640" s="11">
        <f>ピボット!AH641</f>
        <v>0</v>
      </c>
      <c r="AI640" s="11">
        <f>ピボット!AI641</f>
        <v>0</v>
      </c>
      <c r="AJ640" s="104">
        <f>SUM(E640:AI640)</f>
        <v>0</v>
      </c>
    </row>
    <row r="641" spans="2:36" s="8" customFormat="1" ht="15" customHeight="1" x14ac:dyDescent="0.15">
      <c r="B641" s="130"/>
      <c r="C641" s="133" t="s">
        <v>25</v>
      </c>
      <c r="D641" s="102"/>
      <c r="E641" s="13">
        <f>ピボット!E642</f>
        <v>0</v>
      </c>
      <c r="F641" s="13">
        <f>ピボット!F642</f>
        <v>0</v>
      </c>
      <c r="G641" s="13">
        <f>ピボット!G642</f>
        <v>0</v>
      </c>
      <c r="H641" s="13">
        <f>ピボット!H642</f>
        <v>0</v>
      </c>
      <c r="I641" s="13">
        <f>ピボット!I642</f>
        <v>0</v>
      </c>
      <c r="J641" s="13">
        <f>ピボット!J642</f>
        <v>0</v>
      </c>
      <c r="K641" s="13">
        <f>ピボット!K642</f>
        <v>0</v>
      </c>
      <c r="L641" s="13">
        <f>ピボット!L642</f>
        <v>0</v>
      </c>
      <c r="M641" s="13">
        <f>ピボット!M642</f>
        <v>0</v>
      </c>
      <c r="N641" s="13">
        <f>ピボット!N642</f>
        <v>0</v>
      </c>
      <c r="O641" s="13">
        <f>ピボット!O642</f>
        <v>0</v>
      </c>
      <c r="P641" s="13">
        <f>ピボット!P642</f>
        <v>0</v>
      </c>
      <c r="Q641" s="13">
        <f>ピボット!Q642</f>
        <v>0</v>
      </c>
      <c r="R641" s="13">
        <f>ピボット!R642</f>
        <v>0</v>
      </c>
      <c r="S641" s="13">
        <f>ピボット!S642</f>
        <v>0</v>
      </c>
      <c r="T641" s="13">
        <f>ピボット!T642</f>
        <v>0</v>
      </c>
      <c r="U641" s="13">
        <f>ピボット!U642</f>
        <v>0</v>
      </c>
      <c r="V641" s="13">
        <f>ピボット!V642</f>
        <v>0</v>
      </c>
      <c r="W641" s="13">
        <f>ピボット!W642</f>
        <v>0</v>
      </c>
      <c r="X641" s="13">
        <f>ピボット!X642</f>
        <v>0</v>
      </c>
      <c r="Y641" s="13">
        <f>ピボット!Y642</f>
        <v>0</v>
      </c>
      <c r="Z641" s="13">
        <f>ピボット!Z642</f>
        <v>0</v>
      </c>
      <c r="AA641" s="13">
        <f>ピボット!AA642</f>
        <v>0</v>
      </c>
      <c r="AB641" s="13">
        <f>ピボット!AB642</f>
        <v>0</v>
      </c>
      <c r="AC641" s="13">
        <f>ピボット!AC642</f>
        <v>0</v>
      </c>
      <c r="AD641" s="13">
        <f>ピボット!AD642</f>
        <v>0</v>
      </c>
      <c r="AE641" s="13">
        <f>ピボット!AE642</f>
        <v>0</v>
      </c>
      <c r="AF641" s="13">
        <f>ピボット!AF642</f>
        <v>0</v>
      </c>
      <c r="AG641" s="13">
        <f>ピボット!AG642</f>
        <v>0</v>
      </c>
      <c r="AH641" s="13">
        <f>ピボット!AH642</f>
        <v>0</v>
      </c>
      <c r="AI641" s="13">
        <f>ピボット!AI642</f>
        <v>0</v>
      </c>
      <c r="AJ641" s="21">
        <f>SUM(E641:AI641)</f>
        <v>0</v>
      </c>
    </row>
    <row r="642" spans="2:36" s="8" customFormat="1" ht="15" customHeight="1" x14ac:dyDescent="0.15">
      <c r="B642" s="130"/>
      <c r="C642" s="134" t="s">
        <v>3</v>
      </c>
      <c r="D642" s="12"/>
      <c r="E642" s="13">
        <f>ピボット!E643</f>
        <v>0</v>
      </c>
      <c r="F642" s="13">
        <f>ピボット!F643</f>
        <v>0</v>
      </c>
      <c r="G642" s="13">
        <f>ピボット!G643</f>
        <v>0</v>
      </c>
      <c r="H642" s="13">
        <f>ピボット!H643</f>
        <v>0</v>
      </c>
      <c r="I642" s="13">
        <f>ピボット!I643</f>
        <v>0</v>
      </c>
      <c r="J642" s="13">
        <f>ピボット!J643</f>
        <v>0</v>
      </c>
      <c r="K642" s="13">
        <f>ピボット!K643</f>
        <v>0</v>
      </c>
      <c r="L642" s="13">
        <f>ピボット!L643</f>
        <v>0</v>
      </c>
      <c r="M642" s="13">
        <f>ピボット!M643</f>
        <v>0</v>
      </c>
      <c r="N642" s="13">
        <f>ピボット!N643</f>
        <v>0</v>
      </c>
      <c r="O642" s="13">
        <f>ピボット!O643</f>
        <v>0</v>
      </c>
      <c r="P642" s="13">
        <f>ピボット!P643</f>
        <v>0</v>
      </c>
      <c r="Q642" s="13">
        <f>ピボット!Q643</f>
        <v>0</v>
      </c>
      <c r="R642" s="13">
        <f>ピボット!R643</f>
        <v>0</v>
      </c>
      <c r="S642" s="13">
        <f>ピボット!S643</f>
        <v>0</v>
      </c>
      <c r="T642" s="13">
        <f>ピボット!T643</f>
        <v>0</v>
      </c>
      <c r="U642" s="13">
        <f>ピボット!U643</f>
        <v>0</v>
      </c>
      <c r="V642" s="13">
        <f>ピボット!V643</f>
        <v>0</v>
      </c>
      <c r="W642" s="13">
        <f>ピボット!W643</f>
        <v>0</v>
      </c>
      <c r="X642" s="13">
        <f>ピボット!X643</f>
        <v>0</v>
      </c>
      <c r="Y642" s="13">
        <f>ピボット!Y643</f>
        <v>0</v>
      </c>
      <c r="Z642" s="13">
        <f>ピボット!Z643</f>
        <v>0</v>
      </c>
      <c r="AA642" s="13">
        <f>ピボット!AA643</f>
        <v>0</v>
      </c>
      <c r="AB642" s="13">
        <f>ピボット!AB643</f>
        <v>0</v>
      </c>
      <c r="AC642" s="13">
        <f>ピボット!AC643</f>
        <v>0</v>
      </c>
      <c r="AD642" s="13">
        <f>ピボット!AD643</f>
        <v>0</v>
      </c>
      <c r="AE642" s="13">
        <f>ピボット!AE643</f>
        <v>0</v>
      </c>
      <c r="AF642" s="13">
        <f>ピボット!AF643</f>
        <v>0</v>
      </c>
      <c r="AG642" s="13">
        <f>ピボット!AG643</f>
        <v>0</v>
      </c>
      <c r="AH642" s="13">
        <f>ピボット!AH643</f>
        <v>0</v>
      </c>
      <c r="AI642" s="13">
        <f>ピボット!AI643</f>
        <v>0</v>
      </c>
      <c r="AJ642" s="14">
        <f>SUM(E642:AI642)</f>
        <v>0</v>
      </c>
    </row>
    <row r="643" spans="2:36" s="8" customFormat="1" ht="15" customHeight="1" x14ac:dyDescent="0.15">
      <c r="B643" s="9"/>
      <c r="C643" s="135" t="s">
        <v>26</v>
      </c>
      <c r="D643" s="100"/>
      <c r="E643" s="13">
        <f>ピボット!E644</f>
        <v>0</v>
      </c>
      <c r="F643" s="13">
        <f>ピボット!F644</f>
        <v>0</v>
      </c>
      <c r="G643" s="13">
        <f>ピボット!G644</f>
        <v>0</v>
      </c>
      <c r="H643" s="13">
        <f>ピボット!H644</f>
        <v>0</v>
      </c>
      <c r="I643" s="13">
        <f>ピボット!I644</f>
        <v>0</v>
      </c>
      <c r="J643" s="13">
        <f>ピボット!J644</f>
        <v>0</v>
      </c>
      <c r="K643" s="13">
        <f>ピボット!K644</f>
        <v>0</v>
      </c>
      <c r="L643" s="13">
        <f>ピボット!L644</f>
        <v>0</v>
      </c>
      <c r="M643" s="13">
        <f>ピボット!M644</f>
        <v>0</v>
      </c>
      <c r="N643" s="13">
        <f>ピボット!N644</f>
        <v>0</v>
      </c>
      <c r="O643" s="13">
        <f>ピボット!O644</f>
        <v>0</v>
      </c>
      <c r="P643" s="13">
        <f>ピボット!P644</f>
        <v>0</v>
      </c>
      <c r="Q643" s="13">
        <f>ピボット!Q644</f>
        <v>0</v>
      </c>
      <c r="R643" s="13">
        <f>ピボット!R644</f>
        <v>0</v>
      </c>
      <c r="S643" s="13">
        <f>ピボット!S644</f>
        <v>0</v>
      </c>
      <c r="T643" s="13">
        <f>ピボット!T644</f>
        <v>0</v>
      </c>
      <c r="U643" s="13">
        <f>ピボット!U644</f>
        <v>0</v>
      </c>
      <c r="V643" s="13">
        <f>ピボット!V644</f>
        <v>0</v>
      </c>
      <c r="W643" s="13">
        <f>ピボット!W644</f>
        <v>0</v>
      </c>
      <c r="X643" s="13">
        <f>ピボット!X644</f>
        <v>0</v>
      </c>
      <c r="Y643" s="13">
        <f>ピボット!Y644</f>
        <v>0</v>
      </c>
      <c r="Z643" s="13">
        <f>ピボット!Z644</f>
        <v>0</v>
      </c>
      <c r="AA643" s="13">
        <f>ピボット!AA644</f>
        <v>0</v>
      </c>
      <c r="AB643" s="13">
        <f>ピボット!AB644</f>
        <v>0</v>
      </c>
      <c r="AC643" s="13">
        <f>ピボット!AC644</f>
        <v>0</v>
      </c>
      <c r="AD643" s="13">
        <f>ピボット!AD644</f>
        <v>0</v>
      </c>
      <c r="AE643" s="13">
        <f>ピボット!AE644</f>
        <v>0</v>
      </c>
      <c r="AF643" s="13">
        <f>ピボット!AF644</f>
        <v>0</v>
      </c>
      <c r="AG643" s="13">
        <f>ピボット!AG644</f>
        <v>0</v>
      </c>
      <c r="AH643" s="13">
        <f>ピボット!AH644</f>
        <v>0</v>
      </c>
      <c r="AI643" s="13">
        <f>ピボット!AI644</f>
        <v>0</v>
      </c>
      <c r="AJ643" s="101">
        <f>SUM(E643:AI643)</f>
        <v>0</v>
      </c>
    </row>
    <row r="644" spans="2:36" s="8" customFormat="1" ht="15" customHeight="1" x14ac:dyDescent="0.15">
      <c r="B644" s="9"/>
      <c r="C644" s="134" t="s">
        <v>4</v>
      </c>
      <c r="D644" s="12">
        <f>ピボット!D645</f>
        <v>0</v>
      </c>
      <c r="E644" s="13">
        <f t="shared" ref="E644:AI644" si="211">D644+E640-E642</f>
        <v>0</v>
      </c>
      <c r="F644" s="13">
        <f t="shared" si="211"/>
        <v>0</v>
      </c>
      <c r="G644" s="13">
        <f t="shared" si="211"/>
        <v>0</v>
      </c>
      <c r="H644" s="13">
        <f t="shared" si="211"/>
        <v>0</v>
      </c>
      <c r="I644" s="13">
        <f t="shared" si="211"/>
        <v>0</v>
      </c>
      <c r="J644" s="13">
        <f t="shared" si="211"/>
        <v>0</v>
      </c>
      <c r="K644" s="13">
        <f t="shared" si="211"/>
        <v>0</v>
      </c>
      <c r="L644" s="13">
        <f t="shared" si="211"/>
        <v>0</v>
      </c>
      <c r="M644" s="13">
        <f t="shared" si="211"/>
        <v>0</v>
      </c>
      <c r="N644" s="13">
        <f t="shared" si="211"/>
        <v>0</v>
      </c>
      <c r="O644" s="13">
        <f t="shared" si="211"/>
        <v>0</v>
      </c>
      <c r="P644" s="13">
        <f t="shared" si="211"/>
        <v>0</v>
      </c>
      <c r="Q644" s="13">
        <f t="shared" si="211"/>
        <v>0</v>
      </c>
      <c r="R644" s="13">
        <f t="shared" si="211"/>
        <v>0</v>
      </c>
      <c r="S644" s="13">
        <f t="shared" si="211"/>
        <v>0</v>
      </c>
      <c r="T644" s="13">
        <f t="shared" si="211"/>
        <v>0</v>
      </c>
      <c r="U644" s="13">
        <f t="shared" si="211"/>
        <v>0</v>
      </c>
      <c r="V644" s="13">
        <f t="shared" si="211"/>
        <v>0</v>
      </c>
      <c r="W644" s="13">
        <f t="shared" si="211"/>
        <v>0</v>
      </c>
      <c r="X644" s="13">
        <f t="shared" si="211"/>
        <v>0</v>
      </c>
      <c r="Y644" s="13">
        <f t="shared" si="211"/>
        <v>0</v>
      </c>
      <c r="Z644" s="13">
        <f t="shared" si="211"/>
        <v>0</v>
      </c>
      <c r="AA644" s="13">
        <f t="shared" si="211"/>
        <v>0</v>
      </c>
      <c r="AB644" s="13">
        <f t="shared" si="211"/>
        <v>0</v>
      </c>
      <c r="AC644" s="13">
        <f t="shared" si="211"/>
        <v>0</v>
      </c>
      <c r="AD644" s="13">
        <f t="shared" si="211"/>
        <v>0</v>
      </c>
      <c r="AE644" s="13">
        <f t="shared" si="211"/>
        <v>0</v>
      </c>
      <c r="AF644" s="13">
        <f t="shared" si="211"/>
        <v>0</v>
      </c>
      <c r="AG644" s="13">
        <f t="shared" si="211"/>
        <v>0</v>
      </c>
      <c r="AH644" s="13">
        <f t="shared" si="211"/>
        <v>0</v>
      </c>
      <c r="AI644" s="13">
        <f t="shared" si="211"/>
        <v>0</v>
      </c>
      <c r="AJ644" s="14">
        <f>AI644</f>
        <v>0</v>
      </c>
    </row>
    <row r="645" spans="2:36" s="8" customFormat="1" ht="15" customHeight="1" thickBot="1" x14ac:dyDescent="0.2">
      <c r="B645" s="131">
        <f>ピボット!B641</f>
        <v>0</v>
      </c>
      <c r="C645" s="136" t="s">
        <v>27</v>
      </c>
      <c r="D645" s="105">
        <f>ピボット!D646</f>
        <v>0</v>
      </c>
      <c r="E645" s="106">
        <f t="shared" ref="E645:AI645" si="212">D645+E641-E643</f>
        <v>0</v>
      </c>
      <c r="F645" s="106">
        <f t="shared" si="212"/>
        <v>0</v>
      </c>
      <c r="G645" s="106">
        <f t="shared" si="212"/>
        <v>0</v>
      </c>
      <c r="H645" s="106">
        <f t="shared" si="212"/>
        <v>0</v>
      </c>
      <c r="I645" s="106">
        <f t="shared" si="212"/>
        <v>0</v>
      </c>
      <c r="J645" s="106">
        <f t="shared" si="212"/>
        <v>0</v>
      </c>
      <c r="K645" s="106">
        <f t="shared" si="212"/>
        <v>0</v>
      </c>
      <c r="L645" s="106">
        <f t="shared" si="212"/>
        <v>0</v>
      </c>
      <c r="M645" s="106">
        <f t="shared" si="212"/>
        <v>0</v>
      </c>
      <c r="N645" s="106">
        <f t="shared" si="212"/>
        <v>0</v>
      </c>
      <c r="O645" s="106">
        <f t="shared" si="212"/>
        <v>0</v>
      </c>
      <c r="P645" s="106">
        <f t="shared" si="212"/>
        <v>0</v>
      </c>
      <c r="Q645" s="106">
        <f t="shared" si="212"/>
        <v>0</v>
      </c>
      <c r="R645" s="106">
        <f t="shared" si="212"/>
        <v>0</v>
      </c>
      <c r="S645" s="106">
        <f t="shared" si="212"/>
        <v>0</v>
      </c>
      <c r="T645" s="106">
        <f t="shared" si="212"/>
        <v>0</v>
      </c>
      <c r="U645" s="106">
        <f t="shared" si="212"/>
        <v>0</v>
      </c>
      <c r="V645" s="106">
        <f t="shared" si="212"/>
        <v>0</v>
      </c>
      <c r="W645" s="106">
        <f t="shared" si="212"/>
        <v>0</v>
      </c>
      <c r="X645" s="106">
        <f t="shared" si="212"/>
        <v>0</v>
      </c>
      <c r="Y645" s="106">
        <f t="shared" si="212"/>
        <v>0</v>
      </c>
      <c r="Z645" s="106">
        <f t="shared" si="212"/>
        <v>0</v>
      </c>
      <c r="AA645" s="106">
        <f t="shared" si="212"/>
        <v>0</v>
      </c>
      <c r="AB645" s="106">
        <f t="shared" si="212"/>
        <v>0</v>
      </c>
      <c r="AC645" s="106">
        <f t="shared" si="212"/>
        <v>0</v>
      </c>
      <c r="AD645" s="106">
        <f t="shared" si="212"/>
        <v>0</v>
      </c>
      <c r="AE645" s="106">
        <f t="shared" si="212"/>
        <v>0</v>
      </c>
      <c r="AF645" s="106">
        <f t="shared" si="212"/>
        <v>0</v>
      </c>
      <c r="AG645" s="106">
        <f t="shared" si="212"/>
        <v>0</v>
      </c>
      <c r="AH645" s="106">
        <f t="shared" si="212"/>
        <v>0</v>
      </c>
      <c r="AI645" s="106">
        <f t="shared" si="212"/>
        <v>0</v>
      </c>
      <c r="AJ645" s="107">
        <f>AI645</f>
        <v>0</v>
      </c>
    </row>
    <row r="646" spans="2:36" s="8" customFormat="1" ht="15" customHeight="1" x14ac:dyDescent="0.15">
      <c r="B646" s="129"/>
      <c r="C646" s="132" t="s">
        <v>1</v>
      </c>
      <c r="D646" s="10"/>
      <c r="E646" s="11">
        <f>ピボット!E647</f>
        <v>0</v>
      </c>
      <c r="F646" s="11">
        <f>ピボット!F647</f>
        <v>0</v>
      </c>
      <c r="G646" s="11">
        <f>ピボット!G647</f>
        <v>0</v>
      </c>
      <c r="H646" s="11">
        <f>ピボット!H647</f>
        <v>0</v>
      </c>
      <c r="I646" s="11">
        <f>ピボット!I647</f>
        <v>0</v>
      </c>
      <c r="J646" s="11">
        <f>ピボット!J647</f>
        <v>0</v>
      </c>
      <c r="K646" s="11">
        <f>ピボット!K647</f>
        <v>0</v>
      </c>
      <c r="L646" s="11">
        <f>ピボット!L647</f>
        <v>0</v>
      </c>
      <c r="M646" s="11">
        <f>ピボット!M647</f>
        <v>0</v>
      </c>
      <c r="N646" s="11">
        <f>ピボット!N647</f>
        <v>0</v>
      </c>
      <c r="O646" s="11">
        <f>ピボット!O647</f>
        <v>0</v>
      </c>
      <c r="P646" s="11">
        <f>ピボット!P647</f>
        <v>0</v>
      </c>
      <c r="Q646" s="11">
        <f>ピボット!Q647</f>
        <v>0</v>
      </c>
      <c r="R646" s="11">
        <f>ピボット!R647</f>
        <v>0</v>
      </c>
      <c r="S646" s="11">
        <f>ピボット!S647</f>
        <v>0</v>
      </c>
      <c r="T646" s="11">
        <f>ピボット!T647</f>
        <v>0</v>
      </c>
      <c r="U646" s="11">
        <f>ピボット!U647</f>
        <v>0</v>
      </c>
      <c r="V646" s="11">
        <f>ピボット!V647</f>
        <v>0</v>
      </c>
      <c r="W646" s="11">
        <f>ピボット!W647</f>
        <v>0</v>
      </c>
      <c r="X646" s="11">
        <f>ピボット!X647</f>
        <v>0</v>
      </c>
      <c r="Y646" s="11">
        <f>ピボット!Y647</f>
        <v>0</v>
      </c>
      <c r="Z646" s="11">
        <f>ピボット!Z647</f>
        <v>0</v>
      </c>
      <c r="AA646" s="11">
        <f>ピボット!AA647</f>
        <v>0</v>
      </c>
      <c r="AB646" s="11">
        <f>ピボット!AB647</f>
        <v>0</v>
      </c>
      <c r="AC646" s="11">
        <f>ピボット!AC647</f>
        <v>0</v>
      </c>
      <c r="AD646" s="11">
        <f>ピボット!AD647</f>
        <v>0</v>
      </c>
      <c r="AE646" s="11">
        <f>ピボット!AE647</f>
        <v>0</v>
      </c>
      <c r="AF646" s="11">
        <f>ピボット!AF647</f>
        <v>0</v>
      </c>
      <c r="AG646" s="11">
        <f>ピボット!AG647</f>
        <v>0</v>
      </c>
      <c r="AH646" s="11">
        <f>ピボット!AH647</f>
        <v>0</v>
      </c>
      <c r="AI646" s="11">
        <f>ピボット!AI647</f>
        <v>0</v>
      </c>
      <c r="AJ646" s="104">
        <f>SUM(E646:AI646)</f>
        <v>0</v>
      </c>
    </row>
    <row r="647" spans="2:36" s="8" customFormat="1" ht="15" customHeight="1" x14ac:dyDescent="0.15">
      <c r="B647" s="130"/>
      <c r="C647" s="133" t="s">
        <v>25</v>
      </c>
      <c r="D647" s="102"/>
      <c r="E647" s="13">
        <f>ピボット!E648</f>
        <v>0</v>
      </c>
      <c r="F647" s="13">
        <f>ピボット!F648</f>
        <v>0</v>
      </c>
      <c r="G647" s="13">
        <f>ピボット!G648</f>
        <v>0</v>
      </c>
      <c r="H647" s="13">
        <f>ピボット!H648</f>
        <v>0</v>
      </c>
      <c r="I647" s="13">
        <f>ピボット!I648</f>
        <v>0</v>
      </c>
      <c r="J647" s="13">
        <f>ピボット!J648</f>
        <v>0</v>
      </c>
      <c r="K647" s="13">
        <f>ピボット!K648</f>
        <v>0</v>
      </c>
      <c r="L647" s="13">
        <f>ピボット!L648</f>
        <v>0</v>
      </c>
      <c r="M647" s="13">
        <f>ピボット!M648</f>
        <v>0</v>
      </c>
      <c r="N647" s="13">
        <f>ピボット!N648</f>
        <v>0</v>
      </c>
      <c r="O647" s="13">
        <f>ピボット!O648</f>
        <v>0</v>
      </c>
      <c r="P647" s="13">
        <f>ピボット!P648</f>
        <v>0</v>
      </c>
      <c r="Q647" s="13">
        <f>ピボット!Q648</f>
        <v>0</v>
      </c>
      <c r="R647" s="13">
        <f>ピボット!R648</f>
        <v>0</v>
      </c>
      <c r="S647" s="13">
        <f>ピボット!S648</f>
        <v>0</v>
      </c>
      <c r="T647" s="13">
        <f>ピボット!T648</f>
        <v>0</v>
      </c>
      <c r="U647" s="13">
        <f>ピボット!U648</f>
        <v>0</v>
      </c>
      <c r="V647" s="13">
        <f>ピボット!V648</f>
        <v>0</v>
      </c>
      <c r="W647" s="13">
        <f>ピボット!W648</f>
        <v>0</v>
      </c>
      <c r="X647" s="13">
        <f>ピボット!X648</f>
        <v>0</v>
      </c>
      <c r="Y647" s="13">
        <f>ピボット!Y648</f>
        <v>0</v>
      </c>
      <c r="Z647" s="13">
        <f>ピボット!Z648</f>
        <v>0</v>
      </c>
      <c r="AA647" s="13">
        <f>ピボット!AA648</f>
        <v>0</v>
      </c>
      <c r="AB647" s="13">
        <f>ピボット!AB648</f>
        <v>0</v>
      </c>
      <c r="AC647" s="13">
        <f>ピボット!AC648</f>
        <v>0</v>
      </c>
      <c r="AD647" s="13">
        <f>ピボット!AD648</f>
        <v>0</v>
      </c>
      <c r="AE647" s="13">
        <f>ピボット!AE648</f>
        <v>0</v>
      </c>
      <c r="AF647" s="13">
        <f>ピボット!AF648</f>
        <v>0</v>
      </c>
      <c r="AG647" s="13">
        <f>ピボット!AG648</f>
        <v>0</v>
      </c>
      <c r="AH647" s="13">
        <f>ピボット!AH648</f>
        <v>0</v>
      </c>
      <c r="AI647" s="13">
        <f>ピボット!AI648</f>
        <v>0</v>
      </c>
      <c r="AJ647" s="21">
        <f>SUM(E647:AI647)</f>
        <v>0</v>
      </c>
    </row>
    <row r="648" spans="2:36" s="8" customFormat="1" ht="15" customHeight="1" x14ac:dyDescent="0.15">
      <c r="B648" s="130"/>
      <c r="C648" s="134" t="s">
        <v>3</v>
      </c>
      <c r="D648" s="12"/>
      <c r="E648" s="13">
        <f>ピボット!E649</f>
        <v>0</v>
      </c>
      <c r="F648" s="13">
        <f>ピボット!F649</f>
        <v>0</v>
      </c>
      <c r="G648" s="13">
        <f>ピボット!G649</f>
        <v>0</v>
      </c>
      <c r="H648" s="13">
        <f>ピボット!H649</f>
        <v>0</v>
      </c>
      <c r="I648" s="13">
        <f>ピボット!I649</f>
        <v>0</v>
      </c>
      <c r="J648" s="13">
        <f>ピボット!J649</f>
        <v>0</v>
      </c>
      <c r="K648" s="13">
        <f>ピボット!K649</f>
        <v>0</v>
      </c>
      <c r="L648" s="13">
        <f>ピボット!L649</f>
        <v>0</v>
      </c>
      <c r="M648" s="13">
        <f>ピボット!M649</f>
        <v>0</v>
      </c>
      <c r="N648" s="13">
        <f>ピボット!N649</f>
        <v>0</v>
      </c>
      <c r="O648" s="13">
        <f>ピボット!O649</f>
        <v>0</v>
      </c>
      <c r="P648" s="13">
        <f>ピボット!P649</f>
        <v>0</v>
      </c>
      <c r="Q648" s="13">
        <f>ピボット!Q649</f>
        <v>0</v>
      </c>
      <c r="R648" s="13">
        <f>ピボット!R649</f>
        <v>0</v>
      </c>
      <c r="S648" s="13">
        <f>ピボット!S649</f>
        <v>0</v>
      </c>
      <c r="T648" s="13">
        <f>ピボット!T649</f>
        <v>0</v>
      </c>
      <c r="U648" s="13">
        <f>ピボット!U649</f>
        <v>0</v>
      </c>
      <c r="V648" s="13">
        <f>ピボット!V649</f>
        <v>0</v>
      </c>
      <c r="W648" s="13">
        <f>ピボット!W649</f>
        <v>0</v>
      </c>
      <c r="X648" s="13">
        <f>ピボット!X649</f>
        <v>0</v>
      </c>
      <c r="Y648" s="13">
        <f>ピボット!Y649</f>
        <v>0</v>
      </c>
      <c r="Z648" s="13">
        <f>ピボット!Z649</f>
        <v>0</v>
      </c>
      <c r="AA648" s="13">
        <f>ピボット!AA649</f>
        <v>0</v>
      </c>
      <c r="AB648" s="13">
        <f>ピボット!AB649</f>
        <v>0</v>
      </c>
      <c r="AC648" s="13">
        <f>ピボット!AC649</f>
        <v>0</v>
      </c>
      <c r="AD648" s="13">
        <f>ピボット!AD649</f>
        <v>0</v>
      </c>
      <c r="AE648" s="13">
        <f>ピボット!AE649</f>
        <v>0</v>
      </c>
      <c r="AF648" s="13">
        <f>ピボット!AF649</f>
        <v>0</v>
      </c>
      <c r="AG648" s="13">
        <f>ピボット!AG649</f>
        <v>0</v>
      </c>
      <c r="AH648" s="13">
        <f>ピボット!AH649</f>
        <v>0</v>
      </c>
      <c r="AI648" s="13">
        <f>ピボット!AI649</f>
        <v>0</v>
      </c>
      <c r="AJ648" s="14">
        <f>SUM(E648:AI648)</f>
        <v>0</v>
      </c>
    </row>
    <row r="649" spans="2:36" s="8" customFormat="1" ht="15" customHeight="1" x14ac:dyDescent="0.15">
      <c r="B649" s="9"/>
      <c r="C649" s="135" t="s">
        <v>26</v>
      </c>
      <c r="D649" s="100"/>
      <c r="E649" s="13">
        <f>ピボット!E650</f>
        <v>0</v>
      </c>
      <c r="F649" s="13">
        <f>ピボット!F650</f>
        <v>0</v>
      </c>
      <c r="G649" s="13">
        <f>ピボット!G650</f>
        <v>0</v>
      </c>
      <c r="H649" s="13">
        <f>ピボット!H650</f>
        <v>0</v>
      </c>
      <c r="I649" s="13">
        <f>ピボット!I650</f>
        <v>0</v>
      </c>
      <c r="J649" s="13">
        <f>ピボット!J650</f>
        <v>0</v>
      </c>
      <c r="K649" s="13">
        <f>ピボット!K650</f>
        <v>0</v>
      </c>
      <c r="L649" s="13">
        <f>ピボット!L650</f>
        <v>0</v>
      </c>
      <c r="M649" s="13">
        <f>ピボット!M650</f>
        <v>0</v>
      </c>
      <c r="N649" s="13">
        <f>ピボット!N650</f>
        <v>0</v>
      </c>
      <c r="O649" s="13">
        <f>ピボット!O650</f>
        <v>0</v>
      </c>
      <c r="P649" s="13">
        <f>ピボット!P650</f>
        <v>0</v>
      </c>
      <c r="Q649" s="13">
        <f>ピボット!Q650</f>
        <v>0</v>
      </c>
      <c r="R649" s="13">
        <f>ピボット!R650</f>
        <v>0</v>
      </c>
      <c r="S649" s="13">
        <f>ピボット!S650</f>
        <v>0</v>
      </c>
      <c r="T649" s="13">
        <f>ピボット!T650</f>
        <v>0</v>
      </c>
      <c r="U649" s="13">
        <f>ピボット!U650</f>
        <v>0</v>
      </c>
      <c r="V649" s="13">
        <f>ピボット!V650</f>
        <v>0</v>
      </c>
      <c r="W649" s="13">
        <f>ピボット!W650</f>
        <v>0</v>
      </c>
      <c r="X649" s="13">
        <f>ピボット!X650</f>
        <v>0</v>
      </c>
      <c r="Y649" s="13">
        <f>ピボット!Y650</f>
        <v>0</v>
      </c>
      <c r="Z649" s="13">
        <f>ピボット!Z650</f>
        <v>0</v>
      </c>
      <c r="AA649" s="13">
        <f>ピボット!AA650</f>
        <v>0</v>
      </c>
      <c r="AB649" s="13">
        <f>ピボット!AB650</f>
        <v>0</v>
      </c>
      <c r="AC649" s="13">
        <f>ピボット!AC650</f>
        <v>0</v>
      </c>
      <c r="AD649" s="13">
        <f>ピボット!AD650</f>
        <v>0</v>
      </c>
      <c r="AE649" s="13">
        <f>ピボット!AE650</f>
        <v>0</v>
      </c>
      <c r="AF649" s="13">
        <f>ピボット!AF650</f>
        <v>0</v>
      </c>
      <c r="AG649" s="13">
        <f>ピボット!AG650</f>
        <v>0</v>
      </c>
      <c r="AH649" s="13">
        <f>ピボット!AH650</f>
        <v>0</v>
      </c>
      <c r="AI649" s="13">
        <f>ピボット!AI650</f>
        <v>0</v>
      </c>
      <c r="AJ649" s="101">
        <f>SUM(E649:AI649)</f>
        <v>0</v>
      </c>
    </row>
    <row r="650" spans="2:36" s="8" customFormat="1" ht="15" customHeight="1" x14ac:dyDescent="0.15">
      <c r="B650" s="9"/>
      <c r="C650" s="134" t="s">
        <v>4</v>
      </c>
      <c r="D650" s="12">
        <f>ピボット!D651</f>
        <v>0</v>
      </c>
      <c r="E650" s="13">
        <f t="shared" ref="E650:AI650" si="213">D650+E646-E648</f>
        <v>0</v>
      </c>
      <c r="F650" s="13">
        <f t="shared" si="213"/>
        <v>0</v>
      </c>
      <c r="G650" s="13">
        <f t="shared" si="213"/>
        <v>0</v>
      </c>
      <c r="H650" s="13">
        <f t="shared" si="213"/>
        <v>0</v>
      </c>
      <c r="I650" s="13">
        <f t="shared" si="213"/>
        <v>0</v>
      </c>
      <c r="J650" s="13">
        <f t="shared" si="213"/>
        <v>0</v>
      </c>
      <c r="K650" s="13">
        <f t="shared" si="213"/>
        <v>0</v>
      </c>
      <c r="L650" s="13">
        <f t="shared" si="213"/>
        <v>0</v>
      </c>
      <c r="M650" s="13">
        <f t="shared" si="213"/>
        <v>0</v>
      </c>
      <c r="N650" s="13">
        <f t="shared" si="213"/>
        <v>0</v>
      </c>
      <c r="O650" s="13">
        <f t="shared" si="213"/>
        <v>0</v>
      </c>
      <c r="P650" s="13">
        <f t="shared" si="213"/>
        <v>0</v>
      </c>
      <c r="Q650" s="13">
        <f t="shared" si="213"/>
        <v>0</v>
      </c>
      <c r="R650" s="13">
        <f t="shared" si="213"/>
        <v>0</v>
      </c>
      <c r="S650" s="13">
        <f t="shared" si="213"/>
        <v>0</v>
      </c>
      <c r="T650" s="13">
        <f t="shared" si="213"/>
        <v>0</v>
      </c>
      <c r="U650" s="13">
        <f t="shared" si="213"/>
        <v>0</v>
      </c>
      <c r="V650" s="13">
        <f t="shared" si="213"/>
        <v>0</v>
      </c>
      <c r="W650" s="13">
        <f t="shared" si="213"/>
        <v>0</v>
      </c>
      <c r="X650" s="13">
        <f t="shared" si="213"/>
        <v>0</v>
      </c>
      <c r="Y650" s="13">
        <f t="shared" si="213"/>
        <v>0</v>
      </c>
      <c r="Z650" s="13">
        <f t="shared" si="213"/>
        <v>0</v>
      </c>
      <c r="AA650" s="13">
        <f t="shared" si="213"/>
        <v>0</v>
      </c>
      <c r="AB650" s="13">
        <f t="shared" si="213"/>
        <v>0</v>
      </c>
      <c r="AC650" s="13">
        <f t="shared" si="213"/>
        <v>0</v>
      </c>
      <c r="AD650" s="13">
        <f t="shared" si="213"/>
        <v>0</v>
      </c>
      <c r="AE650" s="13">
        <f t="shared" si="213"/>
        <v>0</v>
      </c>
      <c r="AF650" s="13">
        <f t="shared" si="213"/>
        <v>0</v>
      </c>
      <c r="AG650" s="13">
        <f t="shared" si="213"/>
        <v>0</v>
      </c>
      <c r="AH650" s="13">
        <f t="shared" si="213"/>
        <v>0</v>
      </c>
      <c r="AI650" s="13">
        <f t="shared" si="213"/>
        <v>0</v>
      </c>
      <c r="AJ650" s="14">
        <f>AI650</f>
        <v>0</v>
      </c>
    </row>
    <row r="651" spans="2:36" s="8" customFormat="1" ht="15" customHeight="1" thickBot="1" x14ac:dyDescent="0.2">
      <c r="B651" s="131">
        <f>ピボット!B647</f>
        <v>0</v>
      </c>
      <c r="C651" s="136" t="s">
        <v>27</v>
      </c>
      <c r="D651" s="105">
        <f>ピボット!D652</f>
        <v>0</v>
      </c>
      <c r="E651" s="106">
        <f t="shared" ref="E651:AI651" si="214">D651+E647-E649</f>
        <v>0</v>
      </c>
      <c r="F651" s="106">
        <f t="shared" si="214"/>
        <v>0</v>
      </c>
      <c r="G651" s="106">
        <f t="shared" si="214"/>
        <v>0</v>
      </c>
      <c r="H651" s="106">
        <f t="shared" si="214"/>
        <v>0</v>
      </c>
      <c r="I651" s="106">
        <f t="shared" si="214"/>
        <v>0</v>
      </c>
      <c r="J651" s="106">
        <f t="shared" si="214"/>
        <v>0</v>
      </c>
      <c r="K651" s="106">
        <f t="shared" si="214"/>
        <v>0</v>
      </c>
      <c r="L651" s="106">
        <f t="shared" si="214"/>
        <v>0</v>
      </c>
      <c r="M651" s="106">
        <f t="shared" si="214"/>
        <v>0</v>
      </c>
      <c r="N651" s="106">
        <f t="shared" si="214"/>
        <v>0</v>
      </c>
      <c r="O651" s="106">
        <f t="shared" si="214"/>
        <v>0</v>
      </c>
      <c r="P651" s="106">
        <f t="shared" si="214"/>
        <v>0</v>
      </c>
      <c r="Q651" s="106">
        <f t="shared" si="214"/>
        <v>0</v>
      </c>
      <c r="R651" s="106">
        <f t="shared" si="214"/>
        <v>0</v>
      </c>
      <c r="S651" s="106">
        <f t="shared" si="214"/>
        <v>0</v>
      </c>
      <c r="T651" s="106">
        <f t="shared" si="214"/>
        <v>0</v>
      </c>
      <c r="U651" s="106">
        <f t="shared" si="214"/>
        <v>0</v>
      </c>
      <c r="V651" s="106">
        <f t="shared" si="214"/>
        <v>0</v>
      </c>
      <c r="W651" s="106">
        <f t="shared" si="214"/>
        <v>0</v>
      </c>
      <c r="X651" s="106">
        <f t="shared" si="214"/>
        <v>0</v>
      </c>
      <c r="Y651" s="106">
        <f t="shared" si="214"/>
        <v>0</v>
      </c>
      <c r="Z651" s="106">
        <f t="shared" si="214"/>
        <v>0</v>
      </c>
      <c r="AA651" s="106">
        <f t="shared" si="214"/>
        <v>0</v>
      </c>
      <c r="AB651" s="106">
        <f t="shared" si="214"/>
        <v>0</v>
      </c>
      <c r="AC651" s="106">
        <f t="shared" si="214"/>
        <v>0</v>
      </c>
      <c r="AD651" s="106">
        <f t="shared" si="214"/>
        <v>0</v>
      </c>
      <c r="AE651" s="106">
        <f t="shared" si="214"/>
        <v>0</v>
      </c>
      <c r="AF651" s="106">
        <f t="shared" si="214"/>
        <v>0</v>
      </c>
      <c r="AG651" s="106">
        <f t="shared" si="214"/>
        <v>0</v>
      </c>
      <c r="AH651" s="106">
        <f t="shared" si="214"/>
        <v>0</v>
      </c>
      <c r="AI651" s="106">
        <f t="shared" si="214"/>
        <v>0</v>
      </c>
      <c r="AJ651" s="107">
        <f>AI651</f>
        <v>0</v>
      </c>
    </row>
    <row r="652" spans="2:36" s="8" customFormat="1" ht="15" customHeight="1" x14ac:dyDescent="0.15">
      <c r="B652" s="129"/>
      <c r="C652" s="132" t="s">
        <v>1</v>
      </c>
      <c r="D652" s="10"/>
      <c r="E652" s="11">
        <f>ピボット!E653</f>
        <v>0</v>
      </c>
      <c r="F652" s="11">
        <f>ピボット!F653</f>
        <v>0</v>
      </c>
      <c r="G652" s="11">
        <f>ピボット!G653</f>
        <v>0</v>
      </c>
      <c r="H652" s="11">
        <f>ピボット!H653</f>
        <v>0</v>
      </c>
      <c r="I652" s="11">
        <f>ピボット!I653</f>
        <v>0</v>
      </c>
      <c r="J652" s="11">
        <f>ピボット!J653</f>
        <v>0</v>
      </c>
      <c r="K652" s="11">
        <f>ピボット!K653</f>
        <v>0</v>
      </c>
      <c r="L652" s="11">
        <f>ピボット!L653</f>
        <v>0</v>
      </c>
      <c r="M652" s="11">
        <f>ピボット!M653</f>
        <v>0</v>
      </c>
      <c r="N652" s="11">
        <f>ピボット!N653</f>
        <v>0</v>
      </c>
      <c r="O652" s="11">
        <f>ピボット!O653</f>
        <v>0</v>
      </c>
      <c r="P652" s="11">
        <f>ピボット!P653</f>
        <v>0</v>
      </c>
      <c r="Q652" s="11">
        <f>ピボット!Q653</f>
        <v>0</v>
      </c>
      <c r="R652" s="11">
        <f>ピボット!R653</f>
        <v>0</v>
      </c>
      <c r="S652" s="11">
        <f>ピボット!S653</f>
        <v>0</v>
      </c>
      <c r="T652" s="11">
        <f>ピボット!T653</f>
        <v>0</v>
      </c>
      <c r="U652" s="11">
        <f>ピボット!U653</f>
        <v>0</v>
      </c>
      <c r="V652" s="11">
        <f>ピボット!V653</f>
        <v>0</v>
      </c>
      <c r="W652" s="11">
        <f>ピボット!W653</f>
        <v>0</v>
      </c>
      <c r="X652" s="11">
        <f>ピボット!X653</f>
        <v>0</v>
      </c>
      <c r="Y652" s="11">
        <f>ピボット!Y653</f>
        <v>0</v>
      </c>
      <c r="Z652" s="11">
        <f>ピボット!Z653</f>
        <v>0</v>
      </c>
      <c r="AA652" s="11">
        <f>ピボット!AA653</f>
        <v>0</v>
      </c>
      <c r="AB652" s="11">
        <f>ピボット!AB653</f>
        <v>0</v>
      </c>
      <c r="AC652" s="11">
        <f>ピボット!AC653</f>
        <v>0</v>
      </c>
      <c r="AD652" s="11">
        <f>ピボット!AD653</f>
        <v>0</v>
      </c>
      <c r="AE652" s="11">
        <f>ピボット!AE653</f>
        <v>0</v>
      </c>
      <c r="AF652" s="11">
        <f>ピボット!AF653</f>
        <v>0</v>
      </c>
      <c r="AG652" s="11">
        <f>ピボット!AG653</f>
        <v>0</v>
      </c>
      <c r="AH652" s="11">
        <f>ピボット!AH653</f>
        <v>0</v>
      </c>
      <c r="AI652" s="11">
        <f>ピボット!AI653</f>
        <v>0</v>
      </c>
      <c r="AJ652" s="104">
        <f>SUM(E652:AI652)</f>
        <v>0</v>
      </c>
    </row>
    <row r="653" spans="2:36" s="8" customFormat="1" ht="15" customHeight="1" x14ac:dyDescent="0.15">
      <c r="B653" s="130"/>
      <c r="C653" s="133" t="s">
        <v>25</v>
      </c>
      <c r="D653" s="102"/>
      <c r="E653" s="13">
        <f>ピボット!E654</f>
        <v>0</v>
      </c>
      <c r="F653" s="13">
        <f>ピボット!F654</f>
        <v>0</v>
      </c>
      <c r="G653" s="13">
        <f>ピボット!G654</f>
        <v>0</v>
      </c>
      <c r="H653" s="13">
        <f>ピボット!H654</f>
        <v>0</v>
      </c>
      <c r="I653" s="13">
        <f>ピボット!I654</f>
        <v>0</v>
      </c>
      <c r="J653" s="13">
        <f>ピボット!J654</f>
        <v>0</v>
      </c>
      <c r="K653" s="13">
        <f>ピボット!K654</f>
        <v>0</v>
      </c>
      <c r="L653" s="13">
        <f>ピボット!L654</f>
        <v>0</v>
      </c>
      <c r="M653" s="13">
        <f>ピボット!M654</f>
        <v>0</v>
      </c>
      <c r="N653" s="13">
        <f>ピボット!N654</f>
        <v>0</v>
      </c>
      <c r="O653" s="13">
        <f>ピボット!O654</f>
        <v>0</v>
      </c>
      <c r="P653" s="13">
        <f>ピボット!P654</f>
        <v>0</v>
      </c>
      <c r="Q653" s="13">
        <f>ピボット!Q654</f>
        <v>0</v>
      </c>
      <c r="R653" s="13">
        <f>ピボット!R654</f>
        <v>0</v>
      </c>
      <c r="S653" s="13">
        <f>ピボット!S654</f>
        <v>0</v>
      </c>
      <c r="T653" s="13">
        <f>ピボット!T654</f>
        <v>0</v>
      </c>
      <c r="U653" s="13">
        <f>ピボット!U654</f>
        <v>0</v>
      </c>
      <c r="V653" s="13">
        <f>ピボット!V654</f>
        <v>0</v>
      </c>
      <c r="W653" s="13">
        <f>ピボット!W654</f>
        <v>0</v>
      </c>
      <c r="X653" s="13">
        <f>ピボット!X654</f>
        <v>0</v>
      </c>
      <c r="Y653" s="13">
        <f>ピボット!Y654</f>
        <v>0</v>
      </c>
      <c r="Z653" s="13">
        <f>ピボット!Z654</f>
        <v>0</v>
      </c>
      <c r="AA653" s="13">
        <f>ピボット!AA654</f>
        <v>0</v>
      </c>
      <c r="AB653" s="13">
        <f>ピボット!AB654</f>
        <v>0</v>
      </c>
      <c r="AC653" s="13">
        <f>ピボット!AC654</f>
        <v>0</v>
      </c>
      <c r="AD653" s="13">
        <f>ピボット!AD654</f>
        <v>0</v>
      </c>
      <c r="AE653" s="13">
        <f>ピボット!AE654</f>
        <v>0</v>
      </c>
      <c r="AF653" s="13">
        <f>ピボット!AF654</f>
        <v>0</v>
      </c>
      <c r="AG653" s="13">
        <f>ピボット!AG654</f>
        <v>0</v>
      </c>
      <c r="AH653" s="13">
        <f>ピボット!AH654</f>
        <v>0</v>
      </c>
      <c r="AI653" s="13">
        <f>ピボット!AI654</f>
        <v>0</v>
      </c>
      <c r="AJ653" s="21">
        <f>SUM(E653:AI653)</f>
        <v>0</v>
      </c>
    </row>
    <row r="654" spans="2:36" s="8" customFormat="1" ht="15" customHeight="1" x14ac:dyDescent="0.15">
      <c r="B654" s="130"/>
      <c r="C654" s="134" t="s">
        <v>3</v>
      </c>
      <c r="D654" s="12"/>
      <c r="E654" s="13">
        <f>ピボット!E655</f>
        <v>0</v>
      </c>
      <c r="F654" s="13">
        <f>ピボット!F655</f>
        <v>0</v>
      </c>
      <c r="G654" s="13">
        <f>ピボット!G655</f>
        <v>0</v>
      </c>
      <c r="H654" s="13">
        <f>ピボット!H655</f>
        <v>0</v>
      </c>
      <c r="I654" s="13">
        <f>ピボット!I655</f>
        <v>0</v>
      </c>
      <c r="J654" s="13">
        <f>ピボット!J655</f>
        <v>0</v>
      </c>
      <c r="K654" s="13">
        <f>ピボット!K655</f>
        <v>0</v>
      </c>
      <c r="L654" s="13">
        <f>ピボット!L655</f>
        <v>0</v>
      </c>
      <c r="M654" s="13">
        <f>ピボット!M655</f>
        <v>0</v>
      </c>
      <c r="N654" s="13">
        <f>ピボット!N655</f>
        <v>0</v>
      </c>
      <c r="O654" s="13">
        <f>ピボット!O655</f>
        <v>0</v>
      </c>
      <c r="P654" s="13">
        <f>ピボット!P655</f>
        <v>0</v>
      </c>
      <c r="Q654" s="13">
        <f>ピボット!Q655</f>
        <v>0</v>
      </c>
      <c r="R654" s="13">
        <f>ピボット!R655</f>
        <v>0</v>
      </c>
      <c r="S654" s="13">
        <f>ピボット!S655</f>
        <v>0</v>
      </c>
      <c r="T654" s="13">
        <f>ピボット!T655</f>
        <v>0</v>
      </c>
      <c r="U654" s="13">
        <f>ピボット!U655</f>
        <v>0</v>
      </c>
      <c r="V654" s="13">
        <f>ピボット!V655</f>
        <v>0</v>
      </c>
      <c r="W654" s="13">
        <f>ピボット!W655</f>
        <v>0</v>
      </c>
      <c r="X654" s="13">
        <f>ピボット!X655</f>
        <v>0</v>
      </c>
      <c r="Y654" s="13">
        <f>ピボット!Y655</f>
        <v>0</v>
      </c>
      <c r="Z654" s="13">
        <f>ピボット!Z655</f>
        <v>0</v>
      </c>
      <c r="AA654" s="13">
        <f>ピボット!AA655</f>
        <v>0</v>
      </c>
      <c r="AB654" s="13">
        <f>ピボット!AB655</f>
        <v>0</v>
      </c>
      <c r="AC654" s="13">
        <f>ピボット!AC655</f>
        <v>0</v>
      </c>
      <c r="AD654" s="13">
        <f>ピボット!AD655</f>
        <v>0</v>
      </c>
      <c r="AE654" s="13">
        <f>ピボット!AE655</f>
        <v>0</v>
      </c>
      <c r="AF654" s="13">
        <f>ピボット!AF655</f>
        <v>0</v>
      </c>
      <c r="AG654" s="13">
        <f>ピボット!AG655</f>
        <v>0</v>
      </c>
      <c r="AH654" s="13">
        <f>ピボット!AH655</f>
        <v>0</v>
      </c>
      <c r="AI654" s="13">
        <f>ピボット!AI655</f>
        <v>0</v>
      </c>
      <c r="AJ654" s="14">
        <f>SUM(E654:AI654)</f>
        <v>0</v>
      </c>
    </row>
    <row r="655" spans="2:36" s="8" customFormat="1" ht="15" customHeight="1" x14ac:dyDescent="0.15">
      <c r="B655" s="9"/>
      <c r="C655" s="135" t="s">
        <v>26</v>
      </c>
      <c r="D655" s="100"/>
      <c r="E655" s="13">
        <f>ピボット!E656</f>
        <v>0</v>
      </c>
      <c r="F655" s="13">
        <f>ピボット!F656</f>
        <v>0</v>
      </c>
      <c r="G655" s="13">
        <f>ピボット!G656</f>
        <v>0</v>
      </c>
      <c r="H655" s="13">
        <f>ピボット!H656</f>
        <v>0</v>
      </c>
      <c r="I655" s="13">
        <f>ピボット!I656</f>
        <v>0</v>
      </c>
      <c r="J655" s="13">
        <f>ピボット!J656</f>
        <v>0</v>
      </c>
      <c r="K655" s="13">
        <f>ピボット!K656</f>
        <v>0</v>
      </c>
      <c r="L655" s="13">
        <f>ピボット!L656</f>
        <v>0</v>
      </c>
      <c r="M655" s="13">
        <f>ピボット!M656</f>
        <v>0</v>
      </c>
      <c r="N655" s="13">
        <f>ピボット!N656</f>
        <v>0</v>
      </c>
      <c r="O655" s="13">
        <f>ピボット!O656</f>
        <v>0</v>
      </c>
      <c r="P655" s="13">
        <f>ピボット!P656</f>
        <v>0</v>
      </c>
      <c r="Q655" s="13">
        <f>ピボット!Q656</f>
        <v>0</v>
      </c>
      <c r="R655" s="13">
        <f>ピボット!R656</f>
        <v>0</v>
      </c>
      <c r="S655" s="13">
        <f>ピボット!S656</f>
        <v>0</v>
      </c>
      <c r="T655" s="13">
        <f>ピボット!T656</f>
        <v>0</v>
      </c>
      <c r="U655" s="13">
        <f>ピボット!U656</f>
        <v>0</v>
      </c>
      <c r="V655" s="13">
        <f>ピボット!V656</f>
        <v>0</v>
      </c>
      <c r="W655" s="13">
        <f>ピボット!W656</f>
        <v>0</v>
      </c>
      <c r="X655" s="13">
        <f>ピボット!X656</f>
        <v>0</v>
      </c>
      <c r="Y655" s="13">
        <f>ピボット!Y656</f>
        <v>0</v>
      </c>
      <c r="Z655" s="13">
        <f>ピボット!Z656</f>
        <v>0</v>
      </c>
      <c r="AA655" s="13">
        <f>ピボット!AA656</f>
        <v>0</v>
      </c>
      <c r="AB655" s="13">
        <f>ピボット!AB656</f>
        <v>0</v>
      </c>
      <c r="AC655" s="13">
        <f>ピボット!AC656</f>
        <v>0</v>
      </c>
      <c r="AD655" s="13">
        <f>ピボット!AD656</f>
        <v>0</v>
      </c>
      <c r="AE655" s="13">
        <f>ピボット!AE656</f>
        <v>0</v>
      </c>
      <c r="AF655" s="13">
        <f>ピボット!AF656</f>
        <v>0</v>
      </c>
      <c r="AG655" s="13">
        <f>ピボット!AG656</f>
        <v>0</v>
      </c>
      <c r="AH655" s="13">
        <f>ピボット!AH656</f>
        <v>0</v>
      </c>
      <c r="AI655" s="13">
        <f>ピボット!AI656</f>
        <v>0</v>
      </c>
      <c r="AJ655" s="101">
        <f>SUM(E655:AI655)</f>
        <v>0</v>
      </c>
    </row>
    <row r="656" spans="2:36" s="8" customFormat="1" ht="15" customHeight="1" x14ac:dyDescent="0.15">
      <c r="B656" s="9"/>
      <c r="C656" s="134" t="s">
        <v>4</v>
      </c>
      <c r="D656" s="12">
        <f>ピボット!D657</f>
        <v>0</v>
      </c>
      <c r="E656" s="13">
        <f t="shared" ref="E656:AI656" si="215">D656+E652-E654</f>
        <v>0</v>
      </c>
      <c r="F656" s="13">
        <f t="shared" si="215"/>
        <v>0</v>
      </c>
      <c r="G656" s="13">
        <f t="shared" si="215"/>
        <v>0</v>
      </c>
      <c r="H656" s="13">
        <f t="shared" si="215"/>
        <v>0</v>
      </c>
      <c r="I656" s="13">
        <f t="shared" si="215"/>
        <v>0</v>
      </c>
      <c r="J656" s="13">
        <f t="shared" si="215"/>
        <v>0</v>
      </c>
      <c r="K656" s="13">
        <f t="shared" si="215"/>
        <v>0</v>
      </c>
      <c r="L656" s="13">
        <f t="shared" si="215"/>
        <v>0</v>
      </c>
      <c r="M656" s="13">
        <f t="shared" si="215"/>
        <v>0</v>
      </c>
      <c r="N656" s="13">
        <f t="shared" si="215"/>
        <v>0</v>
      </c>
      <c r="O656" s="13">
        <f t="shared" si="215"/>
        <v>0</v>
      </c>
      <c r="P656" s="13">
        <f t="shared" si="215"/>
        <v>0</v>
      </c>
      <c r="Q656" s="13">
        <f t="shared" si="215"/>
        <v>0</v>
      </c>
      <c r="R656" s="13">
        <f t="shared" si="215"/>
        <v>0</v>
      </c>
      <c r="S656" s="13">
        <f t="shared" si="215"/>
        <v>0</v>
      </c>
      <c r="T656" s="13">
        <f t="shared" si="215"/>
        <v>0</v>
      </c>
      <c r="U656" s="13">
        <f t="shared" si="215"/>
        <v>0</v>
      </c>
      <c r="V656" s="13">
        <f t="shared" si="215"/>
        <v>0</v>
      </c>
      <c r="W656" s="13">
        <f t="shared" si="215"/>
        <v>0</v>
      </c>
      <c r="X656" s="13">
        <f t="shared" si="215"/>
        <v>0</v>
      </c>
      <c r="Y656" s="13">
        <f t="shared" si="215"/>
        <v>0</v>
      </c>
      <c r="Z656" s="13">
        <f t="shared" si="215"/>
        <v>0</v>
      </c>
      <c r="AA656" s="13">
        <f t="shared" si="215"/>
        <v>0</v>
      </c>
      <c r="AB656" s="13">
        <f t="shared" si="215"/>
        <v>0</v>
      </c>
      <c r="AC656" s="13">
        <f t="shared" si="215"/>
        <v>0</v>
      </c>
      <c r="AD656" s="13">
        <f t="shared" si="215"/>
        <v>0</v>
      </c>
      <c r="AE656" s="13">
        <f t="shared" si="215"/>
        <v>0</v>
      </c>
      <c r="AF656" s="13">
        <f t="shared" si="215"/>
        <v>0</v>
      </c>
      <c r="AG656" s="13">
        <f t="shared" si="215"/>
        <v>0</v>
      </c>
      <c r="AH656" s="13">
        <f t="shared" si="215"/>
        <v>0</v>
      </c>
      <c r="AI656" s="13">
        <f t="shared" si="215"/>
        <v>0</v>
      </c>
      <c r="AJ656" s="14">
        <f>AI656</f>
        <v>0</v>
      </c>
    </row>
    <row r="657" spans="2:36" s="8" customFormat="1" ht="15" customHeight="1" thickBot="1" x14ac:dyDescent="0.2">
      <c r="B657" s="131">
        <f>ピボット!B653</f>
        <v>0</v>
      </c>
      <c r="C657" s="136" t="s">
        <v>27</v>
      </c>
      <c r="D657" s="105">
        <f>ピボット!D658</f>
        <v>0</v>
      </c>
      <c r="E657" s="106">
        <f t="shared" ref="E657:AI657" si="216">D657+E653-E655</f>
        <v>0</v>
      </c>
      <c r="F657" s="106">
        <f t="shared" si="216"/>
        <v>0</v>
      </c>
      <c r="G657" s="106">
        <f t="shared" si="216"/>
        <v>0</v>
      </c>
      <c r="H657" s="106">
        <f t="shared" si="216"/>
        <v>0</v>
      </c>
      <c r="I657" s="106">
        <f t="shared" si="216"/>
        <v>0</v>
      </c>
      <c r="J657" s="106">
        <f t="shared" si="216"/>
        <v>0</v>
      </c>
      <c r="K657" s="106">
        <f t="shared" si="216"/>
        <v>0</v>
      </c>
      <c r="L657" s="106">
        <f t="shared" si="216"/>
        <v>0</v>
      </c>
      <c r="M657" s="106">
        <f t="shared" si="216"/>
        <v>0</v>
      </c>
      <c r="N657" s="106">
        <f t="shared" si="216"/>
        <v>0</v>
      </c>
      <c r="O657" s="106">
        <f t="shared" si="216"/>
        <v>0</v>
      </c>
      <c r="P657" s="106">
        <f t="shared" si="216"/>
        <v>0</v>
      </c>
      <c r="Q657" s="106">
        <f t="shared" si="216"/>
        <v>0</v>
      </c>
      <c r="R657" s="106">
        <f t="shared" si="216"/>
        <v>0</v>
      </c>
      <c r="S657" s="106">
        <f t="shared" si="216"/>
        <v>0</v>
      </c>
      <c r="T657" s="106">
        <f t="shared" si="216"/>
        <v>0</v>
      </c>
      <c r="U657" s="106">
        <f t="shared" si="216"/>
        <v>0</v>
      </c>
      <c r="V657" s="106">
        <f t="shared" si="216"/>
        <v>0</v>
      </c>
      <c r="W657" s="106">
        <f t="shared" si="216"/>
        <v>0</v>
      </c>
      <c r="X657" s="106">
        <f t="shared" si="216"/>
        <v>0</v>
      </c>
      <c r="Y657" s="106">
        <f t="shared" si="216"/>
        <v>0</v>
      </c>
      <c r="Z657" s="106">
        <f t="shared" si="216"/>
        <v>0</v>
      </c>
      <c r="AA657" s="106">
        <f t="shared" si="216"/>
        <v>0</v>
      </c>
      <c r="AB657" s="106">
        <f t="shared" si="216"/>
        <v>0</v>
      </c>
      <c r="AC657" s="106">
        <f t="shared" si="216"/>
        <v>0</v>
      </c>
      <c r="AD657" s="106">
        <f t="shared" si="216"/>
        <v>0</v>
      </c>
      <c r="AE657" s="106">
        <f t="shared" si="216"/>
        <v>0</v>
      </c>
      <c r="AF657" s="106">
        <f t="shared" si="216"/>
        <v>0</v>
      </c>
      <c r="AG657" s="106">
        <f t="shared" si="216"/>
        <v>0</v>
      </c>
      <c r="AH657" s="106">
        <f t="shared" si="216"/>
        <v>0</v>
      </c>
      <c r="AI657" s="106">
        <f t="shared" si="216"/>
        <v>0</v>
      </c>
      <c r="AJ657" s="107">
        <f>AI657</f>
        <v>0</v>
      </c>
    </row>
    <row r="658" spans="2:36" s="8" customFormat="1" ht="15" customHeight="1" x14ac:dyDescent="0.15">
      <c r="B658" s="129"/>
      <c r="C658" s="132" t="s">
        <v>1</v>
      </c>
      <c r="D658" s="10"/>
      <c r="E658" s="11">
        <f>ピボット!E659</f>
        <v>0</v>
      </c>
      <c r="F658" s="11">
        <f>ピボット!F659</f>
        <v>0</v>
      </c>
      <c r="G658" s="11">
        <f>ピボット!G659</f>
        <v>0</v>
      </c>
      <c r="H658" s="11">
        <f>ピボット!H659</f>
        <v>0</v>
      </c>
      <c r="I658" s="11">
        <f>ピボット!I659</f>
        <v>0</v>
      </c>
      <c r="J658" s="11">
        <f>ピボット!J659</f>
        <v>0</v>
      </c>
      <c r="K658" s="11">
        <f>ピボット!K659</f>
        <v>0</v>
      </c>
      <c r="L658" s="11">
        <f>ピボット!L659</f>
        <v>0</v>
      </c>
      <c r="M658" s="11">
        <f>ピボット!M659</f>
        <v>0</v>
      </c>
      <c r="N658" s="11">
        <f>ピボット!N659</f>
        <v>0</v>
      </c>
      <c r="O658" s="11">
        <f>ピボット!O659</f>
        <v>0</v>
      </c>
      <c r="P658" s="11">
        <f>ピボット!P659</f>
        <v>0</v>
      </c>
      <c r="Q658" s="11">
        <f>ピボット!Q659</f>
        <v>0</v>
      </c>
      <c r="R658" s="11">
        <f>ピボット!R659</f>
        <v>0</v>
      </c>
      <c r="S658" s="11">
        <f>ピボット!S659</f>
        <v>0</v>
      </c>
      <c r="T658" s="11">
        <f>ピボット!T659</f>
        <v>0</v>
      </c>
      <c r="U658" s="11">
        <f>ピボット!U659</f>
        <v>0</v>
      </c>
      <c r="V658" s="11">
        <f>ピボット!V659</f>
        <v>0</v>
      </c>
      <c r="W658" s="11">
        <f>ピボット!W659</f>
        <v>0</v>
      </c>
      <c r="X658" s="11">
        <f>ピボット!X659</f>
        <v>0</v>
      </c>
      <c r="Y658" s="11">
        <f>ピボット!Y659</f>
        <v>0</v>
      </c>
      <c r="Z658" s="11">
        <f>ピボット!Z659</f>
        <v>0</v>
      </c>
      <c r="AA658" s="11">
        <f>ピボット!AA659</f>
        <v>0</v>
      </c>
      <c r="AB658" s="11">
        <f>ピボット!AB659</f>
        <v>0</v>
      </c>
      <c r="AC658" s="11">
        <f>ピボット!AC659</f>
        <v>0</v>
      </c>
      <c r="AD658" s="11">
        <f>ピボット!AD659</f>
        <v>0</v>
      </c>
      <c r="AE658" s="11">
        <f>ピボット!AE659</f>
        <v>0</v>
      </c>
      <c r="AF658" s="11">
        <f>ピボット!AF659</f>
        <v>0</v>
      </c>
      <c r="AG658" s="11">
        <f>ピボット!AG659</f>
        <v>0</v>
      </c>
      <c r="AH658" s="11">
        <f>ピボット!AH659</f>
        <v>0</v>
      </c>
      <c r="AI658" s="11">
        <f>ピボット!AI659</f>
        <v>0</v>
      </c>
      <c r="AJ658" s="104">
        <f>SUM(E658:AI658)</f>
        <v>0</v>
      </c>
    </row>
    <row r="659" spans="2:36" s="8" customFormat="1" ht="15" customHeight="1" x14ac:dyDescent="0.15">
      <c r="B659" s="130"/>
      <c r="C659" s="133" t="s">
        <v>25</v>
      </c>
      <c r="D659" s="102"/>
      <c r="E659" s="13">
        <f>ピボット!E660</f>
        <v>0</v>
      </c>
      <c r="F659" s="13">
        <f>ピボット!F660</f>
        <v>0</v>
      </c>
      <c r="G659" s="13">
        <f>ピボット!G660</f>
        <v>0</v>
      </c>
      <c r="H659" s="13">
        <f>ピボット!H660</f>
        <v>0</v>
      </c>
      <c r="I659" s="13">
        <f>ピボット!I660</f>
        <v>0</v>
      </c>
      <c r="J659" s="13">
        <f>ピボット!J660</f>
        <v>0</v>
      </c>
      <c r="K659" s="13">
        <f>ピボット!K660</f>
        <v>0</v>
      </c>
      <c r="L659" s="13">
        <f>ピボット!L660</f>
        <v>0</v>
      </c>
      <c r="M659" s="13">
        <f>ピボット!M660</f>
        <v>0</v>
      </c>
      <c r="N659" s="13">
        <f>ピボット!N660</f>
        <v>0</v>
      </c>
      <c r="O659" s="13">
        <f>ピボット!O660</f>
        <v>0</v>
      </c>
      <c r="P659" s="13">
        <f>ピボット!P660</f>
        <v>0</v>
      </c>
      <c r="Q659" s="13">
        <f>ピボット!Q660</f>
        <v>0</v>
      </c>
      <c r="R659" s="13">
        <f>ピボット!R660</f>
        <v>0</v>
      </c>
      <c r="S659" s="13">
        <f>ピボット!S660</f>
        <v>0</v>
      </c>
      <c r="T659" s="13">
        <f>ピボット!T660</f>
        <v>0</v>
      </c>
      <c r="U659" s="13">
        <f>ピボット!U660</f>
        <v>0</v>
      </c>
      <c r="V659" s="13">
        <f>ピボット!V660</f>
        <v>0</v>
      </c>
      <c r="W659" s="13">
        <f>ピボット!W660</f>
        <v>0</v>
      </c>
      <c r="X659" s="13">
        <f>ピボット!X660</f>
        <v>0</v>
      </c>
      <c r="Y659" s="13">
        <f>ピボット!Y660</f>
        <v>0</v>
      </c>
      <c r="Z659" s="13">
        <f>ピボット!Z660</f>
        <v>0</v>
      </c>
      <c r="AA659" s="13">
        <f>ピボット!AA660</f>
        <v>0</v>
      </c>
      <c r="AB659" s="13">
        <f>ピボット!AB660</f>
        <v>0</v>
      </c>
      <c r="AC659" s="13">
        <f>ピボット!AC660</f>
        <v>0</v>
      </c>
      <c r="AD659" s="13">
        <f>ピボット!AD660</f>
        <v>0</v>
      </c>
      <c r="AE659" s="13">
        <f>ピボット!AE660</f>
        <v>0</v>
      </c>
      <c r="AF659" s="13">
        <f>ピボット!AF660</f>
        <v>0</v>
      </c>
      <c r="AG659" s="13">
        <f>ピボット!AG660</f>
        <v>0</v>
      </c>
      <c r="AH659" s="13">
        <f>ピボット!AH660</f>
        <v>0</v>
      </c>
      <c r="AI659" s="13">
        <f>ピボット!AI660</f>
        <v>0</v>
      </c>
      <c r="AJ659" s="21">
        <f>SUM(E659:AI659)</f>
        <v>0</v>
      </c>
    </row>
    <row r="660" spans="2:36" s="8" customFormat="1" ht="15" customHeight="1" x14ac:dyDescent="0.15">
      <c r="B660" s="130"/>
      <c r="C660" s="134" t="s">
        <v>3</v>
      </c>
      <c r="D660" s="12"/>
      <c r="E660" s="13">
        <f>ピボット!E661</f>
        <v>0</v>
      </c>
      <c r="F660" s="13">
        <f>ピボット!F661</f>
        <v>0</v>
      </c>
      <c r="G660" s="13">
        <f>ピボット!G661</f>
        <v>0</v>
      </c>
      <c r="H660" s="13">
        <f>ピボット!H661</f>
        <v>0</v>
      </c>
      <c r="I660" s="13">
        <f>ピボット!I661</f>
        <v>0</v>
      </c>
      <c r="J660" s="13">
        <f>ピボット!J661</f>
        <v>0</v>
      </c>
      <c r="K660" s="13">
        <f>ピボット!K661</f>
        <v>0</v>
      </c>
      <c r="L660" s="13">
        <f>ピボット!L661</f>
        <v>0</v>
      </c>
      <c r="M660" s="13">
        <f>ピボット!M661</f>
        <v>0</v>
      </c>
      <c r="N660" s="13">
        <f>ピボット!N661</f>
        <v>0</v>
      </c>
      <c r="O660" s="13">
        <f>ピボット!O661</f>
        <v>0</v>
      </c>
      <c r="P660" s="13">
        <f>ピボット!P661</f>
        <v>0</v>
      </c>
      <c r="Q660" s="13">
        <f>ピボット!Q661</f>
        <v>0</v>
      </c>
      <c r="R660" s="13">
        <f>ピボット!R661</f>
        <v>0</v>
      </c>
      <c r="S660" s="13">
        <f>ピボット!S661</f>
        <v>0</v>
      </c>
      <c r="T660" s="13">
        <f>ピボット!T661</f>
        <v>0</v>
      </c>
      <c r="U660" s="13">
        <f>ピボット!U661</f>
        <v>0</v>
      </c>
      <c r="V660" s="13">
        <f>ピボット!V661</f>
        <v>0</v>
      </c>
      <c r="W660" s="13">
        <f>ピボット!W661</f>
        <v>0</v>
      </c>
      <c r="X660" s="13">
        <f>ピボット!X661</f>
        <v>0</v>
      </c>
      <c r="Y660" s="13">
        <f>ピボット!Y661</f>
        <v>0</v>
      </c>
      <c r="Z660" s="13">
        <f>ピボット!Z661</f>
        <v>0</v>
      </c>
      <c r="AA660" s="13">
        <f>ピボット!AA661</f>
        <v>0</v>
      </c>
      <c r="AB660" s="13">
        <f>ピボット!AB661</f>
        <v>0</v>
      </c>
      <c r="AC660" s="13">
        <f>ピボット!AC661</f>
        <v>0</v>
      </c>
      <c r="AD660" s="13">
        <f>ピボット!AD661</f>
        <v>0</v>
      </c>
      <c r="AE660" s="13">
        <f>ピボット!AE661</f>
        <v>0</v>
      </c>
      <c r="AF660" s="13">
        <f>ピボット!AF661</f>
        <v>0</v>
      </c>
      <c r="AG660" s="13">
        <f>ピボット!AG661</f>
        <v>0</v>
      </c>
      <c r="AH660" s="13">
        <f>ピボット!AH661</f>
        <v>0</v>
      </c>
      <c r="AI660" s="13">
        <f>ピボット!AI661</f>
        <v>0</v>
      </c>
      <c r="AJ660" s="14">
        <f>SUM(E660:AI660)</f>
        <v>0</v>
      </c>
    </row>
    <row r="661" spans="2:36" s="8" customFormat="1" ht="15" customHeight="1" x14ac:dyDescent="0.15">
      <c r="B661" s="9"/>
      <c r="C661" s="135" t="s">
        <v>26</v>
      </c>
      <c r="D661" s="100"/>
      <c r="E661" s="13">
        <f>ピボット!E662</f>
        <v>0</v>
      </c>
      <c r="F661" s="13">
        <f>ピボット!F662</f>
        <v>0</v>
      </c>
      <c r="G661" s="13">
        <f>ピボット!G662</f>
        <v>0</v>
      </c>
      <c r="H661" s="13">
        <f>ピボット!H662</f>
        <v>0</v>
      </c>
      <c r="I661" s="13">
        <f>ピボット!I662</f>
        <v>0</v>
      </c>
      <c r="J661" s="13">
        <f>ピボット!J662</f>
        <v>0</v>
      </c>
      <c r="K661" s="13">
        <f>ピボット!K662</f>
        <v>0</v>
      </c>
      <c r="L661" s="13">
        <f>ピボット!L662</f>
        <v>0</v>
      </c>
      <c r="M661" s="13">
        <f>ピボット!M662</f>
        <v>0</v>
      </c>
      <c r="N661" s="13">
        <f>ピボット!N662</f>
        <v>0</v>
      </c>
      <c r="O661" s="13">
        <f>ピボット!O662</f>
        <v>0</v>
      </c>
      <c r="P661" s="13">
        <f>ピボット!P662</f>
        <v>0</v>
      </c>
      <c r="Q661" s="13">
        <f>ピボット!Q662</f>
        <v>0</v>
      </c>
      <c r="R661" s="13">
        <f>ピボット!R662</f>
        <v>0</v>
      </c>
      <c r="S661" s="13">
        <f>ピボット!S662</f>
        <v>0</v>
      </c>
      <c r="T661" s="13">
        <f>ピボット!T662</f>
        <v>0</v>
      </c>
      <c r="U661" s="13">
        <f>ピボット!U662</f>
        <v>0</v>
      </c>
      <c r="V661" s="13">
        <f>ピボット!V662</f>
        <v>0</v>
      </c>
      <c r="W661" s="13">
        <f>ピボット!W662</f>
        <v>0</v>
      </c>
      <c r="X661" s="13">
        <f>ピボット!X662</f>
        <v>0</v>
      </c>
      <c r="Y661" s="13">
        <f>ピボット!Y662</f>
        <v>0</v>
      </c>
      <c r="Z661" s="13">
        <f>ピボット!Z662</f>
        <v>0</v>
      </c>
      <c r="AA661" s="13">
        <f>ピボット!AA662</f>
        <v>0</v>
      </c>
      <c r="AB661" s="13">
        <f>ピボット!AB662</f>
        <v>0</v>
      </c>
      <c r="AC661" s="13">
        <f>ピボット!AC662</f>
        <v>0</v>
      </c>
      <c r="AD661" s="13">
        <f>ピボット!AD662</f>
        <v>0</v>
      </c>
      <c r="AE661" s="13">
        <f>ピボット!AE662</f>
        <v>0</v>
      </c>
      <c r="AF661" s="13">
        <f>ピボット!AF662</f>
        <v>0</v>
      </c>
      <c r="AG661" s="13">
        <f>ピボット!AG662</f>
        <v>0</v>
      </c>
      <c r="AH661" s="13">
        <f>ピボット!AH662</f>
        <v>0</v>
      </c>
      <c r="AI661" s="13">
        <f>ピボット!AI662</f>
        <v>0</v>
      </c>
      <c r="AJ661" s="101">
        <f>SUM(E661:AI661)</f>
        <v>0</v>
      </c>
    </row>
    <row r="662" spans="2:36" s="8" customFormat="1" ht="15" customHeight="1" x14ac:dyDescent="0.15">
      <c r="B662" s="9"/>
      <c r="C662" s="134" t="s">
        <v>4</v>
      </c>
      <c r="D662" s="12">
        <f>ピボット!D663</f>
        <v>0</v>
      </c>
      <c r="E662" s="13">
        <f t="shared" ref="E662:AI662" si="217">D662+E658-E660</f>
        <v>0</v>
      </c>
      <c r="F662" s="13">
        <f t="shared" si="217"/>
        <v>0</v>
      </c>
      <c r="G662" s="13">
        <f t="shared" si="217"/>
        <v>0</v>
      </c>
      <c r="H662" s="13">
        <f t="shared" si="217"/>
        <v>0</v>
      </c>
      <c r="I662" s="13">
        <f t="shared" si="217"/>
        <v>0</v>
      </c>
      <c r="J662" s="13">
        <f t="shared" si="217"/>
        <v>0</v>
      </c>
      <c r="K662" s="13">
        <f t="shared" si="217"/>
        <v>0</v>
      </c>
      <c r="L662" s="13">
        <f t="shared" si="217"/>
        <v>0</v>
      </c>
      <c r="M662" s="13">
        <f t="shared" si="217"/>
        <v>0</v>
      </c>
      <c r="N662" s="13">
        <f t="shared" si="217"/>
        <v>0</v>
      </c>
      <c r="O662" s="13">
        <f t="shared" si="217"/>
        <v>0</v>
      </c>
      <c r="P662" s="13">
        <f t="shared" si="217"/>
        <v>0</v>
      </c>
      <c r="Q662" s="13">
        <f t="shared" si="217"/>
        <v>0</v>
      </c>
      <c r="R662" s="13">
        <f t="shared" si="217"/>
        <v>0</v>
      </c>
      <c r="S662" s="13">
        <f t="shared" si="217"/>
        <v>0</v>
      </c>
      <c r="T662" s="13">
        <f t="shared" si="217"/>
        <v>0</v>
      </c>
      <c r="U662" s="13">
        <f t="shared" si="217"/>
        <v>0</v>
      </c>
      <c r="V662" s="13">
        <f t="shared" si="217"/>
        <v>0</v>
      </c>
      <c r="W662" s="13">
        <f t="shared" si="217"/>
        <v>0</v>
      </c>
      <c r="X662" s="13">
        <f t="shared" si="217"/>
        <v>0</v>
      </c>
      <c r="Y662" s="13">
        <f t="shared" si="217"/>
        <v>0</v>
      </c>
      <c r="Z662" s="13">
        <f t="shared" si="217"/>
        <v>0</v>
      </c>
      <c r="AA662" s="13">
        <f t="shared" si="217"/>
        <v>0</v>
      </c>
      <c r="AB662" s="13">
        <f t="shared" si="217"/>
        <v>0</v>
      </c>
      <c r="AC662" s="13">
        <f t="shared" si="217"/>
        <v>0</v>
      </c>
      <c r="AD662" s="13">
        <f t="shared" si="217"/>
        <v>0</v>
      </c>
      <c r="AE662" s="13">
        <f t="shared" si="217"/>
        <v>0</v>
      </c>
      <c r="AF662" s="13">
        <f t="shared" si="217"/>
        <v>0</v>
      </c>
      <c r="AG662" s="13">
        <f t="shared" si="217"/>
        <v>0</v>
      </c>
      <c r="AH662" s="13">
        <f t="shared" si="217"/>
        <v>0</v>
      </c>
      <c r="AI662" s="13">
        <f t="shared" si="217"/>
        <v>0</v>
      </c>
      <c r="AJ662" s="14">
        <f>AI662</f>
        <v>0</v>
      </c>
    </row>
    <row r="663" spans="2:36" s="8" customFormat="1" ht="15" customHeight="1" thickBot="1" x14ac:dyDescent="0.2">
      <c r="B663" s="131">
        <f>ピボット!B659</f>
        <v>0</v>
      </c>
      <c r="C663" s="136" t="s">
        <v>27</v>
      </c>
      <c r="D663" s="105">
        <f>ピボット!D664</f>
        <v>0</v>
      </c>
      <c r="E663" s="106">
        <f t="shared" ref="E663:AI663" si="218">D663+E659-E661</f>
        <v>0</v>
      </c>
      <c r="F663" s="106">
        <f t="shared" si="218"/>
        <v>0</v>
      </c>
      <c r="G663" s="106">
        <f t="shared" si="218"/>
        <v>0</v>
      </c>
      <c r="H663" s="106">
        <f t="shared" si="218"/>
        <v>0</v>
      </c>
      <c r="I663" s="106">
        <f t="shared" si="218"/>
        <v>0</v>
      </c>
      <c r="J663" s="106">
        <f t="shared" si="218"/>
        <v>0</v>
      </c>
      <c r="K663" s="106">
        <f t="shared" si="218"/>
        <v>0</v>
      </c>
      <c r="L663" s="106">
        <f t="shared" si="218"/>
        <v>0</v>
      </c>
      <c r="M663" s="106">
        <f t="shared" si="218"/>
        <v>0</v>
      </c>
      <c r="N663" s="106">
        <f t="shared" si="218"/>
        <v>0</v>
      </c>
      <c r="O663" s="106">
        <f t="shared" si="218"/>
        <v>0</v>
      </c>
      <c r="P663" s="106">
        <f t="shared" si="218"/>
        <v>0</v>
      </c>
      <c r="Q663" s="106">
        <f t="shared" si="218"/>
        <v>0</v>
      </c>
      <c r="R663" s="106">
        <f t="shared" si="218"/>
        <v>0</v>
      </c>
      <c r="S663" s="106">
        <f t="shared" si="218"/>
        <v>0</v>
      </c>
      <c r="T663" s="106">
        <f t="shared" si="218"/>
        <v>0</v>
      </c>
      <c r="U663" s="106">
        <f t="shared" si="218"/>
        <v>0</v>
      </c>
      <c r="V663" s="106">
        <f t="shared" si="218"/>
        <v>0</v>
      </c>
      <c r="W663" s="106">
        <f t="shared" si="218"/>
        <v>0</v>
      </c>
      <c r="X663" s="106">
        <f t="shared" si="218"/>
        <v>0</v>
      </c>
      <c r="Y663" s="106">
        <f t="shared" si="218"/>
        <v>0</v>
      </c>
      <c r="Z663" s="106">
        <f t="shared" si="218"/>
        <v>0</v>
      </c>
      <c r="AA663" s="106">
        <f t="shared" si="218"/>
        <v>0</v>
      </c>
      <c r="AB663" s="106">
        <f t="shared" si="218"/>
        <v>0</v>
      </c>
      <c r="AC663" s="106">
        <f t="shared" si="218"/>
        <v>0</v>
      </c>
      <c r="AD663" s="106">
        <f t="shared" si="218"/>
        <v>0</v>
      </c>
      <c r="AE663" s="106">
        <f t="shared" si="218"/>
        <v>0</v>
      </c>
      <c r="AF663" s="106">
        <f t="shared" si="218"/>
        <v>0</v>
      </c>
      <c r="AG663" s="106">
        <f t="shared" si="218"/>
        <v>0</v>
      </c>
      <c r="AH663" s="106">
        <f t="shared" si="218"/>
        <v>0</v>
      </c>
      <c r="AI663" s="106">
        <f t="shared" si="218"/>
        <v>0</v>
      </c>
      <c r="AJ663" s="107">
        <f>AI663</f>
        <v>0</v>
      </c>
    </row>
    <row r="664" spans="2:36" s="8" customFormat="1" ht="15" customHeight="1" x14ac:dyDescent="0.15">
      <c r="B664" s="129"/>
      <c r="C664" s="132" t="s">
        <v>1</v>
      </c>
      <c r="D664" s="10"/>
      <c r="E664" s="11">
        <f>ピボット!E665</f>
        <v>0</v>
      </c>
      <c r="F664" s="11">
        <f>ピボット!F665</f>
        <v>0</v>
      </c>
      <c r="G664" s="11">
        <f>ピボット!G665</f>
        <v>0</v>
      </c>
      <c r="H664" s="11">
        <f>ピボット!H665</f>
        <v>0</v>
      </c>
      <c r="I664" s="11">
        <f>ピボット!I665</f>
        <v>0</v>
      </c>
      <c r="J664" s="11">
        <f>ピボット!J665</f>
        <v>0</v>
      </c>
      <c r="K664" s="11">
        <f>ピボット!K665</f>
        <v>0</v>
      </c>
      <c r="L664" s="11">
        <f>ピボット!L665</f>
        <v>0</v>
      </c>
      <c r="M664" s="11">
        <f>ピボット!M665</f>
        <v>0</v>
      </c>
      <c r="N664" s="11">
        <f>ピボット!N665</f>
        <v>0</v>
      </c>
      <c r="O664" s="11">
        <f>ピボット!O665</f>
        <v>0</v>
      </c>
      <c r="P664" s="11">
        <f>ピボット!P665</f>
        <v>0</v>
      </c>
      <c r="Q664" s="11">
        <f>ピボット!Q665</f>
        <v>0</v>
      </c>
      <c r="R664" s="11">
        <f>ピボット!R665</f>
        <v>0</v>
      </c>
      <c r="S664" s="11">
        <f>ピボット!S665</f>
        <v>0</v>
      </c>
      <c r="T664" s="11">
        <f>ピボット!T665</f>
        <v>0</v>
      </c>
      <c r="U664" s="11">
        <f>ピボット!U665</f>
        <v>0</v>
      </c>
      <c r="V664" s="11">
        <f>ピボット!V665</f>
        <v>0</v>
      </c>
      <c r="W664" s="11">
        <f>ピボット!W665</f>
        <v>0</v>
      </c>
      <c r="X664" s="11">
        <f>ピボット!X665</f>
        <v>0</v>
      </c>
      <c r="Y664" s="11">
        <f>ピボット!Y665</f>
        <v>0</v>
      </c>
      <c r="Z664" s="11">
        <f>ピボット!Z665</f>
        <v>0</v>
      </c>
      <c r="AA664" s="11">
        <f>ピボット!AA665</f>
        <v>0</v>
      </c>
      <c r="AB664" s="11">
        <f>ピボット!AB665</f>
        <v>0</v>
      </c>
      <c r="AC664" s="11">
        <f>ピボット!AC665</f>
        <v>0</v>
      </c>
      <c r="AD664" s="11">
        <f>ピボット!AD665</f>
        <v>0</v>
      </c>
      <c r="AE664" s="11">
        <f>ピボット!AE665</f>
        <v>0</v>
      </c>
      <c r="AF664" s="11">
        <f>ピボット!AF665</f>
        <v>0</v>
      </c>
      <c r="AG664" s="11">
        <f>ピボット!AG665</f>
        <v>0</v>
      </c>
      <c r="AH664" s="11">
        <f>ピボット!AH665</f>
        <v>0</v>
      </c>
      <c r="AI664" s="11">
        <f>ピボット!AI665</f>
        <v>0</v>
      </c>
      <c r="AJ664" s="104">
        <f>SUM(E664:AI664)</f>
        <v>0</v>
      </c>
    </row>
    <row r="665" spans="2:36" s="8" customFormat="1" ht="15" customHeight="1" x14ac:dyDescent="0.15">
      <c r="B665" s="130"/>
      <c r="C665" s="133" t="s">
        <v>25</v>
      </c>
      <c r="D665" s="102"/>
      <c r="E665" s="13">
        <f>ピボット!E666</f>
        <v>0</v>
      </c>
      <c r="F665" s="13">
        <f>ピボット!F666</f>
        <v>0</v>
      </c>
      <c r="G665" s="13">
        <f>ピボット!G666</f>
        <v>0</v>
      </c>
      <c r="H665" s="13">
        <f>ピボット!H666</f>
        <v>0</v>
      </c>
      <c r="I665" s="13">
        <f>ピボット!I666</f>
        <v>0</v>
      </c>
      <c r="J665" s="13">
        <f>ピボット!J666</f>
        <v>0</v>
      </c>
      <c r="K665" s="13">
        <f>ピボット!K666</f>
        <v>0</v>
      </c>
      <c r="L665" s="13">
        <f>ピボット!L666</f>
        <v>0</v>
      </c>
      <c r="M665" s="13">
        <f>ピボット!M666</f>
        <v>0</v>
      </c>
      <c r="N665" s="13">
        <f>ピボット!N666</f>
        <v>0</v>
      </c>
      <c r="O665" s="13">
        <f>ピボット!O666</f>
        <v>0</v>
      </c>
      <c r="P665" s="13">
        <f>ピボット!P666</f>
        <v>0</v>
      </c>
      <c r="Q665" s="13">
        <f>ピボット!Q666</f>
        <v>0</v>
      </c>
      <c r="R665" s="13">
        <f>ピボット!R666</f>
        <v>0</v>
      </c>
      <c r="S665" s="13">
        <f>ピボット!S666</f>
        <v>0</v>
      </c>
      <c r="T665" s="13">
        <f>ピボット!T666</f>
        <v>0</v>
      </c>
      <c r="U665" s="13">
        <f>ピボット!U666</f>
        <v>0</v>
      </c>
      <c r="V665" s="13">
        <f>ピボット!V666</f>
        <v>0</v>
      </c>
      <c r="W665" s="13">
        <f>ピボット!W666</f>
        <v>0</v>
      </c>
      <c r="X665" s="13">
        <f>ピボット!X666</f>
        <v>0</v>
      </c>
      <c r="Y665" s="13">
        <f>ピボット!Y666</f>
        <v>0</v>
      </c>
      <c r="Z665" s="13">
        <f>ピボット!Z666</f>
        <v>0</v>
      </c>
      <c r="AA665" s="13">
        <f>ピボット!AA666</f>
        <v>0</v>
      </c>
      <c r="AB665" s="13">
        <f>ピボット!AB666</f>
        <v>0</v>
      </c>
      <c r="AC665" s="13">
        <f>ピボット!AC666</f>
        <v>0</v>
      </c>
      <c r="AD665" s="13">
        <f>ピボット!AD666</f>
        <v>0</v>
      </c>
      <c r="AE665" s="13">
        <f>ピボット!AE666</f>
        <v>0</v>
      </c>
      <c r="AF665" s="13">
        <f>ピボット!AF666</f>
        <v>0</v>
      </c>
      <c r="AG665" s="13">
        <f>ピボット!AG666</f>
        <v>0</v>
      </c>
      <c r="AH665" s="13">
        <f>ピボット!AH666</f>
        <v>0</v>
      </c>
      <c r="AI665" s="13">
        <f>ピボット!AI666</f>
        <v>0</v>
      </c>
      <c r="AJ665" s="21">
        <f>SUM(E665:AI665)</f>
        <v>0</v>
      </c>
    </row>
    <row r="666" spans="2:36" s="8" customFormat="1" ht="15" customHeight="1" x14ac:dyDescent="0.15">
      <c r="B666" s="130"/>
      <c r="C666" s="134" t="s">
        <v>3</v>
      </c>
      <c r="D666" s="12"/>
      <c r="E666" s="13">
        <f>ピボット!E667</f>
        <v>0</v>
      </c>
      <c r="F666" s="13">
        <f>ピボット!F667</f>
        <v>0</v>
      </c>
      <c r="G666" s="13">
        <f>ピボット!G667</f>
        <v>0</v>
      </c>
      <c r="H666" s="13">
        <f>ピボット!H667</f>
        <v>0</v>
      </c>
      <c r="I666" s="13">
        <f>ピボット!I667</f>
        <v>0</v>
      </c>
      <c r="J666" s="13">
        <f>ピボット!J667</f>
        <v>0</v>
      </c>
      <c r="K666" s="13">
        <f>ピボット!K667</f>
        <v>0</v>
      </c>
      <c r="L666" s="13">
        <f>ピボット!L667</f>
        <v>0</v>
      </c>
      <c r="M666" s="13">
        <f>ピボット!M667</f>
        <v>0</v>
      </c>
      <c r="N666" s="13">
        <f>ピボット!N667</f>
        <v>0</v>
      </c>
      <c r="O666" s="13">
        <f>ピボット!O667</f>
        <v>0</v>
      </c>
      <c r="P666" s="13">
        <f>ピボット!P667</f>
        <v>0</v>
      </c>
      <c r="Q666" s="13">
        <f>ピボット!Q667</f>
        <v>0</v>
      </c>
      <c r="R666" s="13">
        <f>ピボット!R667</f>
        <v>0</v>
      </c>
      <c r="S666" s="13">
        <f>ピボット!S667</f>
        <v>0</v>
      </c>
      <c r="T666" s="13">
        <f>ピボット!T667</f>
        <v>0</v>
      </c>
      <c r="U666" s="13">
        <f>ピボット!U667</f>
        <v>0</v>
      </c>
      <c r="V666" s="13">
        <f>ピボット!V667</f>
        <v>0</v>
      </c>
      <c r="W666" s="13">
        <f>ピボット!W667</f>
        <v>0</v>
      </c>
      <c r="X666" s="13">
        <f>ピボット!X667</f>
        <v>0</v>
      </c>
      <c r="Y666" s="13">
        <f>ピボット!Y667</f>
        <v>0</v>
      </c>
      <c r="Z666" s="13">
        <f>ピボット!Z667</f>
        <v>0</v>
      </c>
      <c r="AA666" s="13">
        <f>ピボット!AA667</f>
        <v>0</v>
      </c>
      <c r="AB666" s="13">
        <f>ピボット!AB667</f>
        <v>0</v>
      </c>
      <c r="AC666" s="13">
        <f>ピボット!AC667</f>
        <v>0</v>
      </c>
      <c r="AD666" s="13">
        <f>ピボット!AD667</f>
        <v>0</v>
      </c>
      <c r="AE666" s="13">
        <f>ピボット!AE667</f>
        <v>0</v>
      </c>
      <c r="AF666" s="13">
        <f>ピボット!AF667</f>
        <v>0</v>
      </c>
      <c r="AG666" s="13">
        <f>ピボット!AG667</f>
        <v>0</v>
      </c>
      <c r="AH666" s="13">
        <f>ピボット!AH667</f>
        <v>0</v>
      </c>
      <c r="AI666" s="13">
        <f>ピボット!AI667</f>
        <v>0</v>
      </c>
      <c r="AJ666" s="14">
        <f>SUM(E666:AI666)</f>
        <v>0</v>
      </c>
    </row>
    <row r="667" spans="2:36" s="8" customFormat="1" ht="15" customHeight="1" x14ac:dyDescent="0.15">
      <c r="B667" s="9"/>
      <c r="C667" s="135" t="s">
        <v>26</v>
      </c>
      <c r="D667" s="100"/>
      <c r="E667" s="13">
        <f>ピボット!E668</f>
        <v>0</v>
      </c>
      <c r="F667" s="13">
        <f>ピボット!F668</f>
        <v>0</v>
      </c>
      <c r="G667" s="13">
        <f>ピボット!G668</f>
        <v>0</v>
      </c>
      <c r="H667" s="13">
        <f>ピボット!H668</f>
        <v>0</v>
      </c>
      <c r="I667" s="13">
        <f>ピボット!I668</f>
        <v>0</v>
      </c>
      <c r="J667" s="13">
        <f>ピボット!J668</f>
        <v>0</v>
      </c>
      <c r="K667" s="13">
        <f>ピボット!K668</f>
        <v>0</v>
      </c>
      <c r="L667" s="13">
        <f>ピボット!L668</f>
        <v>0</v>
      </c>
      <c r="M667" s="13">
        <f>ピボット!M668</f>
        <v>0</v>
      </c>
      <c r="N667" s="13">
        <f>ピボット!N668</f>
        <v>0</v>
      </c>
      <c r="O667" s="13">
        <f>ピボット!O668</f>
        <v>0</v>
      </c>
      <c r="P667" s="13">
        <f>ピボット!P668</f>
        <v>0</v>
      </c>
      <c r="Q667" s="13">
        <f>ピボット!Q668</f>
        <v>0</v>
      </c>
      <c r="R667" s="13">
        <f>ピボット!R668</f>
        <v>0</v>
      </c>
      <c r="S667" s="13">
        <f>ピボット!S668</f>
        <v>0</v>
      </c>
      <c r="T667" s="13">
        <f>ピボット!T668</f>
        <v>0</v>
      </c>
      <c r="U667" s="13">
        <f>ピボット!U668</f>
        <v>0</v>
      </c>
      <c r="V667" s="13">
        <f>ピボット!V668</f>
        <v>0</v>
      </c>
      <c r="W667" s="13">
        <f>ピボット!W668</f>
        <v>0</v>
      </c>
      <c r="X667" s="13">
        <f>ピボット!X668</f>
        <v>0</v>
      </c>
      <c r="Y667" s="13">
        <f>ピボット!Y668</f>
        <v>0</v>
      </c>
      <c r="Z667" s="13">
        <f>ピボット!Z668</f>
        <v>0</v>
      </c>
      <c r="AA667" s="13">
        <f>ピボット!AA668</f>
        <v>0</v>
      </c>
      <c r="AB667" s="13">
        <f>ピボット!AB668</f>
        <v>0</v>
      </c>
      <c r="AC667" s="13">
        <f>ピボット!AC668</f>
        <v>0</v>
      </c>
      <c r="AD667" s="13">
        <f>ピボット!AD668</f>
        <v>0</v>
      </c>
      <c r="AE667" s="13">
        <f>ピボット!AE668</f>
        <v>0</v>
      </c>
      <c r="AF667" s="13">
        <f>ピボット!AF668</f>
        <v>0</v>
      </c>
      <c r="AG667" s="13">
        <f>ピボット!AG668</f>
        <v>0</v>
      </c>
      <c r="AH667" s="13">
        <f>ピボット!AH668</f>
        <v>0</v>
      </c>
      <c r="AI667" s="13">
        <f>ピボット!AI668</f>
        <v>0</v>
      </c>
      <c r="AJ667" s="101">
        <f>SUM(E667:AI667)</f>
        <v>0</v>
      </c>
    </row>
    <row r="668" spans="2:36" s="8" customFormat="1" ht="15" customHeight="1" x14ac:dyDescent="0.15">
      <c r="B668" s="9"/>
      <c r="C668" s="134" t="s">
        <v>4</v>
      </c>
      <c r="D668" s="12">
        <f>ピボット!D669</f>
        <v>0</v>
      </c>
      <c r="E668" s="13">
        <f t="shared" ref="E668:AI668" si="219">D668+E664-E666</f>
        <v>0</v>
      </c>
      <c r="F668" s="13">
        <f t="shared" si="219"/>
        <v>0</v>
      </c>
      <c r="G668" s="13">
        <f t="shared" si="219"/>
        <v>0</v>
      </c>
      <c r="H668" s="13">
        <f t="shared" si="219"/>
        <v>0</v>
      </c>
      <c r="I668" s="13">
        <f t="shared" si="219"/>
        <v>0</v>
      </c>
      <c r="J668" s="13">
        <f t="shared" si="219"/>
        <v>0</v>
      </c>
      <c r="K668" s="13">
        <f t="shared" si="219"/>
        <v>0</v>
      </c>
      <c r="L668" s="13">
        <f t="shared" si="219"/>
        <v>0</v>
      </c>
      <c r="M668" s="13">
        <f t="shared" si="219"/>
        <v>0</v>
      </c>
      <c r="N668" s="13">
        <f t="shared" si="219"/>
        <v>0</v>
      </c>
      <c r="O668" s="13">
        <f t="shared" si="219"/>
        <v>0</v>
      </c>
      <c r="P668" s="13">
        <f t="shared" si="219"/>
        <v>0</v>
      </c>
      <c r="Q668" s="13">
        <f t="shared" si="219"/>
        <v>0</v>
      </c>
      <c r="R668" s="13">
        <f t="shared" si="219"/>
        <v>0</v>
      </c>
      <c r="S668" s="13">
        <f t="shared" si="219"/>
        <v>0</v>
      </c>
      <c r="T668" s="13">
        <f t="shared" si="219"/>
        <v>0</v>
      </c>
      <c r="U668" s="13">
        <f t="shared" si="219"/>
        <v>0</v>
      </c>
      <c r="V668" s="13">
        <f t="shared" si="219"/>
        <v>0</v>
      </c>
      <c r="W668" s="13">
        <f t="shared" si="219"/>
        <v>0</v>
      </c>
      <c r="X668" s="13">
        <f t="shared" si="219"/>
        <v>0</v>
      </c>
      <c r="Y668" s="13">
        <f t="shared" si="219"/>
        <v>0</v>
      </c>
      <c r="Z668" s="13">
        <f t="shared" si="219"/>
        <v>0</v>
      </c>
      <c r="AA668" s="13">
        <f t="shared" si="219"/>
        <v>0</v>
      </c>
      <c r="AB668" s="13">
        <f t="shared" si="219"/>
        <v>0</v>
      </c>
      <c r="AC668" s="13">
        <f t="shared" si="219"/>
        <v>0</v>
      </c>
      <c r="AD668" s="13">
        <f t="shared" si="219"/>
        <v>0</v>
      </c>
      <c r="AE668" s="13">
        <f t="shared" si="219"/>
        <v>0</v>
      </c>
      <c r="AF668" s="13">
        <f t="shared" si="219"/>
        <v>0</v>
      </c>
      <c r="AG668" s="13">
        <f t="shared" si="219"/>
        <v>0</v>
      </c>
      <c r="AH668" s="13">
        <f t="shared" si="219"/>
        <v>0</v>
      </c>
      <c r="AI668" s="13">
        <f t="shared" si="219"/>
        <v>0</v>
      </c>
      <c r="AJ668" s="14">
        <f>AI668</f>
        <v>0</v>
      </c>
    </row>
    <row r="669" spans="2:36" s="8" customFormat="1" ht="15" customHeight="1" thickBot="1" x14ac:dyDescent="0.2">
      <c r="B669" s="131">
        <f>ピボット!B665</f>
        <v>0</v>
      </c>
      <c r="C669" s="136" t="s">
        <v>27</v>
      </c>
      <c r="D669" s="105">
        <f>ピボット!D670</f>
        <v>0</v>
      </c>
      <c r="E669" s="106">
        <f t="shared" ref="E669:AI669" si="220">D669+E665-E667</f>
        <v>0</v>
      </c>
      <c r="F669" s="106">
        <f t="shared" si="220"/>
        <v>0</v>
      </c>
      <c r="G669" s="106">
        <f t="shared" si="220"/>
        <v>0</v>
      </c>
      <c r="H669" s="106">
        <f t="shared" si="220"/>
        <v>0</v>
      </c>
      <c r="I669" s="106">
        <f t="shared" si="220"/>
        <v>0</v>
      </c>
      <c r="J669" s="106">
        <f t="shared" si="220"/>
        <v>0</v>
      </c>
      <c r="K669" s="106">
        <f t="shared" si="220"/>
        <v>0</v>
      </c>
      <c r="L669" s="106">
        <f t="shared" si="220"/>
        <v>0</v>
      </c>
      <c r="M669" s="106">
        <f t="shared" si="220"/>
        <v>0</v>
      </c>
      <c r="N669" s="106">
        <f t="shared" si="220"/>
        <v>0</v>
      </c>
      <c r="O669" s="106">
        <f t="shared" si="220"/>
        <v>0</v>
      </c>
      <c r="P669" s="106">
        <f t="shared" si="220"/>
        <v>0</v>
      </c>
      <c r="Q669" s="106">
        <f t="shared" si="220"/>
        <v>0</v>
      </c>
      <c r="R669" s="106">
        <f t="shared" si="220"/>
        <v>0</v>
      </c>
      <c r="S669" s="106">
        <f t="shared" si="220"/>
        <v>0</v>
      </c>
      <c r="T669" s="106">
        <f t="shared" si="220"/>
        <v>0</v>
      </c>
      <c r="U669" s="106">
        <f t="shared" si="220"/>
        <v>0</v>
      </c>
      <c r="V669" s="106">
        <f t="shared" si="220"/>
        <v>0</v>
      </c>
      <c r="W669" s="106">
        <f t="shared" si="220"/>
        <v>0</v>
      </c>
      <c r="X669" s="106">
        <f t="shared" si="220"/>
        <v>0</v>
      </c>
      <c r="Y669" s="106">
        <f t="shared" si="220"/>
        <v>0</v>
      </c>
      <c r="Z669" s="106">
        <f t="shared" si="220"/>
        <v>0</v>
      </c>
      <c r="AA669" s="106">
        <f t="shared" si="220"/>
        <v>0</v>
      </c>
      <c r="AB669" s="106">
        <f t="shared" si="220"/>
        <v>0</v>
      </c>
      <c r="AC669" s="106">
        <f t="shared" si="220"/>
        <v>0</v>
      </c>
      <c r="AD669" s="106">
        <f t="shared" si="220"/>
        <v>0</v>
      </c>
      <c r="AE669" s="106">
        <f t="shared" si="220"/>
        <v>0</v>
      </c>
      <c r="AF669" s="106">
        <f t="shared" si="220"/>
        <v>0</v>
      </c>
      <c r="AG669" s="106">
        <f t="shared" si="220"/>
        <v>0</v>
      </c>
      <c r="AH669" s="106">
        <f t="shared" si="220"/>
        <v>0</v>
      </c>
      <c r="AI669" s="106">
        <f t="shared" si="220"/>
        <v>0</v>
      </c>
      <c r="AJ669" s="107">
        <f>AI669</f>
        <v>0</v>
      </c>
    </row>
    <row r="670" spans="2:36" s="8" customFormat="1" ht="15" customHeight="1" x14ac:dyDescent="0.15">
      <c r="B670" s="129"/>
      <c r="C670" s="132" t="s">
        <v>1</v>
      </c>
      <c r="D670" s="10"/>
      <c r="E670" s="11">
        <f>ピボット!E671</f>
        <v>0</v>
      </c>
      <c r="F670" s="11">
        <f>ピボット!F671</f>
        <v>0</v>
      </c>
      <c r="G670" s="11">
        <f>ピボット!G671</f>
        <v>0</v>
      </c>
      <c r="H670" s="11">
        <f>ピボット!H671</f>
        <v>0</v>
      </c>
      <c r="I670" s="11">
        <f>ピボット!I671</f>
        <v>0</v>
      </c>
      <c r="J670" s="11">
        <f>ピボット!J671</f>
        <v>0</v>
      </c>
      <c r="K670" s="11">
        <f>ピボット!K671</f>
        <v>0</v>
      </c>
      <c r="L670" s="11">
        <f>ピボット!L671</f>
        <v>0</v>
      </c>
      <c r="M670" s="11">
        <f>ピボット!M671</f>
        <v>0</v>
      </c>
      <c r="N670" s="11">
        <f>ピボット!N671</f>
        <v>0</v>
      </c>
      <c r="O670" s="11">
        <f>ピボット!O671</f>
        <v>0</v>
      </c>
      <c r="P670" s="11">
        <f>ピボット!P671</f>
        <v>0</v>
      </c>
      <c r="Q670" s="11">
        <f>ピボット!Q671</f>
        <v>0</v>
      </c>
      <c r="R670" s="11">
        <f>ピボット!R671</f>
        <v>0</v>
      </c>
      <c r="S670" s="11">
        <f>ピボット!S671</f>
        <v>0</v>
      </c>
      <c r="T670" s="11">
        <f>ピボット!T671</f>
        <v>0</v>
      </c>
      <c r="U670" s="11">
        <f>ピボット!U671</f>
        <v>0</v>
      </c>
      <c r="V670" s="11">
        <f>ピボット!V671</f>
        <v>0</v>
      </c>
      <c r="W670" s="11">
        <f>ピボット!W671</f>
        <v>0</v>
      </c>
      <c r="X670" s="11">
        <f>ピボット!X671</f>
        <v>0</v>
      </c>
      <c r="Y670" s="11">
        <f>ピボット!Y671</f>
        <v>0</v>
      </c>
      <c r="Z670" s="11">
        <f>ピボット!Z671</f>
        <v>0</v>
      </c>
      <c r="AA670" s="11">
        <f>ピボット!AA671</f>
        <v>0</v>
      </c>
      <c r="AB670" s="11">
        <f>ピボット!AB671</f>
        <v>0</v>
      </c>
      <c r="AC670" s="11">
        <f>ピボット!AC671</f>
        <v>0</v>
      </c>
      <c r="AD670" s="11">
        <f>ピボット!AD671</f>
        <v>0</v>
      </c>
      <c r="AE670" s="11">
        <f>ピボット!AE671</f>
        <v>0</v>
      </c>
      <c r="AF670" s="11">
        <f>ピボット!AF671</f>
        <v>0</v>
      </c>
      <c r="AG670" s="11">
        <f>ピボット!AG671</f>
        <v>0</v>
      </c>
      <c r="AH670" s="11">
        <f>ピボット!AH671</f>
        <v>0</v>
      </c>
      <c r="AI670" s="11">
        <f>ピボット!AI671</f>
        <v>0</v>
      </c>
      <c r="AJ670" s="104">
        <f>SUM(E670:AI670)</f>
        <v>0</v>
      </c>
    </row>
    <row r="671" spans="2:36" s="8" customFormat="1" ht="15" customHeight="1" x14ac:dyDescent="0.15">
      <c r="B671" s="130"/>
      <c r="C671" s="133" t="s">
        <v>25</v>
      </c>
      <c r="D671" s="102"/>
      <c r="E671" s="13">
        <f>ピボット!E672</f>
        <v>0</v>
      </c>
      <c r="F671" s="13">
        <f>ピボット!F672</f>
        <v>0</v>
      </c>
      <c r="G671" s="13">
        <f>ピボット!G672</f>
        <v>0</v>
      </c>
      <c r="H671" s="13">
        <f>ピボット!H672</f>
        <v>0</v>
      </c>
      <c r="I671" s="13">
        <f>ピボット!I672</f>
        <v>0</v>
      </c>
      <c r="J671" s="13">
        <f>ピボット!J672</f>
        <v>0</v>
      </c>
      <c r="K671" s="13">
        <f>ピボット!K672</f>
        <v>0</v>
      </c>
      <c r="L671" s="13">
        <f>ピボット!L672</f>
        <v>0</v>
      </c>
      <c r="M671" s="13">
        <f>ピボット!M672</f>
        <v>0</v>
      </c>
      <c r="N671" s="13">
        <f>ピボット!N672</f>
        <v>0</v>
      </c>
      <c r="O671" s="13">
        <f>ピボット!O672</f>
        <v>0</v>
      </c>
      <c r="P671" s="13">
        <f>ピボット!P672</f>
        <v>0</v>
      </c>
      <c r="Q671" s="13">
        <f>ピボット!Q672</f>
        <v>0</v>
      </c>
      <c r="R671" s="13">
        <f>ピボット!R672</f>
        <v>0</v>
      </c>
      <c r="S671" s="13">
        <f>ピボット!S672</f>
        <v>0</v>
      </c>
      <c r="T671" s="13">
        <f>ピボット!T672</f>
        <v>0</v>
      </c>
      <c r="U671" s="13">
        <f>ピボット!U672</f>
        <v>0</v>
      </c>
      <c r="V671" s="13">
        <f>ピボット!V672</f>
        <v>0</v>
      </c>
      <c r="W671" s="13">
        <f>ピボット!W672</f>
        <v>0</v>
      </c>
      <c r="X671" s="13">
        <f>ピボット!X672</f>
        <v>0</v>
      </c>
      <c r="Y671" s="13">
        <f>ピボット!Y672</f>
        <v>0</v>
      </c>
      <c r="Z671" s="13">
        <f>ピボット!Z672</f>
        <v>0</v>
      </c>
      <c r="AA671" s="13">
        <f>ピボット!AA672</f>
        <v>0</v>
      </c>
      <c r="AB671" s="13">
        <f>ピボット!AB672</f>
        <v>0</v>
      </c>
      <c r="AC671" s="13">
        <f>ピボット!AC672</f>
        <v>0</v>
      </c>
      <c r="AD671" s="13">
        <f>ピボット!AD672</f>
        <v>0</v>
      </c>
      <c r="AE671" s="13">
        <f>ピボット!AE672</f>
        <v>0</v>
      </c>
      <c r="AF671" s="13">
        <f>ピボット!AF672</f>
        <v>0</v>
      </c>
      <c r="AG671" s="13">
        <f>ピボット!AG672</f>
        <v>0</v>
      </c>
      <c r="AH671" s="13">
        <f>ピボット!AH672</f>
        <v>0</v>
      </c>
      <c r="AI671" s="13">
        <f>ピボット!AI672</f>
        <v>0</v>
      </c>
      <c r="AJ671" s="21">
        <f>SUM(E671:AI671)</f>
        <v>0</v>
      </c>
    </row>
    <row r="672" spans="2:36" s="8" customFormat="1" ht="15" customHeight="1" x14ac:dyDescent="0.15">
      <c r="B672" s="130"/>
      <c r="C672" s="134" t="s">
        <v>3</v>
      </c>
      <c r="D672" s="12"/>
      <c r="E672" s="13">
        <f>ピボット!E673</f>
        <v>0</v>
      </c>
      <c r="F672" s="13">
        <f>ピボット!F673</f>
        <v>0</v>
      </c>
      <c r="G672" s="13">
        <f>ピボット!G673</f>
        <v>0</v>
      </c>
      <c r="H672" s="13">
        <f>ピボット!H673</f>
        <v>0</v>
      </c>
      <c r="I672" s="13">
        <f>ピボット!I673</f>
        <v>0</v>
      </c>
      <c r="J672" s="13">
        <f>ピボット!J673</f>
        <v>0</v>
      </c>
      <c r="K672" s="13">
        <f>ピボット!K673</f>
        <v>0</v>
      </c>
      <c r="L672" s="13">
        <f>ピボット!L673</f>
        <v>0</v>
      </c>
      <c r="M672" s="13">
        <f>ピボット!M673</f>
        <v>0</v>
      </c>
      <c r="N672" s="13">
        <f>ピボット!N673</f>
        <v>0</v>
      </c>
      <c r="O672" s="13">
        <f>ピボット!O673</f>
        <v>0</v>
      </c>
      <c r="P672" s="13">
        <f>ピボット!P673</f>
        <v>0</v>
      </c>
      <c r="Q672" s="13">
        <f>ピボット!Q673</f>
        <v>0</v>
      </c>
      <c r="R672" s="13">
        <f>ピボット!R673</f>
        <v>0</v>
      </c>
      <c r="S672" s="13">
        <f>ピボット!S673</f>
        <v>0</v>
      </c>
      <c r="T672" s="13">
        <f>ピボット!T673</f>
        <v>0</v>
      </c>
      <c r="U672" s="13">
        <f>ピボット!U673</f>
        <v>0</v>
      </c>
      <c r="V672" s="13">
        <f>ピボット!V673</f>
        <v>0</v>
      </c>
      <c r="W672" s="13">
        <f>ピボット!W673</f>
        <v>0</v>
      </c>
      <c r="X672" s="13">
        <f>ピボット!X673</f>
        <v>0</v>
      </c>
      <c r="Y672" s="13">
        <f>ピボット!Y673</f>
        <v>0</v>
      </c>
      <c r="Z672" s="13">
        <f>ピボット!Z673</f>
        <v>0</v>
      </c>
      <c r="AA672" s="13">
        <f>ピボット!AA673</f>
        <v>0</v>
      </c>
      <c r="AB672" s="13">
        <f>ピボット!AB673</f>
        <v>0</v>
      </c>
      <c r="AC672" s="13">
        <f>ピボット!AC673</f>
        <v>0</v>
      </c>
      <c r="AD672" s="13">
        <f>ピボット!AD673</f>
        <v>0</v>
      </c>
      <c r="AE672" s="13">
        <f>ピボット!AE673</f>
        <v>0</v>
      </c>
      <c r="AF672" s="13">
        <f>ピボット!AF673</f>
        <v>0</v>
      </c>
      <c r="AG672" s="13">
        <f>ピボット!AG673</f>
        <v>0</v>
      </c>
      <c r="AH672" s="13">
        <f>ピボット!AH673</f>
        <v>0</v>
      </c>
      <c r="AI672" s="13">
        <f>ピボット!AI673</f>
        <v>0</v>
      </c>
      <c r="AJ672" s="14">
        <f>SUM(E672:AI672)</f>
        <v>0</v>
      </c>
    </row>
    <row r="673" spans="2:36" s="8" customFormat="1" ht="15" customHeight="1" x14ac:dyDescent="0.15">
      <c r="B673" s="9"/>
      <c r="C673" s="135" t="s">
        <v>26</v>
      </c>
      <c r="D673" s="100"/>
      <c r="E673" s="13">
        <f>ピボット!E674</f>
        <v>0</v>
      </c>
      <c r="F673" s="13">
        <f>ピボット!F674</f>
        <v>0</v>
      </c>
      <c r="G673" s="13">
        <f>ピボット!G674</f>
        <v>0</v>
      </c>
      <c r="H673" s="13">
        <f>ピボット!H674</f>
        <v>0</v>
      </c>
      <c r="I673" s="13">
        <f>ピボット!I674</f>
        <v>0</v>
      </c>
      <c r="J673" s="13">
        <f>ピボット!J674</f>
        <v>0</v>
      </c>
      <c r="K673" s="13">
        <f>ピボット!K674</f>
        <v>0</v>
      </c>
      <c r="L673" s="13">
        <f>ピボット!L674</f>
        <v>0</v>
      </c>
      <c r="M673" s="13">
        <f>ピボット!M674</f>
        <v>0</v>
      </c>
      <c r="N673" s="13">
        <f>ピボット!N674</f>
        <v>0</v>
      </c>
      <c r="O673" s="13">
        <f>ピボット!O674</f>
        <v>0</v>
      </c>
      <c r="P673" s="13">
        <f>ピボット!P674</f>
        <v>0</v>
      </c>
      <c r="Q673" s="13">
        <f>ピボット!Q674</f>
        <v>0</v>
      </c>
      <c r="R673" s="13">
        <f>ピボット!R674</f>
        <v>0</v>
      </c>
      <c r="S673" s="13">
        <f>ピボット!S674</f>
        <v>0</v>
      </c>
      <c r="T673" s="13">
        <f>ピボット!T674</f>
        <v>0</v>
      </c>
      <c r="U673" s="13">
        <f>ピボット!U674</f>
        <v>0</v>
      </c>
      <c r="V673" s="13">
        <f>ピボット!V674</f>
        <v>0</v>
      </c>
      <c r="W673" s="13">
        <f>ピボット!W674</f>
        <v>0</v>
      </c>
      <c r="X673" s="13">
        <f>ピボット!X674</f>
        <v>0</v>
      </c>
      <c r="Y673" s="13">
        <f>ピボット!Y674</f>
        <v>0</v>
      </c>
      <c r="Z673" s="13">
        <f>ピボット!Z674</f>
        <v>0</v>
      </c>
      <c r="AA673" s="13">
        <f>ピボット!AA674</f>
        <v>0</v>
      </c>
      <c r="AB673" s="13">
        <f>ピボット!AB674</f>
        <v>0</v>
      </c>
      <c r="AC673" s="13">
        <f>ピボット!AC674</f>
        <v>0</v>
      </c>
      <c r="AD673" s="13">
        <f>ピボット!AD674</f>
        <v>0</v>
      </c>
      <c r="AE673" s="13">
        <f>ピボット!AE674</f>
        <v>0</v>
      </c>
      <c r="AF673" s="13">
        <f>ピボット!AF674</f>
        <v>0</v>
      </c>
      <c r="AG673" s="13">
        <f>ピボット!AG674</f>
        <v>0</v>
      </c>
      <c r="AH673" s="13">
        <f>ピボット!AH674</f>
        <v>0</v>
      </c>
      <c r="AI673" s="13">
        <f>ピボット!AI674</f>
        <v>0</v>
      </c>
      <c r="AJ673" s="101">
        <f>SUM(E673:AI673)</f>
        <v>0</v>
      </c>
    </row>
    <row r="674" spans="2:36" s="8" customFormat="1" ht="15" customHeight="1" x14ac:dyDescent="0.15">
      <c r="B674" s="9"/>
      <c r="C674" s="134" t="s">
        <v>4</v>
      </c>
      <c r="D674" s="12">
        <f>ピボット!D675</f>
        <v>0</v>
      </c>
      <c r="E674" s="13">
        <f t="shared" ref="E674:AI674" si="221">D674+E670-E672</f>
        <v>0</v>
      </c>
      <c r="F674" s="13">
        <f t="shared" si="221"/>
        <v>0</v>
      </c>
      <c r="G674" s="13">
        <f t="shared" si="221"/>
        <v>0</v>
      </c>
      <c r="H674" s="13">
        <f t="shared" si="221"/>
        <v>0</v>
      </c>
      <c r="I674" s="13">
        <f t="shared" si="221"/>
        <v>0</v>
      </c>
      <c r="J674" s="13">
        <f t="shared" si="221"/>
        <v>0</v>
      </c>
      <c r="K674" s="13">
        <f t="shared" si="221"/>
        <v>0</v>
      </c>
      <c r="L674" s="13">
        <f t="shared" si="221"/>
        <v>0</v>
      </c>
      <c r="M674" s="13">
        <f t="shared" si="221"/>
        <v>0</v>
      </c>
      <c r="N674" s="13">
        <f t="shared" si="221"/>
        <v>0</v>
      </c>
      <c r="O674" s="13">
        <f t="shared" si="221"/>
        <v>0</v>
      </c>
      <c r="P674" s="13">
        <f t="shared" si="221"/>
        <v>0</v>
      </c>
      <c r="Q674" s="13">
        <f t="shared" si="221"/>
        <v>0</v>
      </c>
      <c r="R674" s="13">
        <f t="shared" si="221"/>
        <v>0</v>
      </c>
      <c r="S674" s="13">
        <f t="shared" si="221"/>
        <v>0</v>
      </c>
      <c r="T674" s="13">
        <f t="shared" si="221"/>
        <v>0</v>
      </c>
      <c r="U674" s="13">
        <f t="shared" si="221"/>
        <v>0</v>
      </c>
      <c r="V674" s="13">
        <f t="shared" si="221"/>
        <v>0</v>
      </c>
      <c r="W674" s="13">
        <f t="shared" si="221"/>
        <v>0</v>
      </c>
      <c r="X674" s="13">
        <f t="shared" si="221"/>
        <v>0</v>
      </c>
      <c r="Y674" s="13">
        <f t="shared" si="221"/>
        <v>0</v>
      </c>
      <c r="Z674" s="13">
        <f t="shared" si="221"/>
        <v>0</v>
      </c>
      <c r="AA674" s="13">
        <f t="shared" si="221"/>
        <v>0</v>
      </c>
      <c r="AB674" s="13">
        <f t="shared" si="221"/>
        <v>0</v>
      </c>
      <c r="AC674" s="13">
        <f t="shared" si="221"/>
        <v>0</v>
      </c>
      <c r="AD674" s="13">
        <f t="shared" si="221"/>
        <v>0</v>
      </c>
      <c r="AE674" s="13">
        <f t="shared" si="221"/>
        <v>0</v>
      </c>
      <c r="AF674" s="13">
        <f t="shared" si="221"/>
        <v>0</v>
      </c>
      <c r="AG674" s="13">
        <f t="shared" si="221"/>
        <v>0</v>
      </c>
      <c r="AH674" s="13">
        <f t="shared" si="221"/>
        <v>0</v>
      </c>
      <c r="AI674" s="13">
        <f t="shared" si="221"/>
        <v>0</v>
      </c>
      <c r="AJ674" s="14">
        <f>AI674</f>
        <v>0</v>
      </c>
    </row>
    <row r="675" spans="2:36" s="8" customFormat="1" ht="15" customHeight="1" thickBot="1" x14ac:dyDescent="0.2">
      <c r="B675" s="131">
        <f>ピボット!B671</f>
        <v>0</v>
      </c>
      <c r="C675" s="136" t="s">
        <v>27</v>
      </c>
      <c r="D675" s="105">
        <f>ピボット!D676</f>
        <v>0</v>
      </c>
      <c r="E675" s="106">
        <f t="shared" ref="E675:AI675" si="222">D675+E671-E673</f>
        <v>0</v>
      </c>
      <c r="F675" s="106">
        <f t="shared" si="222"/>
        <v>0</v>
      </c>
      <c r="G675" s="106">
        <f t="shared" si="222"/>
        <v>0</v>
      </c>
      <c r="H675" s="106">
        <f t="shared" si="222"/>
        <v>0</v>
      </c>
      <c r="I675" s="106">
        <f t="shared" si="222"/>
        <v>0</v>
      </c>
      <c r="J675" s="106">
        <f t="shared" si="222"/>
        <v>0</v>
      </c>
      <c r="K675" s="106">
        <f t="shared" si="222"/>
        <v>0</v>
      </c>
      <c r="L675" s="106">
        <f t="shared" si="222"/>
        <v>0</v>
      </c>
      <c r="M675" s="106">
        <f t="shared" si="222"/>
        <v>0</v>
      </c>
      <c r="N675" s="106">
        <f t="shared" si="222"/>
        <v>0</v>
      </c>
      <c r="O675" s="106">
        <f t="shared" si="222"/>
        <v>0</v>
      </c>
      <c r="P675" s="106">
        <f t="shared" si="222"/>
        <v>0</v>
      </c>
      <c r="Q675" s="106">
        <f t="shared" si="222"/>
        <v>0</v>
      </c>
      <c r="R675" s="106">
        <f t="shared" si="222"/>
        <v>0</v>
      </c>
      <c r="S675" s="106">
        <f t="shared" si="222"/>
        <v>0</v>
      </c>
      <c r="T675" s="106">
        <f t="shared" si="222"/>
        <v>0</v>
      </c>
      <c r="U675" s="106">
        <f t="shared" si="222"/>
        <v>0</v>
      </c>
      <c r="V675" s="106">
        <f t="shared" si="222"/>
        <v>0</v>
      </c>
      <c r="W675" s="106">
        <f t="shared" si="222"/>
        <v>0</v>
      </c>
      <c r="X675" s="106">
        <f t="shared" si="222"/>
        <v>0</v>
      </c>
      <c r="Y675" s="106">
        <f t="shared" si="222"/>
        <v>0</v>
      </c>
      <c r="Z675" s="106">
        <f t="shared" si="222"/>
        <v>0</v>
      </c>
      <c r="AA675" s="106">
        <f t="shared" si="222"/>
        <v>0</v>
      </c>
      <c r="AB675" s="106">
        <f t="shared" si="222"/>
        <v>0</v>
      </c>
      <c r="AC675" s="106">
        <f t="shared" si="222"/>
        <v>0</v>
      </c>
      <c r="AD675" s="106">
        <f t="shared" si="222"/>
        <v>0</v>
      </c>
      <c r="AE675" s="106">
        <f t="shared" si="222"/>
        <v>0</v>
      </c>
      <c r="AF675" s="106">
        <f t="shared" si="222"/>
        <v>0</v>
      </c>
      <c r="AG675" s="106">
        <f t="shared" si="222"/>
        <v>0</v>
      </c>
      <c r="AH675" s="106">
        <f t="shared" si="222"/>
        <v>0</v>
      </c>
      <c r="AI675" s="106">
        <f t="shared" si="222"/>
        <v>0</v>
      </c>
      <c r="AJ675" s="107">
        <f>AI675</f>
        <v>0</v>
      </c>
    </row>
    <row r="676" spans="2:36" s="8" customFormat="1" ht="15" customHeight="1" x14ac:dyDescent="0.15">
      <c r="B676" s="129"/>
      <c r="C676" s="132" t="s">
        <v>1</v>
      </c>
      <c r="D676" s="10"/>
      <c r="E676" s="11">
        <f>ピボット!E677</f>
        <v>0</v>
      </c>
      <c r="F676" s="11">
        <f>ピボット!F677</f>
        <v>0</v>
      </c>
      <c r="G676" s="11">
        <f>ピボット!G677</f>
        <v>0</v>
      </c>
      <c r="H676" s="11">
        <f>ピボット!H677</f>
        <v>0</v>
      </c>
      <c r="I676" s="11">
        <f>ピボット!I677</f>
        <v>0</v>
      </c>
      <c r="J676" s="11">
        <f>ピボット!J677</f>
        <v>0</v>
      </c>
      <c r="K676" s="11">
        <f>ピボット!K677</f>
        <v>0</v>
      </c>
      <c r="L676" s="11">
        <f>ピボット!L677</f>
        <v>0</v>
      </c>
      <c r="M676" s="11">
        <f>ピボット!M677</f>
        <v>0</v>
      </c>
      <c r="N676" s="11">
        <f>ピボット!N677</f>
        <v>0</v>
      </c>
      <c r="O676" s="11">
        <f>ピボット!O677</f>
        <v>0</v>
      </c>
      <c r="P676" s="11">
        <f>ピボット!P677</f>
        <v>0</v>
      </c>
      <c r="Q676" s="11">
        <f>ピボット!Q677</f>
        <v>0</v>
      </c>
      <c r="R676" s="11">
        <f>ピボット!R677</f>
        <v>0</v>
      </c>
      <c r="S676" s="11">
        <f>ピボット!S677</f>
        <v>0</v>
      </c>
      <c r="T676" s="11">
        <f>ピボット!T677</f>
        <v>0</v>
      </c>
      <c r="U676" s="11">
        <f>ピボット!U677</f>
        <v>0</v>
      </c>
      <c r="V676" s="11">
        <f>ピボット!V677</f>
        <v>0</v>
      </c>
      <c r="W676" s="11">
        <f>ピボット!W677</f>
        <v>0</v>
      </c>
      <c r="X676" s="11">
        <f>ピボット!X677</f>
        <v>0</v>
      </c>
      <c r="Y676" s="11">
        <f>ピボット!Y677</f>
        <v>0</v>
      </c>
      <c r="Z676" s="11">
        <f>ピボット!Z677</f>
        <v>0</v>
      </c>
      <c r="AA676" s="11">
        <f>ピボット!AA677</f>
        <v>0</v>
      </c>
      <c r="AB676" s="11">
        <f>ピボット!AB677</f>
        <v>0</v>
      </c>
      <c r="AC676" s="11">
        <f>ピボット!AC677</f>
        <v>0</v>
      </c>
      <c r="AD676" s="11">
        <f>ピボット!AD677</f>
        <v>0</v>
      </c>
      <c r="AE676" s="11">
        <f>ピボット!AE677</f>
        <v>0</v>
      </c>
      <c r="AF676" s="11">
        <f>ピボット!AF677</f>
        <v>0</v>
      </c>
      <c r="AG676" s="11">
        <f>ピボット!AG677</f>
        <v>0</v>
      </c>
      <c r="AH676" s="11">
        <f>ピボット!AH677</f>
        <v>0</v>
      </c>
      <c r="AI676" s="11">
        <f>ピボット!AI677</f>
        <v>0</v>
      </c>
      <c r="AJ676" s="104">
        <f>SUM(E676:AI676)</f>
        <v>0</v>
      </c>
    </row>
    <row r="677" spans="2:36" s="8" customFormat="1" ht="15" customHeight="1" x14ac:dyDescent="0.15">
      <c r="B677" s="130"/>
      <c r="C677" s="133" t="s">
        <v>25</v>
      </c>
      <c r="D677" s="102"/>
      <c r="E677" s="13">
        <f>ピボット!E678</f>
        <v>0</v>
      </c>
      <c r="F677" s="13">
        <f>ピボット!F678</f>
        <v>0</v>
      </c>
      <c r="G677" s="13">
        <f>ピボット!G678</f>
        <v>0</v>
      </c>
      <c r="H677" s="13">
        <f>ピボット!H678</f>
        <v>0</v>
      </c>
      <c r="I677" s="13">
        <f>ピボット!I678</f>
        <v>0</v>
      </c>
      <c r="J677" s="13">
        <f>ピボット!J678</f>
        <v>0</v>
      </c>
      <c r="K677" s="13">
        <f>ピボット!K678</f>
        <v>0</v>
      </c>
      <c r="L677" s="13">
        <f>ピボット!L678</f>
        <v>0</v>
      </c>
      <c r="M677" s="13">
        <f>ピボット!M678</f>
        <v>0</v>
      </c>
      <c r="N677" s="13">
        <f>ピボット!N678</f>
        <v>0</v>
      </c>
      <c r="O677" s="13">
        <f>ピボット!O678</f>
        <v>0</v>
      </c>
      <c r="P677" s="13">
        <f>ピボット!P678</f>
        <v>0</v>
      </c>
      <c r="Q677" s="13">
        <f>ピボット!Q678</f>
        <v>0</v>
      </c>
      <c r="R677" s="13">
        <f>ピボット!R678</f>
        <v>0</v>
      </c>
      <c r="S677" s="13">
        <f>ピボット!S678</f>
        <v>0</v>
      </c>
      <c r="T677" s="13">
        <f>ピボット!T678</f>
        <v>0</v>
      </c>
      <c r="U677" s="13">
        <f>ピボット!U678</f>
        <v>0</v>
      </c>
      <c r="V677" s="13">
        <f>ピボット!V678</f>
        <v>0</v>
      </c>
      <c r="W677" s="13">
        <f>ピボット!W678</f>
        <v>0</v>
      </c>
      <c r="X677" s="13">
        <f>ピボット!X678</f>
        <v>0</v>
      </c>
      <c r="Y677" s="13">
        <f>ピボット!Y678</f>
        <v>0</v>
      </c>
      <c r="Z677" s="13">
        <f>ピボット!Z678</f>
        <v>0</v>
      </c>
      <c r="AA677" s="13">
        <f>ピボット!AA678</f>
        <v>0</v>
      </c>
      <c r="AB677" s="13">
        <f>ピボット!AB678</f>
        <v>0</v>
      </c>
      <c r="AC677" s="13">
        <f>ピボット!AC678</f>
        <v>0</v>
      </c>
      <c r="AD677" s="13">
        <f>ピボット!AD678</f>
        <v>0</v>
      </c>
      <c r="AE677" s="13">
        <f>ピボット!AE678</f>
        <v>0</v>
      </c>
      <c r="AF677" s="13">
        <f>ピボット!AF678</f>
        <v>0</v>
      </c>
      <c r="AG677" s="13">
        <f>ピボット!AG678</f>
        <v>0</v>
      </c>
      <c r="AH677" s="13">
        <f>ピボット!AH678</f>
        <v>0</v>
      </c>
      <c r="AI677" s="13">
        <f>ピボット!AI678</f>
        <v>0</v>
      </c>
      <c r="AJ677" s="21">
        <f>SUM(E677:AI677)</f>
        <v>0</v>
      </c>
    </row>
    <row r="678" spans="2:36" s="8" customFormat="1" ht="15" customHeight="1" x14ac:dyDescent="0.15">
      <c r="B678" s="130"/>
      <c r="C678" s="134" t="s">
        <v>3</v>
      </c>
      <c r="D678" s="12"/>
      <c r="E678" s="13">
        <f>ピボット!E679</f>
        <v>0</v>
      </c>
      <c r="F678" s="13">
        <f>ピボット!F679</f>
        <v>0</v>
      </c>
      <c r="G678" s="13">
        <f>ピボット!G679</f>
        <v>0</v>
      </c>
      <c r="H678" s="13">
        <f>ピボット!H679</f>
        <v>0</v>
      </c>
      <c r="I678" s="13">
        <f>ピボット!I679</f>
        <v>0</v>
      </c>
      <c r="J678" s="13">
        <f>ピボット!J679</f>
        <v>0</v>
      </c>
      <c r="K678" s="13">
        <f>ピボット!K679</f>
        <v>0</v>
      </c>
      <c r="L678" s="13">
        <f>ピボット!L679</f>
        <v>0</v>
      </c>
      <c r="M678" s="13">
        <f>ピボット!M679</f>
        <v>0</v>
      </c>
      <c r="N678" s="13">
        <f>ピボット!N679</f>
        <v>0</v>
      </c>
      <c r="O678" s="13">
        <f>ピボット!O679</f>
        <v>0</v>
      </c>
      <c r="P678" s="13">
        <f>ピボット!P679</f>
        <v>0</v>
      </c>
      <c r="Q678" s="13">
        <f>ピボット!Q679</f>
        <v>0</v>
      </c>
      <c r="R678" s="13">
        <f>ピボット!R679</f>
        <v>0</v>
      </c>
      <c r="S678" s="13">
        <f>ピボット!S679</f>
        <v>0</v>
      </c>
      <c r="T678" s="13">
        <f>ピボット!T679</f>
        <v>0</v>
      </c>
      <c r="U678" s="13">
        <f>ピボット!U679</f>
        <v>0</v>
      </c>
      <c r="V678" s="13">
        <f>ピボット!V679</f>
        <v>0</v>
      </c>
      <c r="W678" s="13">
        <f>ピボット!W679</f>
        <v>0</v>
      </c>
      <c r="X678" s="13">
        <f>ピボット!X679</f>
        <v>0</v>
      </c>
      <c r="Y678" s="13">
        <f>ピボット!Y679</f>
        <v>0</v>
      </c>
      <c r="Z678" s="13">
        <f>ピボット!Z679</f>
        <v>0</v>
      </c>
      <c r="AA678" s="13">
        <f>ピボット!AA679</f>
        <v>0</v>
      </c>
      <c r="AB678" s="13">
        <f>ピボット!AB679</f>
        <v>0</v>
      </c>
      <c r="AC678" s="13">
        <f>ピボット!AC679</f>
        <v>0</v>
      </c>
      <c r="AD678" s="13">
        <f>ピボット!AD679</f>
        <v>0</v>
      </c>
      <c r="AE678" s="13">
        <f>ピボット!AE679</f>
        <v>0</v>
      </c>
      <c r="AF678" s="13">
        <f>ピボット!AF679</f>
        <v>0</v>
      </c>
      <c r="AG678" s="13">
        <f>ピボット!AG679</f>
        <v>0</v>
      </c>
      <c r="AH678" s="13">
        <f>ピボット!AH679</f>
        <v>0</v>
      </c>
      <c r="AI678" s="13">
        <f>ピボット!AI679</f>
        <v>0</v>
      </c>
      <c r="AJ678" s="14">
        <f>SUM(E678:AI678)</f>
        <v>0</v>
      </c>
    </row>
    <row r="679" spans="2:36" s="8" customFormat="1" ht="15" customHeight="1" x14ac:dyDescent="0.15">
      <c r="B679" s="9"/>
      <c r="C679" s="135" t="s">
        <v>26</v>
      </c>
      <c r="D679" s="100"/>
      <c r="E679" s="13">
        <f>ピボット!E680</f>
        <v>0</v>
      </c>
      <c r="F679" s="13">
        <f>ピボット!F680</f>
        <v>0</v>
      </c>
      <c r="G679" s="13">
        <f>ピボット!G680</f>
        <v>0</v>
      </c>
      <c r="H679" s="13">
        <f>ピボット!H680</f>
        <v>0</v>
      </c>
      <c r="I679" s="13">
        <f>ピボット!I680</f>
        <v>0</v>
      </c>
      <c r="J679" s="13">
        <f>ピボット!J680</f>
        <v>0</v>
      </c>
      <c r="K679" s="13">
        <f>ピボット!K680</f>
        <v>0</v>
      </c>
      <c r="L679" s="13">
        <f>ピボット!L680</f>
        <v>0</v>
      </c>
      <c r="M679" s="13">
        <f>ピボット!M680</f>
        <v>0</v>
      </c>
      <c r="N679" s="13">
        <f>ピボット!N680</f>
        <v>0</v>
      </c>
      <c r="O679" s="13">
        <f>ピボット!O680</f>
        <v>0</v>
      </c>
      <c r="P679" s="13">
        <f>ピボット!P680</f>
        <v>0</v>
      </c>
      <c r="Q679" s="13">
        <f>ピボット!Q680</f>
        <v>0</v>
      </c>
      <c r="R679" s="13">
        <f>ピボット!R680</f>
        <v>0</v>
      </c>
      <c r="S679" s="13">
        <f>ピボット!S680</f>
        <v>0</v>
      </c>
      <c r="T679" s="13">
        <f>ピボット!T680</f>
        <v>0</v>
      </c>
      <c r="U679" s="13">
        <f>ピボット!U680</f>
        <v>0</v>
      </c>
      <c r="V679" s="13">
        <f>ピボット!V680</f>
        <v>0</v>
      </c>
      <c r="W679" s="13">
        <f>ピボット!W680</f>
        <v>0</v>
      </c>
      <c r="X679" s="13">
        <f>ピボット!X680</f>
        <v>0</v>
      </c>
      <c r="Y679" s="13">
        <f>ピボット!Y680</f>
        <v>0</v>
      </c>
      <c r="Z679" s="13">
        <f>ピボット!Z680</f>
        <v>0</v>
      </c>
      <c r="AA679" s="13">
        <f>ピボット!AA680</f>
        <v>0</v>
      </c>
      <c r="AB679" s="13">
        <f>ピボット!AB680</f>
        <v>0</v>
      </c>
      <c r="AC679" s="13">
        <f>ピボット!AC680</f>
        <v>0</v>
      </c>
      <c r="AD679" s="13">
        <f>ピボット!AD680</f>
        <v>0</v>
      </c>
      <c r="AE679" s="13">
        <f>ピボット!AE680</f>
        <v>0</v>
      </c>
      <c r="AF679" s="13">
        <f>ピボット!AF680</f>
        <v>0</v>
      </c>
      <c r="AG679" s="13">
        <f>ピボット!AG680</f>
        <v>0</v>
      </c>
      <c r="AH679" s="13">
        <f>ピボット!AH680</f>
        <v>0</v>
      </c>
      <c r="AI679" s="13">
        <f>ピボット!AI680</f>
        <v>0</v>
      </c>
      <c r="AJ679" s="101">
        <f>SUM(E679:AI679)</f>
        <v>0</v>
      </c>
    </row>
    <row r="680" spans="2:36" s="8" customFormat="1" ht="15" customHeight="1" x14ac:dyDescent="0.15">
      <c r="B680" s="9"/>
      <c r="C680" s="134" t="s">
        <v>4</v>
      </c>
      <c r="D680" s="12">
        <f>ピボット!D681</f>
        <v>0</v>
      </c>
      <c r="E680" s="13">
        <f t="shared" ref="E680:AI680" si="223">D680+E676-E678</f>
        <v>0</v>
      </c>
      <c r="F680" s="13">
        <f t="shared" si="223"/>
        <v>0</v>
      </c>
      <c r="G680" s="13">
        <f t="shared" si="223"/>
        <v>0</v>
      </c>
      <c r="H680" s="13">
        <f t="shared" si="223"/>
        <v>0</v>
      </c>
      <c r="I680" s="13">
        <f t="shared" si="223"/>
        <v>0</v>
      </c>
      <c r="J680" s="13">
        <f t="shared" si="223"/>
        <v>0</v>
      </c>
      <c r="K680" s="13">
        <f t="shared" si="223"/>
        <v>0</v>
      </c>
      <c r="L680" s="13">
        <f t="shared" si="223"/>
        <v>0</v>
      </c>
      <c r="M680" s="13">
        <f t="shared" si="223"/>
        <v>0</v>
      </c>
      <c r="N680" s="13">
        <f t="shared" si="223"/>
        <v>0</v>
      </c>
      <c r="O680" s="13">
        <f t="shared" si="223"/>
        <v>0</v>
      </c>
      <c r="P680" s="13">
        <f t="shared" si="223"/>
        <v>0</v>
      </c>
      <c r="Q680" s="13">
        <f t="shared" si="223"/>
        <v>0</v>
      </c>
      <c r="R680" s="13">
        <f t="shared" si="223"/>
        <v>0</v>
      </c>
      <c r="S680" s="13">
        <f t="shared" si="223"/>
        <v>0</v>
      </c>
      <c r="T680" s="13">
        <f t="shared" si="223"/>
        <v>0</v>
      </c>
      <c r="U680" s="13">
        <f t="shared" si="223"/>
        <v>0</v>
      </c>
      <c r="V680" s="13">
        <f t="shared" si="223"/>
        <v>0</v>
      </c>
      <c r="W680" s="13">
        <f t="shared" si="223"/>
        <v>0</v>
      </c>
      <c r="X680" s="13">
        <f t="shared" si="223"/>
        <v>0</v>
      </c>
      <c r="Y680" s="13">
        <f t="shared" si="223"/>
        <v>0</v>
      </c>
      <c r="Z680" s="13">
        <f t="shared" si="223"/>
        <v>0</v>
      </c>
      <c r="AA680" s="13">
        <f t="shared" si="223"/>
        <v>0</v>
      </c>
      <c r="AB680" s="13">
        <f t="shared" si="223"/>
        <v>0</v>
      </c>
      <c r="AC680" s="13">
        <f t="shared" si="223"/>
        <v>0</v>
      </c>
      <c r="AD680" s="13">
        <f t="shared" si="223"/>
        <v>0</v>
      </c>
      <c r="AE680" s="13">
        <f t="shared" si="223"/>
        <v>0</v>
      </c>
      <c r="AF680" s="13">
        <f t="shared" si="223"/>
        <v>0</v>
      </c>
      <c r="AG680" s="13">
        <f t="shared" si="223"/>
        <v>0</v>
      </c>
      <c r="AH680" s="13">
        <f t="shared" si="223"/>
        <v>0</v>
      </c>
      <c r="AI680" s="13">
        <f t="shared" si="223"/>
        <v>0</v>
      </c>
      <c r="AJ680" s="14">
        <f>AI680</f>
        <v>0</v>
      </c>
    </row>
    <row r="681" spans="2:36" s="8" customFormat="1" ht="15" customHeight="1" thickBot="1" x14ac:dyDescent="0.2">
      <c r="B681" s="131">
        <f>ピボット!B677</f>
        <v>0</v>
      </c>
      <c r="C681" s="136" t="s">
        <v>27</v>
      </c>
      <c r="D681" s="105">
        <f>ピボット!D682</f>
        <v>0</v>
      </c>
      <c r="E681" s="106">
        <f t="shared" ref="E681:AI681" si="224">D681+E677-E679</f>
        <v>0</v>
      </c>
      <c r="F681" s="106">
        <f t="shared" si="224"/>
        <v>0</v>
      </c>
      <c r="G681" s="106">
        <f t="shared" si="224"/>
        <v>0</v>
      </c>
      <c r="H681" s="106">
        <f t="shared" si="224"/>
        <v>0</v>
      </c>
      <c r="I681" s="106">
        <f t="shared" si="224"/>
        <v>0</v>
      </c>
      <c r="J681" s="106">
        <f t="shared" si="224"/>
        <v>0</v>
      </c>
      <c r="K681" s="106">
        <f t="shared" si="224"/>
        <v>0</v>
      </c>
      <c r="L681" s="106">
        <f t="shared" si="224"/>
        <v>0</v>
      </c>
      <c r="M681" s="106">
        <f t="shared" si="224"/>
        <v>0</v>
      </c>
      <c r="N681" s="106">
        <f t="shared" si="224"/>
        <v>0</v>
      </c>
      <c r="O681" s="106">
        <f t="shared" si="224"/>
        <v>0</v>
      </c>
      <c r="P681" s="106">
        <f t="shared" si="224"/>
        <v>0</v>
      </c>
      <c r="Q681" s="106">
        <f t="shared" si="224"/>
        <v>0</v>
      </c>
      <c r="R681" s="106">
        <f t="shared" si="224"/>
        <v>0</v>
      </c>
      <c r="S681" s="106">
        <f t="shared" si="224"/>
        <v>0</v>
      </c>
      <c r="T681" s="106">
        <f t="shared" si="224"/>
        <v>0</v>
      </c>
      <c r="U681" s="106">
        <f t="shared" si="224"/>
        <v>0</v>
      </c>
      <c r="V681" s="106">
        <f t="shared" si="224"/>
        <v>0</v>
      </c>
      <c r="W681" s="106">
        <f t="shared" si="224"/>
        <v>0</v>
      </c>
      <c r="X681" s="106">
        <f t="shared" si="224"/>
        <v>0</v>
      </c>
      <c r="Y681" s="106">
        <f t="shared" si="224"/>
        <v>0</v>
      </c>
      <c r="Z681" s="106">
        <f t="shared" si="224"/>
        <v>0</v>
      </c>
      <c r="AA681" s="106">
        <f t="shared" si="224"/>
        <v>0</v>
      </c>
      <c r="AB681" s="106">
        <f t="shared" si="224"/>
        <v>0</v>
      </c>
      <c r="AC681" s="106">
        <f t="shared" si="224"/>
        <v>0</v>
      </c>
      <c r="AD681" s="106">
        <f t="shared" si="224"/>
        <v>0</v>
      </c>
      <c r="AE681" s="106">
        <f t="shared" si="224"/>
        <v>0</v>
      </c>
      <c r="AF681" s="106">
        <f t="shared" si="224"/>
        <v>0</v>
      </c>
      <c r="AG681" s="106">
        <f t="shared" si="224"/>
        <v>0</v>
      </c>
      <c r="AH681" s="106">
        <f t="shared" si="224"/>
        <v>0</v>
      </c>
      <c r="AI681" s="106">
        <f t="shared" si="224"/>
        <v>0</v>
      </c>
      <c r="AJ681" s="107">
        <f>AI681</f>
        <v>0</v>
      </c>
    </row>
    <row r="682" spans="2:36" s="8" customFormat="1" ht="15" customHeight="1" x14ac:dyDescent="0.15">
      <c r="B682" s="129"/>
      <c r="C682" s="132" t="s">
        <v>1</v>
      </c>
      <c r="D682" s="10"/>
      <c r="E682" s="11">
        <f>ピボット!E683</f>
        <v>0</v>
      </c>
      <c r="F682" s="11">
        <f>ピボット!F683</f>
        <v>0</v>
      </c>
      <c r="G682" s="11">
        <f>ピボット!G683</f>
        <v>0</v>
      </c>
      <c r="H682" s="11">
        <f>ピボット!H683</f>
        <v>0</v>
      </c>
      <c r="I682" s="11">
        <f>ピボット!I683</f>
        <v>0</v>
      </c>
      <c r="J682" s="11">
        <f>ピボット!J683</f>
        <v>0</v>
      </c>
      <c r="K682" s="11">
        <f>ピボット!K683</f>
        <v>0</v>
      </c>
      <c r="L682" s="11">
        <f>ピボット!L683</f>
        <v>0</v>
      </c>
      <c r="M682" s="11">
        <f>ピボット!M683</f>
        <v>0</v>
      </c>
      <c r="N682" s="11">
        <f>ピボット!N683</f>
        <v>0</v>
      </c>
      <c r="O682" s="11">
        <f>ピボット!O683</f>
        <v>0</v>
      </c>
      <c r="P682" s="11">
        <f>ピボット!P683</f>
        <v>0</v>
      </c>
      <c r="Q682" s="11">
        <f>ピボット!Q683</f>
        <v>0</v>
      </c>
      <c r="R682" s="11">
        <f>ピボット!R683</f>
        <v>0</v>
      </c>
      <c r="S682" s="11">
        <f>ピボット!S683</f>
        <v>0</v>
      </c>
      <c r="T682" s="11">
        <f>ピボット!T683</f>
        <v>0</v>
      </c>
      <c r="U682" s="11">
        <f>ピボット!U683</f>
        <v>0</v>
      </c>
      <c r="V682" s="11">
        <f>ピボット!V683</f>
        <v>0</v>
      </c>
      <c r="W682" s="11">
        <f>ピボット!W683</f>
        <v>0</v>
      </c>
      <c r="X682" s="11">
        <f>ピボット!X683</f>
        <v>0</v>
      </c>
      <c r="Y682" s="11">
        <f>ピボット!Y683</f>
        <v>0</v>
      </c>
      <c r="Z682" s="11">
        <f>ピボット!Z683</f>
        <v>0</v>
      </c>
      <c r="AA682" s="11">
        <f>ピボット!AA683</f>
        <v>0</v>
      </c>
      <c r="AB682" s="11">
        <f>ピボット!AB683</f>
        <v>0</v>
      </c>
      <c r="AC682" s="11">
        <f>ピボット!AC683</f>
        <v>0</v>
      </c>
      <c r="AD682" s="11">
        <f>ピボット!AD683</f>
        <v>0</v>
      </c>
      <c r="AE682" s="11">
        <f>ピボット!AE683</f>
        <v>0</v>
      </c>
      <c r="AF682" s="11">
        <f>ピボット!AF683</f>
        <v>0</v>
      </c>
      <c r="AG682" s="11">
        <f>ピボット!AG683</f>
        <v>0</v>
      </c>
      <c r="AH682" s="11">
        <f>ピボット!AH683</f>
        <v>0</v>
      </c>
      <c r="AI682" s="11">
        <f>ピボット!AI683</f>
        <v>0</v>
      </c>
      <c r="AJ682" s="104">
        <f>SUM(E682:AI682)</f>
        <v>0</v>
      </c>
    </row>
    <row r="683" spans="2:36" s="8" customFormat="1" ht="15" customHeight="1" x14ac:dyDescent="0.15">
      <c r="B683" s="130"/>
      <c r="C683" s="133" t="s">
        <v>25</v>
      </c>
      <c r="D683" s="102"/>
      <c r="E683" s="13">
        <f>ピボット!E684</f>
        <v>0</v>
      </c>
      <c r="F683" s="13">
        <f>ピボット!F684</f>
        <v>0</v>
      </c>
      <c r="G683" s="13">
        <f>ピボット!G684</f>
        <v>0</v>
      </c>
      <c r="H683" s="13">
        <f>ピボット!H684</f>
        <v>0</v>
      </c>
      <c r="I683" s="13">
        <f>ピボット!I684</f>
        <v>0</v>
      </c>
      <c r="J683" s="13">
        <f>ピボット!J684</f>
        <v>0</v>
      </c>
      <c r="K683" s="13">
        <f>ピボット!K684</f>
        <v>0</v>
      </c>
      <c r="L683" s="13">
        <f>ピボット!L684</f>
        <v>0</v>
      </c>
      <c r="M683" s="13">
        <f>ピボット!M684</f>
        <v>0</v>
      </c>
      <c r="N683" s="13">
        <f>ピボット!N684</f>
        <v>0</v>
      </c>
      <c r="O683" s="13">
        <f>ピボット!O684</f>
        <v>0</v>
      </c>
      <c r="P683" s="13">
        <f>ピボット!P684</f>
        <v>0</v>
      </c>
      <c r="Q683" s="13">
        <f>ピボット!Q684</f>
        <v>0</v>
      </c>
      <c r="R683" s="13">
        <f>ピボット!R684</f>
        <v>0</v>
      </c>
      <c r="S683" s="13">
        <f>ピボット!S684</f>
        <v>0</v>
      </c>
      <c r="T683" s="13">
        <f>ピボット!T684</f>
        <v>0</v>
      </c>
      <c r="U683" s="13">
        <f>ピボット!U684</f>
        <v>0</v>
      </c>
      <c r="V683" s="13">
        <f>ピボット!V684</f>
        <v>0</v>
      </c>
      <c r="W683" s="13">
        <f>ピボット!W684</f>
        <v>0</v>
      </c>
      <c r="X683" s="13">
        <f>ピボット!X684</f>
        <v>0</v>
      </c>
      <c r="Y683" s="13">
        <f>ピボット!Y684</f>
        <v>0</v>
      </c>
      <c r="Z683" s="13">
        <f>ピボット!Z684</f>
        <v>0</v>
      </c>
      <c r="AA683" s="13">
        <f>ピボット!AA684</f>
        <v>0</v>
      </c>
      <c r="AB683" s="13">
        <f>ピボット!AB684</f>
        <v>0</v>
      </c>
      <c r="AC683" s="13">
        <f>ピボット!AC684</f>
        <v>0</v>
      </c>
      <c r="AD683" s="13">
        <f>ピボット!AD684</f>
        <v>0</v>
      </c>
      <c r="AE683" s="13">
        <f>ピボット!AE684</f>
        <v>0</v>
      </c>
      <c r="AF683" s="13">
        <f>ピボット!AF684</f>
        <v>0</v>
      </c>
      <c r="AG683" s="13">
        <f>ピボット!AG684</f>
        <v>0</v>
      </c>
      <c r="AH683" s="13">
        <f>ピボット!AH684</f>
        <v>0</v>
      </c>
      <c r="AI683" s="13">
        <f>ピボット!AI684</f>
        <v>0</v>
      </c>
      <c r="AJ683" s="21">
        <f>SUM(E683:AI683)</f>
        <v>0</v>
      </c>
    </row>
    <row r="684" spans="2:36" s="8" customFormat="1" ht="15" customHeight="1" x14ac:dyDescent="0.15">
      <c r="B684" s="130"/>
      <c r="C684" s="134" t="s">
        <v>3</v>
      </c>
      <c r="D684" s="12"/>
      <c r="E684" s="13">
        <f>ピボット!E685</f>
        <v>0</v>
      </c>
      <c r="F684" s="13">
        <f>ピボット!F685</f>
        <v>0</v>
      </c>
      <c r="G684" s="13">
        <f>ピボット!G685</f>
        <v>0</v>
      </c>
      <c r="H684" s="13">
        <f>ピボット!H685</f>
        <v>0</v>
      </c>
      <c r="I684" s="13">
        <f>ピボット!I685</f>
        <v>0</v>
      </c>
      <c r="J684" s="13">
        <f>ピボット!J685</f>
        <v>0</v>
      </c>
      <c r="K684" s="13">
        <f>ピボット!K685</f>
        <v>0</v>
      </c>
      <c r="L684" s="13">
        <f>ピボット!L685</f>
        <v>0</v>
      </c>
      <c r="M684" s="13">
        <f>ピボット!M685</f>
        <v>0</v>
      </c>
      <c r="N684" s="13">
        <f>ピボット!N685</f>
        <v>0</v>
      </c>
      <c r="O684" s="13">
        <f>ピボット!O685</f>
        <v>0</v>
      </c>
      <c r="P684" s="13">
        <f>ピボット!P685</f>
        <v>0</v>
      </c>
      <c r="Q684" s="13">
        <f>ピボット!Q685</f>
        <v>0</v>
      </c>
      <c r="R684" s="13">
        <f>ピボット!R685</f>
        <v>0</v>
      </c>
      <c r="S684" s="13">
        <f>ピボット!S685</f>
        <v>0</v>
      </c>
      <c r="T684" s="13">
        <f>ピボット!T685</f>
        <v>0</v>
      </c>
      <c r="U684" s="13">
        <f>ピボット!U685</f>
        <v>0</v>
      </c>
      <c r="V684" s="13">
        <f>ピボット!V685</f>
        <v>0</v>
      </c>
      <c r="W684" s="13">
        <f>ピボット!W685</f>
        <v>0</v>
      </c>
      <c r="X684" s="13">
        <f>ピボット!X685</f>
        <v>0</v>
      </c>
      <c r="Y684" s="13">
        <f>ピボット!Y685</f>
        <v>0</v>
      </c>
      <c r="Z684" s="13">
        <f>ピボット!Z685</f>
        <v>0</v>
      </c>
      <c r="AA684" s="13">
        <f>ピボット!AA685</f>
        <v>0</v>
      </c>
      <c r="AB684" s="13">
        <f>ピボット!AB685</f>
        <v>0</v>
      </c>
      <c r="AC684" s="13">
        <f>ピボット!AC685</f>
        <v>0</v>
      </c>
      <c r="AD684" s="13">
        <f>ピボット!AD685</f>
        <v>0</v>
      </c>
      <c r="AE684" s="13">
        <f>ピボット!AE685</f>
        <v>0</v>
      </c>
      <c r="AF684" s="13">
        <f>ピボット!AF685</f>
        <v>0</v>
      </c>
      <c r="AG684" s="13">
        <f>ピボット!AG685</f>
        <v>0</v>
      </c>
      <c r="AH684" s="13">
        <f>ピボット!AH685</f>
        <v>0</v>
      </c>
      <c r="AI684" s="13">
        <f>ピボット!AI685</f>
        <v>0</v>
      </c>
      <c r="AJ684" s="14">
        <f>SUM(E684:AI684)</f>
        <v>0</v>
      </c>
    </row>
    <row r="685" spans="2:36" s="8" customFormat="1" ht="15" customHeight="1" x14ac:dyDescent="0.15">
      <c r="B685" s="9"/>
      <c r="C685" s="135" t="s">
        <v>26</v>
      </c>
      <c r="D685" s="100"/>
      <c r="E685" s="13">
        <f>ピボット!E686</f>
        <v>0</v>
      </c>
      <c r="F685" s="13">
        <f>ピボット!F686</f>
        <v>0</v>
      </c>
      <c r="G685" s="13">
        <f>ピボット!G686</f>
        <v>0</v>
      </c>
      <c r="H685" s="13">
        <f>ピボット!H686</f>
        <v>0</v>
      </c>
      <c r="I685" s="13">
        <f>ピボット!I686</f>
        <v>0</v>
      </c>
      <c r="J685" s="13">
        <f>ピボット!J686</f>
        <v>0</v>
      </c>
      <c r="K685" s="13">
        <f>ピボット!K686</f>
        <v>0</v>
      </c>
      <c r="L685" s="13">
        <f>ピボット!L686</f>
        <v>0</v>
      </c>
      <c r="M685" s="13">
        <f>ピボット!M686</f>
        <v>0</v>
      </c>
      <c r="N685" s="13">
        <f>ピボット!N686</f>
        <v>0</v>
      </c>
      <c r="O685" s="13">
        <f>ピボット!O686</f>
        <v>0</v>
      </c>
      <c r="P685" s="13">
        <f>ピボット!P686</f>
        <v>0</v>
      </c>
      <c r="Q685" s="13">
        <f>ピボット!Q686</f>
        <v>0</v>
      </c>
      <c r="R685" s="13">
        <f>ピボット!R686</f>
        <v>0</v>
      </c>
      <c r="S685" s="13">
        <f>ピボット!S686</f>
        <v>0</v>
      </c>
      <c r="T685" s="13">
        <f>ピボット!T686</f>
        <v>0</v>
      </c>
      <c r="U685" s="13">
        <f>ピボット!U686</f>
        <v>0</v>
      </c>
      <c r="V685" s="13">
        <f>ピボット!V686</f>
        <v>0</v>
      </c>
      <c r="W685" s="13">
        <f>ピボット!W686</f>
        <v>0</v>
      </c>
      <c r="X685" s="13">
        <f>ピボット!X686</f>
        <v>0</v>
      </c>
      <c r="Y685" s="13">
        <f>ピボット!Y686</f>
        <v>0</v>
      </c>
      <c r="Z685" s="13">
        <f>ピボット!Z686</f>
        <v>0</v>
      </c>
      <c r="AA685" s="13">
        <f>ピボット!AA686</f>
        <v>0</v>
      </c>
      <c r="AB685" s="13">
        <f>ピボット!AB686</f>
        <v>0</v>
      </c>
      <c r="AC685" s="13">
        <f>ピボット!AC686</f>
        <v>0</v>
      </c>
      <c r="AD685" s="13">
        <f>ピボット!AD686</f>
        <v>0</v>
      </c>
      <c r="AE685" s="13">
        <f>ピボット!AE686</f>
        <v>0</v>
      </c>
      <c r="AF685" s="13">
        <f>ピボット!AF686</f>
        <v>0</v>
      </c>
      <c r="AG685" s="13">
        <f>ピボット!AG686</f>
        <v>0</v>
      </c>
      <c r="AH685" s="13">
        <f>ピボット!AH686</f>
        <v>0</v>
      </c>
      <c r="AI685" s="13">
        <f>ピボット!AI686</f>
        <v>0</v>
      </c>
      <c r="AJ685" s="101">
        <f>SUM(E685:AI685)</f>
        <v>0</v>
      </c>
    </row>
    <row r="686" spans="2:36" s="8" customFormat="1" ht="15" customHeight="1" x14ac:dyDescent="0.15">
      <c r="B686" s="9"/>
      <c r="C686" s="134" t="s">
        <v>4</v>
      </c>
      <c r="D686" s="12">
        <f>ピボット!D687</f>
        <v>0</v>
      </c>
      <c r="E686" s="13">
        <f t="shared" ref="E686:AI686" si="225">D686+E682-E684</f>
        <v>0</v>
      </c>
      <c r="F686" s="13">
        <f t="shared" si="225"/>
        <v>0</v>
      </c>
      <c r="G686" s="13">
        <f t="shared" si="225"/>
        <v>0</v>
      </c>
      <c r="H686" s="13">
        <f t="shared" si="225"/>
        <v>0</v>
      </c>
      <c r="I686" s="13">
        <f t="shared" si="225"/>
        <v>0</v>
      </c>
      <c r="J686" s="13">
        <f t="shared" si="225"/>
        <v>0</v>
      </c>
      <c r="K686" s="13">
        <f t="shared" si="225"/>
        <v>0</v>
      </c>
      <c r="L686" s="13">
        <f t="shared" si="225"/>
        <v>0</v>
      </c>
      <c r="M686" s="13">
        <f t="shared" si="225"/>
        <v>0</v>
      </c>
      <c r="N686" s="13">
        <f t="shared" si="225"/>
        <v>0</v>
      </c>
      <c r="O686" s="13">
        <f t="shared" si="225"/>
        <v>0</v>
      </c>
      <c r="P686" s="13">
        <f t="shared" si="225"/>
        <v>0</v>
      </c>
      <c r="Q686" s="13">
        <f t="shared" si="225"/>
        <v>0</v>
      </c>
      <c r="R686" s="13">
        <f t="shared" si="225"/>
        <v>0</v>
      </c>
      <c r="S686" s="13">
        <f t="shared" si="225"/>
        <v>0</v>
      </c>
      <c r="T686" s="13">
        <f t="shared" si="225"/>
        <v>0</v>
      </c>
      <c r="U686" s="13">
        <f t="shared" si="225"/>
        <v>0</v>
      </c>
      <c r="V686" s="13">
        <f t="shared" si="225"/>
        <v>0</v>
      </c>
      <c r="W686" s="13">
        <f t="shared" si="225"/>
        <v>0</v>
      </c>
      <c r="X686" s="13">
        <f t="shared" si="225"/>
        <v>0</v>
      </c>
      <c r="Y686" s="13">
        <f t="shared" si="225"/>
        <v>0</v>
      </c>
      <c r="Z686" s="13">
        <f t="shared" si="225"/>
        <v>0</v>
      </c>
      <c r="AA686" s="13">
        <f t="shared" si="225"/>
        <v>0</v>
      </c>
      <c r="AB686" s="13">
        <f t="shared" si="225"/>
        <v>0</v>
      </c>
      <c r="AC686" s="13">
        <f t="shared" si="225"/>
        <v>0</v>
      </c>
      <c r="AD686" s="13">
        <f t="shared" si="225"/>
        <v>0</v>
      </c>
      <c r="AE686" s="13">
        <f t="shared" si="225"/>
        <v>0</v>
      </c>
      <c r="AF686" s="13">
        <f t="shared" si="225"/>
        <v>0</v>
      </c>
      <c r="AG686" s="13">
        <f t="shared" si="225"/>
        <v>0</v>
      </c>
      <c r="AH686" s="13">
        <f t="shared" si="225"/>
        <v>0</v>
      </c>
      <c r="AI686" s="13">
        <f t="shared" si="225"/>
        <v>0</v>
      </c>
      <c r="AJ686" s="14">
        <f>AI686</f>
        <v>0</v>
      </c>
    </row>
    <row r="687" spans="2:36" s="8" customFormat="1" ht="15" customHeight="1" thickBot="1" x14ac:dyDescent="0.2">
      <c r="B687" s="131">
        <f>ピボット!B683</f>
        <v>0</v>
      </c>
      <c r="C687" s="136" t="s">
        <v>27</v>
      </c>
      <c r="D687" s="105">
        <f>ピボット!D688</f>
        <v>0</v>
      </c>
      <c r="E687" s="106">
        <f t="shared" ref="E687:AI687" si="226">D687+E683-E685</f>
        <v>0</v>
      </c>
      <c r="F687" s="106">
        <f t="shared" si="226"/>
        <v>0</v>
      </c>
      <c r="G687" s="106">
        <f t="shared" si="226"/>
        <v>0</v>
      </c>
      <c r="H687" s="106">
        <f t="shared" si="226"/>
        <v>0</v>
      </c>
      <c r="I687" s="106">
        <f t="shared" si="226"/>
        <v>0</v>
      </c>
      <c r="J687" s="106">
        <f t="shared" si="226"/>
        <v>0</v>
      </c>
      <c r="K687" s="106">
        <f t="shared" si="226"/>
        <v>0</v>
      </c>
      <c r="L687" s="106">
        <f t="shared" si="226"/>
        <v>0</v>
      </c>
      <c r="M687" s="106">
        <f t="shared" si="226"/>
        <v>0</v>
      </c>
      <c r="N687" s="106">
        <f t="shared" si="226"/>
        <v>0</v>
      </c>
      <c r="O687" s="106">
        <f t="shared" si="226"/>
        <v>0</v>
      </c>
      <c r="P687" s="106">
        <f t="shared" si="226"/>
        <v>0</v>
      </c>
      <c r="Q687" s="106">
        <f t="shared" si="226"/>
        <v>0</v>
      </c>
      <c r="R687" s="106">
        <f t="shared" si="226"/>
        <v>0</v>
      </c>
      <c r="S687" s="106">
        <f t="shared" si="226"/>
        <v>0</v>
      </c>
      <c r="T687" s="106">
        <f t="shared" si="226"/>
        <v>0</v>
      </c>
      <c r="U687" s="106">
        <f t="shared" si="226"/>
        <v>0</v>
      </c>
      <c r="V687" s="106">
        <f t="shared" si="226"/>
        <v>0</v>
      </c>
      <c r="W687" s="106">
        <f t="shared" si="226"/>
        <v>0</v>
      </c>
      <c r="X687" s="106">
        <f t="shared" si="226"/>
        <v>0</v>
      </c>
      <c r="Y687" s="106">
        <f t="shared" si="226"/>
        <v>0</v>
      </c>
      <c r="Z687" s="106">
        <f t="shared" si="226"/>
        <v>0</v>
      </c>
      <c r="AA687" s="106">
        <f t="shared" si="226"/>
        <v>0</v>
      </c>
      <c r="AB687" s="106">
        <f t="shared" si="226"/>
        <v>0</v>
      </c>
      <c r="AC687" s="106">
        <f t="shared" si="226"/>
        <v>0</v>
      </c>
      <c r="AD687" s="106">
        <f t="shared" si="226"/>
        <v>0</v>
      </c>
      <c r="AE687" s="106">
        <f t="shared" si="226"/>
        <v>0</v>
      </c>
      <c r="AF687" s="106">
        <f t="shared" si="226"/>
        <v>0</v>
      </c>
      <c r="AG687" s="106">
        <f t="shared" si="226"/>
        <v>0</v>
      </c>
      <c r="AH687" s="106">
        <f t="shared" si="226"/>
        <v>0</v>
      </c>
      <c r="AI687" s="106">
        <f t="shared" si="226"/>
        <v>0</v>
      </c>
      <c r="AJ687" s="107">
        <f>AI687</f>
        <v>0</v>
      </c>
    </row>
    <row r="688" spans="2:36" s="8" customFormat="1" ht="15" customHeight="1" x14ac:dyDescent="0.15">
      <c r="B688" s="129"/>
      <c r="C688" s="132" t="s">
        <v>1</v>
      </c>
      <c r="D688" s="10"/>
      <c r="E688" s="11">
        <f>ピボット!E689</f>
        <v>0</v>
      </c>
      <c r="F688" s="11">
        <f>ピボット!F689</f>
        <v>0</v>
      </c>
      <c r="G688" s="11">
        <f>ピボット!G689</f>
        <v>0</v>
      </c>
      <c r="H688" s="11">
        <f>ピボット!H689</f>
        <v>0</v>
      </c>
      <c r="I688" s="11">
        <f>ピボット!I689</f>
        <v>0</v>
      </c>
      <c r="J688" s="11">
        <f>ピボット!J689</f>
        <v>0</v>
      </c>
      <c r="K688" s="11">
        <f>ピボット!K689</f>
        <v>0</v>
      </c>
      <c r="L688" s="11">
        <f>ピボット!L689</f>
        <v>0</v>
      </c>
      <c r="M688" s="11">
        <f>ピボット!M689</f>
        <v>0</v>
      </c>
      <c r="N688" s="11">
        <f>ピボット!N689</f>
        <v>0</v>
      </c>
      <c r="O688" s="11">
        <f>ピボット!O689</f>
        <v>0</v>
      </c>
      <c r="P688" s="11">
        <f>ピボット!P689</f>
        <v>0</v>
      </c>
      <c r="Q688" s="11">
        <f>ピボット!Q689</f>
        <v>0</v>
      </c>
      <c r="R688" s="11">
        <f>ピボット!R689</f>
        <v>0</v>
      </c>
      <c r="S688" s="11">
        <f>ピボット!S689</f>
        <v>0</v>
      </c>
      <c r="T688" s="11">
        <f>ピボット!T689</f>
        <v>0</v>
      </c>
      <c r="U688" s="11">
        <f>ピボット!U689</f>
        <v>0</v>
      </c>
      <c r="V688" s="11">
        <f>ピボット!V689</f>
        <v>0</v>
      </c>
      <c r="W688" s="11">
        <f>ピボット!W689</f>
        <v>0</v>
      </c>
      <c r="X688" s="11">
        <f>ピボット!X689</f>
        <v>0</v>
      </c>
      <c r="Y688" s="11">
        <f>ピボット!Y689</f>
        <v>0</v>
      </c>
      <c r="Z688" s="11">
        <f>ピボット!Z689</f>
        <v>0</v>
      </c>
      <c r="AA688" s="11">
        <f>ピボット!AA689</f>
        <v>0</v>
      </c>
      <c r="AB688" s="11">
        <f>ピボット!AB689</f>
        <v>0</v>
      </c>
      <c r="AC688" s="11">
        <f>ピボット!AC689</f>
        <v>0</v>
      </c>
      <c r="AD688" s="11">
        <f>ピボット!AD689</f>
        <v>0</v>
      </c>
      <c r="AE688" s="11">
        <f>ピボット!AE689</f>
        <v>0</v>
      </c>
      <c r="AF688" s="11">
        <f>ピボット!AF689</f>
        <v>0</v>
      </c>
      <c r="AG688" s="11">
        <f>ピボット!AG689</f>
        <v>0</v>
      </c>
      <c r="AH688" s="11">
        <f>ピボット!AH689</f>
        <v>0</v>
      </c>
      <c r="AI688" s="11">
        <f>ピボット!AI689</f>
        <v>0</v>
      </c>
      <c r="AJ688" s="104">
        <f>SUM(E688:AI688)</f>
        <v>0</v>
      </c>
    </row>
    <row r="689" spans="2:36" s="8" customFormat="1" ht="15" customHeight="1" x14ac:dyDescent="0.15">
      <c r="B689" s="130"/>
      <c r="C689" s="133" t="s">
        <v>25</v>
      </c>
      <c r="D689" s="102"/>
      <c r="E689" s="13">
        <f>ピボット!E690</f>
        <v>0</v>
      </c>
      <c r="F689" s="13">
        <f>ピボット!F690</f>
        <v>0</v>
      </c>
      <c r="G689" s="13">
        <f>ピボット!G690</f>
        <v>0</v>
      </c>
      <c r="H689" s="13">
        <f>ピボット!H690</f>
        <v>0</v>
      </c>
      <c r="I689" s="13">
        <f>ピボット!I690</f>
        <v>0</v>
      </c>
      <c r="J689" s="13">
        <f>ピボット!J690</f>
        <v>0</v>
      </c>
      <c r="K689" s="13">
        <f>ピボット!K690</f>
        <v>0</v>
      </c>
      <c r="L689" s="13">
        <f>ピボット!L690</f>
        <v>0</v>
      </c>
      <c r="M689" s="13">
        <f>ピボット!M690</f>
        <v>0</v>
      </c>
      <c r="N689" s="13">
        <f>ピボット!N690</f>
        <v>0</v>
      </c>
      <c r="O689" s="13">
        <f>ピボット!O690</f>
        <v>0</v>
      </c>
      <c r="P689" s="13">
        <f>ピボット!P690</f>
        <v>0</v>
      </c>
      <c r="Q689" s="13">
        <f>ピボット!Q690</f>
        <v>0</v>
      </c>
      <c r="R689" s="13">
        <f>ピボット!R690</f>
        <v>0</v>
      </c>
      <c r="S689" s="13">
        <f>ピボット!S690</f>
        <v>0</v>
      </c>
      <c r="T689" s="13">
        <f>ピボット!T690</f>
        <v>0</v>
      </c>
      <c r="U689" s="13">
        <f>ピボット!U690</f>
        <v>0</v>
      </c>
      <c r="V689" s="13">
        <f>ピボット!V690</f>
        <v>0</v>
      </c>
      <c r="W689" s="13">
        <f>ピボット!W690</f>
        <v>0</v>
      </c>
      <c r="X689" s="13">
        <f>ピボット!X690</f>
        <v>0</v>
      </c>
      <c r="Y689" s="13">
        <f>ピボット!Y690</f>
        <v>0</v>
      </c>
      <c r="Z689" s="13">
        <f>ピボット!Z690</f>
        <v>0</v>
      </c>
      <c r="AA689" s="13">
        <f>ピボット!AA690</f>
        <v>0</v>
      </c>
      <c r="AB689" s="13">
        <f>ピボット!AB690</f>
        <v>0</v>
      </c>
      <c r="AC689" s="13">
        <f>ピボット!AC690</f>
        <v>0</v>
      </c>
      <c r="AD689" s="13">
        <f>ピボット!AD690</f>
        <v>0</v>
      </c>
      <c r="AE689" s="13">
        <f>ピボット!AE690</f>
        <v>0</v>
      </c>
      <c r="AF689" s="13">
        <f>ピボット!AF690</f>
        <v>0</v>
      </c>
      <c r="AG689" s="13">
        <f>ピボット!AG690</f>
        <v>0</v>
      </c>
      <c r="AH689" s="13">
        <f>ピボット!AH690</f>
        <v>0</v>
      </c>
      <c r="AI689" s="13">
        <f>ピボット!AI690</f>
        <v>0</v>
      </c>
      <c r="AJ689" s="21">
        <f>SUM(E689:AI689)</f>
        <v>0</v>
      </c>
    </row>
    <row r="690" spans="2:36" s="8" customFormat="1" ht="15" customHeight="1" x14ac:dyDescent="0.15">
      <c r="B690" s="130"/>
      <c r="C690" s="134" t="s">
        <v>3</v>
      </c>
      <c r="D690" s="12"/>
      <c r="E690" s="13">
        <f>ピボット!E691</f>
        <v>0</v>
      </c>
      <c r="F690" s="13">
        <f>ピボット!F691</f>
        <v>0</v>
      </c>
      <c r="G690" s="13">
        <f>ピボット!G691</f>
        <v>0</v>
      </c>
      <c r="H690" s="13">
        <f>ピボット!H691</f>
        <v>0</v>
      </c>
      <c r="I690" s="13">
        <f>ピボット!I691</f>
        <v>0</v>
      </c>
      <c r="J690" s="13">
        <f>ピボット!J691</f>
        <v>0</v>
      </c>
      <c r="K690" s="13">
        <f>ピボット!K691</f>
        <v>0</v>
      </c>
      <c r="L690" s="13">
        <f>ピボット!L691</f>
        <v>0</v>
      </c>
      <c r="M690" s="13">
        <f>ピボット!M691</f>
        <v>0</v>
      </c>
      <c r="N690" s="13">
        <f>ピボット!N691</f>
        <v>0</v>
      </c>
      <c r="O690" s="13">
        <f>ピボット!O691</f>
        <v>0</v>
      </c>
      <c r="P690" s="13">
        <f>ピボット!P691</f>
        <v>0</v>
      </c>
      <c r="Q690" s="13">
        <f>ピボット!Q691</f>
        <v>0</v>
      </c>
      <c r="R690" s="13">
        <f>ピボット!R691</f>
        <v>0</v>
      </c>
      <c r="S690" s="13">
        <f>ピボット!S691</f>
        <v>0</v>
      </c>
      <c r="T690" s="13">
        <f>ピボット!T691</f>
        <v>0</v>
      </c>
      <c r="U690" s="13">
        <f>ピボット!U691</f>
        <v>0</v>
      </c>
      <c r="V690" s="13">
        <f>ピボット!V691</f>
        <v>0</v>
      </c>
      <c r="W690" s="13">
        <f>ピボット!W691</f>
        <v>0</v>
      </c>
      <c r="X690" s="13">
        <f>ピボット!X691</f>
        <v>0</v>
      </c>
      <c r="Y690" s="13">
        <f>ピボット!Y691</f>
        <v>0</v>
      </c>
      <c r="Z690" s="13">
        <f>ピボット!Z691</f>
        <v>0</v>
      </c>
      <c r="AA690" s="13">
        <f>ピボット!AA691</f>
        <v>0</v>
      </c>
      <c r="AB690" s="13">
        <f>ピボット!AB691</f>
        <v>0</v>
      </c>
      <c r="AC690" s="13">
        <f>ピボット!AC691</f>
        <v>0</v>
      </c>
      <c r="AD690" s="13">
        <f>ピボット!AD691</f>
        <v>0</v>
      </c>
      <c r="AE690" s="13">
        <f>ピボット!AE691</f>
        <v>0</v>
      </c>
      <c r="AF690" s="13">
        <f>ピボット!AF691</f>
        <v>0</v>
      </c>
      <c r="AG690" s="13">
        <f>ピボット!AG691</f>
        <v>0</v>
      </c>
      <c r="AH690" s="13">
        <f>ピボット!AH691</f>
        <v>0</v>
      </c>
      <c r="AI690" s="13">
        <f>ピボット!AI691</f>
        <v>0</v>
      </c>
      <c r="AJ690" s="14">
        <f>SUM(E690:AI690)</f>
        <v>0</v>
      </c>
    </row>
    <row r="691" spans="2:36" s="8" customFormat="1" ht="15" customHeight="1" x14ac:dyDescent="0.15">
      <c r="B691" s="9"/>
      <c r="C691" s="135" t="s">
        <v>26</v>
      </c>
      <c r="D691" s="100"/>
      <c r="E691" s="13">
        <f>ピボット!E692</f>
        <v>0</v>
      </c>
      <c r="F691" s="13">
        <f>ピボット!F692</f>
        <v>0</v>
      </c>
      <c r="G691" s="13">
        <f>ピボット!G692</f>
        <v>0</v>
      </c>
      <c r="H691" s="13">
        <f>ピボット!H692</f>
        <v>0</v>
      </c>
      <c r="I691" s="13">
        <f>ピボット!I692</f>
        <v>0</v>
      </c>
      <c r="J691" s="13">
        <f>ピボット!J692</f>
        <v>0</v>
      </c>
      <c r="K691" s="13">
        <f>ピボット!K692</f>
        <v>0</v>
      </c>
      <c r="L691" s="13">
        <f>ピボット!L692</f>
        <v>0</v>
      </c>
      <c r="M691" s="13">
        <f>ピボット!M692</f>
        <v>0</v>
      </c>
      <c r="N691" s="13">
        <f>ピボット!N692</f>
        <v>0</v>
      </c>
      <c r="O691" s="13">
        <f>ピボット!O692</f>
        <v>0</v>
      </c>
      <c r="P691" s="13">
        <f>ピボット!P692</f>
        <v>0</v>
      </c>
      <c r="Q691" s="13">
        <f>ピボット!Q692</f>
        <v>0</v>
      </c>
      <c r="R691" s="13">
        <f>ピボット!R692</f>
        <v>0</v>
      </c>
      <c r="S691" s="13">
        <f>ピボット!S692</f>
        <v>0</v>
      </c>
      <c r="T691" s="13">
        <f>ピボット!T692</f>
        <v>0</v>
      </c>
      <c r="U691" s="13">
        <f>ピボット!U692</f>
        <v>0</v>
      </c>
      <c r="V691" s="13">
        <f>ピボット!V692</f>
        <v>0</v>
      </c>
      <c r="W691" s="13">
        <f>ピボット!W692</f>
        <v>0</v>
      </c>
      <c r="X691" s="13">
        <f>ピボット!X692</f>
        <v>0</v>
      </c>
      <c r="Y691" s="13">
        <f>ピボット!Y692</f>
        <v>0</v>
      </c>
      <c r="Z691" s="13">
        <f>ピボット!Z692</f>
        <v>0</v>
      </c>
      <c r="AA691" s="13">
        <f>ピボット!AA692</f>
        <v>0</v>
      </c>
      <c r="AB691" s="13">
        <f>ピボット!AB692</f>
        <v>0</v>
      </c>
      <c r="AC691" s="13">
        <f>ピボット!AC692</f>
        <v>0</v>
      </c>
      <c r="AD691" s="13">
        <f>ピボット!AD692</f>
        <v>0</v>
      </c>
      <c r="AE691" s="13">
        <f>ピボット!AE692</f>
        <v>0</v>
      </c>
      <c r="AF691" s="13">
        <f>ピボット!AF692</f>
        <v>0</v>
      </c>
      <c r="AG691" s="13">
        <f>ピボット!AG692</f>
        <v>0</v>
      </c>
      <c r="AH691" s="13">
        <f>ピボット!AH692</f>
        <v>0</v>
      </c>
      <c r="AI691" s="13">
        <f>ピボット!AI692</f>
        <v>0</v>
      </c>
      <c r="AJ691" s="101">
        <f>SUM(E691:AI691)</f>
        <v>0</v>
      </c>
    </row>
    <row r="692" spans="2:36" s="8" customFormat="1" ht="15" customHeight="1" x14ac:dyDescent="0.15">
      <c r="B692" s="9"/>
      <c r="C692" s="134" t="s">
        <v>4</v>
      </c>
      <c r="D692" s="12">
        <f>ピボット!D693</f>
        <v>0</v>
      </c>
      <c r="E692" s="13">
        <f t="shared" ref="E692:AI692" si="227">D692+E688-E690</f>
        <v>0</v>
      </c>
      <c r="F692" s="13">
        <f t="shared" si="227"/>
        <v>0</v>
      </c>
      <c r="G692" s="13">
        <f t="shared" si="227"/>
        <v>0</v>
      </c>
      <c r="H692" s="13">
        <f t="shared" si="227"/>
        <v>0</v>
      </c>
      <c r="I692" s="13">
        <f t="shared" si="227"/>
        <v>0</v>
      </c>
      <c r="J692" s="13">
        <f t="shared" si="227"/>
        <v>0</v>
      </c>
      <c r="K692" s="13">
        <f t="shared" si="227"/>
        <v>0</v>
      </c>
      <c r="L692" s="13">
        <f t="shared" si="227"/>
        <v>0</v>
      </c>
      <c r="M692" s="13">
        <f t="shared" si="227"/>
        <v>0</v>
      </c>
      <c r="N692" s="13">
        <f t="shared" si="227"/>
        <v>0</v>
      </c>
      <c r="O692" s="13">
        <f t="shared" si="227"/>
        <v>0</v>
      </c>
      <c r="P692" s="13">
        <f t="shared" si="227"/>
        <v>0</v>
      </c>
      <c r="Q692" s="13">
        <f t="shared" si="227"/>
        <v>0</v>
      </c>
      <c r="R692" s="13">
        <f t="shared" si="227"/>
        <v>0</v>
      </c>
      <c r="S692" s="13">
        <f t="shared" si="227"/>
        <v>0</v>
      </c>
      <c r="T692" s="13">
        <f t="shared" si="227"/>
        <v>0</v>
      </c>
      <c r="U692" s="13">
        <f t="shared" si="227"/>
        <v>0</v>
      </c>
      <c r="V692" s="13">
        <f t="shared" si="227"/>
        <v>0</v>
      </c>
      <c r="W692" s="13">
        <f t="shared" si="227"/>
        <v>0</v>
      </c>
      <c r="X692" s="13">
        <f t="shared" si="227"/>
        <v>0</v>
      </c>
      <c r="Y692" s="13">
        <f t="shared" si="227"/>
        <v>0</v>
      </c>
      <c r="Z692" s="13">
        <f t="shared" si="227"/>
        <v>0</v>
      </c>
      <c r="AA692" s="13">
        <f t="shared" si="227"/>
        <v>0</v>
      </c>
      <c r="AB692" s="13">
        <f t="shared" si="227"/>
        <v>0</v>
      </c>
      <c r="AC692" s="13">
        <f t="shared" si="227"/>
        <v>0</v>
      </c>
      <c r="AD692" s="13">
        <f t="shared" si="227"/>
        <v>0</v>
      </c>
      <c r="AE692" s="13">
        <f t="shared" si="227"/>
        <v>0</v>
      </c>
      <c r="AF692" s="13">
        <f t="shared" si="227"/>
        <v>0</v>
      </c>
      <c r="AG692" s="13">
        <f t="shared" si="227"/>
        <v>0</v>
      </c>
      <c r="AH692" s="13">
        <f t="shared" si="227"/>
        <v>0</v>
      </c>
      <c r="AI692" s="13">
        <f t="shared" si="227"/>
        <v>0</v>
      </c>
      <c r="AJ692" s="14">
        <f>AI692</f>
        <v>0</v>
      </c>
    </row>
    <row r="693" spans="2:36" s="8" customFormat="1" ht="15" customHeight="1" thickBot="1" x14ac:dyDescent="0.2">
      <c r="B693" s="131">
        <f>ピボット!B689</f>
        <v>0</v>
      </c>
      <c r="C693" s="136" t="s">
        <v>27</v>
      </c>
      <c r="D693" s="105">
        <f>ピボット!D694</f>
        <v>0</v>
      </c>
      <c r="E693" s="106">
        <f t="shared" ref="E693:AI693" si="228">D693+E689-E691</f>
        <v>0</v>
      </c>
      <c r="F693" s="106">
        <f t="shared" si="228"/>
        <v>0</v>
      </c>
      <c r="G693" s="106">
        <f t="shared" si="228"/>
        <v>0</v>
      </c>
      <c r="H693" s="106">
        <f t="shared" si="228"/>
        <v>0</v>
      </c>
      <c r="I693" s="106">
        <f t="shared" si="228"/>
        <v>0</v>
      </c>
      <c r="J693" s="106">
        <f t="shared" si="228"/>
        <v>0</v>
      </c>
      <c r="K693" s="106">
        <f t="shared" si="228"/>
        <v>0</v>
      </c>
      <c r="L693" s="106">
        <f t="shared" si="228"/>
        <v>0</v>
      </c>
      <c r="M693" s="106">
        <f t="shared" si="228"/>
        <v>0</v>
      </c>
      <c r="N693" s="106">
        <f t="shared" si="228"/>
        <v>0</v>
      </c>
      <c r="O693" s="106">
        <f t="shared" si="228"/>
        <v>0</v>
      </c>
      <c r="P693" s="106">
        <f t="shared" si="228"/>
        <v>0</v>
      </c>
      <c r="Q693" s="106">
        <f t="shared" si="228"/>
        <v>0</v>
      </c>
      <c r="R693" s="106">
        <f t="shared" si="228"/>
        <v>0</v>
      </c>
      <c r="S693" s="106">
        <f t="shared" si="228"/>
        <v>0</v>
      </c>
      <c r="T693" s="106">
        <f t="shared" si="228"/>
        <v>0</v>
      </c>
      <c r="U693" s="106">
        <f t="shared" si="228"/>
        <v>0</v>
      </c>
      <c r="V693" s="106">
        <f t="shared" si="228"/>
        <v>0</v>
      </c>
      <c r="W693" s="106">
        <f t="shared" si="228"/>
        <v>0</v>
      </c>
      <c r="X693" s="106">
        <f t="shared" si="228"/>
        <v>0</v>
      </c>
      <c r="Y693" s="106">
        <f t="shared" si="228"/>
        <v>0</v>
      </c>
      <c r="Z693" s="106">
        <f t="shared" si="228"/>
        <v>0</v>
      </c>
      <c r="AA693" s="106">
        <f t="shared" si="228"/>
        <v>0</v>
      </c>
      <c r="AB693" s="106">
        <f t="shared" si="228"/>
        <v>0</v>
      </c>
      <c r="AC693" s="106">
        <f t="shared" si="228"/>
        <v>0</v>
      </c>
      <c r="AD693" s="106">
        <f t="shared" si="228"/>
        <v>0</v>
      </c>
      <c r="AE693" s="106">
        <f t="shared" si="228"/>
        <v>0</v>
      </c>
      <c r="AF693" s="106">
        <f t="shared" si="228"/>
        <v>0</v>
      </c>
      <c r="AG693" s="106">
        <f t="shared" si="228"/>
        <v>0</v>
      </c>
      <c r="AH693" s="106">
        <f t="shared" si="228"/>
        <v>0</v>
      </c>
      <c r="AI693" s="106">
        <f t="shared" si="228"/>
        <v>0</v>
      </c>
      <c r="AJ693" s="107">
        <f>AI693</f>
        <v>0</v>
      </c>
    </row>
    <row r="694" spans="2:36" s="8" customFormat="1" ht="15" customHeight="1" x14ac:dyDescent="0.15">
      <c r="B694" s="129"/>
      <c r="C694" s="132" t="s">
        <v>1</v>
      </c>
      <c r="D694" s="10"/>
      <c r="E694" s="11">
        <f>ピボット!E695</f>
        <v>0</v>
      </c>
      <c r="F694" s="11">
        <f>ピボット!F695</f>
        <v>0</v>
      </c>
      <c r="G694" s="11">
        <f>ピボット!G695</f>
        <v>0</v>
      </c>
      <c r="H694" s="11">
        <f>ピボット!H695</f>
        <v>0</v>
      </c>
      <c r="I694" s="11">
        <f>ピボット!I695</f>
        <v>0</v>
      </c>
      <c r="J694" s="11">
        <f>ピボット!J695</f>
        <v>0</v>
      </c>
      <c r="K694" s="11">
        <f>ピボット!K695</f>
        <v>0</v>
      </c>
      <c r="L694" s="11">
        <f>ピボット!L695</f>
        <v>0</v>
      </c>
      <c r="M694" s="11">
        <f>ピボット!M695</f>
        <v>0</v>
      </c>
      <c r="N694" s="11">
        <f>ピボット!N695</f>
        <v>0</v>
      </c>
      <c r="O694" s="11">
        <f>ピボット!O695</f>
        <v>0</v>
      </c>
      <c r="P694" s="11">
        <f>ピボット!P695</f>
        <v>0</v>
      </c>
      <c r="Q694" s="11">
        <f>ピボット!Q695</f>
        <v>0</v>
      </c>
      <c r="R694" s="11">
        <f>ピボット!R695</f>
        <v>0</v>
      </c>
      <c r="S694" s="11">
        <f>ピボット!S695</f>
        <v>0</v>
      </c>
      <c r="T694" s="11">
        <f>ピボット!T695</f>
        <v>0</v>
      </c>
      <c r="U694" s="11">
        <f>ピボット!U695</f>
        <v>0</v>
      </c>
      <c r="V694" s="11">
        <f>ピボット!V695</f>
        <v>0</v>
      </c>
      <c r="W694" s="11">
        <f>ピボット!W695</f>
        <v>0</v>
      </c>
      <c r="X694" s="11">
        <f>ピボット!X695</f>
        <v>0</v>
      </c>
      <c r="Y694" s="11">
        <f>ピボット!Y695</f>
        <v>0</v>
      </c>
      <c r="Z694" s="11">
        <f>ピボット!Z695</f>
        <v>0</v>
      </c>
      <c r="AA694" s="11">
        <f>ピボット!AA695</f>
        <v>0</v>
      </c>
      <c r="AB694" s="11">
        <f>ピボット!AB695</f>
        <v>0</v>
      </c>
      <c r="AC694" s="11">
        <f>ピボット!AC695</f>
        <v>0</v>
      </c>
      <c r="AD694" s="11">
        <f>ピボット!AD695</f>
        <v>0</v>
      </c>
      <c r="AE694" s="11">
        <f>ピボット!AE695</f>
        <v>0</v>
      </c>
      <c r="AF694" s="11">
        <f>ピボット!AF695</f>
        <v>0</v>
      </c>
      <c r="AG694" s="11">
        <f>ピボット!AG695</f>
        <v>0</v>
      </c>
      <c r="AH694" s="11">
        <f>ピボット!AH695</f>
        <v>0</v>
      </c>
      <c r="AI694" s="11">
        <f>ピボット!AI695</f>
        <v>0</v>
      </c>
      <c r="AJ694" s="104">
        <f>SUM(E694:AI694)</f>
        <v>0</v>
      </c>
    </row>
    <row r="695" spans="2:36" s="8" customFormat="1" ht="15" customHeight="1" x14ac:dyDescent="0.15">
      <c r="B695" s="130"/>
      <c r="C695" s="133" t="s">
        <v>25</v>
      </c>
      <c r="D695" s="102"/>
      <c r="E695" s="13">
        <f>ピボット!E696</f>
        <v>0</v>
      </c>
      <c r="F695" s="13">
        <f>ピボット!F696</f>
        <v>0</v>
      </c>
      <c r="G695" s="13">
        <f>ピボット!G696</f>
        <v>0</v>
      </c>
      <c r="H695" s="13">
        <f>ピボット!H696</f>
        <v>0</v>
      </c>
      <c r="I695" s="13">
        <f>ピボット!I696</f>
        <v>0</v>
      </c>
      <c r="J695" s="13">
        <f>ピボット!J696</f>
        <v>0</v>
      </c>
      <c r="K695" s="13">
        <f>ピボット!K696</f>
        <v>0</v>
      </c>
      <c r="L695" s="13">
        <f>ピボット!L696</f>
        <v>0</v>
      </c>
      <c r="M695" s="13">
        <f>ピボット!M696</f>
        <v>0</v>
      </c>
      <c r="N695" s="13">
        <f>ピボット!N696</f>
        <v>0</v>
      </c>
      <c r="O695" s="13">
        <f>ピボット!O696</f>
        <v>0</v>
      </c>
      <c r="P695" s="13">
        <f>ピボット!P696</f>
        <v>0</v>
      </c>
      <c r="Q695" s="13">
        <f>ピボット!Q696</f>
        <v>0</v>
      </c>
      <c r="R695" s="13">
        <f>ピボット!R696</f>
        <v>0</v>
      </c>
      <c r="S695" s="13">
        <f>ピボット!S696</f>
        <v>0</v>
      </c>
      <c r="T695" s="13">
        <f>ピボット!T696</f>
        <v>0</v>
      </c>
      <c r="U695" s="13">
        <f>ピボット!U696</f>
        <v>0</v>
      </c>
      <c r="V695" s="13">
        <f>ピボット!V696</f>
        <v>0</v>
      </c>
      <c r="W695" s="13">
        <f>ピボット!W696</f>
        <v>0</v>
      </c>
      <c r="X695" s="13">
        <f>ピボット!X696</f>
        <v>0</v>
      </c>
      <c r="Y695" s="13">
        <f>ピボット!Y696</f>
        <v>0</v>
      </c>
      <c r="Z695" s="13">
        <f>ピボット!Z696</f>
        <v>0</v>
      </c>
      <c r="AA695" s="13">
        <f>ピボット!AA696</f>
        <v>0</v>
      </c>
      <c r="AB695" s="13">
        <f>ピボット!AB696</f>
        <v>0</v>
      </c>
      <c r="AC695" s="13">
        <f>ピボット!AC696</f>
        <v>0</v>
      </c>
      <c r="AD695" s="13">
        <f>ピボット!AD696</f>
        <v>0</v>
      </c>
      <c r="AE695" s="13">
        <f>ピボット!AE696</f>
        <v>0</v>
      </c>
      <c r="AF695" s="13">
        <f>ピボット!AF696</f>
        <v>0</v>
      </c>
      <c r="AG695" s="13">
        <f>ピボット!AG696</f>
        <v>0</v>
      </c>
      <c r="AH695" s="13">
        <f>ピボット!AH696</f>
        <v>0</v>
      </c>
      <c r="AI695" s="13">
        <f>ピボット!AI696</f>
        <v>0</v>
      </c>
      <c r="AJ695" s="21">
        <f>SUM(E695:AI695)</f>
        <v>0</v>
      </c>
    </row>
    <row r="696" spans="2:36" s="8" customFormat="1" ht="15" customHeight="1" x14ac:dyDescent="0.15">
      <c r="B696" s="130"/>
      <c r="C696" s="134" t="s">
        <v>3</v>
      </c>
      <c r="D696" s="12"/>
      <c r="E696" s="13">
        <f>ピボット!E697</f>
        <v>0</v>
      </c>
      <c r="F696" s="13">
        <f>ピボット!F697</f>
        <v>0</v>
      </c>
      <c r="G696" s="13">
        <f>ピボット!G697</f>
        <v>0</v>
      </c>
      <c r="H696" s="13">
        <f>ピボット!H697</f>
        <v>0</v>
      </c>
      <c r="I696" s="13">
        <f>ピボット!I697</f>
        <v>0</v>
      </c>
      <c r="J696" s="13">
        <f>ピボット!J697</f>
        <v>0</v>
      </c>
      <c r="K696" s="13">
        <f>ピボット!K697</f>
        <v>0</v>
      </c>
      <c r="L696" s="13">
        <f>ピボット!L697</f>
        <v>0</v>
      </c>
      <c r="M696" s="13">
        <f>ピボット!M697</f>
        <v>0</v>
      </c>
      <c r="N696" s="13">
        <f>ピボット!N697</f>
        <v>0</v>
      </c>
      <c r="O696" s="13">
        <f>ピボット!O697</f>
        <v>0</v>
      </c>
      <c r="P696" s="13">
        <f>ピボット!P697</f>
        <v>0</v>
      </c>
      <c r="Q696" s="13">
        <f>ピボット!Q697</f>
        <v>0</v>
      </c>
      <c r="R696" s="13">
        <f>ピボット!R697</f>
        <v>0</v>
      </c>
      <c r="S696" s="13">
        <f>ピボット!S697</f>
        <v>0</v>
      </c>
      <c r="T696" s="13">
        <f>ピボット!T697</f>
        <v>0</v>
      </c>
      <c r="U696" s="13">
        <f>ピボット!U697</f>
        <v>0</v>
      </c>
      <c r="V696" s="13">
        <f>ピボット!V697</f>
        <v>0</v>
      </c>
      <c r="W696" s="13">
        <f>ピボット!W697</f>
        <v>0</v>
      </c>
      <c r="X696" s="13">
        <f>ピボット!X697</f>
        <v>0</v>
      </c>
      <c r="Y696" s="13">
        <f>ピボット!Y697</f>
        <v>0</v>
      </c>
      <c r="Z696" s="13">
        <f>ピボット!Z697</f>
        <v>0</v>
      </c>
      <c r="AA696" s="13">
        <f>ピボット!AA697</f>
        <v>0</v>
      </c>
      <c r="AB696" s="13">
        <f>ピボット!AB697</f>
        <v>0</v>
      </c>
      <c r="AC696" s="13">
        <f>ピボット!AC697</f>
        <v>0</v>
      </c>
      <c r="AD696" s="13">
        <f>ピボット!AD697</f>
        <v>0</v>
      </c>
      <c r="AE696" s="13">
        <f>ピボット!AE697</f>
        <v>0</v>
      </c>
      <c r="AF696" s="13">
        <f>ピボット!AF697</f>
        <v>0</v>
      </c>
      <c r="AG696" s="13">
        <f>ピボット!AG697</f>
        <v>0</v>
      </c>
      <c r="AH696" s="13">
        <f>ピボット!AH697</f>
        <v>0</v>
      </c>
      <c r="AI696" s="13">
        <f>ピボット!AI697</f>
        <v>0</v>
      </c>
      <c r="AJ696" s="14">
        <f>SUM(E696:AI696)</f>
        <v>0</v>
      </c>
    </row>
    <row r="697" spans="2:36" s="8" customFormat="1" ht="15" customHeight="1" x14ac:dyDescent="0.15">
      <c r="B697" s="9"/>
      <c r="C697" s="135" t="s">
        <v>26</v>
      </c>
      <c r="D697" s="100"/>
      <c r="E697" s="13">
        <f>ピボット!E698</f>
        <v>0</v>
      </c>
      <c r="F697" s="13">
        <f>ピボット!F698</f>
        <v>0</v>
      </c>
      <c r="G697" s="13">
        <f>ピボット!G698</f>
        <v>0</v>
      </c>
      <c r="H697" s="13">
        <f>ピボット!H698</f>
        <v>0</v>
      </c>
      <c r="I697" s="13">
        <f>ピボット!I698</f>
        <v>0</v>
      </c>
      <c r="J697" s="13">
        <f>ピボット!J698</f>
        <v>0</v>
      </c>
      <c r="K697" s="13">
        <f>ピボット!K698</f>
        <v>0</v>
      </c>
      <c r="L697" s="13">
        <f>ピボット!L698</f>
        <v>0</v>
      </c>
      <c r="M697" s="13">
        <f>ピボット!M698</f>
        <v>0</v>
      </c>
      <c r="N697" s="13">
        <f>ピボット!N698</f>
        <v>0</v>
      </c>
      <c r="O697" s="13">
        <f>ピボット!O698</f>
        <v>0</v>
      </c>
      <c r="P697" s="13">
        <f>ピボット!P698</f>
        <v>0</v>
      </c>
      <c r="Q697" s="13">
        <f>ピボット!Q698</f>
        <v>0</v>
      </c>
      <c r="R697" s="13">
        <f>ピボット!R698</f>
        <v>0</v>
      </c>
      <c r="S697" s="13">
        <f>ピボット!S698</f>
        <v>0</v>
      </c>
      <c r="T697" s="13">
        <f>ピボット!T698</f>
        <v>0</v>
      </c>
      <c r="U697" s="13">
        <f>ピボット!U698</f>
        <v>0</v>
      </c>
      <c r="V697" s="13">
        <f>ピボット!V698</f>
        <v>0</v>
      </c>
      <c r="W697" s="13">
        <f>ピボット!W698</f>
        <v>0</v>
      </c>
      <c r="X697" s="13">
        <f>ピボット!X698</f>
        <v>0</v>
      </c>
      <c r="Y697" s="13">
        <f>ピボット!Y698</f>
        <v>0</v>
      </c>
      <c r="Z697" s="13">
        <f>ピボット!Z698</f>
        <v>0</v>
      </c>
      <c r="AA697" s="13">
        <f>ピボット!AA698</f>
        <v>0</v>
      </c>
      <c r="AB697" s="13">
        <f>ピボット!AB698</f>
        <v>0</v>
      </c>
      <c r="AC697" s="13">
        <f>ピボット!AC698</f>
        <v>0</v>
      </c>
      <c r="AD697" s="13">
        <f>ピボット!AD698</f>
        <v>0</v>
      </c>
      <c r="AE697" s="13">
        <f>ピボット!AE698</f>
        <v>0</v>
      </c>
      <c r="AF697" s="13">
        <f>ピボット!AF698</f>
        <v>0</v>
      </c>
      <c r="AG697" s="13">
        <f>ピボット!AG698</f>
        <v>0</v>
      </c>
      <c r="AH697" s="13">
        <f>ピボット!AH698</f>
        <v>0</v>
      </c>
      <c r="AI697" s="13">
        <f>ピボット!AI698</f>
        <v>0</v>
      </c>
      <c r="AJ697" s="101">
        <f>SUM(E697:AI697)</f>
        <v>0</v>
      </c>
    </row>
    <row r="698" spans="2:36" s="8" customFormat="1" ht="15" customHeight="1" x14ac:dyDescent="0.15">
      <c r="B698" s="9"/>
      <c r="C698" s="134" t="s">
        <v>4</v>
      </c>
      <c r="D698" s="12">
        <f>ピボット!D699</f>
        <v>0</v>
      </c>
      <c r="E698" s="13">
        <f t="shared" ref="E698:AI698" si="229">D698+E694-E696</f>
        <v>0</v>
      </c>
      <c r="F698" s="13">
        <f t="shared" si="229"/>
        <v>0</v>
      </c>
      <c r="G698" s="13">
        <f t="shared" si="229"/>
        <v>0</v>
      </c>
      <c r="H698" s="13">
        <f t="shared" si="229"/>
        <v>0</v>
      </c>
      <c r="I698" s="13">
        <f t="shared" si="229"/>
        <v>0</v>
      </c>
      <c r="J698" s="13">
        <f t="shared" si="229"/>
        <v>0</v>
      </c>
      <c r="K698" s="13">
        <f t="shared" si="229"/>
        <v>0</v>
      </c>
      <c r="L698" s="13">
        <f t="shared" si="229"/>
        <v>0</v>
      </c>
      <c r="M698" s="13">
        <f t="shared" si="229"/>
        <v>0</v>
      </c>
      <c r="N698" s="13">
        <f t="shared" si="229"/>
        <v>0</v>
      </c>
      <c r="O698" s="13">
        <f t="shared" si="229"/>
        <v>0</v>
      </c>
      <c r="P698" s="13">
        <f t="shared" si="229"/>
        <v>0</v>
      </c>
      <c r="Q698" s="13">
        <f t="shared" si="229"/>
        <v>0</v>
      </c>
      <c r="R698" s="13">
        <f t="shared" si="229"/>
        <v>0</v>
      </c>
      <c r="S698" s="13">
        <f t="shared" si="229"/>
        <v>0</v>
      </c>
      <c r="T698" s="13">
        <f t="shared" si="229"/>
        <v>0</v>
      </c>
      <c r="U698" s="13">
        <f t="shared" si="229"/>
        <v>0</v>
      </c>
      <c r="V698" s="13">
        <f t="shared" si="229"/>
        <v>0</v>
      </c>
      <c r="W698" s="13">
        <f t="shared" si="229"/>
        <v>0</v>
      </c>
      <c r="X698" s="13">
        <f t="shared" si="229"/>
        <v>0</v>
      </c>
      <c r="Y698" s="13">
        <f t="shared" si="229"/>
        <v>0</v>
      </c>
      <c r="Z698" s="13">
        <f t="shared" si="229"/>
        <v>0</v>
      </c>
      <c r="AA698" s="13">
        <f t="shared" si="229"/>
        <v>0</v>
      </c>
      <c r="AB698" s="13">
        <f t="shared" si="229"/>
        <v>0</v>
      </c>
      <c r="AC698" s="13">
        <f t="shared" si="229"/>
        <v>0</v>
      </c>
      <c r="AD698" s="13">
        <f t="shared" si="229"/>
        <v>0</v>
      </c>
      <c r="AE698" s="13">
        <f t="shared" si="229"/>
        <v>0</v>
      </c>
      <c r="AF698" s="13">
        <f t="shared" si="229"/>
        <v>0</v>
      </c>
      <c r="AG698" s="13">
        <f t="shared" si="229"/>
        <v>0</v>
      </c>
      <c r="AH698" s="13">
        <f t="shared" si="229"/>
        <v>0</v>
      </c>
      <c r="AI698" s="13">
        <f t="shared" si="229"/>
        <v>0</v>
      </c>
      <c r="AJ698" s="14">
        <f>AI698</f>
        <v>0</v>
      </c>
    </row>
    <row r="699" spans="2:36" s="8" customFormat="1" ht="15" customHeight="1" thickBot="1" x14ac:dyDescent="0.2">
      <c r="B699" s="131">
        <f>ピボット!B695</f>
        <v>0</v>
      </c>
      <c r="C699" s="136" t="s">
        <v>27</v>
      </c>
      <c r="D699" s="105">
        <f>ピボット!D700</f>
        <v>0</v>
      </c>
      <c r="E699" s="106">
        <f t="shared" ref="E699:AI699" si="230">D699+E695-E697</f>
        <v>0</v>
      </c>
      <c r="F699" s="106">
        <f t="shared" si="230"/>
        <v>0</v>
      </c>
      <c r="G699" s="106">
        <f t="shared" si="230"/>
        <v>0</v>
      </c>
      <c r="H699" s="106">
        <f t="shared" si="230"/>
        <v>0</v>
      </c>
      <c r="I699" s="106">
        <f t="shared" si="230"/>
        <v>0</v>
      </c>
      <c r="J699" s="106">
        <f t="shared" si="230"/>
        <v>0</v>
      </c>
      <c r="K699" s="106">
        <f t="shared" si="230"/>
        <v>0</v>
      </c>
      <c r="L699" s="106">
        <f t="shared" si="230"/>
        <v>0</v>
      </c>
      <c r="M699" s="106">
        <f t="shared" si="230"/>
        <v>0</v>
      </c>
      <c r="N699" s="106">
        <f t="shared" si="230"/>
        <v>0</v>
      </c>
      <c r="O699" s="106">
        <f t="shared" si="230"/>
        <v>0</v>
      </c>
      <c r="P699" s="106">
        <f t="shared" si="230"/>
        <v>0</v>
      </c>
      <c r="Q699" s="106">
        <f t="shared" si="230"/>
        <v>0</v>
      </c>
      <c r="R699" s="106">
        <f t="shared" si="230"/>
        <v>0</v>
      </c>
      <c r="S699" s="106">
        <f t="shared" si="230"/>
        <v>0</v>
      </c>
      <c r="T699" s="106">
        <f t="shared" si="230"/>
        <v>0</v>
      </c>
      <c r="U699" s="106">
        <f t="shared" si="230"/>
        <v>0</v>
      </c>
      <c r="V699" s="106">
        <f t="shared" si="230"/>
        <v>0</v>
      </c>
      <c r="W699" s="106">
        <f t="shared" si="230"/>
        <v>0</v>
      </c>
      <c r="X699" s="106">
        <f t="shared" si="230"/>
        <v>0</v>
      </c>
      <c r="Y699" s="106">
        <f t="shared" si="230"/>
        <v>0</v>
      </c>
      <c r="Z699" s="106">
        <f t="shared" si="230"/>
        <v>0</v>
      </c>
      <c r="AA699" s="106">
        <f t="shared" si="230"/>
        <v>0</v>
      </c>
      <c r="AB699" s="106">
        <f t="shared" si="230"/>
        <v>0</v>
      </c>
      <c r="AC699" s="106">
        <f t="shared" si="230"/>
        <v>0</v>
      </c>
      <c r="AD699" s="106">
        <f t="shared" si="230"/>
        <v>0</v>
      </c>
      <c r="AE699" s="106">
        <f t="shared" si="230"/>
        <v>0</v>
      </c>
      <c r="AF699" s="106">
        <f t="shared" si="230"/>
        <v>0</v>
      </c>
      <c r="AG699" s="106">
        <f t="shared" si="230"/>
        <v>0</v>
      </c>
      <c r="AH699" s="106">
        <f t="shared" si="230"/>
        <v>0</v>
      </c>
      <c r="AI699" s="106">
        <f t="shared" si="230"/>
        <v>0</v>
      </c>
      <c r="AJ699" s="107">
        <f>AI699</f>
        <v>0</v>
      </c>
    </row>
    <row r="700" spans="2:36" s="8" customFormat="1" ht="15" customHeight="1" x14ac:dyDescent="0.15">
      <c r="B700" s="129"/>
      <c r="C700" s="132" t="s">
        <v>1</v>
      </c>
      <c r="D700" s="10"/>
      <c r="E700" s="11">
        <f>ピボット!E701</f>
        <v>0</v>
      </c>
      <c r="F700" s="11">
        <f>ピボット!F701</f>
        <v>0</v>
      </c>
      <c r="G700" s="11">
        <f>ピボット!G701</f>
        <v>0</v>
      </c>
      <c r="H700" s="11">
        <f>ピボット!H701</f>
        <v>0</v>
      </c>
      <c r="I700" s="11">
        <f>ピボット!I701</f>
        <v>0</v>
      </c>
      <c r="J700" s="11">
        <f>ピボット!J701</f>
        <v>0</v>
      </c>
      <c r="K700" s="11">
        <f>ピボット!K701</f>
        <v>0</v>
      </c>
      <c r="L700" s="11">
        <f>ピボット!L701</f>
        <v>0</v>
      </c>
      <c r="M700" s="11">
        <f>ピボット!M701</f>
        <v>0</v>
      </c>
      <c r="N700" s="11">
        <f>ピボット!N701</f>
        <v>0</v>
      </c>
      <c r="O700" s="11">
        <f>ピボット!O701</f>
        <v>0</v>
      </c>
      <c r="P700" s="11">
        <f>ピボット!P701</f>
        <v>0</v>
      </c>
      <c r="Q700" s="11">
        <f>ピボット!Q701</f>
        <v>0</v>
      </c>
      <c r="R700" s="11">
        <f>ピボット!R701</f>
        <v>0</v>
      </c>
      <c r="S700" s="11">
        <f>ピボット!S701</f>
        <v>0</v>
      </c>
      <c r="T700" s="11">
        <f>ピボット!T701</f>
        <v>0</v>
      </c>
      <c r="U700" s="11">
        <f>ピボット!U701</f>
        <v>0</v>
      </c>
      <c r="V700" s="11">
        <f>ピボット!V701</f>
        <v>0</v>
      </c>
      <c r="W700" s="11">
        <f>ピボット!W701</f>
        <v>0</v>
      </c>
      <c r="X700" s="11">
        <f>ピボット!X701</f>
        <v>0</v>
      </c>
      <c r="Y700" s="11">
        <f>ピボット!Y701</f>
        <v>0</v>
      </c>
      <c r="Z700" s="11">
        <f>ピボット!Z701</f>
        <v>0</v>
      </c>
      <c r="AA700" s="11">
        <f>ピボット!AA701</f>
        <v>0</v>
      </c>
      <c r="AB700" s="11">
        <f>ピボット!AB701</f>
        <v>0</v>
      </c>
      <c r="AC700" s="11">
        <f>ピボット!AC701</f>
        <v>0</v>
      </c>
      <c r="AD700" s="11">
        <f>ピボット!AD701</f>
        <v>0</v>
      </c>
      <c r="AE700" s="11">
        <f>ピボット!AE701</f>
        <v>0</v>
      </c>
      <c r="AF700" s="11">
        <f>ピボット!AF701</f>
        <v>0</v>
      </c>
      <c r="AG700" s="11">
        <f>ピボット!AG701</f>
        <v>0</v>
      </c>
      <c r="AH700" s="11">
        <f>ピボット!AH701</f>
        <v>0</v>
      </c>
      <c r="AI700" s="11">
        <f>ピボット!AI701</f>
        <v>0</v>
      </c>
      <c r="AJ700" s="104">
        <f>SUM(E700:AI700)</f>
        <v>0</v>
      </c>
    </row>
    <row r="701" spans="2:36" s="8" customFormat="1" ht="15" customHeight="1" x14ac:dyDescent="0.15">
      <c r="B701" s="130"/>
      <c r="C701" s="133" t="s">
        <v>25</v>
      </c>
      <c r="D701" s="102"/>
      <c r="E701" s="13">
        <f>ピボット!E702</f>
        <v>0</v>
      </c>
      <c r="F701" s="13">
        <f>ピボット!F702</f>
        <v>0</v>
      </c>
      <c r="G701" s="13">
        <f>ピボット!G702</f>
        <v>0</v>
      </c>
      <c r="H701" s="13">
        <f>ピボット!H702</f>
        <v>0</v>
      </c>
      <c r="I701" s="13">
        <f>ピボット!I702</f>
        <v>0</v>
      </c>
      <c r="J701" s="13">
        <f>ピボット!J702</f>
        <v>0</v>
      </c>
      <c r="K701" s="13">
        <f>ピボット!K702</f>
        <v>0</v>
      </c>
      <c r="L701" s="13">
        <f>ピボット!L702</f>
        <v>0</v>
      </c>
      <c r="M701" s="13">
        <f>ピボット!M702</f>
        <v>0</v>
      </c>
      <c r="N701" s="13">
        <f>ピボット!N702</f>
        <v>0</v>
      </c>
      <c r="O701" s="13">
        <f>ピボット!O702</f>
        <v>0</v>
      </c>
      <c r="P701" s="13">
        <f>ピボット!P702</f>
        <v>0</v>
      </c>
      <c r="Q701" s="13">
        <f>ピボット!Q702</f>
        <v>0</v>
      </c>
      <c r="R701" s="13">
        <f>ピボット!R702</f>
        <v>0</v>
      </c>
      <c r="S701" s="13">
        <f>ピボット!S702</f>
        <v>0</v>
      </c>
      <c r="T701" s="13">
        <f>ピボット!T702</f>
        <v>0</v>
      </c>
      <c r="U701" s="13">
        <f>ピボット!U702</f>
        <v>0</v>
      </c>
      <c r="V701" s="13">
        <f>ピボット!V702</f>
        <v>0</v>
      </c>
      <c r="W701" s="13">
        <f>ピボット!W702</f>
        <v>0</v>
      </c>
      <c r="X701" s="13">
        <f>ピボット!X702</f>
        <v>0</v>
      </c>
      <c r="Y701" s="13">
        <f>ピボット!Y702</f>
        <v>0</v>
      </c>
      <c r="Z701" s="13">
        <f>ピボット!Z702</f>
        <v>0</v>
      </c>
      <c r="AA701" s="13">
        <f>ピボット!AA702</f>
        <v>0</v>
      </c>
      <c r="AB701" s="13">
        <f>ピボット!AB702</f>
        <v>0</v>
      </c>
      <c r="AC701" s="13">
        <f>ピボット!AC702</f>
        <v>0</v>
      </c>
      <c r="AD701" s="13">
        <f>ピボット!AD702</f>
        <v>0</v>
      </c>
      <c r="AE701" s="13">
        <f>ピボット!AE702</f>
        <v>0</v>
      </c>
      <c r="AF701" s="13">
        <f>ピボット!AF702</f>
        <v>0</v>
      </c>
      <c r="AG701" s="13">
        <f>ピボット!AG702</f>
        <v>0</v>
      </c>
      <c r="AH701" s="13">
        <f>ピボット!AH702</f>
        <v>0</v>
      </c>
      <c r="AI701" s="13">
        <f>ピボット!AI702</f>
        <v>0</v>
      </c>
      <c r="AJ701" s="21">
        <f>SUM(E701:AI701)</f>
        <v>0</v>
      </c>
    </row>
    <row r="702" spans="2:36" s="8" customFormat="1" ht="15" customHeight="1" x14ac:dyDescent="0.15">
      <c r="B702" s="130"/>
      <c r="C702" s="134" t="s">
        <v>3</v>
      </c>
      <c r="D702" s="12"/>
      <c r="E702" s="13">
        <f>ピボット!E703</f>
        <v>0</v>
      </c>
      <c r="F702" s="13">
        <f>ピボット!F703</f>
        <v>0</v>
      </c>
      <c r="G702" s="13">
        <f>ピボット!G703</f>
        <v>0</v>
      </c>
      <c r="H702" s="13">
        <f>ピボット!H703</f>
        <v>0</v>
      </c>
      <c r="I702" s="13">
        <f>ピボット!I703</f>
        <v>0</v>
      </c>
      <c r="J702" s="13">
        <f>ピボット!J703</f>
        <v>0</v>
      </c>
      <c r="K702" s="13">
        <f>ピボット!K703</f>
        <v>0</v>
      </c>
      <c r="L702" s="13">
        <f>ピボット!L703</f>
        <v>0</v>
      </c>
      <c r="M702" s="13">
        <f>ピボット!M703</f>
        <v>0</v>
      </c>
      <c r="N702" s="13">
        <f>ピボット!N703</f>
        <v>0</v>
      </c>
      <c r="O702" s="13">
        <f>ピボット!O703</f>
        <v>0</v>
      </c>
      <c r="P702" s="13">
        <f>ピボット!P703</f>
        <v>0</v>
      </c>
      <c r="Q702" s="13">
        <f>ピボット!Q703</f>
        <v>0</v>
      </c>
      <c r="R702" s="13">
        <f>ピボット!R703</f>
        <v>0</v>
      </c>
      <c r="S702" s="13">
        <f>ピボット!S703</f>
        <v>0</v>
      </c>
      <c r="T702" s="13">
        <f>ピボット!T703</f>
        <v>0</v>
      </c>
      <c r="U702" s="13">
        <f>ピボット!U703</f>
        <v>0</v>
      </c>
      <c r="V702" s="13">
        <f>ピボット!V703</f>
        <v>0</v>
      </c>
      <c r="W702" s="13">
        <f>ピボット!W703</f>
        <v>0</v>
      </c>
      <c r="X702" s="13">
        <f>ピボット!X703</f>
        <v>0</v>
      </c>
      <c r="Y702" s="13">
        <f>ピボット!Y703</f>
        <v>0</v>
      </c>
      <c r="Z702" s="13">
        <f>ピボット!Z703</f>
        <v>0</v>
      </c>
      <c r="AA702" s="13">
        <f>ピボット!AA703</f>
        <v>0</v>
      </c>
      <c r="AB702" s="13">
        <f>ピボット!AB703</f>
        <v>0</v>
      </c>
      <c r="AC702" s="13">
        <f>ピボット!AC703</f>
        <v>0</v>
      </c>
      <c r="AD702" s="13">
        <f>ピボット!AD703</f>
        <v>0</v>
      </c>
      <c r="AE702" s="13">
        <f>ピボット!AE703</f>
        <v>0</v>
      </c>
      <c r="AF702" s="13">
        <f>ピボット!AF703</f>
        <v>0</v>
      </c>
      <c r="AG702" s="13">
        <f>ピボット!AG703</f>
        <v>0</v>
      </c>
      <c r="AH702" s="13">
        <f>ピボット!AH703</f>
        <v>0</v>
      </c>
      <c r="AI702" s="13">
        <f>ピボット!AI703</f>
        <v>0</v>
      </c>
      <c r="AJ702" s="14">
        <f>SUM(E702:AI702)</f>
        <v>0</v>
      </c>
    </row>
    <row r="703" spans="2:36" s="8" customFormat="1" ht="15" customHeight="1" x14ac:dyDescent="0.15">
      <c r="B703" s="9"/>
      <c r="C703" s="135" t="s">
        <v>26</v>
      </c>
      <c r="D703" s="100"/>
      <c r="E703" s="13">
        <f>ピボット!E704</f>
        <v>0</v>
      </c>
      <c r="F703" s="13">
        <f>ピボット!F704</f>
        <v>0</v>
      </c>
      <c r="G703" s="13">
        <f>ピボット!G704</f>
        <v>0</v>
      </c>
      <c r="H703" s="13">
        <f>ピボット!H704</f>
        <v>0</v>
      </c>
      <c r="I703" s="13">
        <f>ピボット!I704</f>
        <v>0</v>
      </c>
      <c r="J703" s="13">
        <f>ピボット!J704</f>
        <v>0</v>
      </c>
      <c r="K703" s="13">
        <f>ピボット!K704</f>
        <v>0</v>
      </c>
      <c r="L703" s="13">
        <f>ピボット!L704</f>
        <v>0</v>
      </c>
      <c r="M703" s="13">
        <f>ピボット!M704</f>
        <v>0</v>
      </c>
      <c r="N703" s="13">
        <f>ピボット!N704</f>
        <v>0</v>
      </c>
      <c r="O703" s="13">
        <f>ピボット!O704</f>
        <v>0</v>
      </c>
      <c r="P703" s="13">
        <f>ピボット!P704</f>
        <v>0</v>
      </c>
      <c r="Q703" s="13">
        <f>ピボット!Q704</f>
        <v>0</v>
      </c>
      <c r="R703" s="13">
        <f>ピボット!R704</f>
        <v>0</v>
      </c>
      <c r="S703" s="13">
        <f>ピボット!S704</f>
        <v>0</v>
      </c>
      <c r="T703" s="13">
        <f>ピボット!T704</f>
        <v>0</v>
      </c>
      <c r="U703" s="13">
        <f>ピボット!U704</f>
        <v>0</v>
      </c>
      <c r="V703" s="13">
        <f>ピボット!V704</f>
        <v>0</v>
      </c>
      <c r="W703" s="13">
        <f>ピボット!W704</f>
        <v>0</v>
      </c>
      <c r="X703" s="13">
        <f>ピボット!X704</f>
        <v>0</v>
      </c>
      <c r="Y703" s="13">
        <f>ピボット!Y704</f>
        <v>0</v>
      </c>
      <c r="Z703" s="13">
        <f>ピボット!Z704</f>
        <v>0</v>
      </c>
      <c r="AA703" s="13">
        <f>ピボット!AA704</f>
        <v>0</v>
      </c>
      <c r="AB703" s="13">
        <f>ピボット!AB704</f>
        <v>0</v>
      </c>
      <c r="AC703" s="13">
        <f>ピボット!AC704</f>
        <v>0</v>
      </c>
      <c r="AD703" s="13">
        <f>ピボット!AD704</f>
        <v>0</v>
      </c>
      <c r="AE703" s="13">
        <f>ピボット!AE704</f>
        <v>0</v>
      </c>
      <c r="AF703" s="13">
        <f>ピボット!AF704</f>
        <v>0</v>
      </c>
      <c r="AG703" s="13">
        <f>ピボット!AG704</f>
        <v>0</v>
      </c>
      <c r="AH703" s="13">
        <f>ピボット!AH704</f>
        <v>0</v>
      </c>
      <c r="AI703" s="13">
        <f>ピボット!AI704</f>
        <v>0</v>
      </c>
      <c r="AJ703" s="101">
        <f>SUM(E703:AI703)</f>
        <v>0</v>
      </c>
    </row>
    <row r="704" spans="2:36" s="8" customFormat="1" ht="15" customHeight="1" x14ac:dyDescent="0.15">
      <c r="B704" s="9"/>
      <c r="C704" s="134" t="s">
        <v>4</v>
      </c>
      <c r="D704" s="12">
        <f>ピボット!D705</f>
        <v>0</v>
      </c>
      <c r="E704" s="13">
        <f t="shared" ref="E704:AI704" si="231">D704+E700-E702</f>
        <v>0</v>
      </c>
      <c r="F704" s="13">
        <f t="shared" si="231"/>
        <v>0</v>
      </c>
      <c r="G704" s="13">
        <f t="shared" si="231"/>
        <v>0</v>
      </c>
      <c r="H704" s="13">
        <f t="shared" si="231"/>
        <v>0</v>
      </c>
      <c r="I704" s="13">
        <f t="shared" si="231"/>
        <v>0</v>
      </c>
      <c r="J704" s="13">
        <f t="shared" si="231"/>
        <v>0</v>
      </c>
      <c r="K704" s="13">
        <f t="shared" si="231"/>
        <v>0</v>
      </c>
      <c r="L704" s="13">
        <f t="shared" si="231"/>
        <v>0</v>
      </c>
      <c r="M704" s="13">
        <f t="shared" si="231"/>
        <v>0</v>
      </c>
      <c r="N704" s="13">
        <f t="shared" si="231"/>
        <v>0</v>
      </c>
      <c r="O704" s="13">
        <f t="shared" si="231"/>
        <v>0</v>
      </c>
      <c r="P704" s="13">
        <f t="shared" si="231"/>
        <v>0</v>
      </c>
      <c r="Q704" s="13">
        <f t="shared" si="231"/>
        <v>0</v>
      </c>
      <c r="R704" s="13">
        <f t="shared" si="231"/>
        <v>0</v>
      </c>
      <c r="S704" s="13">
        <f t="shared" si="231"/>
        <v>0</v>
      </c>
      <c r="T704" s="13">
        <f t="shared" si="231"/>
        <v>0</v>
      </c>
      <c r="U704" s="13">
        <f t="shared" si="231"/>
        <v>0</v>
      </c>
      <c r="V704" s="13">
        <f t="shared" si="231"/>
        <v>0</v>
      </c>
      <c r="W704" s="13">
        <f t="shared" si="231"/>
        <v>0</v>
      </c>
      <c r="X704" s="13">
        <f t="shared" si="231"/>
        <v>0</v>
      </c>
      <c r="Y704" s="13">
        <f t="shared" si="231"/>
        <v>0</v>
      </c>
      <c r="Z704" s="13">
        <f t="shared" si="231"/>
        <v>0</v>
      </c>
      <c r="AA704" s="13">
        <f t="shared" si="231"/>
        <v>0</v>
      </c>
      <c r="AB704" s="13">
        <f t="shared" si="231"/>
        <v>0</v>
      </c>
      <c r="AC704" s="13">
        <f t="shared" si="231"/>
        <v>0</v>
      </c>
      <c r="AD704" s="13">
        <f t="shared" si="231"/>
        <v>0</v>
      </c>
      <c r="AE704" s="13">
        <f t="shared" si="231"/>
        <v>0</v>
      </c>
      <c r="AF704" s="13">
        <f t="shared" si="231"/>
        <v>0</v>
      </c>
      <c r="AG704" s="13">
        <f t="shared" si="231"/>
        <v>0</v>
      </c>
      <c r="AH704" s="13">
        <f t="shared" si="231"/>
        <v>0</v>
      </c>
      <c r="AI704" s="13">
        <f t="shared" si="231"/>
        <v>0</v>
      </c>
      <c r="AJ704" s="14">
        <f>AI704</f>
        <v>0</v>
      </c>
    </row>
    <row r="705" spans="2:36" s="8" customFormat="1" ht="15" customHeight="1" thickBot="1" x14ac:dyDescent="0.2">
      <c r="B705" s="131">
        <f>ピボット!B701</f>
        <v>0</v>
      </c>
      <c r="C705" s="136" t="s">
        <v>27</v>
      </c>
      <c r="D705" s="105">
        <f>ピボット!D706</f>
        <v>0</v>
      </c>
      <c r="E705" s="106">
        <f t="shared" ref="E705:AI705" si="232">D705+E701-E703</f>
        <v>0</v>
      </c>
      <c r="F705" s="106">
        <f t="shared" si="232"/>
        <v>0</v>
      </c>
      <c r="G705" s="106">
        <f t="shared" si="232"/>
        <v>0</v>
      </c>
      <c r="H705" s="106">
        <f t="shared" si="232"/>
        <v>0</v>
      </c>
      <c r="I705" s="106">
        <f t="shared" si="232"/>
        <v>0</v>
      </c>
      <c r="J705" s="106">
        <f t="shared" si="232"/>
        <v>0</v>
      </c>
      <c r="K705" s="106">
        <f t="shared" si="232"/>
        <v>0</v>
      </c>
      <c r="L705" s="106">
        <f t="shared" si="232"/>
        <v>0</v>
      </c>
      <c r="M705" s="106">
        <f t="shared" si="232"/>
        <v>0</v>
      </c>
      <c r="N705" s="106">
        <f t="shared" si="232"/>
        <v>0</v>
      </c>
      <c r="O705" s="106">
        <f t="shared" si="232"/>
        <v>0</v>
      </c>
      <c r="P705" s="106">
        <f t="shared" si="232"/>
        <v>0</v>
      </c>
      <c r="Q705" s="106">
        <f t="shared" si="232"/>
        <v>0</v>
      </c>
      <c r="R705" s="106">
        <f t="shared" si="232"/>
        <v>0</v>
      </c>
      <c r="S705" s="106">
        <f t="shared" si="232"/>
        <v>0</v>
      </c>
      <c r="T705" s="106">
        <f t="shared" si="232"/>
        <v>0</v>
      </c>
      <c r="U705" s="106">
        <f t="shared" si="232"/>
        <v>0</v>
      </c>
      <c r="V705" s="106">
        <f t="shared" si="232"/>
        <v>0</v>
      </c>
      <c r="W705" s="106">
        <f t="shared" si="232"/>
        <v>0</v>
      </c>
      <c r="X705" s="106">
        <f t="shared" si="232"/>
        <v>0</v>
      </c>
      <c r="Y705" s="106">
        <f t="shared" si="232"/>
        <v>0</v>
      </c>
      <c r="Z705" s="106">
        <f t="shared" si="232"/>
        <v>0</v>
      </c>
      <c r="AA705" s="106">
        <f t="shared" si="232"/>
        <v>0</v>
      </c>
      <c r="AB705" s="106">
        <f t="shared" si="232"/>
        <v>0</v>
      </c>
      <c r="AC705" s="106">
        <f t="shared" si="232"/>
        <v>0</v>
      </c>
      <c r="AD705" s="106">
        <f t="shared" si="232"/>
        <v>0</v>
      </c>
      <c r="AE705" s="106">
        <f t="shared" si="232"/>
        <v>0</v>
      </c>
      <c r="AF705" s="106">
        <f t="shared" si="232"/>
        <v>0</v>
      </c>
      <c r="AG705" s="106">
        <f t="shared" si="232"/>
        <v>0</v>
      </c>
      <c r="AH705" s="106">
        <f t="shared" si="232"/>
        <v>0</v>
      </c>
      <c r="AI705" s="106">
        <f t="shared" si="232"/>
        <v>0</v>
      </c>
      <c r="AJ705" s="107">
        <f>AI705</f>
        <v>0</v>
      </c>
    </row>
    <row r="706" spans="2:36" s="8" customFormat="1" ht="15" customHeight="1" x14ac:dyDescent="0.15">
      <c r="B706" s="129"/>
      <c r="C706" s="132" t="s">
        <v>1</v>
      </c>
      <c r="D706" s="10"/>
      <c r="E706" s="11">
        <f>ピボット!E707</f>
        <v>0</v>
      </c>
      <c r="F706" s="11">
        <f>ピボット!F707</f>
        <v>0</v>
      </c>
      <c r="G706" s="11">
        <f>ピボット!G707</f>
        <v>0</v>
      </c>
      <c r="H706" s="11">
        <f>ピボット!H707</f>
        <v>0</v>
      </c>
      <c r="I706" s="11">
        <f>ピボット!I707</f>
        <v>0</v>
      </c>
      <c r="J706" s="11">
        <f>ピボット!J707</f>
        <v>0</v>
      </c>
      <c r="K706" s="11">
        <f>ピボット!K707</f>
        <v>0</v>
      </c>
      <c r="L706" s="11">
        <f>ピボット!L707</f>
        <v>0</v>
      </c>
      <c r="M706" s="11">
        <f>ピボット!M707</f>
        <v>0</v>
      </c>
      <c r="N706" s="11">
        <f>ピボット!N707</f>
        <v>0</v>
      </c>
      <c r="O706" s="11">
        <f>ピボット!O707</f>
        <v>0</v>
      </c>
      <c r="P706" s="11">
        <f>ピボット!P707</f>
        <v>0</v>
      </c>
      <c r="Q706" s="11">
        <f>ピボット!Q707</f>
        <v>0</v>
      </c>
      <c r="R706" s="11">
        <f>ピボット!R707</f>
        <v>0</v>
      </c>
      <c r="S706" s="11">
        <f>ピボット!S707</f>
        <v>0</v>
      </c>
      <c r="T706" s="11">
        <f>ピボット!T707</f>
        <v>0</v>
      </c>
      <c r="U706" s="11">
        <f>ピボット!U707</f>
        <v>0</v>
      </c>
      <c r="V706" s="11">
        <f>ピボット!V707</f>
        <v>0</v>
      </c>
      <c r="W706" s="11">
        <f>ピボット!W707</f>
        <v>0</v>
      </c>
      <c r="X706" s="11">
        <f>ピボット!X707</f>
        <v>0</v>
      </c>
      <c r="Y706" s="11">
        <f>ピボット!Y707</f>
        <v>0</v>
      </c>
      <c r="Z706" s="11">
        <f>ピボット!Z707</f>
        <v>0</v>
      </c>
      <c r="AA706" s="11">
        <f>ピボット!AA707</f>
        <v>0</v>
      </c>
      <c r="AB706" s="11">
        <f>ピボット!AB707</f>
        <v>0</v>
      </c>
      <c r="AC706" s="11">
        <f>ピボット!AC707</f>
        <v>0</v>
      </c>
      <c r="AD706" s="11">
        <f>ピボット!AD707</f>
        <v>0</v>
      </c>
      <c r="AE706" s="11">
        <f>ピボット!AE707</f>
        <v>0</v>
      </c>
      <c r="AF706" s="11">
        <f>ピボット!AF707</f>
        <v>0</v>
      </c>
      <c r="AG706" s="11">
        <f>ピボット!AG707</f>
        <v>0</v>
      </c>
      <c r="AH706" s="11">
        <f>ピボット!AH707</f>
        <v>0</v>
      </c>
      <c r="AI706" s="11">
        <f>ピボット!AI707</f>
        <v>0</v>
      </c>
      <c r="AJ706" s="104">
        <f>SUM(E706:AI706)</f>
        <v>0</v>
      </c>
    </row>
    <row r="707" spans="2:36" s="8" customFormat="1" ht="15" customHeight="1" x14ac:dyDescent="0.15">
      <c r="B707" s="130"/>
      <c r="C707" s="133" t="s">
        <v>25</v>
      </c>
      <c r="D707" s="102"/>
      <c r="E707" s="13">
        <f>ピボット!E708</f>
        <v>0</v>
      </c>
      <c r="F707" s="13">
        <f>ピボット!F708</f>
        <v>0</v>
      </c>
      <c r="G707" s="13">
        <f>ピボット!G708</f>
        <v>0</v>
      </c>
      <c r="H707" s="13">
        <f>ピボット!H708</f>
        <v>0</v>
      </c>
      <c r="I707" s="13">
        <f>ピボット!I708</f>
        <v>0</v>
      </c>
      <c r="J707" s="13">
        <f>ピボット!J708</f>
        <v>0</v>
      </c>
      <c r="K707" s="13">
        <f>ピボット!K708</f>
        <v>0</v>
      </c>
      <c r="L707" s="13">
        <f>ピボット!L708</f>
        <v>0</v>
      </c>
      <c r="M707" s="13">
        <f>ピボット!M708</f>
        <v>0</v>
      </c>
      <c r="N707" s="13">
        <f>ピボット!N708</f>
        <v>0</v>
      </c>
      <c r="O707" s="13">
        <f>ピボット!O708</f>
        <v>0</v>
      </c>
      <c r="P707" s="13">
        <f>ピボット!P708</f>
        <v>0</v>
      </c>
      <c r="Q707" s="13">
        <f>ピボット!Q708</f>
        <v>0</v>
      </c>
      <c r="R707" s="13">
        <f>ピボット!R708</f>
        <v>0</v>
      </c>
      <c r="S707" s="13">
        <f>ピボット!S708</f>
        <v>0</v>
      </c>
      <c r="T707" s="13">
        <f>ピボット!T708</f>
        <v>0</v>
      </c>
      <c r="U707" s="13">
        <f>ピボット!U708</f>
        <v>0</v>
      </c>
      <c r="V707" s="13">
        <f>ピボット!V708</f>
        <v>0</v>
      </c>
      <c r="W707" s="13">
        <f>ピボット!W708</f>
        <v>0</v>
      </c>
      <c r="X707" s="13">
        <f>ピボット!X708</f>
        <v>0</v>
      </c>
      <c r="Y707" s="13">
        <f>ピボット!Y708</f>
        <v>0</v>
      </c>
      <c r="Z707" s="13">
        <f>ピボット!Z708</f>
        <v>0</v>
      </c>
      <c r="AA707" s="13">
        <f>ピボット!AA708</f>
        <v>0</v>
      </c>
      <c r="AB707" s="13">
        <f>ピボット!AB708</f>
        <v>0</v>
      </c>
      <c r="AC707" s="13">
        <f>ピボット!AC708</f>
        <v>0</v>
      </c>
      <c r="AD707" s="13">
        <f>ピボット!AD708</f>
        <v>0</v>
      </c>
      <c r="AE707" s="13">
        <f>ピボット!AE708</f>
        <v>0</v>
      </c>
      <c r="AF707" s="13">
        <f>ピボット!AF708</f>
        <v>0</v>
      </c>
      <c r="AG707" s="13">
        <f>ピボット!AG708</f>
        <v>0</v>
      </c>
      <c r="AH707" s="13">
        <f>ピボット!AH708</f>
        <v>0</v>
      </c>
      <c r="AI707" s="13">
        <f>ピボット!AI708</f>
        <v>0</v>
      </c>
      <c r="AJ707" s="21">
        <f>SUM(E707:AI707)</f>
        <v>0</v>
      </c>
    </row>
    <row r="708" spans="2:36" s="8" customFormat="1" ht="15" customHeight="1" x14ac:dyDescent="0.15">
      <c r="B708" s="130"/>
      <c r="C708" s="134" t="s">
        <v>3</v>
      </c>
      <c r="D708" s="12"/>
      <c r="E708" s="13">
        <f>ピボット!E709</f>
        <v>0</v>
      </c>
      <c r="F708" s="13">
        <f>ピボット!F709</f>
        <v>0</v>
      </c>
      <c r="G708" s="13">
        <f>ピボット!G709</f>
        <v>0</v>
      </c>
      <c r="H708" s="13">
        <f>ピボット!H709</f>
        <v>0</v>
      </c>
      <c r="I708" s="13">
        <f>ピボット!I709</f>
        <v>0</v>
      </c>
      <c r="J708" s="13">
        <f>ピボット!J709</f>
        <v>0</v>
      </c>
      <c r="K708" s="13">
        <f>ピボット!K709</f>
        <v>0</v>
      </c>
      <c r="L708" s="13">
        <f>ピボット!L709</f>
        <v>0</v>
      </c>
      <c r="M708" s="13">
        <f>ピボット!M709</f>
        <v>0</v>
      </c>
      <c r="N708" s="13">
        <f>ピボット!N709</f>
        <v>0</v>
      </c>
      <c r="O708" s="13">
        <f>ピボット!O709</f>
        <v>0</v>
      </c>
      <c r="P708" s="13">
        <f>ピボット!P709</f>
        <v>0</v>
      </c>
      <c r="Q708" s="13">
        <f>ピボット!Q709</f>
        <v>0</v>
      </c>
      <c r="R708" s="13">
        <f>ピボット!R709</f>
        <v>0</v>
      </c>
      <c r="S708" s="13">
        <f>ピボット!S709</f>
        <v>0</v>
      </c>
      <c r="T708" s="13">
        <f>ピボット!T709</f>
        <v>0</v>
      </c>
      <c r="U708" s="13">
        <f>ピボット!U709</f>
        <v>0</v>
      </c>
      <c r="V708" s="13">
        <f>ピボット!V709</f>
        <v>0</v>
      </c>
      <c r="W708" s="13">
        <f>ピボット!W709</f>
        <v>0</v>
      </c>
      <c r="X708" s="13">
        <f>ピボット!X709</f>
        <v>0</v>
      </c>
      <c r="Y708" s="13">
        <f>ピボット!Y709</f>
        <v>0</v>
      </c>
      <c r="Z708" s="13">
        <f>ピボット!Z709</f>
        <v>0</v>
      </c>
      <c r="AA708" s="13">
        <f>ピボット!AA709</f>
        <v>0</v>
      </c>
      <c r="AB708" s="13">
        <f>ピボット!AB709</f>
        <v>0</v>
      </c>
      <c r="AC708" s="13">
        <f>ピボット!AC709</f>
        <v>0</v>
      </c>
      <c r="AD708" s="13">
        <f>ピボット!AD709</f>
        <v>0</v>
      </c>
      <c r="AE708" s="13">
        <f>ピボット!AE709</f>
        <v>0</v>
      </c>
      <c r="AF708" s="13">
        <f>ピボット!AF709</f>
        <v>0</v>
      </c>
      <c r="AG708" s="13">
        <f>ピボット!AG709</f>
        <v>0</v>
      </c>
      <c r="AH708" s="13">
        <f>ピボット!AH709</f>
        <v>0</v>
      </c>
      <c r="AI708" s="13">
        <f>ピボット!AI709</f>
        <v>0</v>
      </c>
      <c r="AJ708" s="14">
        <f>SUM(E708:AI708)</f>
        <v>0</v>
      </c>
    </row>
    <row r="709" spans="2:36" s="8" customFormat="1" ht="15" customHeight="1" x14ac:dyDescent="0.15">
      <c r="B709" s="9"/>
      <c r="C709" s="135" t="s">
        <v>26</v>
      </c>
      <c r="D709" s="100"/>
      <c r="E709" s="13">
        <f>ピボット!E710</f>
        <v>0</v>
      </c>
      <c r="F709" s="13">
        <f>ピボット!F710</f>
        <v>0</v>
      </c>
      <c r="G709" s="13">
        <f>ピボット!G710</f>
        <v>0</v>
      </c>
      <c r="H709" s="13">
        <f>ピボット!H710</f>
        <v>0</v>
      </c>
      <c r="I709" s="13">
        <f>ピボット!I710</f>
        <v>0</v>
      </c>
      <c r="J709" s="13">
        <f>ピボット!J710</f>
        <v>0</v>
      </c>
      <c r="K709" s="13">
        <f>ピボット!K710</f>
        <v>0</v>
      </c>
      <c r="L709" s="13">
        <f>ピボット!L710</f>
        <v>0</v>
      </c>
      <c r="M709" s="13">
        <f>ピボット!M710</f>
        <v>0</v>
      </c>
      <c r="N709" s="13">
        <f>ピボット!N710</f>
        <v>0</v>
      </c>
      <c r="O709" s="13">
        <f>ピボット!O710</f>
        <v>0</v>
      </c>
      <c r="P709" s="13">
        <f>ピボット!P710</f>
        <v>0</v>
      </c>
      <c r="Q709" s="13">
        <f>ピボット!Q710</f>
        <v>0</v>
      </c>
      <c r="R709" s="13">
        <f>ピボット!R710</f>
        <v>0</v>
      </c>
      <c r="S709" s="13">
        <f>ピボット!S710</f>
        <v>0</v>
      </c>
      <c r="T709" s="13">
        <f>ピボット!T710</f>
        <v>0</v>
      </c>
      <c r="U709" s="13">
        <f>ピボット!U710</f>
        <v>0</v>
      </c>
      <c r="V709" s="13">
        <f>ピボット!V710</f>
        <v>0</v>
      </c>
      <c r="W709" s="13">
        <f>ピボット!W710</f>
        <v>0</v>
      </c>
      <c r="X709" s="13">
        <f>ピボット!X710</f>
        <v>0</v>
      </c>
      <c r="Y709" s="13">
        <f>ピボット!Y710</f>
        <v>0</v>
      </c>
      <c r="Z709" s="13">
        <f>ピボット!Z710</f>
        <v>0</v>
      </c>
      <c r="AA709" s="13">
        <f>ピボット!AA710</f>
        <v>0</v>
      </c>
      <c r="AB709" s="13">
        <f>ピボット!AB710</f>
        <v>0</v>
      </c>
      <c r="AC709" s="13">
        <f>ピボット!AC710</f>
        <v>0</v>
      </c>
      <c r="AD709" s="13">
        <f>ピボット!AD710</f>
        <v>0</v>
      </c>
      <c r="AE709" s="13">
        <f>ピボット!AE710</f>
        <v>0</v>
      </c>
      <c r="AF709" s="13">
        <f>ピボット!AF710</f>
        <v>0</v>
      </c>
      <c r="AG709" s="13">
        <f>ピボット!AG710</f>
        <v>0</v>
      </c>
      <c r="AH709" s="13">
        <f>ピボット!AH710</f>
        <v>0</v>
      </c>
      <c r="AI709" s="13">
        <f>ピボット!AI710</f>
        <v>0</v>
      </c>
      <c r="AJ709" s="101">
        <f>SUM(E709:AI709)</f>
        <v>0</v>
      </c>
    </row>
    <row r="710" spans="2:36" s="8" customFormat="1" ht="15" customHeight="1" x14ac:dyDescent="0.15">
      <c r="B710" s="9"/>
      <c r="C710" s="134" t="s">
        <v>4</v>
      </c>
      <c r="D710" s="12">
        <f>ピボット!D711</f>
        <v>0</v>
      </c>
      <c r="E710" s="13">
        <f t="shared" ref="E710:AI710" si="233">D710+E706-E708</f>
        <v>0</v>
      </c>
      <c r="F710" s="13">
        <f t="shared" si="233"/>
        <v>0</v>
      </c>
      <c r="G710" s="13">
        <f t="shared" si="233"/>
        <v>0</v>
      </c>
      <c r="H710" s="13">
        <f t="shared" si="233"/>
        <v>0</v>
      </c>
      <c r="I710" s="13">
        <f t="shared" si="233"/>
        <v>0</v>
      </c>
      <c r="J710" s="13">
        <f t="shared" si="233"/>
        <v>0</v>
      </c>
      <c r="K710" s="13">
        <f t="shared" si="233"/>
        <v>0</v>
      </c>
      <c r="L710" s="13">
        <f t="shared" si="233"/>
        <v>0</v>
      </c>
      <c r="M710" s="13">
        <f t="shared" si="233"/>
        <v>0</v>
      </c>
      <c r="N710" s="13">
        <f t="shared" si="233"/>
        <v>0</v>
      </c>
      <c r="O710" s="13">
        <f t="shared" si="233"/>
        <v>0</v>
      </c>
      <c r="P710" s="13">
        <f t="shared" si="233"/>
        <v>0</v>
      </c>
      <c r="Q710" s="13">
        <f t="shared" si="233"/>
        <v>0</v>
      </c>
      <c r="R710" s="13">
        <f t="shared" si="233"/>
        <v>0</v>
      </c>
      <c r="S710" s="13">
        <f t="shared" si="233"/>
        <v>0</v>
      </c>
      <c r="T710" s="13">
        <f t="shared" si="233"/>
        <v>0</v>
      </c>
      <c r="U710" s="13">
        <f t="shared" si="233"/>
        <v>0</v>
      </c>
      <c r="V710" s="13">
        <f t="shared" si="233"/>
        <v>0</v>
      </c>
      <c r="W710" s="13">
        <f t="shared" si="233"/>
        <v>0</v>
      </c>
      <c r="X710" s="13">
        <f t="shared" si="233"/>
        <v>0</v>
      </c>
      <c r="Y710" s="13">
        <f t="shared" si="233"/>
        <v>0</v>
      </c>
      <c r="Z710" s="13">
        <f t="shared" si="233"/>
        <v>0</v>
      </c>
      <c r="AA710" s="13">
        <f t="shared" si="233"/>
        <v>0</v>
      </c>
      <c r="AB710" s="13">
        <f t="shared" si="233"/>
        <v>0</v>
      </c>
      <c r="AC710" s="13">
        <f t="shared" si="233"/>
        <v>0</v>
      </c>
      <c r="AD710" s="13">
        <f t="shared" si="233"/>
        <v>0</v>
      </c>
      <c r="AE710" s="13">
        <f t="shared" si="233"/>
        <v>0</v>
      </c>
      <c r="AF710" s="13">
        <f t="shared" si="233"/>
        <v>0</v>
      </c>
      <c r="AG710" s="13">
        <f t="shared" si="233"/>
        <v>0</v>
      </c>
      <c r="AH710" s="13">
        <f t="shared" si="233"/>
        <v>0</v>
      </c>
      <c r="AI710" s="13">
        <f t="shared" si="233"/>
        <v>0</v>
      </c>
      <c r="AJ710" s="14">
        <f>AI710</f>
        <v>0</v>
      </c>
    </row>
    <row r="711" spans="2:36" s="8" customFormat="1" ht="15" customHeight="1" thickBot="1" x14ac:dyDescent="0.2">
      <c r="B711" s="131">
        <f>ピボット!B707</f>
        <v>0</v>
      </c>
      <c r="C711" s="136" t="s">
        <v>27</v>
      </c>
      <c r="D711" s="105">
        <f>ピボット!D712</f>
        <v>0</v>
      </c>
      <c r="E711" s="106">
        <f t="shared" ref="E711:AI711" si="234">D711+E707-E709</f>
        <v>0</v>
      </c>
      <c r="F711" s="106">
        <f t="shared" si="234"/>
        <v>0</v>
      </c>
      <c r="G711" s="106">
        <f t="shared" si="234"/>
        <v>0</v>
      </c>
      <c r="H711" s="106">
        <f t="shared" si="234"/>
        <v>0</v>
      </c>
      <c r="I711" s="106">
        <f t="shared" si="234"/>
        <v>0</v>
      </c>
      <c r="J711" s="106">
        <f t="shared" si="234"/>
        <v>0</v>
      </c>
      <c r="K711" s="106">
        <f t="shared" si="234"/>
        <v>0</v>
      </c>
      <c r="L711" s="106">
        <f t="shared" si="234"/>
        <v>0</v>
      </c>
      <c r="M711" s="106">
        <f t="shared" si="234"/>
        <v>0</v>
      </c>
      <c r="N711" s="106">
        <f t="shared" si="234"/>
        <v>0</v>
      </c>
      <c r="O711" s="106">
        <f t="shared" si="234"/>
        <v>0</v>
      </c>
      <c r="P711" s="106">
        <f t="shared" si="234"/>
        <v>0</v>
      </c>
      <c r="Q711" s="106">
        <f t="shared" si="234"/>
        <v>0</v>
      </c>
      <c r="R711" s="106">
        <f t="shared" si="234"/>
        <v>0</v>
      </c>
      <c r="S711" s="106">
        <f t="shared" si="234"/>
        <v>0</v>
      </c>
      <c r="T711" s="106">
        <f t="shared" si="234"/>
        <v>0</v>
      </c>
      <c r="U711" s="106">
        <f t="shared" si="234"/>
        <v>0</v>
      </c>
      <c r="V711" s="106">
        <f t="shared" si="234"/>
        <v>0</v>
      </c>
      <c r="W711" s="106">
        <f t="shared" si="234"/>
        <v>0</v>
      </c>
      <c r="X711" s="106">
        <f t="shared" si="234"/>
        <v>0</v>
      </c>
      <c r="Y711" s="106">
        <f t="shared" si="234"/>
        <v>0</v>
      </c>
      <c r="Z711" s="106">
        <f t="shared" si="234"/>
        <v>0</v>
      </c>
      <c r="AA711" s="106">
        <f t="shared" si="234"/>
        <v>0</v>
      </c>
      <c r="AB711" s="106">
        <f t="shared" si="234"/>
        <v>0</v>
      </c>
      <c r="AC711" s="106">
        <f t="shared" si="234"/>
        <v>0</v>
      </c>
      <c r="AD711" s="106">
        <f t="shared" si="234"/>
        <v>0</v>
      </c>
      <c r="AE711" s="106">
        <f t="shared" si="234"/>
        <v>0</v>
      </c>
      <c r="AF711" s="106">
        <f t="shared" si="234"/>
        <v>0</v>
      </c>
      <c r="AG711" s="106">
        <f t="shared" si="234"/>
        <v>0</v>
      </c>
      <c r="AH711" s="106">
        <f t="shared" si="234"/>
        <v>0</v>
      </c>
      <c r="AI711" s="106">
        <f t="shared" si="234"/>
        <v>0</v>
      </c>
      <c r="AJ711" s="107">
        <f>AI711</f>
        <v>0</v>
      </c>
    </row>
    <row r="712" spans="2:36" s="8" customFormat="1" ht="15" customHeight="1" x14ac:dyDescent="0.15">
      <c r="B712" s="129"/>
      <c r="C712" s="132" t="s">
        <v>1</v>
      </c>
      <c r="D712" s="10"/>
      <c r="E712" s="11">
        <f>ピボット!E713</f>
        <v>0</v>
      </c>
      <c r="F712" s="11">
        <f>ピボット!F713</f>
        <v>0</v>
      </c>
      <c r="G712" s="11">
        <f>ピボット!G713</f>
        <v>0</v>
      </c>
      <c r="H712" s="11">
        <f>ピボット!H713</f>
        <v>0</v>
      </c>
      <c r="I712" s="11">
        <f>ピボット!I713</f>
        <v>0</v>
      </c>
      <c r="J712" s="11">
        <f>ピボット!J713</f>
        <v>0</v>
      </c>
      <c r="K712" s="11">
        <f>ピボット!K713</f>
        <v>0</v>
      </c>
      <c r="L712" s="11">
        <f>ピボット!L713</f>
        <v>0</v>
      </c>
      <c r="M712" s="11">
        <f>ピボット!M713</f>
        <v>0</v>
      </c>
      <c r="N712" s="11">
        <f>ピボット!N713</f>
        <v>0</v>
      </c>
      <c r="O712" s="11">
        <f>ピボット!O713</f>
        <v>0</v>
      </c>
      <c r="P712" s="11">
        <f>ピボット!P713</f>
        <v>0</v>
      </c>
      <c r="Q712" s="11">
        <f>ピボット!Q713</f>
        <v>0</v>
      </c>
      <c r="R712" s="11">
        <f>ピボット!R713</f>
        <v>0</v>
      </c>
      <c r="S712" s="11">
        <f>ピボット!S713</f>
        <v>0</v>
      </c>
      <c r="T712" s="11">
        <f>ピボット!T713</f>
        <v>0</v>
      </c>
      <c r="U712" s="11">
        <f>ピボット!U713</f>
        <v>0</v>
      </c>
      <c r="V712" s="11">
        <f>ピボット!V713</f>
        <v>0</v>
      </c>
      <c r="W712" s="11">
        <f>ピボット!W713</f>
        <v>0</v>
      </c>
      <c r="X712" s="11">
        <f>ピボット!X713</f>
        <v>0</v>
      </c>
      <c r="Y712" s="11">
        <f>ピボット!Y713</f>
        <v>0</v>
      </c>
      <c r="Z712" s="11">
        <f>ピボット!Z713</f>
        <v>0</v>
      </c>
      <c r="AA712" s="11">
        <f>ピボット!AA713</f>
        <v>0</v>
      </c>
      <c r="AB712" s="11">
        <f>ピボット!AB713</f>
        <v>0</v>
      </c>
      <c r="AC712" s="11">
        <f>ピボット!AC713</f>
        <v>0</v>
      </c>
      <c r="AD712" s="11">
        <f>ピボット!AD713</f>
        <v>0</v>
      </c>
      <c r="AE712" s="11">
        <f>ピボット!AE713</f>
        <v>0</v>
      </c>
      <c r="AF712" s="11">
        <f>ピボット!AF713</f>
        <v>0</v>
      </c>
      <c r="AG712" s="11">
        <f>ピボット!AG713</f>
        <v>0</v>
      </c>
      <c r="AH712" s="11">
        <f>ピボット!AH713</f>
        <v>0</v>
      </c>
      <c r="AI712" s="11">
        <f>ピボット!AI713</f>
        <v>0</v>
      </c>
      <c r="AJ712" s="104">
        <f>SUM(E712:AI712)</f>
        <v>0</v>
      </c>
    </row>
    <row r="713" spans="2:36" s="8" customFormat="1" ht="15" customHeight="1" x14ac:dyDescent="0.15">
      <c r="B713" s="130"/>
      <c r="C713" s="133" t="s">
        <v>25</v>
      </c>
      <c r="D713" s="102"/>
      <c r="E713" s="13">
        <f>ピボット!E714</f>
        <v>0</v>
      </c>
      <c r="F713" s="13">
        <f>ピボット!F714</f>
        <v>0</v>
      </c>
      <c r="G713" s="13">
        <f>ピボット!G714</f>
        <v>0</v>
      </c>
      <c r="H713" s="13">
        <f>ピボット!H714</f>
        <v>0</v>
      </c>
      <c r="I713" s="13">
        <f>ピボット!I714</f>
        <v>0</v>
      </c>
      <c r="J713" s="13">
        <f>ピボット!J714</f>
        <v>0</v>
      </c>
      <c r="K713" s="13">
        <f>ピボット!K714</f>
        <v>0</v>
      </c>
      <c r="L713" s="13">
        <f>ピボット!L714</f>
        <v>0</v>
      </c>
      <c r="M713" s="13">
        <f>ピボット!M714</f>
        <v>0</v>
      </c>
      <c r="N713" s="13">
        <f>ピボット!N714</f>
        <v>0</v>
      </c>
      <c r="O713" s="13">
        <f>ピボット!O714</f>
        <v>0</v>
      </c>
      <c r="P713" s="13">
        <f>ピボット!P714</f>
        <v>0</v>
      </c>
      <c r="Q713" s="13">
        <f>ピボット!Q714</f>
        <v>0</v>
      </c>
      <c r="R713" s="13">
        <f>ピボット!R714</f>
        <v>0</v>
      </c>
      <c r="S713" s="13">
        <f>ピボット!S714</f>
        <v>0</v>
      </c>
      <c r="T713" s="13">
        <f>ピボット!T714</f>
        <v>0</v>
      </c>
      <c r="U713" s="13">
        <f>ピボット!U714</f>
        <v>0</v>
      </c>
      <c r="V713" s="13">
        <f>ピボット!V714</f>
        <v>0</v>
      </c>
      <c r="W713" s="13">
        <f>ピボット!W714</f>
        <v>0</v>
      </c>
      <c r="X713" s="13">
        <f>ピボット!X714</f>
        <v>0</v>
      </c>
      <c r="Y713" s="13">
        <f>ピボット!Y714</f>
        <v>0</v>
      </c>
      <c r="Z713" s="13">
        <f>ピボット!Z714</f>
        <v>0</v>
      </c>
      <c r="AA713" s="13">
        <f>ピボット!AA714</f>
        <v>0</v>
      </c>
      <c r="AB713" s="13">
        <f>ピボット!AB714</f>
        <v>0</v>
      </c>
      <c r="AC713" s="13">
        <f>ピボット!AC714</f>
        <v>0</v>
      </c>
      <c r="AD713" s="13">
        <f>ピボット!AD714</f>
        <v>0</v>
      </c>
      <c r="AE713" s="13">
        <f>ピボット!AE714</f>
        <v>0</v>
      </c>
      <c r="AF713" s="13">
        <f>ピボット!AF714</f>
        <v>0</v>
      </c>
      <c r="AG713" s="13">
        <f>ピボット!AG714</f>
        <v>0</v>
      </c>
      <c r="AH713" s="13">
        <f>ピボット!AH714</f>
        <v>0</v>
      </c>
      <c r="AI713" s="13">
        <f>ピボット!AI714</f>
        <v>0</v>
      </c>
      <c r="AJ713" s="21">
        <f>SUM(E713:AI713)</f>
        <v>0</v>
      </c>
    </row>
    <row r="714" spans="2:36" s="8" customFormat="1" ht="15" customHeight="1" x14ac:dyDescent="0.15">
      <c r="B714" s="130"/>
      <c r="C714" s="134" t="s">
        <v>3</v>
      </c>
      <c r="D714" s="12"/>
      <c r="E714" s="13">
        <f>ピボット!E715</f>
        <v>0</v>
      </c>
      <c r="F714" s="13">
        <f>ピボット!F715</f>
        <v>0</v>
      </c>
      <c r="G714" s="13">
        <f>ピボット!G715</f>
        <v>0</v>
      </c>
      <c r="H714" s="13">
        <f>ピボット!H715</f>
        <v>0</v>
      </c>
      <c r="I714" s="13">
        <f>ピボット!I715</f>
        <v>0</v>
      </c>
      <c r="J714" s="13">
        <f>ピボット!J715</f>
        <v>0</v>
      </c>
      <c r="K714" s="13">
        <f>ピボット!K715</f>
        <v>0</v>
      </c>
      <c r="L714" s="13">
        <f>ピボット!L715</f>
        <v>0</v>
      </c>
      <c r="M714" s="13">
        <f>ピボット!M715</f>
        <v>0</v>
      </c>
      <c r="N714" s="13">
        <f>ピボット!N715</f>
        <v>0</v>
      </c>
      <c r="O714" s="13">
        <f>ピボット!O715</f>
        <v>0</v>
      </c>
      <c r="P714" s="13">
        <f>ピボット!P715</f>
        <v>0</v>
      </c>
      <c r="Q714" s="13">
        <f>ピボット!Q715</f>
        <v>0</v>
      </c>
      <c r="R714" s="13">
        <f>ピボット!R715</f>
        <v>0</v>
      </c>
      <c r="S714" s="13">
        <f>ピボット!S715</f>
        <v>0</v>
      </c>
      <c r="T714" s="13">
        <f>ピボット!T715</f>
        <v>0</v>
      </c>
      <c r="U714" s="13">
        <f>ピボット!U715</f>
        <v>0</v>
      </c>
      <c r="V714" s="13">
        <f>ピボット!V715</f>
        <v>0</v>
      </c>
      <c r="W714" s="13">
        <f>ピボット!W715</f>
        <v>0</v>
      </c>
      <c r="X714" s="13">
        <f>ピボット!X715</f>
        <v>0</v>
      </c>
      <c r="Y714" s="13">
        <f>ピボット!Y715</f>
        <v>0</v>
      </c>
      <c r="Z714" s="13">
        <f>ピボット!Z715</f>
        <v>0</v>
      </c>
      <c r="AA714" s="13">
        <f>ピボット!AA715</f>
        <v>0</v>
      </c>
      <c r="AB714" s="13">
        <f>ピボット!AB715</f>
        <v>0</v>
      </c>
      <c r="AC714" s="13">
        <f>ピボット!AC715</f>
        <v>0</v>
      </c>
      <c r="AD714" s="13">
        <f>ピボット!AD715</f>
        <v>0</v>
      </c>
      <c r="AE714" s="13">
        <f>ピボット!AE715</f>
        <v>0</v>
      </c>
      <c r="AF714" s="13">
        <f>ピボット!AF715</f>
        <v>0</v>
      </c>
      <c r="AG714" s="13">
        <f>ピボット!AG715</f>
        <v>0</v>
      </c>
      <c r="AH714" s="13">
        <f>ピボット!AH715</f>
        <v>0</v>
      </c>
      <c r="AI714" s="13">
        <f>ピボット!AI715</f>
        <v>0</v>
      </c>
      <c r="AJ714" s="14">
        <f>SUM(E714:AI714)</f>
        <v>0</v>
      </c>
    </row>
    <row r="715" spans="2:36" s="8" customFormat="1" ht="15" customHeight="1" x14ac:dyDescent="0.15">
      <c r="B715" s="9"/>
      <c r="C715" s="135" t="s">
        <v>26</v>
      </c>
      <c r="D715" s="100"/>
      <c r="E715" s="13">
        <f>ピボット!E716</f>
        <v>0</v>
      </c>
      <c r="F715" s="13">
        <f>ピボット!F716</f>
        <v>0</v>
      </c>
      <c r="G715" s="13">
        <f>ピボット!G716</f>
        <v>0</v>
      </c>
      <c r="H715" s="13">
        <f>ピボット!H716</f>
        <v>0</v>
      </c>
      <c r="I715" s="13">
        <f>ピボット!I716</f>
        <v>0</v>
      </c>
      <c r="J715" s="13">
        <f>ピボット!J716</f>
        <v>0</v>
      </c>
      <c r="K715" s="13">
        <f>ピボット!K716</f>
        <v>0</v>
      </c>
      <c r="L715" s="13">
        <f>ピボット!L716</f>
        <v>0</v>
      </c>
      <c r="M715" s="13">
        <f>ピボット!M716</f>
        <v>0</v>
      </c>
      <c r="N715" s="13">
        <f>ピボット!N716</f>
        <v>0</v>
      </c>
      <c r="O715" s="13">
        <f>ピボット!O716</f>
        <v>0</v>
      </c>
      <c r="P715" s="13">
        <f>ピボット!P716</f>
        <v>0</v>
      </c>
      <c r="Q715" s="13">
        <f>ピボット!Q716</f>
        <v>0</v>
      </c>
      <c r="R715" s="13">
        <f>ピボット!R716</f>
        <v>0</v>
      </c>
      <c r="S715" s="13">
        <f>ピボット!S716</f>
        <v>0</v>
      </c>
      <c r="T715" s="13">
        <f>ピボット!T716</f>
        <v>0</v>
      </c>
      <c r="U715" s="13">
        <f>ピボット!U716</f>
        <v>0</v>
      </c>
      <c r="V715" s="13">
        <f>ピボット!V716</f>
        <v>0</v>
      </c>
      <c r="W715" s="13">
        <f>ピボット!W716</f>
        <v>0</v>
      </c>
      <c r="X715" s="13">
        <f>ピボット!X716</f>
        <v>0</v>
      </c>
      <c r="Y715" s="13">
        <f>ピボット!Y716</f>
        <v>0</v>
      </c>
      <c r="Z715" s="13">
        <f>ピボット!Z716</f>
        <v>0</v>
      </c>
      <c r="AA715" s="13">
        <f>ピボット!AA716</f>
        <v>0</v>
      </c>
      <c r="AB715" s="13">
        <f>ピボット!AB716</f>
        <v>0</v>
      </c>
      <c r="AC715" s="13">
        <f>ピボット!AC716</f>
        <v>0</v>
      </c>
      <c r="AD715" s="13">
        <f>ピボット!AD716</f>
        <v>0</v>
      </c>
      <c r="AE715" s="13">
        <f>ピボット!AE716</f>
        <v>0</v>
      </c>
      <c r="AF715" s="13">
        <f>ピボット!AF716</f>
        <v>0</v>
      </c>
      <c r="AG715" s="13">
        <f>ピボット!AG716</f>
        <v>0</v>
      </c>
      <c r="AH715" s="13">
        <f>ピボット!AH716</f>
        <v>0</v>
      </c>
      <c r="AI715" s="13">
        <f>ピボット!AI716</f>
        <v>0</v>
      </c>
      <c r="AJ715" s="101">
        <f>SUM(E715:AI715)</f>
        <v>0</v>
      </c>
    </row>
    <row r="716" spans="2:36" s="8" customFormat="1" ht="15" customHeight="1" x14ac:dyDescent="0.15">
      <c r="B716" s="9"/>
      <c r="C716" s="134" t="s">
        <v>4</v>
      </c>
      <c r="D716" s="12">
        <f>ピボット!D717</f>
        <v>0</v>
      </c>
      <c r="E716" s="13">
        <f t="shared" ref="E716:AI716" si="235">D716+E712-E714</f>
        <v>0</v>
      </c>
      <c r="F716" s="13">
        <f t="shared" si="235"/>
        <v>0</v>
      </c>
      <c r="G716" s="13">
        <f t="shared" si="235"/>
        <v>0</v>
      </c>
      <c r="H716" s="13">
        <f t="shared" si="235"/>
        <v>0</v>
      </c>
      <c r="I716" s="13">
        <f t="shared" si="235"/>
        <v>0</v>
      </c>
      <c r="J716" s="13">
        <f t="shared" si="235"/>
        <v>0</v>
      </c>
      <c r="K716" s="13">
        <f t="shared" si="235"/>
        <v>0</v>
      </c>
      <c r="L716" s="13">
        <f t="shared" si="235"/>
        <v>0</v>
      </c>
      <c r="M716" s="13">
        <f t="shared" si="235"/>
        <v>0</v>
      </c>
      <c r="N716" s="13">
        <f t="shared" si="235"/>
        <v>0</v>
      </c>
      <c r="O716" s="13">
        <f t="shared" si="235"/>
        <v>0</v>
      </c>
      <c r="P716" s="13">
        <f t="shared" si="235"/>
        <v>0</v>
      </c>
      <c r="Q716" s="13">
        <f t="shared" si="235"/>
        <v>0</v>
      </c>
      <c r="R716" s="13">
        <f t="shared" si="235"/>
        <v>0</v>
      </c>
      <c r="S716" s="13">
        <f t="shared" si="235"/>
        <v>0</v>
      </c>
      <c r="T716" s="13">
        <f t="shared" si="235"/>
        <v>0</v>
      </c>
      <c r="U716" s="13">
        <f t="shared" si="235"/>
        <v>0</v>
      </c>
      <c r="V716" s="13">
        <f t="shared" si="235"/>
        <v>0</v>
      </c>
      <c r="W716" s="13">
        <f t="shared" si="235"/>
        <v>0</v>
      </c>
      <c r="X716" s="13">
        <f t="shared" si="235"/>
        <v>0</v>
      </c>
      <c r="Y716" s="13">
        <f t="shared" si="235"/>
        <v>0</v>
      </c>
      <c r="Z716" s="13">
        <f t="shared" si="235"/>
        <v>0</v>
      </c>
      <c r="AA716" s="13">
        <f t="shared" si="235"/>
        <v>0</v>
      </c>
      <c r="AB716" s="13">
        <f t="shared" si="235"/>
        <v>0</v>
      </c>
      <c r="AC716" s="13">
        <f t="shared" si="235"/>
        <v>0</v>
      </c>
      <c r="AD716" s="13">
        <f t="shared" si="235"/>
        <v>0</v>
      </c>
      <c r="AE716" s="13">
        <f t="shared" si="235"/>
        <v>0</v>
      </c>
      <c r="AF716" s="13">
        <f t="shared" si="235"/>
        <v>0</v>
      </c>
      <c r="AG716" s="13">
        <f t="shared" si="235"/>
        <v>0</v>
      </c>
      <c r="AH716" s="13">
        <f t="shared" si="235"/>
        <v>0</v>
      </c>
      <c r="AI716" s="13">
        <f t="shared" si="235"/>
        <v>0</v>
      </c>
      <c r="AJ716" s="14">
        <f>AI716</f>
        <v>0</v>
      </c>
    </row>
    <row r="717" spans="2:36" s="8" customFormat="1" ht="15" customHeight="1" thickBot="1" x14ac:dyDescent="0.2">
      <c r="B717" s="131">
        <f>ピボット!B713</f>
        <v>0</v>
      </c>
      <c r="C717" s="136" t="s">
        <v>27</v>
      </c>
      <c r="D717" s="105">
        <f>ピボット!D718</f>
        <v>0</v>
      </c>
      <c r="E717" s="106">
        <f t="shared" ref="E717:AI717" si="236">D717+E713-E715</f>
        <v>0</v>
      </c>
      <c r="F717" s="106">
        <f t="shared" si="236"/>
        <v>0</v>
      </c>
      <c r="G717" s="106">
        <f t="shared" si="236"/>
        <v>0</v>
      </c>
      <c r="H717" s="106">
        <f t="shared" si="236"/>
        <v>0</v>
      </c>
      <c r="I717" s="106">
        <f t="shared" si="236"/>
        <v>0</v>
      </c>
      <c r="J717" s="106">
        <f t="shared" si="236"/>
        <v>0</v>
      </c>
      <c r="K717" s="106">
        <f t="shared" si="236"/>
        <v>0</v>
      </c>
      <c r="L717" s="106">
        <f t="shared" si="236"/>
        <v>0</v>
      </c>
      <c r="M717" s="106">
        <f t="shared" si="236"/>
        <v>0</v>
      </c>
      <c r="N717" s="106">
        <f t="shared" si="236"/>
        <v>0</v>
      </c>
      <c r="O717" s="106">
        <f t="shared" si="236"/>
        <v>0</v>
      </c>
      <c r="P717" s="106">
        <f t="shared" si="236"/>
        <v>0</v>
      </c>
      <c r="Q717" s="106">
        <f t="shared" si="236"/>
        <v>0</v>
      </c>
      <c r="R717" s="106">
        <f t="shared" si="236"/>
        <v>0</v>
      </c>
      <c r="S717" s="106">
        <f t="shared" si="236"/>
        <v>0</v>
      </c>
      <c r="T717" s="106">
        <f t="shared" si="236"/>
        <v>0</v>
      </c>
      <c r="U717" s="106">
        <f t="shared" si="236"/>
        <v>0</v>
      </c>
      <c r="V717" s="106">
        <f t="shared" si="236"/>
        <v>0</v>
      </c>
      <c r="W717" s="106">
        <f t="shared" si="236"/>
        <v>0</v>
      </c>
      <c r="X717" s="106">
        <f t="shared" si="236"/>
        <v>0</v>
      </c>
      <c r="Y717" s="106">
        <f t="shared" si="236"/>
        <v>0</v>
      </c>
      <c r="Z717" s="106">
        <f t="shared" si="236"/>
        <v>0</v>
      </c>
      <c r="AA717" s="106">
        <f t="shared" si="236"/>
        <v>0</v>
      </c>
      <c r="AB717" s="106">
        <f t="shared" si="236"/>
        <v>0</v>
      </c>
      <c r="AC717" s="106">
        <f t="shared" si="236"/>
        <v>0</v>
      </c>
      <c r="AD717" s="106">
        <f t="shared" si="236"/>
        <v>0</v>
      </c>
      <c r="AE717" s="106">
        <f t="shared" si="236"/>
        <v>0</v>
      </c>
      <c r="AF717" s="106">
        <f t="shared" si="236"/>
        <v>0</v>
      </c>
      <c r="AG717" s="106">
        <f t="shared" si="236"/>
        <v>0</v>
      </c>
      <c r="AH717" s="106">
        <f t="shared" si="236"/>
        <v>0</v>
      </c>
      <c r="AI717" s="106">
        <f t="shared" si="236"/>
        <v>0</v>
      </c>
      <c r="AJ717" s="107">
        <f>AI717</f>
        <v>0</v>
      </c>
    </row>
    <row r="718" spans="2:36" s="8" customFormat="1" ht="15" customHeight="1" x14ac:dyDescent="0.15">
      <c r="B718" s="129"/>
      <c r="C718" s="132" t="s">
        <v>1</v>
      </c>
      <c r="D718" s="10"/>
      <c r="E718" s="11">
        <f>ピボット!E719</f>
        <v>0</v>
      </c>
      <c r="F718" s="11">
        <f>ピボット!F719</f>
        <v>0</v>
      </c>
      <c r="G718" s="11">
        <f>ピボット!G719</f>
        <v>0</v>
      </c>
      <c r="H718" s="11">
        <f>ピボット!H719</f>
        <v>0</v>
      </c>
      <c r="I718" s="11">
        <f>ピボット!I719</f>
        <v>0</v>
      </c>
      <c r="J718" s="11">
        <f>ピボット!J719</f>
        <v>0</v>
      </c>
      <c r="K718" s="11">
        <f>ピボット!K719</f>
        <v>0</v>
      </c>
      <c r="L718" s="11">
        <f>ピボット!L719</f>
        <v>0</v>
      </c>
      <c r="M718" s="11">
        <f>ピボット!M719</f>
        <v>0</v>
      </c>
      <c r="N718" s="11">
        <f>ピボット!N719</f>
        <v>0</v>
      </c>
      <c r="O718" s="11">
        <f>ピボット!O719</f>
        <v>0</v>
      </c>
      <c r="P718" s="11">
        <f>ピボット!P719</f>
        <v>0</v>
      </c>
      <c r="Q718" s="11">
        <f>ピボット!Q719</f>
        <v>0</v>
      </c>
      <c r="R718" s="11">
        <f>ピボット!R719</f>
        <v>0</v>
      </c>
      <c r="S718" s="11">
        <f>ピボット!S719</f>
        <v>0</v>
      </c>
      <c r="T718" s="11">
        <f>ピボット!T719</f>
        <v>0</v>
      </c>
      <c r="U718" s="11">
        <f>ピボット!U719</f>
        <v>0</v>
      </c>
      <c r="V718" s="11">
        <f>ピボット!V719</f>
        <v>0</v>
      </c>
      <c r="W718" s="11">
        <f>ピボット!W719</f>
        <v>0</v>
      </c>
      <c r="X718" s="11">
        <f>ピボット!X719</f>
        <v>0</v>
      </c>
      <c r="Y718" s="11">
        <f>ピボット!Y719</f>
        <v>0</v>
      </c>
      <c r="Z718" s="11">
        <f>ピボット!Z719</f>
        <v>0</v>
      </c>
      <c r="AA718" s="11">
        <f>ピボット!AA719</f>
        <v>0</v>
      </c>
      <c r="AB718" s="11">
        <f>ピボット!AB719</f>
        <v>0</v>
      </c>
      <c r="AC718" s="11">
        <f>ピボット!AC719</f>
        <v>0</v>
      </c>
      <c r="AD718" s="11">
        <f>ピボット!AD719</f>
        <v>0</v>
      </c>
      <c r="AE718" s="11">
        <f>ピボット!AE719</f>
        <v>0</v>
      </c>
      <c r="AF718" s="11">
        <f>ピボット!AF719</f>
        <v>0</v>
      </c>
      <c r="AG718" s="11">
        <f>ピボット!AG719</f>
        <v>0</v>
      </c>
      <c r="AH718" s="11">
        <f>ピボット!AH719</f>
        <v>0</v>
      </c>
      <c r="AI718" s="11">
        <f>ピボット!AI719</f>
        <v>0</v>
      </c>
      <c r="AJ718" s="104">
        <f>SUM(E718:AI718)</f>
        <v>0</v>
      </c>
    </row>
    <row r="719" spans="2:36" s="8" customFormat="1" ht="15" customHeight="1" x14ac:dyDescent="0.15">
      <c r="B719" s="130"/>
      <c r="C719" s="133" t="s">
        <v>25</v>
      </c>
      <c r="D719" s="102"/>
      <c r="E719" s="13">
        <f>ピボット!E720</f>
        <v>0</v>
      </c>
      <c r="F719" s="13">
        <f>ピボット!F720</f>
        <v>0</v>
      </c>
      <c r="G719" s="13">
        <f>ピボット!G720</f>
        <v>0</v>
      </c>
      <c r="H719" s="13">
        <f>ピボット!H720</f>
        <v>0</v>
      </c>
      <c r="I719" s="13">
        <f>ピボット!I720</f>
        <v>0</v>
      </c>
      <c r="J719" s="13">
        <f>ピボット!J720</f>
        <v>0</v>
      </c>
      <c r="K719" s="13">
        <f>ピボット!K720</f>
        <v>0</v>
      </c>
      <c r="L719" s="13">
        <f>ピボット!L720</f>
        <v>0</v>
      </c>
      <c r="M719" s="13">
        <f>ピボット!M720</f>
        <v>0</v>
      </c>
      <c r="N719" s="13">
        <f>ピボット!N720</f>
        <v>0</v>
      </c>
      <c r="O719" s="13">
        <f>ピボット!O720</f>
        <v>0</v>
      </c>
      <c r="P719" s="13">
        <f>ピボット!P720</f>
        <v>0</v>
      </c>
      <c r="Q719" s="13">
        <f>ピボット!Q720</f>
        <v>0</v>
      </c>
      <c r="R719" s="13">
        <f>ピボット!R720</f>
        <v>0</v>
      </c>
      <c r="S719" s="13">
        <f>ピボット!S720</f>
        <v>0</v>
      </c>
      <c r="T719" s="13">
        <f>ピボット!T720</f>
        <v>0</v>
      </c>
      <c r="U719" s="13">
        <f>ピボット!U720</f>
        <v>0</v>
      </c>
      <c r="V719" s="13">
        <f>ピボット!V720</f>
        <v>0</v>
      </c>
      <c r="W719" s="13">
        <f>ピボット!W720</f>
        <v>0</v>
      </c>
      <c r="X719" s="13">
        <f>ピボット!X720</f>
        <v>0</v>
      </c>
      <c r="Y719" s="13">
        <f>ピボット!Y720</f>
        <v>0</v>
      </c>
      <c r="Z719" s="13">
        <f>ピボット!Z720</f>
        <v>0</v>
      </c>
      <c r="AA719" s="13">
        <f>ピボット!AA720</f>
        <v>0</v>
      </c>
      <c r="AB719" s="13">
        <f>ピボット!AB720</f>
        <v>0</v>
      </c>
      <c r="AC719" s="13">
        <f>ピボット!AC720</f>
        <v>0</v>
      </c>
      <c r="AD719" s="13">
        <f>ピボット!AD720</f>
        <v>0</v>
      </c>
      <c r="AE719" s="13">
        <f>ピボット!AE720</f>
        <v>0</v>
      </c>
      <c r="AF719" s="13">
        <f>ピボット!AF720</f>
        <v>0</v>
      </c>
      <c r="AG719" s="13">
        <f>ピボット!AG720</f>
        <v>0</v>
      </c>
      <c r="AH719" s="13">
        <f>ピボット!AH720</f>
        <v>0</v>
      </c>
      <c r="AI719" s="13">
        <f>ピボット!AI720</f>
        <v>0</v>
      </c>
      <c r="AJ719" s="21">
        <f>SUM(E719:AI719)</f>
        <v>0</v>
      </c>
    </row>
    <row r="720" spans="2:36" s="8" customFormat="1" ht="15" customHeight="1" x14ac:dyDescent="0.15">
      <c r="B720" s="130"/>
      <c r="C720" s="134" t="s">
        <v>3</v>
      </c>
      <c r="D720" s="12"/>
      <c r="E720" s="13">
        <f>ピボット!E721</f>
        <v>0</v>
      </c>
      <c r="F720" s="13">
        <f>ピボット!F721</f>
        <v>0</v>
      </c>
      <c r="G720" s="13">
        <f>ピボット!G721</f>
        <v>0</v>
      </c>
      <c r="H720" s="13">
        <f>ピボット!H721</f>
        <v>0</v>
      </c>
      <c r="I720" s="13">
        <f>ピボット!I721</f>
        <v>0</v>
      </c>
      <c r="J720" s="13">
        <f>ピボット!J721</f>
        <v>0</v>
      </c>
      <c r="K720" s="13">
        <f>ピボット!K721</f>
        <v>0</v>
      </c>
      <c r="L720" s="13">
        <f>ピボット!L721</f>
        <v>0</v>
      </c>
      <c r="M720" s="13">
        <f>ピボット!M721</f>
        <v>0</v>
      </c>
      <c r="N720" s="13">
        <f>ピボット!N721</f>
        <v>0</v>
      </c>
      <c r="O720" s="13">
        <f>ピボット!O721</f>
        <v>0</v>
      </c>
      <c r="P720" s="13">
        <f>ピボット!P721</f>
        <v>0</v>
      </c>
      <c r="Q720" s="13">
        <f>ピボット!Q721</f>
        <v>0</v>
      </c>
      <c r="R720" s="13">
        <f>ピボット!R721</f>
        <v>0</v>
      </c>
      <c r="S720" s="13">
        <f>ピボット!S721</f>
        <v>0</v>
      </c>
      <c r="T720" s="13">
        <f>ピボット!T721</f>
        <v>0</v>
      </c>
      <c r="U720" s="13">
        <f>ピボット!U721</f>
        <v>0</v>
      </c>
      <c r="V720" s="13">
        <f>ピボット!V721</f>
        <v>0</v>
      </c>
      <c r="W720" s="13">
        <f>ピボット!W721</f>
        <v>0</v>
      </c>
      <c r="X720" s="13">
        <f>ピボット!X721</f>
        <v>0</v>
      </c>
      <c r="Y720" s="13">
        <f>ピボット!Y721</f>
        <v>0</v>
      </c>
      <c r="Z720" s="13">
        <f>ピボット!Z721</f>
        <v>0</v>
      </c>
      <c r="AA720" s="13">
        <f>ピボット!AA721</f>
        <v>0</v>
      </c>
      <c r="AB720" s="13">
        <f>ピボット!AB721</f>
        <v>0</v>
      </c>
      <c r="AC720" s="13">
        <f>ピボット!AC721</f>
        <v>0</v>
      </c>
      <c r="AD720" s="13">
        <f>ピボット!AD721</f>
        <v>0</v>
      </c>
      <c r="AE720" s="13">
        <f>ピボット!AE721</f>
        <v>0</v>
      </c>
      <c r="AF720" s="13">
        <f>ピボット!AF721</f>
        <v>0</v>
      </c>
      <c r="AG720" s="13">
        <f>ピボット!AG721</f>
        <v>0</v>
      </c>
      <c r="AH720" s="13">
        <f>ピボット!AH721</f>
        <v>0</v>
      </c>
      <c r="AI720" s="13">
        <f>ピボット!AI721</f>
        <v>0</v>
      </c>
      <c r="AJ720" s="14">
        <f>SUM(E720:AI720)</f>
        <v>0</v>
      </c>
    </row>
    <row r="721" spans="2:36" s="8" customFormat="1" ht="15" customHeight="1" x14ac:dyDescent="0.15">
      <c r="B721" s="9"/>
      <c r="C721" s="135" t="s">
        <v>26</v>
      </c>
      <c r="D721" s="100"/>
      <c r="E721" s="13">
        <f>ピボット!E722</f>
        <v>0</v>
      </c>
      <c r="F721" s="13">
        <f>ピボット!F722</f>
        <v>0</v>
      </c>
      <c r="G721" s="13">
        <f>ピボット!G722</f>
        <v>0</v>
      </c>
      <c r="H721" s="13">
        <f>ピボット!H722</f>
        <v>0</v>
      </c>
      <c r="I721" s="13">
        <f>ピボット!I722</f>
        <v>0</v>
      </c>
      <c r="J721" s="13">
        <f>ピボット!J722</f>
        <v>0</v>
      </c>
      <c r="K721" s="13">
        <f>ピボット!K722</f>
        <v>0</v>
      </c>
      <c r="L721" s="13">
        <f>ピボット!L722</f>
        <v>0</v>
      </c>
      <c r="M721" s="13">
        <f>ピボット!M722</f>
        <v>0</v>
      </c>
      <c r="N721" s="13">
        <f>ピボット!N722</f>
        <v>0</v>
      </c>
      <c r="O721" s="13">
        <f>ピボット!O722</f>
        <v>0</v>
      </c>
      <c r="P721" s="13">
        <f>ピボット!P722</f>
        <v>0</v>
      </c>
      <c r="Q721" s="13">
        <f>ピボット!Q722</f>
        <v>0</v>
      </c>
      <c r="R721" s="13">
        <f>ピボット!R722</f>
        <v>0</v>
      </c>
      <c r="S721" s="13">
        <f>ピボット!S722</f>
        <v>0</v>
      </c>
      <c r="T721" s="13">
        <f>ピボット!T722</f>
        <v>0</v>
      </c>
      <c r="U721" s="13">
        <f>ピボット!U722</f>
        <v>0</v>
      </c>
      <c r="V721" s="13">
        <f>ピボット!V722</f>
        <v>0</v>
      </c>
      <c r="W721" s="13">
        <f>ピボット!W722</f>
        <v>0</v>
      </c>
      <c r="X721" s="13">
        <f>ピボット!X722</f>
        <v>0</v>
      </c>
      <c r="Y721" s="13">
        <f>ピボット!Y722</f>
        <v>0</v>
      </c>
      <c r="Z721" s="13">
        <f>ピボット!Z722</f>
        <v>0</v>
      </c>
      <c r="AA721" s="13">
        <f>ピボット!AA722</f>
        <v>0</v>
      </c>
      <c r="AB721" s="13">
        <f>ピボット!AB722</f>
        <v>0</v>
      </c>
      <c r="AC721" s="13">
        <f>ピボット!AC722</f>
        <v>0</v>
      </c>
      <c r="AD721" s="13">
        <f>ピボット!AD722</f>
        <v>0</v>
      </c>
      <c r="AE721" s="13">
        <f>ピボット!AE722</f>
        <v>0</v>
      </c>
      <c r="AF721" s="13">
        <f>ピボット!AF722</f>
        <v>0</v>
      </c>
      <c r="AG721" s="13">
        <f>ピボット!AG722</f>
        <v>0</v>
      </c>
      <c r="AH721" s="13">
        <f>ピボット!AH722</f>
        <v>0</v>
      </c>
      <c r="AI721" s="13">
        <f>ピボット!AI722</f>
        <v>0</v>
      </c>
      <c r="AJ721" s="101">
        <f>SUM(E721:AI721)</f>
        <v>0</v>
      </c>
    </row>
    <row r="722" spans="2:36" s="8" customFormat="1" ht="15" customHeight="1" x14ac:dyDescent="0.15">
      <c r="B722" s="9"/>
      <c r="C722" s="134" t="s">
        <v>4</v>
      </c>
      <c r="D722" s="12">
        <f>ピボット!D723</f>
        <v>0</v>
      </c>
      <c r="E722" s="13">
        <f t="shared" ref="E722:AI722" si="237">D722+E718-E720</f>
        <v>0</v>
      </c>
      <c r="F722" s="13">
        <f t="shared" si="237"/>
        <v>0</v>
      </c>
      <c r="G722" s="13">
        <f t="shared" si="237"/>
        <v>0</v>
      </c>
      <c r="H722" s="13">
        <f t="shared" si="237"/>
        <v>0</v>
      </c>
      <c r="I722" s="13">
        <f t="shared" si="237"/>
        <v>0</v>
      </c>
      <c r="J722" s="13">
        <f t="shared" si="237"/>
        <v>0</v>
      </c>
      <c r="K722" s="13">
        <f t="shared" si="237"/>
        <v>0</v>
      </c>
      <c r="L722" s="13">
        <f t="shared" si="237"/>
        <v>0</v>
      </c>
      <c r="M722" s="13">
        <f t="shared" si="237"/>
        <v>0</v>
      </c>
      <c r="N722" s="13">
        <f t="shared" si="237"/>
        <v>0</v>
      </c>
      <c r="O722" s="13">
        <f t="shared" si="237"/>
        <v>0</v>
      </c>
      <c r="P722" s="13">
        <f t="shared" si="237"/>
        <v>0</v>
      </c>
      <c r="Q722" s="13">
        <f t="shared" si="237"/>
        <v>0</v>
      </c>
      <c r="R722" s="13">
        <f t="shared" si="237"/>
        <v>0</v>
      </c>
      <c r="S722" s="13">
        <f t="shared" si="237"/>
        <v>0</v>
      </c>
      <c r="T722" s="13">
        <f t="shared" si="237"/>
        <v>0</v>
      </c>
      <c r="U722" s="13">
        <f t="shared" si="237"/>
        <v>0</v>
      </c>
      <c r="V722" s="13">
        <f t="shared" si="237"/>
        <v>0</v>
      </c>
      <c r="W722" s="13">
        <f t="shared" si="237"/>
        <v>0</v>
      </c>
      <c r="X722" s="13">
        <f t="shared" si="237"/>
        <v>0</v>
      </c>
      <c r="Y722" s="13">
        <f t="shared" si="237"/>
        <v>0</v>
      </c>
      <c r="Z722" s="13">
        <f t="shared" si="237"/>
        <v>0</v>
      </c>
      <c r="AA722" s="13">
        <f t="shared" si="237"/>
        <v>0</v>
      </c>
      <c r="AB722" s="13">
        <f t="shared" si="237"/>
        <v>0</v>
      </c>
      <c r="AC722" s="13">
        <f t="shared" si="237"/>
        <v>0</v>
      </c>
      <c r="AD722" s="13">
        <f t="shared" si="237"/>
        <v>0</v>
      </c>
      <c r="AE722" s="13">
        <f t="shared" si="237"/>
        <v>0</v>
      </c>
      <c r="AF722" s="13">
        <f t="shared" si="237"/>
        <v>0</v>
      </c>
      <c r="AG722" s="13">
        <f t="shared" si="237"/>
        <v>0</v>
      </c>
      <c r="AH722" s="13">
        <f t="shared" si="237"/>
        <v>0</v>
      </c>
      <c r="AI722" s="13">
        <f t="shared" si="237"/>
        <v>0</v>
      </c>
      <c r="AJ722" s="14">
        <f>AI722</f>
        <v>0</v>
      </c>
    </row>
    <row r="723" spans="2:36" s="8" customFormat="1" ht="15" customHeight="1" thickBot="1" x14ac:dyDescent="0.2">
      <c r="B723" s="131">
        <f>ピボット!B719</f>
        <v>0</v>
      </c>
      <c r="C723" s="136" t="s">
        <v>27</v>
      </c>
      <c r="D723" s="105">
        <f>ピボット!D724</f>
        <v>0</v>
      </c>
      <c r="E723" s="106">
        <f t="shared" ref="E723:AI723" si="238">D723+E719-E721</f>
        <v>0</v>
      </c>
      <c r="F723" s="106">
        <f t="shared" si="238"/>
        <v>0</v>
      </c>
      <c r="G723" s="106">
        <f t="shared" si="238"/>
        <v>0</v>
      </c>
      <c r="H723" s="106">
        <f t="shared" si="238"/>
        <v>0</v>
      </c>
      <c r="I723" s="106">
        <f t="shared" si="238"/>
        <v>0</v>
      </c>
      <c r="J723" s="106">
        <f t="shared" si="238"/>
        <v>0</v>
      </c>
      <c r="K723" s="106">
        <f t="shared" si="238"/>
        <v>0</v>
      </c>
      <c r="L723" s="106">
        <f t="shared" si="238"/>
        <v>0</v>
      </c>
      <c r="M723" s="106">
        <f t="shared" si="238"/>
        <v>0</v>
      </c>
      <c r="N723" s="106">
        <f t="shared" si="238"/>
        <v>0</v>
      </c>
      <c r="O723" s="106">
        <f t="shared" si="238"/>
        <v>0</v>
      </c>
      <c r="P723" s="106">
        <f t="shared" si="238"/>
        <v>0</v>
      </c>
      <c r="Q723" s="106">
        <f t="shared" si="238"/>
        <v>0</v>
      </c>
      <c r="R723" s="106">
        <f t="shared" si="238"/>
        <v>0</v>
      </c>
      <c r="S723" s="106">
        <f t="shared" si="238"/>
        <v>0</v>
      </c>
      <c r="T723" s="106">
        <f t="shared" si="238"/>
        <v>0</v>
      </c>
      <c r="U723" s="106">
        <f t="shared" si="238"/>
        <v>0</v>
      </c>
      <c r="V723" s="106">
        <f t="shared" si="238"/>
        <v>0</v>
      </c>
      <c r="W723" s="106">
        <f t="shared" si="238"/>
        <v>0</v>
      </c>
      <c r="X723" s="106">
        <f t="shared" si="238"/>
        <v>0</v>
      </c>
      <c r="Y723" s="106">
        <f t="shared" si="238"/>
        <v>0</v>
      </c>
      <c r="Z723" s="106">
        <f t="shared" si="238"/>
        <v>0</v>
      </c>
      <c r="AA723" s="106">
        <f t="shared" si="238"/>
        <v>0</v>
      </c>
      <c r="AB723" s="106">
        <f t="shared" si="238"/>
        <v>0</v>
      </c>
      <c r="AC723" s="106">
        <f t="shared" si="238"/>
        <v>0</v>
      </c>
      <c r="AD723" s="106">
        <f t="shared" si="238"/>
        <v>0</v>
      </c>
      <c r="AE723" s="106">
        <f t="shared" si="238"/>
        <v>0</v>
      </c>
      <c r="AF723" s="106">
        <f t="shared" si="238"/>
        <v>0</v>
      </c>
      <c r="AG723" s="106">
        <f t="shared" si="238"/>
        <v>0</v>
      </c>
      <c r="AH723" s="106">
        <f t="shared" si="238"/>
        <v>0</v>
      </c>
      <c r="AI723" s="106">
        <f t="shared" si="238"/>
        <v>0</v>
      </c>
      <c r="AJ723" s="107">
        <f>AI723</f>
        <v>0</v>
      </c>
    </row>
    <row r="724" spans="2:36" s="8" customFormat="1" ht="15" customHeight="1" x14ac:dyDescent="0.15">
      <c r="B724" s="129"/>
      <c r="C724" s="132" t="s">
        <v>1</v>
      </c>
      <c r="D724" s="10"/>
      <c r="E724" s="11">
        <f>ピボット!E725</f>
        <v>0</v>
      </c>
      <c r="F724" s="11">
        <f>ピボット!F725</f>
        <v>0</v>
      </c>
      <c r="G724" s="11">
        <f>ピボット!G725</f>
        <v>0</v>
      </c>
      <c r="H724" s="11">
        <f>ピボット!H725</f>
        <v>0</v>
      </c>
      <c r="I724" s="11">
        <f>ピボット!I725</f>
        <v>0</v>
      </c>
      <c r="J724" s="11">
        <f>ピボット!J725</f>
        <v>0</v>
      </c>
      <c r="K724" s="11">
        <f>ピボット!K725</f>
        <v>0</v>
      </c>
      <c r="L724" s="11">
        <f>ピボット!L725</f>
        <v>0</v>
      </c>
      <c r="M724" s="11">
        <f>ピボット!M725</f>
        <v>0</v>
      </c>
      <c r="N724" s="11">
        <f>ピボット!N725</f>
        <v>0</v>
      </c>
      <c r="O724" s="11">
        <f>ピボット!O725</f>
        <v>0</v>
      </c>
      <c r="P724" s="11">
        <f>ピボット!P725</f>
        <v>0</v>
      </c>
      <c r="Q724" s="11">
        <f>ピボット!Q725</f>
        <v>0</v>
      </c>
      <c r="R724" s="11">
        <f>ピボット!R725</f>
        <v>0</v>
      </c>
      <c r="S724" s="11">
        <f>ピボット!S725</f>
        <v>0</v>
      </c>
      <c r="T724" s="11">
        <f>ピボット!T725</f>
        <v>0</v>
      </c>
      <c r="U724" s="11">
        <f>ピボット!U725</f>
        <v>0</v>
      </c>
      <c r="V724" s="11">
        <f>ピボット!V725</f>
        <v>0</v>
      </c>
      <c r="W724" s="11">
        <f>ピボット!W725</f>
        <v>0</v>
      </c>
      <c r="X724" s="11">
        <f>ピボット!X725</f>
        <v>0</v>
      </c>
      <c r="Y724" s="11">
        <f>ピボット!Y725</f>
        <v>0</v>
      </c>
      <c r="Z724" s="11">
        <f>ピボット!Z725</f>
        <v>0</v>
      </c>
      <c r="AA724" s="11">
        <f>ピボット!AA725</f>
        <v>0</v>
      </c>
      <c r="AB724" s="11">
        <f>ピボット!AB725</f>
        <v>0</v>
      </c>
      <c r="AC724" s="11">
        <f>ピボット!AC725</f>
        <v>0</v>
      </c>
      <c r="AD724" s="11">
        <f>ピボット!AD725</f>
        <v>0</v>
      </c>
      <c r="AE724" s="11">
        <f>ピボット!AE725</f>
        <v>0</v>
      </c>
      <c r="AF724" s="11">
        <f>ピボット!AF725</f>
        <v>0</v>
      </c>
      <c r="AG724" s="11">
        <f>ピボット!AG725</f>
        <v>0</v>
      </c>
      <c r="AH724" s="11">
        <f>ピボット!AH725</f>
        <v>0</v>
      </c>
      <c r="AI724" s="11">
        <f>ピボット!AI725</f>
        <v>0</v>
      </c>
      <c r="AJ724" s="104">
        <f>SUM(E724:AI724)</f>
        <v>0</v>
      </c>
    </row>
    <row r="725" spans="2:36" s="8" customFormat="1" ht="15" customHeight="1" x14ac:dyDescent="0.15">
      <c r="B725" s="130"/>
      <c r="C725" s="133" t="s">
        <v>25</v>
      </c>
      <c r="D725" s="102"/>
      <c r="E725" s="13">
        <f>ピボット!E726</f>
        <v>0</v>
      </c>
      <c r="F725" s="13">
        <f>ピボット!F726</f>
        <v>0</v>
      </c>
      <c r="G725" s="13">
        <f>ピボット!G726</f>
        <v>0</v>
      </c>
      <c r="H725" s="13">
        <f>ピボット!H726</f>
        <v>0</v>
      </c>
      <c r="I725" s="13">
        <f>ピボット!I726</f>
        <v>0</v>
      </c>
      <c r="J725" s="13">
        <f>ピボット!J726</f>
        <v>0</v>
      </c>
      <c r="K725" s="13">
        <f>ピボット!K726</f>
        <v>0</v>
      </c>
      <c r="L725" s="13">
        <f>ピボット!L726</f>
        <v>0</v>
      </c>
      <c r="M725" s="13">
        <f>ピボット!M726</f>
        <v>0</v>
      </c>
      <c r="N725" s="13">
        <f>ピボット!N726</f>
        <v>0</v>
      </c>
      <c r="O725" s="13">
        <f>ピボット!O726</f>
        <v>0</v>
      </c>
      <c r="P725" s="13">
        <f>ピボット!P726</f>
        <v>0</v>
      </c>
      <c r="Q725" s="13">
        <f>ピボット!Q726</f>
        <v>0</v>
      </c>
      <c r="R725" s="13">
        <f>ピボット!R726</f>
        <v>0</v>
      </c>
      <c r="S725" s="13">
        <f>ピボット!S726</f>
        <v>0</v>
      </c>
      <c r="T725" s="13">
        <f>ピボット!T726</f>
        <v>0</v>
      </c>
      <c r="U725" s="13">
        <f>ピボット!U726</f>
        <v>0</v>
      </c>
      <c r="V725" s="13">
        <f>ピボット!V726</f>
        <v>0</v>
      </c>
      <c r="W725" s="13">
        <f>ピボット!W726</f>
        <v>0</v>
      </c>
      <c r="X725" s="13">
        <f>ピボット!X726</f>
        <v>0</v>
      </c>
      <c r="Y725" s="13">
        <f>ピボット!Y726</f>
        <v>0</v>
      </c>
      <c r="Z725" s="13">
        <f>ピボット!Z726</f>
        <v>0</v>
      </c>
      <c r="AA725" s="13">
        <f>ピボット!AA726</f>
        <v>0</v>
      </c>
      <c r="AB725" s="13">
        <f>ピボット!AB726</f>
        <v>0</v>
      </c>
      <c r="AC725" s="13">
        <f>ピボット!AC726</f>
        <v>0</v>
      </c>
      <c r="AD725" s="13">
        <f>ピボット!AD726</f>
        <v>0</v>
      </c>
      <c r="AE725" s="13">
        <f>ピボット!AE726</f>
        <v>0</v>
      </c>
      <c r="AF725" s="13">
        <f>ピボット!AF726</f>
        <v>0</v>
      </c>
      <c r="AG725" s="13">
        <f>ピボット!AG726</f>
        <v>0</v>
      </c>
      <c r="AH725" s="13">
        <f>ピボット!AH726</f>
        <v>0</v>
      </c>
      <c r="AI725" s="13">
        <f>ピボット!AI726</f>
        <v>0</v>
      </c>
      <c r="AJ725" s="21">
        <f>SUM(E725:AI725)</f>
        <v>0</v>
      </c>
    </row>
    <row r="726" spans="2:36" s="8" customFormat="1" ht="15" customHeight="1" x14ac:dyDescent="0.15">
      <c r="B726" s="130"/>
      <c r="C726" s="134" t="s">
        <v>3</v>
      </c>
      <c r="D726" s="12"/>
      <c r="E726" s="13">
        <f>ピボット!E727</f>
        <v>0</v>
      </c>
      <c r="F726" s="13">
        <f>ピボット!F727</f>
        <v>0</v>
      </c>
      <c r="G726" s="13">
        <f>ピボット!G727</f>
        <v>0</v>
      </c>
      <c r="H726" s="13">
        <f>ピボット!H727</f>
        <v>0</v>
      </c>
      <c r="I726" s="13">
        <f>ピボット!I727</f>
        <v>0</v>
      </c>
      <c r="J726" s="13">
        <f>ピボット!J727</f>
        <v>0</v>
      </c>
      <c r="K726" s="13">
        <f>ピボット!K727</f>
        <v>0</v>
      </c>
      <c r="L726" s="13">
        <f>ピボット!L727</f>
        <v>0</v>
      </c>
      <c r="M726" s="13">
        <f>ピボット!M727</f>
        <v>0</v>
      </c>
      <c r="N726" s="13">
        <f>ピボット!N727</f>
        <v>0</v>
      </c>
      <c r="O726" s="13">
        <f>ピボット!O727</f>
        <v>0</v>
      </c>
      <c r="P726" s="13">
        <f>ピボット!P727</f>
        <v>0</v>
      </c>
      <c r="Q726" s="13">
        <f>ピボット!Q727</f>
        <v>0</v>
      </c>
      <c r="R726" s="13">
        <f>ピボット!R727</f>
        <v>0</v>
      </c>
      <c r="S726" s="13">
        <f>ピボット!S727</f>
        <v>0</v>
      </c>
      <c r="T726" s="13">
        <f>ピボット!T727</f>
        <v>0</v>
      </c>
      <c r="U726" s="13">
        <f>ピボット!U727</f>
        <v>0</v>
      </c>
      <c r="V726" s="13">
        <f>ピボット!V727</f>
        <v>0</v>
      </c>
      <c r="W726" s="13">
        <f>ピボット!W727</f>
        <v>0</v>
      </c>
      <c r="X726" s="13">
        <f>ピボット!X727</f>
        <v>0</v>
      </c>
      <c r="Y726" s="13">
        <f>ピボット!Y727</f>
        <v>0</v>
      </c>
      <c r="Z726" s="13">
        <f>ピボット!Z727</f>
        <v>0</v>
      </c>
      <c r="AA726" s="13">
        <f>ピボット!AA727</f>
        <v>0</v>
      </c>
      <c r="AB726" s="13">
        <f>ピボット!AB727</f>
        <v>0</v>
      </c>
      <c r="AC726" s="13">
        <f>ピボット!AC727</f>
        <v>0</v>
      </c>
      <c r="AD726" s="13">
        <f>ピボット!AD727</f>
        <v>0</v>
      </c>
      <c r="AE726" s="13">
        <f>ピボット!AE727</f>
        <v>0</v>
      </c>
      <c r="AF726" s="13">
        <f>ピボット!AF727</f>
        <v>0</v>
      </c>
      <c r="AG726" s="13">
        <f>ピボット!AG727</f>
        <v>0</v>
      </c>
      <c r="AH726" s="13">
        <f>ピボット!AH727</f>
        <v>0</v>
      </c>
      <c r="AI726" s="13">
        <f>ピボット!AI727</f>
        <v>0</v>
      </c>
      <c r="AJ726" s="14">
        <f>SUM(E726:AI726)</f>
        <v>0</v>
      </c>
    </row>
    <row r="727" spans="2:36" s="8" customFormat="1" ht="15" customHeight="1" x14ac:dyDescent="0.15">
      <c r="B727" s="9"/>
      <c r="C727" s="135" t="s">
        <v>26</v>
      </c>
      <c r="D727" s="100"/>
      <c r="E727" s="13">
        <f>ピボット!E728</f>
        <v>0</v>
      </c>
      <c r="F727" s="13">
        <f>ピボット!F728</f>
        <v>0</v>
      </c>
      <c r="G727" s="13">
        <f>ピボット!G728</f>
        <v>0</v>
      </c>
      <c r="H727" s="13">
        <f>ピボット!H728</f>
        <v>0</v>
      </c>
      <c r="I727" s="13">
        <f>ピボット!I728</f>
        <v>0</v>
      </c>
      <c r="J727" s="13">
        <f>ピボット!J728</f>
        <v>0</v>
      </c>
      <c r="K727" s="13">
        <f>ピボット!K728</f>
        <v>0</v>
      </c>
      <c r="L727" s="13">
        <f>ピボット!L728</f>
        <v>0</v>
      </c>
      <c r="M727" s="13">
        <f>ピボット!M728</f>
        <v>0</v>
      </c>
      <c r="N727" s="13">
        <f>ピボット!N728</f>
        <v>0</v>
      </c>
      <c r="O727" s="13">
        <f>ピボット!O728</f>
        <v>0</v>
      </c>
      <c r="P727" s="13">
        <f>ピボット!P728</f>
        <v>0</v>
      </c>
      <c r="Q727" s="13">
        <f>ピボット!Q728</f>
        <v>0</v>
      </c>
      <c r="R727" s="13">
        <f>ピボット!R728</f>
        <v>0</v>
      </c>
      <c r="S727" s="13">
        <f>ピボット!S728</f>
        <v>0</v>
      </c>
      <c r="T727" s="13">
        <f>ピボット!T728</f>
        <v>0</v>
      </c>
      <c r="U727" s="13">
        <f>ピボット!U728</f>
        <v>0</v>
      </c>
      <c r="V727" s="13">
        <f>ピボット!V728</f>
        <v>0</v>
      </c>
      <c r="W727" s="13">
        <f>ピボット!W728</f>
        <v>0</v>
      </c>
      <c r="X727" s="13">
        <f>ピボット!X728</f>
        <v>0</v>
      </c>
      <c r="Y727" s="13">
        <f>ピボット!Y728</f>
        <v>0</v>
      </c>
      <c r="Z727" s="13">
        <f>ピボット!Z728</f>
        <v>0</v>
      </c>
      <c r="AA727" s="13">
        <f>ピボット!AA728</f>
        <v>0</v>
      </c>
      <c r="AB727" s="13">
        <f>ピボット!AB728</f>
        <v>0</v>
      </c>
      <c r="AC727" s="13">
        <f>ピボット!AC728</f>
        <v>0</v>
      </c>
      <c r="AD727" s="13">
        <f>ピボット!AD728</f>
        <v>0</v>
      </c>
      <c r="AE727" s="13">
        <f>ピボット!AE728</f>
        <v>0</v>
      </c>
      <c r="AF727" s="13">
        <f>ピボット!AF728</f>
        <v>0</v>
      </c>
      <c r="AG727" s="13">
        <f>ピボット!AG728</f>
        <v>0</v>
      </c>
      <c r="AH727" s="13">
        <f>ピボット!AH728</f>
        <v>0</v>
      </c>
      <c r="AI727" s="13">
        <f>ピボット!AI728</f>
        <v>0</v>
      </c>
      <c r="AJ727" s="101">
        <f>SUM(E727:AI727)</f>
        <v>0</v>
      </c>
    </row>
    <row r="728" spans="2:36" s="8" customFormat="1" ht="15" customHeight="1" x14ac:dyDescent="0.15">
      <c r="B728" s="9"/>
      <c r="C728" s="134" t="s">
        <v>4</v>
      </c>
      <c r="D728" s="12">
        <f>ピボット!D729</f>
        <v>0</v>
      </c>
      <c r="E728" s="13">
        <f t="shared" ref="E728:AI728" si="239">D728+E724-E726</f>
        <v>0</v>
      </c>
      <c r="F728" s="13">
        <f t="shared" si="239"/>
        <v>0</v>
      </c>
      <c r="G728" s="13">
        <f t="shared" si="239"/>
        <v>0</v>
      </c>
      <c r="H728" s="13">
        <f t="shared" si="239"/>
        <v>0</v>
      </c>
      <c r="I728" s="13">
        <f t="shared" si="239"/>
        <v>0</v>
      </c>
      <c r="J728" s="13">
        <f t="shared" si="239"/>
        <v>0</v>
      </c>
      <c r="K728" s="13">
        <f t="shared" si="239"/>
        <v>0</v>
      </c>
      <c r="L728" s="13">
        <f t="shared" si="239"/>
        <v>0</v>
      </c>
      <c r="M728" s="13">
        <f t="shared" si="239"/>
        <v>0</v>
      </c>
      <c r="N728" s="13">
        <f t="shared" si="239"/>
        <v>0</v>
      </c>
      <c r="O728" s="13">
        <f t="shared" si="239"/>
        <v>0</v>
      </c>
      <c r="P728" s="13">
        <f t="shared" si="239"/>
        <v>0</v>
      </c>
      <c r="Q728" s="13">
        <f t="shared" si="239"/>
        <v>0</v>
      </c>
      <c r="R728" s="13">
        <f t="shared" si="239"/>
        <v>0</v>
      </c>
      <c r="S728" s="13">
        <f t="shared" si="239"/>
        <v>0</v>
      </c>
      <c r="T728" s="13">
        <f t="shared" si="239"/>
        <v>0</v>
      </c>
      <c r="U728" s="13">
        <f t="shared" si="239"/>
        <v>0</v>
      </c>
      <c r="V728" s="13">
        <f t="shared" si="239"/>
        <v>0</v>
      </c>
      <c r="W728" s="13">
        <f t="shared" si="239"/>
        <v>0</v>
      </c>
      <c r="X728" s="13">
        <f t="shared" si="239"/>
        <v>0</v>
      </c>
      <c r="Y728" s="13">
        <f t="shared" si="239"/>
        <v>0</v>
      </c>
      <c r="Z728" s="13">
        <f t="shared" si="239"/>
        <v>0</v>
      </c>
      <c r="AA728" s="13">
        <f t="shared" si="239"/>
        <v>0</v>
      </c>
      <c r="AB728" s="13">
        <f t="shared" si="239"/>
        <v>0</v>
      </c>
      <c r="AC728" s="13">
        <f t="shared" si="239"/>
        <v>0</v>
      </c>
      <c r="AD728" s="13">
        <f t="shared" si="239"/>
        <v>0</v>
      </c>
      <c r="AE728" s="13">
        <f t="shared" si="239"/>
        <v>0</v>
      </c>
      <c r="AF728" s="13">
        <f t="shared" si="239"/>
        <v>0</v>
      </c>
      <c r="AG728" s="13">
        <f t="shared" si="239"/>
        <v>0</v>
      </c>
      <c r="AH728" s="13">
        <f t="shared" si="239"/>
        <v>0</v>
      </c>
      <c r="AI728" s="13">
        <f t="shared" si="239"/>
        <v>0</v>
      </c>
      <c r="AJ728" s="14">
        <f>AI728</f>
        <v>0</v>
      </c>
    </row>
    <row r="729" spans="2:36" s="8" customFormat="1" ht="15" customHeight="1" thickBot="1" x14ac:dyDescent="0.2">
      <c r="B729" s="131">
        <f>ピボット!B725</f>
        <v>0</v>
      </c>
      <c r="C729" s="136" t="s">
        <v>27</v>
      </c>
      <c r="D729" s="105">
        <f>ピボット!D730</f>
        <v>0</v>
      </c>
      <c r="E729" s="106">
        <f t="shared" ref="E729:AI729" si="240">D729+E725-E727</f>
        <v>0</v>
      </c>
      <c r="F729" s="106">
        <f t="shared" si="240"/>
        <v>0</v>
      </c>
      <c r="G729" s="106">
        <f t="shared" si="240"/>
        <v>0</v>
      </c>
      <c r="H729" s="106">
        <f t="shared" si="240"/>
        <v>0</v>
      </c>
      <c r="I729" s="106">
        <f t="shared" si="240"/>
        <v>0</v>
      </c>
      <c r="J729" s="106">
        <f t="shared" si="240"/>
        <v>0</v>
      </c>
      <c r="K729" s="106">
        <f t="shared" si="240"/>
        <v>0</v>
      </c>
      <c r="L729" s="106">
        <f t="shared" si="240"/>
        <v>0</v>
      </c>
      <c r="M729" s="106">
        <f t="shared" si="240"/>
        <v>0</v>
      </c>
      <c r="N729" s="106">
        <f t="shared" si="240"/>
        <v>0</v>
      </c>
      <c r="O729" s="106">
        <f t="shared" si="240"/>
        <v>0</v>
      </c>
      <c r="P729" s="106">
        <f t="shared" si="240"/>
        <v>0</v>
      </c>
      <c r="Q729" s="106">
        <f t="shared" si="240"/>
        <v>0</v>
      </c>
      <c r="R729" s="106">
        <f t="shared" si="240"/>
        <v>0</v>
      </c>
      <c r="S729" s="106">
        <f t="shared" si="240"/>
        <v>0</v>
      </c>
      <c r="T729" s="106">
        <f t="shared" si="240"/>
        <v>0</v>
      </c>
      <c r="U729" s="106">
        <f t="shared" si="240"/>
        <v>0</v>
      </c>
      <c r="V729" s="106">
        <f t="shared" si="240"/>
        <v>0</v>
      </c>
      <c r="W729" s="106">
        <f t="shared" si="240"/>
        <v>0</v>
      </c>
      <c r="X729" s="106">
        <f t="shared" si="240"/>
        <v>0</v>
      </c>
      <c r="Y729" s="106">
        <f t="shared" si="240"/>
        <v>0</v>
      </c>
      <c r="Z729" s="106">
        <f t="shared" si="240"/>
        <v>0</v>
      </c>
      <c r="AA729" s="106">
        <f t="shared" si="240"/>
        <v>0</v>
      </c>
      <c r="AB729" s="106">
        <f t="shared" si="240"/>
        <v>0</v>
      </c>
      <c r="AC729" s="106">
        <f t="shared" si="240"/>
        <v>0</v>
      </c>
      <c r="AD729" s="106">
        <f t="shared" si="240"/>
        <v>0</v>
      </c>
      <c r="AE729" s="106">
        <f t="shared" si="240"/>
        <v>0</v>
      </c>
      <c r="AF729" s="106">
        <f t="shared" si="240"/>
        <v>0</v>
      </c>
      <c r="AG729" s="106">
        <f t="shared" si="240"/>
        <v>0</v>
      </c>
      <c r="AH729" s="106">
        <f t="shared" si="240"/>
        <v>0</v>
      </c>
      <c r="AI729" s="106">
        <f t="shared" si="240"/>
        <v>0</v>
      </c>
      <c r="AJ729" s="107">
        <f>AI729</f>
        <v>0</v>
      </c>
    </row>
    <row r="730" spans="2:36" s="8" customFormat="1" ht="15" customHeight="1" x14ac:dyDescent="0.15">
      <c r="B730" s="129"/>
      <c r="C730" s="132" t="s">
        <v>1</v>
      </c>
      <c r="D730" s="10"/>
      <c r="E730" s="11">
        <f>ピボット!E731</f>
        <v>0</v>
      </c>
      <c r="F730" s="11">
        <f>ピボット!F731</f>
        <v>0</v>
      </c>
      <c r="G730" s="11">
        <f>ピボット!G731</f>
        <v>0</v>
      </c>
      <c r="H730" s="11">
        <f>ピボット!H731</f>
        <v>0</v>
      </c>
      <c r="I730" s="11">
        <f>ピボット!I731</f>
        <v>0</v>
      </c>
      <c r="J730" s="11">
        <f>ピボット!J731</f>
        <v>0</v>
      </c>
      <c r="K730" s="11">
        <f>ピボット!K731</f>
        <v>0</v>
      </c>
      <c r="L730" s="11">
        <f>ピボット!L731</f>
        <v>0</v>
      </c>
      <c r="M730" s="11">
        <f>ピボット!M731</f>
        <v>0</v>
      </c>
      <c r="N730" s="11">
        <f>ピボット!N731</f>
        <v>0</v>
      </c>
      <c r="O730" s="11">
        <f>ピボット!O731</f>
        <v>0</v>
      </c>
      <c r="P730" s="11">
        <f>ピボット!P731</f>
        <v>0</v>
      </c>
      <c r="Q730" s="11">
        <f>ピボット!Q731</f>
        <v>0</v>
      </c>
      <c r="R730" s="11">
        <f>ピボット!R731</f>
        <v>0</v>
      </c>
      <c r="S730" s="11">
        <f>ピボット!S731</f>
        <v>0</v>
      </c>
      <c r="T730" s="11">
        <f>ピボット!T731</f>
        <v>0</v>
      </c>
      <c r="U730" s="11">
        <f>ピボット!U731</f>
        <v>0</v>
      </c>
      <c r="V730" s="11">
        <f>ピボット!V731</f>
        <v>0</v>
      </c>
      <c r="W730" s="11">
        <f>ピボット!W731</f>
        <v>0</v>
      </c>
      <c r="X730" s="11">
        <f>ピボット!X731</f>
        <v>0</v>
      </c>
      <c r="Y730" s="11">
        <f>ピボット!Y731</f>
        <v>0</v>
      </c>
      <c r="Z730" s="11">
        <f>ピボット!Z731</f>
        <v>0</v>
      </c>
      <c r="AA730" s="11">
        <f>ピボット!AA731</f>
        <v>0</v>
      </c>
      <c r="AB730" s="11">
        <f>ピボット!AB731</f>
        <v>0</v>
      </c>
      <c r="AC730" s="11">
        <f>ピボット!AC731</f>
        <v>0</v>
      </c>
      <c r="AD730" s="11">
        <f>ピボット!AD731</f>
        <v>0</v>
      </c>
      <c r="AE730" s="11">
        <f>ピボット!AE731</f>
        <v>0</v>
      </c>
      <c r="AF730" s="11">
        <f>ピボット!AF731</f>
        <v>0</v>
      </c>
      <c r="AG730" s="11">
        <f>ピボット!AG731</f>
        <v>0</v>
      </c>
      <c r="AH730" s="11">
        <f>ピボット!AH731</f>
        <v>0</v>
      </c>
      <c r="AI730" s="11">
        <f>ピボット!AI731</f>
        <v>0</v>
      </c>
      <c r="AJ730" s="104">
        <f>SUM(E730:AI730)</f>
        <v>0</v>
      </c>
    </row>
    <row r="731" spans="2:36" s="8" customFormat="1" ht="15" customHeight="1" x14ac:dyDescent="0.15">
      <c r="B731" s="130"/>
      <c r="C731" s="133" t="s">
        <v>25</v>
      </c>
      <c r="D731" s="102"/>
      <c r="E731" s="13">
        <f>ピボット!E732</f>
        <v>0</v>
      </c>
      <c r="F731" s="13">
        <f>ピボット!F732</f>
        <v>0</v>
      </c>
      <c r="G731" s="13">
        <f>ピボット!G732</f>
        <v>0</v>
      </c>
      <c r="H731" s="13">
        <f>ピボット!H732</f>
        <v>0</v>
      </c>
      <c r="I731" s="13">
        <f>ピボット!I732</f>
        <v>0</v>
      </c>
      <c r="J731" s="13">
        <f>ピボット!J732</f>
        <v>0</v>
      </c>
      <c r="K731" s="13">
        <f>ピボット!K732</f>
        <v>0</v>
      </c>
      <c r="L731" s="13">
        <f>ピボット!L732</f>
        <v>0</v>
      </c>
      <c r="M731" s="13">
        <f>ピボット!M732</f>
        <v>0</v>
      </c>
      <c r="N731" s="13">
        <f>ピボット!N732</f>
        <v>0</v>
      </c>
      <c r="O731" s="13">
        <f>ピボット!O732</f>
        <v>0</v>
      </c>
      <c r="P731" s="13">
        <f>ピボット!P732</f>
        <v>0</v>
      </c>
      <c r="Q731" s="13">
        <f>ピボット!Q732</f>
        <v>0</v>
      </c>
      <c r="R731" s="13">
        <f>ピボット!R732</f>
        <v>0</v>
      </c>
      <c r="S731" s="13">
        <f>ピボット!S732</f>
        <v>0</v>
      </c>
      <c r="T731" s="13">
        <f>ピボット!T732</f>
        <v>0</v>
      </c>
      <c r="U731" s="13">
        <f>ピボット!U732</f>
        <v>0</v>
      </c>
      <c r="V731" s="13">
        <f>ピボット!V732</f>
        <v>0</v>
      </c>
      <c r="W731" s="13">
        <f>ピボット!W732</f>
        <v>0</v>
      </c>
      <c r="X731" s="13">
        <f>ピボット!X732</f>
        <v>0</v>
      </c>
      <c r="Y731" s="13">
        <f>ピボット!Y732</f>
        <v>0</v>
      </c>
      <c r="Z731" s="13">
        <f>ピボット!Z732</f>
        <v>0</v>
      </c>
      <c r="AA731" s="13">
        <f>ピボット!AA732</f>
        <v>0</v>
      </c>
      <c r="AB731" s="13">
        <f>ピボット!AB732</f>
        <v>0</v>
      </c>
      <c r="AC731" s="13">
        <f>ピボット!AC732</f>
        <v>0</v>
      </c>
      <c r="AD731" s="13">
        <f>ピボット!AD732</f>
        <v>0</v>
      </c>
      <c r="AE731" s="13">
        <f>ピボット!AE732</f>
        <v>0</v>
      </c>
      <c r="AF731" s="13">
        <f>ピボット!AF732</f>
        <v>0</v>
      </c>
      <c r="AG731" s="13">
        <f>ピボット!AG732</f>
        <v>0</v>
      </c>
      <c r="AH731" s="13">
        <f>ピボット!AH732</f>
        <v>0</v>
      </c>
      <c r="AI731" s="13">
        <f>ピボット!AI732</f>
        <v>0</v>
      </c>
      <c r="AJ731" s="21">
        <f>SUM(E731:AI731)</f>
        <v>0</v>
      </c>
    </row>
    <row r="732" spans="2:36" s="8" customFormat="1" ht="15" customHeight="1" x14ac:dyDescent="0.15">
      <c r="B732" s="130"/>
      <c r="C732" s="134" t="s">
        <v>3</v>
      </c>
      <c r="D732" s="12"/>
      <c r="E732" s="13">
        <f>ピボット!E733</f>
        <v>0</v>
      </c>
      <c r="F732" s="13">
        <f>ピボット!F733</f>
        <v>0</v>
      </c>
      <c r="G732" s="13">
        <f>ピボット!G733</f>
        <v>0</v>
      </c>
      <c r="H732" s="13">
        <f>ピボット!H733</f>
        <v>0</v>
      </c>
      <c r="I732" s="13">
        <f>ピボット!I733</f>
        <v>0</v>
      </c>
      <c r="J732" s="13">
        <f>ピボット!J733</f>
        <v>0</v>
      </c>
      <c r="K732" s="13">
        <f>ピボット!K733</f>
        <v>0</v>
      </c>
      <c r="L732" s="13">
        <f>ピボット!L733</f>
        <v>0</v>
      </c>
      <c r="M732" s="13">
        <f>ピボット!M733</f>
        <v>0</v>
      </c>
      <c r="N732" s="13">
        <f>ピボット!N733</f>
        <v>0</v>
      </c>
      <c r="O732" s="13">
        <f>ピボット!O733</f>
        <v>0</v>
      </c>
      <c r="P732" s="13">
        <f>ピボット!P733</f>
        <v>0</v>
      </c>
      <c r="Q732" s="13">
        <f>ピボット!Q733</f>
        <v>0</v>
      </c>
      <c r="R732" s="13">
        <f>ピボット!R733</f>
        <v>0</v>
      </c>
      <c r="S732" s="13">
        <f>ピボット!S733</f>
        <v>0</v>
      </c>
      <c r="T732" s="13">
        <f>ピボット!T733</f>
        <v>0</v>
      </c>
      <c r="U732" s="13">
        <f>ピボット!U733</f>
        <v>0</v>
      </c>
      <c r="V732" s="13">
        <f>ピボット!V733</f>
        <v>0</v>
      </c>
      <c r="W732" s="13">
        <f>ピボット!W733</f>
        <v>0</v>
      </c>
      <c r="X732" s="13">
        <f>ピボット!X733</f>
        <v>0</v>
      </c>
      <c r="Y732" s="13">
        <f>ピボット!Y733</f>
        <v>0</v>
      </c>
      <c r="Z732" s="13">
        <f>ピボット!Z733</f>
        <v>0</v>
      </c>
      <c r="AA732" s="13">
        <f>ピボット!AA733</f>
        <v>0</v>
      </c>
      <c r="AB732" s="13">
        <f>ピボット!AB733</f>
        <v>0</v>
      </c>
      <c r="AC732" s="13">
        <f>ピボット!AC733</f>
        <v>0</v>
      </c>
      <c r="AD732" s="13">
        <f>ピボット!AD733</f>
        <v>0</v>
      </c>
      <c r="AE732" s="13">
        <f>ピボット!AE733</f>
        <v>0</v>
      </c>
      <c r="AF732" s="13">
        <f>ピボット!AF733</f>
        <v>0</v>
      </c>
      <c r="AG732" s="13">
        <f>ピボット!AG733</f>
        <v>0</v>
      </c>
      <c r="AH732" s="13">
        <f>ピボット!AH733</f>
        <v>0</v>
      </c>
      <c r="AI732" s="13">
        <f>ピボット!AI733</f>
        <v>0</v>
      </c>
      <c r="AJ732" s="14">
        <f>SUM(E732:AI732)</f>
        <v>0</v>
      </c>
    </row>
    <row r="733" spans="2:36" s="8" customFormat="1" ht="15" customHeight="1" x14ac:dyDescent="0.15">
      <c r="B733" s="9"/>
      <c r="C733" s="135" t="s">
        <v>26</v>
      </c>
      <c r="D733" s="100"/>
      <c r="E733" s="13">
        <f>ピボット!E734</f>
        <v>0</v>
      </c>
      <c r="F733" s="13">
        <f>ピボット!F734</f>
        <v>0</v>
      </c>
      <c r="G733" s="13">
        <f>ピボット!G734</f>
        <v>0</v>
      </c>
      <c r="H733" s="13">
        <f>ピボット!H734</f>
        <v>0</v>
      </c>
      <c r="I733" s="13">
        <f>ピボット!I734</f>
        <v>0</v>
      </c>
      <c r="J733" s="13">
        <f>ピボット!J734</f>
        <v>0</v>
      </c>
      <c r="K733" s="13">
        <f>ピボット!K734</f>
        <v>0</v>
      </c>
      <c r="L733" s="13">
        <f>ピボット!L734</f>
        <v>0</v>
      </c>
      <c r="M733" s="13">
        <f>ピボット!M734</f>
        <v>0</v>
      </c>
      <c r="N733" s="13">
        <f>ピボット!N734</f>
        <v>0</v>
      </c>
      <c r="O733" s="13">
        <f>ピボット!O734</f>
        <v>0</v>
      </c>
      <c r="P733" s="13">
        <f>ピボット!P734</f>
        <v>0</v>
      </c>
      <c r="Q733" s="13">
        <f>ピボット!Q734</f>
        <v>0</v>
      </c>
      <c r="R733" s="13">
        <f>ピボット!R734</f>
        <v>0</v>
      </c>
      <c r="S733" s="13">
        <f>ピボット!S734</f>
        <v>0</v>
      </c>
      <c r="T733" s="13">
        <f>ピボット!T734</f>
        <v>0</v>
      </c>
      <c r="U733" s="13">
        <f>ピボット!U734</f>
        <v>0</v>
      </c>
      <c r="V733" s="13">
        <f>ピボット!V734</f>
        <v>0</v>
      </c>
      <c r="W733" s="13">
        <f>ピボット!W734</f>
        <v>0</v>
      </c>
      <c r="X733" s="13">
        <f>ピボット!X734</f>
        <v>0</v>
      </c>
      <c r="Y733" s="13">
        <f>ピボット!Y734</f>
        <v>0</v>
      </c>
      <c r="Z733" s="13">
        <f>ピボット!Z734</f>
        <v>0</v>
      </c>
      <c r="AA733" s="13">
        <f>ピボット!AA734</f>
        <v>0</v>
      </c>
      <c r="AB733" s="13">
        <f>ピボット!AB734</f>
        <v>0</v>
      </c>
      <c r="AC733" s="13">
        <f>ピボット!AC734</f>
        <v>0</v>
      </c>
      <c r="AD733" s="13">
        <f>ピボット!AD734</f>
        <v>0</v>
      </c>
      <c r="AE733" s="13">
        <f>ピボット!AE734</f>
        <v>0</v>
      </c>
      <c r="AF733" s="13">
        <f>ピボット!AF734</f>
        <v>0</v>
      </c>
      <c r="AG733" s="13">
        <f>ピボット!AG734</f>
        <v>0</v>
      </c>
      <c r="AH733" s="13">
        <f>ピボット!AH734</f>
        <v>0</v>
      </c>
      <c r="AI733" s="13">
        <f>ピボット!AI734</f>
        <v>0</v>
      </c>
      <c r="AJ733" s="101">
        <f>SUM(E733:AI733)</f>
        <v>0</v>
      </c>
    </row>
    <row r="734" spans="2:36" s="8" customFormat="1" ht="15" customHeight="1" x14ac:dyDescent="0.15">
      <c r="B734" s="9"/>
      <c r="C734" s="134" t="s">
        <v>4</v>
      </c>
      <c r="D734" s="12">
        <f>ピボット!D735</f>
        <v>0</v>
      </c>
      <c r="E734" s="13">
        <f t="shared" ref="E734:AI734" si="241">D734+E730-E732</f>
        <v>0</v>
      </c>
      <c r="F734" s="13">
        <f t="shared" si="241"/>
        <v>0</v>
      </c>
      <c r="G734" s="13">
        <f t="shared" si="241"/>
        <v>0</v>
      </c>
      <c r="H734" s="13">
        <f t="shared" si="241"/>
        <v>0</v>
      </c>
      <c r="I734" s="13">
        <f t="shared" si="241"/>
        <v>0</v>
      </c>
      <c r="J734" s="13">
        <f t="shared" si="241"/>
        <v>0</v>
      </c>
      <c r="K734" s="13">
        <f t="shared" si="241"/>
        <v>0</v>
      </c>
      <c r="L734" s="13">
        <f t="shared" si="241"/>
        <v>0</v>
      </c>
      <c r="M734" s="13">
        <f t="shared" si="241"/>
        <v>0</v>
      </c>
      <c r="N734" s="13">
        <f t="shared" si="241"/>
        <v>0</v>
      </c>
      <c r="O734" s="13">
        <f t="shared" si="241"/>
        <v>0</v>
      </c>
      <c r="P734" s="13">
        <f t="shared" si="241"/>
        <v>0</v>
      </c>
      <c r="Q734" s="13">
        <f t="shared" si="241"/>
        <v>0</v>
      </c>
      <c r="R734" s="13">
        <f t="shared" si="241"/>
        <v>0</v>
      </c>
      <c r="S734" s="13">
        <f t="shared" si="241"/>
        <v>0</v>
      </c>
      <c r="T734" s="13">
        <f t="shared" si="241"/>
        <v>0</v>
      </c>
      <c r="U734" s="13">
        <f t="shared" si="241"/>
        <v>0</v>
      </c>
      <c r="V734" s="13">
        <f t="shared" si="241"/>
        <v>0</v>
      </c>
      <c r="W734" s="13">
        <f t="shared" si="241"/>
        <v>0</v>
      </c>
      <c r="X734" s="13">
        <f t="shared" si="241"/>
        <v>0</v>
      </c>
      <c r="Y734" s="13">
        <f t="shared" si="241"/>
        <v>0</v>
      </c>
      <c r="Z734" s="13">
        <f t="shared" si="241"/>
        <v>0</v>
      </c>
      <c r="AA734" s="13">
        <f t="shared" si="241"/>
        <v>0</v>
      </c>
      <c r="AB734" s="13">
        <f t="shared" si="241"/>
        <v>0</v>
      </c>
      <c r="AC734" s="13">
        <f t="shared" si="241"/>
        <v>0</v>
      </c>
      <c r="AD734" s="13">
        <f t="shared" si="241"/>
        <v>0</v>
      </c>
      <c r="AE734" s="13">
        <f t="shared" si="241"/>
        <v>0</v>
      </c>
      <c r="AF734" s="13">
        <f t="shared" si="241"/>
        <v>0</v>
      </c>
      <c r="AG734" s="13">
        <f t="shared" si="241"/>
        <v>0</v>
      </c>
      <c r="AH734" s="13">
        <f t="shared" si="241"/>
        <v>0</v>
      </c>
      <c r="AI734" s="13">
        <f t="shared" si="241"/>
        <v>0</v>
      </c>
      <c r="AJ734" s="14">
        <f>AI734</f>
        <v>0</v>
      </c>
    </row>
    <row r="735" spans="2:36" s="8" customFormat="1" ht="15" customHeight="1" thickBot="1" x14ac:dyDescent="0.2">
      <c r="B735" s="131">
        <f>ピボット!B731</f>
        <v>0</v>
      </c>
      <c r="C735" s="136" t="s">
        <v>27</v>
      </c>
      <c r="D735" s="105">
        <f>ピボット!D736</f>
        <v>0</v>
      </c>
      <c r="E735" s="106">
        <f t="shared" ref="E735:AI735" si="242">D735+E731-E733</f>
        <v>0</v>
      </c>
      <c r="F735" s="106">
        <f t="shared" si="242"/>
        <v>0</v>
      </c>
      <c r="G735" s="106">
        <f t="shared" si="242"/>
        <v>0</v>
      </c>
      <c r="H735" s="106">
        <f t="shared" si="242"/>
        <v>0</v>
      </c>
      <c r="I735" s="106">
        <f t="shared" si="242"/>
        <v>0</v>
      </c>
      <c r="J735" s="106">
        <f t="shared" si="242"/>
        <v>0</v>
      </c>
      <c r="K735" s="106">
        <f t="shared" si="242"/>
        <v>0</v>
      </c>
      <c r="L735" s="106">
        <f t="shared" si="242"/>
        <v>0</v>
      </c>
      <c r="M735" s="106">
        <f t="shared" si="242"/>
        <v>0</v>
      </c>
      <c r="N735" s="106">
        <f t="shared" si="242"/>
        <v>0</v>
      </c>
      <c r="O735" s="106">
        <f t="shared" si="242"/>
        <v>0</v>
      </c>
      <c r="P735" s="106">
        <f t="shared" si="242"/>
        <v>0</v>
      </c>
      <c r="Q735" s="106">
        <f t="shared" si="242"/>
        <v>0</v>
      </c>
      <c r="R735" s="106">
        <f t="shared" si="242"/>
        <v>0</v>
      </c>
      <c r="S735" s="106">
        <f t="shared" si="242"/>
        <v>0</v>
      </c>
      <c r="T735" s="106">
        <f t="shared" si="242"/>
        <v>0</v>
      </c>
      <c r="U735" s="106">
        <f t="shared" si="242"/>
        <v>0</v>
      </c>
      <c r="V735" s="106">
        <f t="shared" si="242"/>
        <v>0</v>
      </c>
      <c r="W735" s="106">
        <f t="shared" si="242"/>
        <v>0</v>
      </c>
      <c r="X735" s="106">
        <f t="shared" si="242"/>
        <v>0</v>
      </c>
      <c r="Y735" s="106">
        <f t="shared" si="242"/>
        <v>0</v>
      </c>
      <c r="Z735" s="106">
        <f t="shared" si="242"/>
        <v>0</v>
      </c>
      <c r="AA735" s="106">
        <f t="shared" si="242"/>
        <v>0</v>
      </c>
      <c r="AB735" s="106">
        <f t="shared" si="242"/>
        <v>0</v>
      </c>
      <c r="AC735" s="106">
        <f t="shared" si="242"/>
        <v>0</v>
      </c>
      <c r="AD735" s="106">
        <f t="shared" si="242"/>
        <v>0</v>
      </c>
      <c r="AE735" s="106">
        <f t="shared" si="242"/>
        <v>0</v>
      </c>
      <c r="AF735" s="106">
        <f t="shared" si="242"/>
        <v>0</v>
      </c>
      <c r="AG735" s="106">
        <f t="shared" si="242"/>
        <v>0</v>
      </c>
      <c r="AH735" s="106">
        <f t="shared" si="242"/>
        <v>0</v>
      </c>
      <c r="AI735" s="106">
        <f t="shared" si="242"/>
        <v>0</v>
      </c>
      <c r="AJ735" s="107">
        <f>AI735</f>
        <v>0</v>
      </c>
    </row>
    <row r="736" spans="2:36" s="8" customFormat="1" ht="15" customHeight="1" x14ac:dyDescent="0.15">
      <c r="B736" s="129"/>
      <c r="C736" s="132" t="s">
        <v>1</v>
      </c>
      <c r="D736" s="10"/>
      <c r="E736" s="11">
        <f>ピボット!E737</f>
        <v>0</v>
      </c>
      <c r="F736" s="11">
        <f>ピボット!F737</f>
        <v>0</v>
      </c>
      <c r="G736" s="11">
        <f>ピボット!G737</f>
        <v>0</v>
      </c>
      <c r="H736" s="11">
        <f>ピボット!H737</f>
        <v>0</v>
      </c>
      <c r="I736" s="11">
        <f>ピボット!I737</f>
        <v>0</v>
      </c>
      <c r="J736" s="11">
        <f>ピボット!J737</f>
        <v>0</v>
      </c>
      <c r="K736" s="11">
        <f>ピボット!K737</f>
        <v>0</v>
      </c>
      <c r="L736" s="11">
        <f>ピボット!L737</f>
        <v>0</v>
      </c>
      <c r="M736" s="11">
        <f>ピボット!M737</f>
        <v>0</v>
      </c>
      <c r="N736" s="11">
        <f>ピボット!N737</f>
        <v>0</v>
      </c>
      <c r="O736" s="11">
        <f>ピボット!O737</f>
        <v>0</v>
      </c>
      <c r="P736" s="11">
        <f>ピボット!P737</f>
        <v>0</v>
      </c>
      <c r="Q736" s="11">
        <f>ピボット!Q737</f>
        <v>0</v>
      </c>
      <c r="R736" s="11">
        <f>ピボット!R737</f>
        <v>0</v>
      </c>
      <c r="S736" s="11">
        <f>ピボット!S737</f>
        <v>0</v>
      </c>
      <c r="T736" s="11">
        <f>ピボット!T737</f>
        <v>0</v>
      </c>
      <c r="U736" s="11">
        <f>ピボット!U737</f>
        <v>0</v>
      </c>
      <c r="V736" s="11">
        <f>ピボット!V737</f>
        <v>0</v>
      </c>
      <c r="W736" s="11">
        <f>ピボット!W737</f>
        <v>0</v>
      </c>
      <c r="X736" s="11">
        <f>ピボット!X737</f>
        <v>0</v>
      </c>
      <c r="Y736" s="11">
        <f>ピボット!Y737</f>
        <v>0</v>
      </c>
      <c r="Z736" s="11">
        <f>ピボット!Z737</f>
        <v>0</v>
      </c>
      <c r="AA736" s="11">
        <f>ピボット!AA737</f>
        <v>0</v>
      </c>
      <c r="AB736" s="11">
        <f>ピボット!AB737</f>
        <v>0</v>
      </c>
      <c r="AC736" s="11">
        <f>ピボット!AC737</f>
        <v>0</v>
      </c>
      <c r="AD736" s="11">
        <f>ピボット!AD737</f>
        <v>0</v>
      </c>
      <c r="AE736" s="11">
        <f>ピボット!AE737</f>
        <v>0</v>
      </c>
      <c r="AF736" s="11">
        <f>ピボット!AF737</f>
        <v>0</v>
      </c>
      <c r="AG736" s="11">
        <f>ピボット!AG737</f>
        <v>0</v>
      </c>
      <c r="AH736" s="11">
        <f>ピボット!AH737</f>
        <v>0</v>
      </c>
      <c r="AI736" s="11">
        <f>ピボット!AI737</f>
        <v>0</v>
      </c>
      <c r="AJ736" s="104">
        <f>SUM(E736:AI736)</f>
        <v>0</v>
      </c>
    </row>
    <row r="737" spans="2:36" s="8" customFormat="1" ht="15" customHeight="1" x14ac:dyDescent="0.15">
      <c r="B737" s="130"/>
      <c r="C737" s="133" t="s">
        <v>25</v>
      </c>
      <c r="D737" s="102"/>
      <c r="E737" s="13">
        <f>ピボット!E738</f>
        <v>0</v>
      </c>
      <c r="F737" s="13">
        <f>ピボット!F738</f>
        <v>0</v>
      </c>
      <c r="G737" s="13">
        <f>ピボット!G738</f>
        <v>0</v>
      </c>
      <c r="H737" s="13">
        <f>ピボット!H738</f>
        <v>0</v>
      </c>
      <c r="I737" s="13">
        <f>ピボット!I738</f>
        <v>0</v>
      </c>
      <c r="J737" s="13">
        <f>ピボット!J738</f>
        <v>0</v>
      </c>
      <c r="K737" s="13">
        <f>ピボット!K738</f>
        <v>0</v>
      </c>
      <c r="L737" s="13">
        <f>ピボット!L738</f>
        <v>0</v>
      </c>
      <c r="M737" s="13">
        <f>ピボット!M738</f>
        <v>0</v>
      </c>
      <c r="N737" s="13">
        <f>ピボット!N738</f>
        <v>0</v>
      </c>
      <c r="O737" s="13">
        <f>ピボット!O738</f>
        <v>0</v>
      </c>
      <c r="P737" s="13">
        <f>ピボット!P738</f>
        <v>0</v>
      </c>
      <c r="Q737" s="13">
        <f>ピボット!Q738</f>
        <v>0</v>
      </c>
      <c r="R737" s="13">
        <f>ピボット!R738</f>
        <v>0</v>
      </c>
      <c r="S737" s="13">
        <f>ピボット!S738</f>
        <v>0</v>
      </c>
      <c r="T737" s="13">
        <f>ピボット!T738</f>
        <v>0</v>
      </c>
      <c r="U737" s="13">
        <f>ピボット!U738</f>
        <v>0</v>
      </c>
      <c r="V737" s="13">
        <f>ピボット!V738</f>
        <v>0</v>
      </c>
      <c r="W737" s="13">
        <f>ピボット!W738</f>
        <v>0</v>
      </c>
      <c r="X737" s="13">
        <f>ピボット!X738</f>
        <v>0</v>
      </c>
      <c r="Y737" s="13">
        <f>ピボット!Y738</f>
        <v>0</v>
      </c>
      <c r="Z737" s="13">
        <f>ピボット!Z738</f>
        <v>0</v>
      </c>
      <c r="AA737" s="13">
        <f>ピボット!AA738</f>
        <v>0</v>
      </c>
      <c r="AB737" s="13">
        <f>ピボット!AB738</f>
        <v>0</v>
      </c>
      <c r="AC737" s="13">
        <f>ピボット!AC738</f>
        <v>0</v>
      </c>
      <c r="AD737" s="13">
        <f>ピボット!AD738</f>
        <v>0</v>
      </c>
      <c r="AE737" s="13">
        <f>ピボット!AE738</f>
        <v>0</v>
      </c>
      <c r="AF737" s="13">
        <f>ピボット!AF738</f>
        <v>0</v>
      </c>
      <c r="AG737" s="13">
        <f>ピボット!AG738</f>
        <v>0</v>
      </c>
      <c r="AH737" s="13">
        <f>ピボット!AH738</f>
        <v>0</v>
      </c>
      <c r="AI737" s="13">
        <f>ピボット!AI738</f>
        <v>0</v>
      </c>
      <c r="AJ737" s="21">
        <f>SUM(E737:AI737)</f>
        <v>0</v>
      </c>
    </row>
    <row r="738" spans="2:36" s="8" customFormat="1" ht="15" customHeight="1" x14ac:dyDescent="0.15">
      <c r="B738" s="130"/>
      <c r="C738" s="134" t="s">
        <v>3</v>
      </c>
      <c r="D738" s="12"/>
      <c r="E738" s="13">
        <f>ピボット!E739</f>
        <v>0</v>
      </c>
      <c r="F738" s="13">
        <f>ピボット!F739</f>
        <v>0</v>
      </c>
      <c r="G738" s="13">
        <f>ピボット!G739</f>
        <v>0</v>
      </c>
      <c r="H738" s="13">
        <f>ピボット!H739</f>
        <v>0</v>
      </c>
      <c r="I738" s="13">
        <f>ピボット!I739</f>
        <v>0</v>
      </c>
      <c r="J738" s="13">
        <f>ピボット!J739</f>
        <v>0</v>
      </c>
      <c r="K738" s="13">
        <f>ピボット!K739</f>
        <v>0</v>
      </c>
      <c r="L738" s="13">
        <f>ピボット!L739</f>
        <v>0</v>
      </c>
      <c r="M738" s="13">
        <f>ピボット!M739</f>
        <v>0</v>
      </c>
      <c r="N738" s="13">
        <f>ピボット!N739</f>
        <v>0</v>
      </c>
      <c r="O738" s="13">
        <f>ピボット!O739</f>
        <v>0</v>
      </c>
      <c r="P738" s="13">
        <f>ピボット!P739</f>
        <v>0</v>
      </c>
      <c r="Q738" s="13">
        <f>ピボット!Q739</f>
        <v>0</v>
      </c>
      <c r="R738" s="13">
        <f>ピボット!R739</f>
        <v>0</v>
      </c>
      <c r="S738" s="13">
        <f>ピボット!S739</f>
        <v>0</v>
      </c>
      <c r="T738" s="13">
        <f>ピボット!T739</f>
        <v>0</v>
      </c>
      <c r="U738" s="13">
        <f>ピボット!U739</f>
        <v>0</v>
      </c>
      <c r="V738" s="13">
        <f>ピボット!V739</f>
        <v>0</v>
      </c>
      <c r="W738" s="13">
        <f>ピボット!W739</f>
        <v>0</v>
      </c>
      <c r="X738" s="13">
        <f>ピボット!X739</f>
        <v>0</v>
      </c>
      <c r="Y738" s="13">
        <f>ピボット!Y739</f>
        <v>0</v>
      </c>
      <c r="Z738" s="13">
        <f>ピボット!Z739</f>
        <v>0</v>
      </c>
      <c r="AA738" s="13">
        <f>ピボット!AA739</f>
        <v>0</v>
      </c>
      <c r="AB738" s="13">
        <f>ピボット!AB739</f>
        <v>0</v>
      </c>
      <c r="AC738" s="13">
        <f>ピボット!AC739</f>
        <v>0</v>
      </c>
      <c r="AD738" s="13">
        <f>ピボット!AD739</f>
        <v>0</v>
      </c>
      <c r="AE738" s="13">
        <f>ピボット!AE739</f>
        <v>0</v>
      </c>
      <c r="AF738" s="13">
        <f>ピボット!AF739</f>
        <v>0</v>
      </c>
      <c r="AG738" s="13">
        <f>ピボット!AG739</f>
        <v>0</v>
      </c>
      <c r="AH738" s="13">
        <f>ピボット!AH739</f>
        <v>0</v>
      </c>
      <c r="AI738" s="13">
        <f>ピボット!AI739</f>
        <v>0</v>
      </c>
      <c r="AJ738" s="14">
        <f>SUM(E738:AI738)</f>
        <v>0</v>
      </c>
    </row>
    <row r="739" spans="2:36" s="8" customFormat="1" ht="15" customHeight="1" x14ac:dyDescent="0.15">
      <c r="B739" s="9"/>
      <c r="C739" s="135" t="s">
        <v>26</v>
      </c>
      <c r="D739" s="100"/>
      <c r="E739" s="13">
        <f>ピボット!E740</f>
        <v>0</v>
      </c>
      <c r="F739" s="13">
        <f>ピボット!F740</f>
        <v>0</v>
      </c>
      <c r="G739" s="13">
        <f>ピボット!G740</f>
        <v>0</v>
      </c>
      <c r="H739" s="13">
        <f>ピボット!H740</f>
        <v>0</v>
      </c>
      <c r="I739" s="13">
        <f>ピボット!I740</f>
        <v>0</v>
      </c>
      <c r="J739" s="13">
        <f>ピボット!J740</f>
        <v>0</v>
      </c>
      <c r="K739" s="13">
        <f>ピボット!K740</f>
        <v>0</v>
      </c>
      <c r="L739" s="13">
        <f>ピボット!L740</f>
        <v>0</v>
      </c>
      <c r="M739" s="13">
        <f>ピボット!M740</f>
        <v>0</v>
      </c>
      <c r="N739" s="13">
        <f>ピボット!N740</f>
        <v>0</v>
      </c>
      <c r="O739" s="13">
        <f>ピボット!O740</f>
        <v>0</v>
      </c>
      <c r="P739" s="13">
        <f>ピボット!P740</f>
        <v>0</v>
      </c>
      <c r="Q739" s="13">
        <f>ピボット!Q740</f>
        <v>0</v>
      </c>
      <c r="R739" s="13">
        <f>ピボット!R740</f>
        <v>0</v>
      </c>
      <c r="S739" s="13">
        <f>ピボット!S740</f>
        <v>0</v>
      </c>
      <c r="T739" s="13">
        <f>ピボット!T740</f>
        <v>0</v>
      </c>
      <c r="U739" s="13">
        <f>ピボット!U740</f>
        <v>0</v>
      </c>
      <c r="V739" s="13">
        <f>ピボット!V740</f>
        <v>0</v>
      </c>
      <c r="W739" s="13">
        <f>ピボット!W740</f>
        <v>0</v>
      </c>
      <c r="X739" s="13">
        <f>ピボット!X740</f>
        <v>0</v>
      </c>
      <c r="Y739" s="13">
        <f>ピボット!Y740</f>
        <v>0</v>
      </c>
      <c r="Z739" s="13">
        <f>ピボット!Z740</f>
        <v>0</v>
      </c>
      <c r="AA739" s="13">
        <f>ピボット!AA740</f>
        <v>0</v>
      </c>
      <c r="AB739" s="13">
        <f>ピボット!AB740</f>
        <v>0</v>
      </c>
      <c r="AC739" s="13">
        <f>ピボット!AC740</f>
        <v>0</v>
      </c>
      <c r="AD739" s="13">
        <f>ピボット!AD740</f>
        <v>0</v>
      </c>
      <c r="AE739" s="13">
        <f>ピボット!AE740</f>
        <v>0</v>
      </c>
      <c r="AF739" s="13">
        <f>ピボット!AF740</f>
        <v>0</v>
      </c>
      <c r="AG739" s="13">
        <f>ピボット!AG740</f>
        <v>0</v>
      </c>
      <c r="AH739" s="13">
        <f>ピボット!AH740</f>
        <v>0</v>
      </c>
      <c r="AI739" s="13">
        <f>ピボット!AI740</f>
        <v>0</v>
      </c>
      <c r="AJ739" s="101">
        <f>SUM(E739:AI739)</f>
        <v>0</v>
      </c>
    </row>
    <row r="740" spans="2:36" s="8" customFormat="1" ht="15" customHeight="1" x14ac:dyDescent="0.15">
      <c r="B740" s="9"/>
      <c r="C740" s="134" t="s">
        <v>4</v>
      </c>
      <c r="D740" s="12">
        <f>ピボット!D741</f>
        <v>0</v>
      </c>
      <c r="E740" s="13">
        <f t="shared" ref="E740:AI740" si="243">D740+E736-E738</f>
        <v>0</v>
      </c>
      <c r="F740" s="13">
        <f t="shared" si="243"/>
        <v>0</v>
      </c>
      <c r="G740" s="13">
        <f t="shared" si="243"/>
        <v>0</v>
      </c>
      <c r="H740" s="13">
        <f t="shared" si="243"/>
        <v>0</v>
      </c>
      <c r="I740" s="13">
        <f t="shared" si="243"/>
        <v>0</v>
      </c>
      <c r="J740" s="13">
        <f t="shared" si="243"/>
        <v>0</v>
      </c>
      <c r="K740" s="13">
        <f t="shared" si="243"/>
        <v>0</v>
      </c>
      <c r="L740" s="13">
        <f t="shared" si="243"/>
        <v>0</v>
      </c>
      <c r="M740" s="13">
        <f t="shared" si="243"/>
        <v>0</v>
      </c>
      <c r="N740" s="13">
        <f t="shared" si="243"/>
        <v>0</v>
      </c>
      <c r="O740" s="13">
        <f t="shared" si="243"/>
        <v>0</v>
      </c>
      <c r="P740" s="13">
        <f t="shared" si="243"/>
        <v>0</v>
      </c>
      <c r="Q740" s="13">
        <f t="shared" si="243"/>
        <v>0</v>
      </c>
      <c r="R740" s="13">
        <f t="shared" si="243"/>
        <v>0</v>
      </c>
      <c r="S740" s="13">
        <f t="shared" si="243"/>
        <v>0</v>
      </c>
      <c r="T740" s="13">
        <f t="shared" si="243"/>
        <v>0</v>
      </c>
      <c r="U740" s="13">
        <f t="shared" si="243"/>
        <v>0</v>
      </c>
      <c r="V740" s="13">
        <f t="shared" si="243"/>
        <v>0</v>
      </c>
      <c r="W740" s="13">
        <f t="shared" si="243"/>
        <v>0</v>
      </c>
      <c r="X740" s="13">
        <f t="shared" si="243"/>
        <v>0</v>
      </c>
      <c r="Y740" s="13">
        <f t="shared" si="243"/>
        <v>0</v>
      </c>
      <c r="Z740" s="13">
        <f t="shared" si="243"/>
        <v>0</v>
      </c>
      <c r="AA740" s="13">
        <f t="shared" si="243"/>
        <v>0</v>
      </c>
      <c r="AB740" s="13">
        <f t="shared" si="243"/>
        <v>0</v>
      </c>
      <c r="AC740" s="13">
        <f t="shared" si="243"/>
        <v>0</v>
      </c>
      <c r="AD740" s="13">
        <f t="shared" si="243"/>
        <v>0</v>
      </c>
      <c r="AE740" s="13">
        <f t="shared" si="243"/>
        <v>0</v>
      </c>
      <c r="AF740" s="13">
        <f t="shared" si="243"/>
        <v>0</v>
      </c>
      <c r="AG740" s="13">
        <f t="shared" si="243"/>
        <v>0</v>
      </c>
      <c r="AH740" s="13">
        <f t="shared" si="243"/>
        <v>0</v>
      </c>
      <c r="AI740" s="13">
        <f t="shared" si="243"/>
        <v>0</v>
      </c>
      <c r="AJ740" s="14">
        <f>AI740</f>
        <v>0</v>
      </c>
    </row>
    <row r="741" spans="2:36" s="8" customFormat="1" ht="15" customHeight="1" thickBot="1" x14ac:dyDescent="0.2">
      <c r="B741" s="131">
        <f>ピボット!B737</f>
        <v>0</v>
      </c>
      <c r="C741" s="136" t="s">
        <v>27</v>
      </c>
      <c r="D741" s="105">
        <f>ピボット!D742</f>
        <v>0</v>
      </c>
      <c r="E741" s="106">
        <f t="shared" ref="E741:AI741" si="244">D741+E737-E739</f>
        <v>0</v>
      </c>
      <c r="F741" s="106">
        <f t="shared" si="244"/>
        <v>0</v>
      </c>
      <c r="G741" s="106">
        <f t="shared" si="244"/>
        <v>0</v>
      </c>
      <c r="H741" s="106">
        <f t="shared" si="244"/>
        <v>0</v>
      </c>
      <c r="I741" s="106">
        <f t="shared" si="244"/>
        <v>0</v>
      </c>
      <c r="J741" s="106">
        <f t="shared" si="244"/>
        <v>0</v>
      </c>
      <c r="K741" s="106">
        <f t="shared" si="244"/>
        <v>0</v>
      </c>
      <c r="L741" s="106">
        <f t="shared" si="244"/>
        <v>0</v>
      </c>
      <c r="M741" s="106">
        <f t="shared" si="244"/>
        <v>0</v>
      </c>
      <c r="N741" s="106">
        <f t="shared" si="244"/>
        <v>0</v>
      </c>
      <c r="O741" s="106">
        <f t="shared" si="244"/>
        <v>0</v>
      </c>
      <c r="P741" s="106">
        <f t="shared" si="244"/>
        <v>0</v>
      </c>
      <c r="Q741" s="106">
        <f t="shared" si="244"/>
        <v>0</v>
      </c>
      <c r="R741" s="106">
        <f t="shared" si="244"/>
        <v>0</v>
      </c>
      <c r="S741" s="106">
        <f t="shared" si="244"/>
        <v>0</v>
      </c>
      <c r="T741" s="106">
        <f t="shared" si="244"/>
        <v>0</v>
      </c>
      <c r="U741" s="106">
        <f t="shared" si="244"/>
        <v>0</v>
      </c>
      <c r="V741" s="106">
        <f t="shared" si="244"/>
        <v>0</v>
      </c>
      <c r="W741" s="106">
        <f t="shared" si="244"/>
        <v>0</v>
      </c>
      <c r="X741" s="106">
        <f t="shared" si="244"/>
        <v>0</v>
      </c>
      <c r="Y741" s="106">
        <f t="shared" si="244"/>
        <v>0</v>
      </c>
      <c r="Z741" s="106">
        <f t="shared" si="244"/>
        <v>0</v>
      </c>
      <c r="AA741" s="106">
        <f t="shared" si="244"/>
        <v>0</v>
      </c>
      <c r="AB741" s="106">
        <f t="shared" si="244"/>
        <v>0</v>
      </c>
      <c r="AC741" s="106">
        <f t="shared" si="244"/>
        <v>0</v>
      </c>
      <c r="AD741" s="106">
        <f t="shared" si="244"/>
        <v>0</v>
      </c>
      <c r="AE741" s="106">
        <f t="shared" si="244"/>
        <v>0</v>
      </c>
      <c r="AF741" s="106">
        <f t="shared" si="244"/>
        <v>0</v>
      </c>
      <c r="AG741" s="106">
        <f t="shared" si="244"/>
        <v>0</v>
      </c>
      <c r="AH741" s="106">
        <f t="shared" si="244"/>
        <v>0</v>
      </c>
      <c r="AI741" s="106">
        <f t="shared" si="244"/>
        <v>0</v>
      </c>
      <c r="AJ741" s="107">
        <f>AI741</f>
        <v>0</v>
      </c>
    </row>
    <row r="742" spans="2:36" s="8" customFormat="1" ht="15" customHeight="1" x14ac:dyDescent="0.15">
      <c r="B742" s="129"/>
      <c r="C742" s="132" t="s">
        <v>1</v>
      </c>
      <c r="D742" s="10"/>
      <c r="E742" s="11">
        <f>ピボット!E743</f>
        <v>0</v>
      </c>
      <c r="F742" s="11">
        <f>ピボット!F743</f>
        <v>0</v>
      </c>
      <c r="G742" s="11">
        <f>ピボット!G743</f>
        <v>0</v>
      </c>
      <c r="H742" s="11">
        <f>ピボット!H743</f>
        <v>0</v>
      </c>
      <c r="I742" s="11">
        <f>ピボット!I743</f>
        <v>0</v>
      </c>
      <c r="J742" s="11">
        <f>ピボット!J743</f>
        <v>0</v>
      </c>
      <c r="K742" s="11">
        <f>ピボット!K743</f>
        <v>0</v>
      </c>
      <c r="L742" s="11">
        <f>ピボット!L743</f>
        <v>0</v>
      </c>
      <c r="M742" s="11">
        <f>ピボット!M743</f>
        <v>0</v>
      </c>
      <c r="N742" s="11">
        <f>ピボット!N743</f>
        <v>0</v>
      </c>
      <c r="O742" s="11">
        <f>ピボット!O743</f>
        <v>0</v>
      </c>
      <c r="P742" s="11">
        <f>ピボット!P743</f>
        <v>0</v>
      </c>
      <c r="Q742" s="11">
        <f>ピボット!Q743</f>
        <v>0</v>
      </c>
      <c r="R742" s="11">
        <f>ピボット!R743</f>
        <v>0</v>
      </c>
      <c r="S742" s="11">
        <f>ピボット!S743</f>
        <v>0</v>
      </c>
      <c r="T742" s="11">
        <f>ピボット!T743</f>
        <v>0</v>
      </c>
      <c r="U742" s="11">
        <f>ピボット!U743</f>
        <v>0</v>
      </c>
      <c r="V742" s="11">
        <f>ピボット!V743</f>
        <v>0</v>
      </c>
      <c r="W742" s="11">
        <f>ピボット!W743</f>
        <v>0</v>
      </c>
      <c r="X742" s="11">
        <f>ピボット!X743</f>
        <v>0</v>
      </c>
      <c r="Y742" s="11">
        <f>ピボット!Y743</f>
        <v>0</v>
      </c>
      <c r="Z742" s="11">
        <f>ピボット!Z743</f>
        <v>0</v>
      </c>
      <c r="AA742" s="11">
        <f>ピボット!AA743</f>
        <v>0</v>
      </c>
      <c r="AB742" s="11">
        <f>ピボット!AB743</f>
        <v>0</v>
      </c>
      <c r="AC742" s="11">
        <f>ピボット!AC743</f>
        <v>0</v>
      </c>
      <c r="AD742" s="11">
        <f>ピボット!AD743</f>
        <v>0</v>
      </c>
      <c r="AE742" s="11">
        <f>ピボット!AE743</f>
        <v>0</v>
      </c>
      <c r="AF742" s="11">
        <f>ピボット!AF743</f>
        <v>0</v>
      </c>
      <c r="AG742" s="11">
        <f>ピボット!AG743</f>
        <v>0</v>
      </c>
      <c r="AH742" s="11">
        <f>ピボット!AH743</f>
        <v>0</v>
      </c>
      <c r="AI742" s="11">
        <f>ピボット!AI743</f>
        <v>0</v>
      </c>
      <c r="AJ742" s="104">
        <f>SUM(E742:AI742)</f>
        <v>0</v>
      </c>
    </row>
    <row r="743" spans="2:36" s="8" customFormat="1" ht="15" customHeight="1" x14ac:dyDescent="0.15">
      <c r="B743" s="130"/>
      <c r="C743" s="133" t="s">
        <v>25</v>
      </c>
      <c r="D743" s="102"/>
      <c r="E743" s="13">
        <f>ピボット!E744</f>
        <v>0</v>
      </c>
      <c r="F743" s="13">
        <f>ピボット!F744</f>
        <v>0</v>
      </c>
      <c r="G743" s="13">
        <f>ピボット!G744</f>
        <v>0</v>
      </c>
      <c r="H743" s="13">
        <f>ピボット!H744</f>
        <v>0</v>
      </c>
      <c r="I743" s="13">
        <f>ピボット!I744</f>
        <v>0</v>
      </c>
      <c r="J743" s="13">
        <f>ピボット!J744</f>
        <v>0</v>
      </c>
      <c r="K743" s="13">
        <f>ピボット!K744</f>
        <v>0</v>
      </c>
      <c r="L743" s="13">
        <f>ピボット!L744</f>
        <v>0</v>
      </c>
      <c r="M743" s="13">
        <f>ピボット!M744</f>
        <v>0</v>
      </c>
      <c r="N743" s="13">
        <f>ピボット!N744</f>
        <v>0</v>
      </c>
      <c r="O743" s="13">
        <f>ピボット!O744</f>
        <v>0</v>
      </c>
      <c r="P743" s="13">
        <f>ピボット!P744</f>
        <v>0</v>
      </c>
      <c r="Q743" s="13">
        <f>ピボット!Q744</f>
        <v>0</v>
      </c>
      <c r="R743" s="13">
        <f>ピボット!R744</f>
        <v>0</v>
      </c>
      <c r="S743" s="13">
        <f>ピボット!S744</f>
        <v>0</v>
      </c>
      <c r="T743" s="13">
        <f>ピボット!T744</f>
        <v>0</v>
      </c>
      <c r="U743" s="13">
        <f>ピボット!U744</f>
        <v>0</v>
      </c>
      <c r="V743" s="13">
        <f>ピボット!V744</f>
        <v>0</v>
      </c>
      <c r="W743" s="13">
        <f>ピボット!W744</f>
        <v>0</v>
      </c>
      <c r="X743" s="13">
        <f>ピボット!X744</f>
        <v>0</v>
      </c>
      <c r="Y743" s="13">
        <f>ピボット!Y744</f>
        <v>0</v>
      </c>
      <c r="Z743" s="13">
        <f>ピボット!Z744</f>
        <v>0</v>
      </c>
      <c r="AA743" s="13">
        <f>ピボット!AA744</f>
        <v>0</v>
      </c>
      <c r="AB743" s="13">
        <f>ピボット!AB744</f>
        <v>0</v>
      </c>
      <c r="AC743" s="13">
        <f>ピボット!AC744</f>
        <v>0</v>
      </c>
      <c r="AD743" s="13">
        <f>ピボット!AD744</f>
        <v>0</v>
      </c>
      <c r="AE743" s="13">
        <f>ピボット!AE744</f>
        <v>0</v>
      </c>
      <c r="AF743" s="13">
        <f>ピボット!AF744</f>
        <v>0</v>
      </c>
      <c r="AG743" s="13">
        <f>ピボット!AG744</f>
        <v>0</v>
      </c>
      <c r="AH743" s="13">
        <f>ピボット!AH744</f>
        <v>0</v>
      </c>
      <c r="AI743" s="13">
        <f>ピボット!AI744</f>
        <v>0</v>
      </c>
      <c r="AJ743" s="21">
        <f>SUM(E743:AI743)</f>
        <v>0</v>
      </c>
    </row>
    <row r="744" spans="2:36" s="8" customFormat="1" ht="15" customHeight="1" x14ac:dyDescent="0.15">
      <c r="B744" s="130"/>
      <c r="C744" s="134" t="s">
        <v>3</v>
      </c>
      <c r="D744" s="12"/>
      <c r="E744" s="13">
        <f>ピボット!E745</f>
        <v>0</v>
      </c>
      <c r="F744" s="13">
        <f>ピボット!F745</f>
        <v>0</v>
      </c>
      <c r="G744" s="13">
        <f>ピボット!G745</f>
        <v>0</v>
      </c>
      <c r="H744" s="13">
        <f>ピボット!H745</f>
        <v>0</v>
      </c>
      <c r="I744" s="13">
        <f>ピボット!I745</f>
        <v>0</v>
      </c>
      <c r="J744" s="13">
        <f>ピボット!J745</f>
        <v>0</v>
      </c>
      <c r="K744" s="13">
        <f>ピボット!K745</f>
        <v>0</v>
      </c>
      <c r="L744" s="13">
        <f>ピボット!L745</f>
        <v>0</v>
      </c>
      <c r="M744" s="13">
        <f>ピボット!M745</f>
        <v>0</v>
      </c>
      <c r="N744" s="13">
        <f>ピボット!N745</f>
        <v>0</v>
      </c>
      <c r="O744" s="13">
        <f>ピボット!O745</f>
        <v>0</v>
      </c>
      <c r="P744" s="13">
        <f>ピボット!P745</f>
        <v>0</v>
      </c>
      <c r="Q744" s="13">
        <f>ピボット!Q745</f>
        <v>0</v>
      </c>
      <c r="R744" s="13">
        <f>ピボット!R745</f>
        <v>0</v>
      </c>
      <c r="S744" s="13">
        <f>ピボット!S745</f>
        <v>0</v>
      </c>
      <c r="T744" s="13">
        <f>ピボット!T745</f>
        <v>0</v>
      </c>
      <c r="U744" s="13">
        <f>ピボット!U745</f>
        <v>0</v>
      </c>
      <c r="V744" s="13">
        <f>ピボット!V745</f>
        <v>0</v>
      </c>
      <c r="W744" s="13">
        <f>ピボット!W745</f>
        <v>0</v>
      </c>
      <c r="X744" s="13">
        <f>ピボット!X745</f>
        <v>0</v>
      </c>
      <c r="Y744" s="13">
        <f>ピボット!Y745</f>
        <v>0</v>
      </c>
      <c r="Z744" s="13">
        <f>ピボット!Z745</f>
        <v>0</v>
      </c>
      <c r="AA744" s="13">
        <f>ピボット!AA745</f>
        <v>0</v>
      </c>
      <c r="AB744" s="13">
        <f>ピボット!AB745</f>
        <v>0</v>
      </c>
      <c r="AC744" s="13">
        <f>ピボット!AC745</f>
        <v>0</v>
      </c>
      <c r="AD744" s="13">
        <f>ピボット!AD745</f>
        <v>0</v>
      </c>
      <c r="AE744" s="13">
        <f>ピボット!AE745</f>
        <v>0</v>
      </c>
      <c r="AF744" s="13">
        <f>ピボット!AF745</f>
        <v>0</v>
      </c>
      <c r="AG744" s="13">
        <f>ピボット!AG745</f>
        <v>0</v>
      </c>
      <c r="AH744" s="13">
        <f>ピボット!AH745</f>
        <v>0</v>
      </c>
      <c r="AI744" s="13">
        <f>ピボット!AI745</f>
        <v>0</v>
      </c>
      <c r="AJ744" s="14">
        <f>SUM(E744:AI744)</f>
        <v>0</v>
      </c>
    </row>
    <row r="745" spans="2:36" s="8" customFormat="1" ht="15" customHeight="1" x14ac:dyDescent="0.15">
      <c r="B745" s="9"/>
      <c r="C745" s="135" t="s">
        <v>26</v>
      </c>
      <c r="D745" s="100"/>
      <c r="E745" s="13">
        <f>ピボット!E746</f>
        <v>0</v>
      </c>
      <c r="F745" s="13">
        <f>ピボット!F746</f>
        <v>0</v>
      </c>
      <c r="G745" s="13">
        <f>ピボット!G746</f>
        <v>0</v>
      </c>
      <c r="H745" s="13">
        <f>ピボット!H746</f>
        <v>0</v>
      </c>
      <c r="I745" s="13">
        <f>ピボット!I746</f>
        <v>0</v>
      </c>
      <c r="J745" s="13">
        <f>ピボット!J746</f>
        <v>0</v>
      </c>
      <c r="K745" s="13">
        <f>ピボット!K746</f>
        <v>0</v>
      </c>
      <c r="L745" s="13">
        <f>ピボット!L746</f>
        <v>0</v>
      </c>
      <c r="M745" s="13">
        <f>ピボット!M746</f>
        <v>0</v>
      </c>
      <c r="N745" s="13">
        <f>ピボット!N746</f>
        <v>0</v>
      </c>
      <c r="O745" s="13">
        <f>ピボット!O746</f>
        <v>0</v>
      </c>
      <c r="P745" s="13">
        <f>ピボット!P746</f>
        <v>0</v>
      </c>
      <c r="Q745" s="13">
        <f>ピボット!Q746</f>
        <v>0</v>
      </c>
      <c r="R745" s="13">
        <f>ピボット!R746</f>
        <v>0</v>
      </c>
      <c r="S745" s="13">
        <f>ピボット!S746</f>
        <v>0</v>
      </c>
      <c r="T745" s="13">
        <f>ピボット!T746</f>
        <v>0</v>
      </c>
      <c r="U745" s="13">
        <f>ピボット!U746</f>
        <v>0</v>
      </c>
      <c r="V745" s="13">
        <f>ピボット!V746</f>
        <v>0</v>
      </c>
      <c r="W745" s="13">
        <f>ピボット!W746</f>
        <v>0</v>
      </c>
      <c r="X745" s="13">
        <f>ピボット!X746</f>
        <v>0</v>
      </c>
      <c r="Y745" s="13">
        <f>ピボット!Y746</f>
        <v>0</v>
      </c>
      <c r="Z745" s="13">
        <f>ピボット!Z746</f>
        <v>0</v>
      </c>
      <c r="AA745" s="13">
        <f>ピボット!AA746</f>
        <v>0</v>
      </c>
      <c r="AB745" s="13">
        <f>ピボット!AB746</f>
        <v>0</v>
      </c>
      <c r="AC745" s="13">
        <f>ピボット!AC746</f>
        <v>0</v>
      </c>
      <c r="AD745" s="13">
        <f>ピボット!AD746</f>
        <v>0</v>
      </c>
      <c r="AE745" s="13">
        <f>ピボット!AE746</f>
        <v>0</v>
      </c>
      <c r="AF745" s="13">
        <f>ピボット!AF746</f>
        <v>0</v>
      </c>
      <c r="AG745" s="13">
        <f>ピボット!AG746</f>
        <v>0</v>
      </c>
      <c r="AH745" s="13">
        <f>ピボット!AH746</f>
        <v>0</v>
      </c>
      <c r="AI745" s="13">
        <f>ピボット!AI746</f>
        <v>0</v>
      </c>
      <c r="AJ745" s="101">
        <f>SUM(E745:AI745)</f>
        <v>0</v>
      </c>
    </row>
    <row r="746" spans="2:36" s="8" customFormat="1" ht="15" customHeight="1" x14ac:dyDescent="0.15">
      <c r="B746" s="9"/>
      <c r="C746" s="134" t="s">
        <v>4</v>
      </c>
      <c r="D746" s="12">
        <f>ピボット!D747</f>
        <v>0</v>
      </c>
      <c r="E746" s="13">
        <f t="shared" ref="E746:AI746" si="245">D746+E742-E744</f>
        <v>0</v>
      </c>
      <c r="F746" s="13">
        <f t="shared" si="245"/>
        <v>0</v>
      </c>
      <c r="G746" s="13">
        <f t="shared" si="245"/>
        <v>0</v>
      </c>
      <c r="H746" s="13">
        <f t="shared" si="245"/>
        <v>0</v>
      </c>
      <c r="I746" s="13">
        <f t="shared" si="245"/>
        <v>0</v>
      </c>
      <c r="J746" s="13">
        <f t="shared" si="245"/>
        <v>0</v>
      </c>
      <c r="K746" s="13">
        <f t="shared" si="245"/>
        <v>0</v>
      </c>
      <c r="L746" s="13">
        <f t="shared" si="245"/>
        <v>0</v>
      </c>
      <c r="M746" s="13">
        <f t="shared" si="245"/>
        <v>0</v>
      </c>
      <c r="N746" s="13">
        <f t="shared" si="245"/>
        <v>0</v>
      </c>
      <c r="O746" s="13">
        <f t="shared" si="245"/>
        <v>0</v>
      </c>
      <c r="P746" s="13">
        <f t="shared" si="245"/>
        <v>0</v>
      </c>
      <c r="Q746" s="13">
        <f t="shared" si="245"/>
        <v>0</v>
      </c>
      <c r="R746" s="13">
        <f t="shared" si="245"/>
        <v>0</v>
      </c>
      <c r="S746" s="13">
        <f t="shared" si="245"/>
        <v>0</v>
      </c>
      <c r="T746" s="13">
        <f t="shared" si="245"/>
        <v>0</v>
      </c>
      <c r="U746" s="13">
        <f t="shared" si="245"/>
        <v>0</v>
      </c>
      <c r="V746" s="13">
        <f t="shared" si="245"/>
        <v>0</v>
      </c>
      <c r="W746" s="13">
        <f t="shared" si="245"/>
        <v>0</v>
      </c>
      <c r="X746" s="13">
        <f t="shared" si="245"/>
        <v>0</v>
      </c>
      <c r="Y746" s="13">
        <f t="shared" si="245"/>
        <v>0</v>
      </c>
      <c r="Z746" s="13">
        <f t="shared" si="245"/>
        <v>0</v>
      </c>
      <c r="AA746" s="13">
        <f t="shared" si="245"/>
        <v>0</v>
      </c>
      <c r="AB746" s="13">
        <f t="shared" si="245"/>
        <v>0</v>
      </c>
      <c r="AC746" s="13">
        <f t="shared" si="245"/>
        <v>0</v>
      </c>
      <c r="AD746" s="13">
        <f t="shared" si="245"/>
        <v>0</v>
      </c>
      <c r="AE746" s="13">
        <f t="shared" si="245"/>
        <v>0</v>
      </c>
      <c r="AF746" s="13">
        <f t="shared" si="245"/>
        <v>0</v>
      </c>
      <c r="AG746" s="13">
        <f t="shared" si="245"/>
        <v>0</v>
      </c>
      <c r="AH746" s="13">
        <f t="shared" si="245"/>
        <v>0</v>
      </c>
      <c r="AI746" s="13">
        <f t="shared" si="245"/>
        <v>0</v>
      </c>
      <c r="AJ746" s="14">
        <f>AI746</f>
        <v>0</v>
      </c>
    </row>
    <row r="747" spans="2:36" s="8" customFormat="1" ht="15" customHeight="1" thickBot="1" x14ac:dyDescent="0.2">
      <c r="B747" s="131">
        <f>ピボット!B743</f>
        <v>0</v>
      </c>
      <c r="C747" s="136" t="s">
        <v>27</v>
      </c>
      <c r="D747" s="105">
        <f>ピボット!D748</f>
        <v>0</v>
      </c>
      <c r="E747" s="106">
        <f t="shared" ref="E747:AI747" si="246">D747+E743-E745</f>
        <v>0</v>
      </c>
      <c r="F747" s="106">
        <f t="shared" si="246"/>
        <v>0</v>
      </c>
      <c r="G747" s="106">
        <f t="shared" si="246"/>
        <v>0</v>
      </c>
      <c r="H747" s="106">
        <f t="shared" si="246"/>
        <v>0</v>
      </c>
      <c r="I747" s="106">
        <f t="shared" si="246"/>
        <v>0</v>
      </c>
      <c r="J747" s="106">
        <f t="shared" si="246"/>
        <v>0</v>
      </c>
      <c r="K747" s="106">
        <f t="shared" si="246"/>
        <v>0</v>
      </c>
      <c r="L747" s="106">
        <f t="shared" si="246"/>
        <v>0</v>
      </c>
      <c r="M747" s="106">
        <f t="shared" si="246"/>
        <v>0</v>
      </c>
      <c r="N747" s="106">
        <f t="shared" si="246"/>
        <v>0</v>
      </c>
      <c r="O747" s="106">
        <f t="shared" si="246"/>
        <v>0</v>
      </c>
      <c r="P747" s="106">
        <f t="shared" si="246"/>
        <v>0</v>
      </c>
      <c r="Q747" s="106">
        <f t="shared" si="246"/>
        <v>0</v>
      </c>
      <c r="R747" s="106">
        <f t="shared" si="246"/>
        <v>0</v>
      </c>
      <c r="S747" s="106">
        <f t="shared" si="246"/>
        <v>0</v>
      </c>
      <c r="T747" s="106">
        <f t="shared" si="246"/>
        <v>0</v>
      </c>
      <c r="U747" s="106">
        <f t="shared" si="246"/>
        <v>0</v>
      </c>
      <c r="V747" s="106">
        <f t="shared" si="246"/>
        <v>0</v>
      </c>
      <c r="W747" s="106">
        <f t="shared" si="246"/>
        <v>0</v>
      </c>
      <c r="X747" s="106">
        <f t="shared" si="246"/>
        <v>0</v>
      </c>
      <c r="Y747" s="106">
        <f t="shared" si="246"/>
        <v>0</v>
      </c>
      <c r="Z747" s="106">
        <f t="shared" si="246"/>
        <v>0</v>
      </c>
      <c r="AA747" s="106">
        <f t="shared" si="246"/>
        <v>0</v>
      </c>
      <c r="AB747" s="106">
        <f t="shared" si="246"/>
        <v>0</v>
      </c>
      <c r="AC747" s="106">
        <f t="shared" si="246"/>
        <v>0</v>
      </c>
      <c r="AD747" s="106">
        <f t="shared" si="246"/>
        <v>0</v>
      </c>
      <c r="AE747" s="106">
        <f t="shared" si="246"/>
        <v>0</v>
      </c>
      <c r="AF747" s="106">
        <f t="shared" si="246"/>
        <v>0</v>
      </c>
      <c r="AG747" s="106">
        <f t="shared" si="246"/>
        <v>0</v>
      </c>
      <c r="AH747" s="106">
        <f t="shared" si="246"/>
        <v>0</v>
      </c>
      <c r="AI747" s="106">
        <f t="shared" si="246"/>
        <v>0</v>
      </c>
      <c r="AJ747" s="107">
        <f>AI747</f>
        <v>0</v>
      </c>
    </row>
    <row r="748" spans="2:36" s="8" customFormat="1" ht="15" customHeight="1" x14ac:dyDescent="0.15">
      <c r="B748" s="129"/>
      <c r="C748" s="132" t="s">
        <v>1</v>
      </c>
      <c r="D748" s="10"/>
      <c r="E748" s="11">
        <f>ピボット!E749</f>
        <v>0</v>
      </c>
      <c r="F748" s="11">
        <f>ピボット!F749</f>
        <v>0</v>
      </c>
      <c r="G748" s="11">
        <f>ピボット!G749</f>
        <v>0</v>
      </c>
      <c r="H748" s="11">
        <f>ピボット!H749</f>
        <v>0</v>
      </c>
      <c r="I748" s="11">
        <f>ピボット!I749</f>
        <v>0</v>
      </c>
      <c r="J748" s="11">
        <f>ピボット!J749</f>
        <v>0</v>
      </c>
      <c r="K748" s="11">
        <f>ピボット!K749</f>
        <v>0</v>
      </c>
      <c r="L748" s="11">
        <f>ピボット!L749</f>
        <v>0</v>
      </c>
      <c r="M748" s="11">
        <f>ピボット!M749</f>
        <v>0</v>
      </c>
      <c r="N748" s="11">
        <f>ピボット!N749</f>
        <v>0</v>
      </c>
      <c r="O748" s="11">
        <f>ピボット!O749</f>
        <v>0</v>
      </c>
      <c r="P748" s="11">
        <f>ピボット!P749</f>
        <v>0</v>
      </c>
      <c r="Q748" s="11">
        <f>ピボット!Q749</f>
        <v>0</v>
      </c>
      <c r="R748" s="11">
        <f>ピボット!R749</f>
        <v>0</v>
      </c>
      <c r="S748" s="11">
        <f>ピボット!S749</f>
        <v>0</v>
      </c>
      <c r="T748" s="11">
        <f>ピボット!T749</f>
        <v>0</v>
      </c>
      <c r="U748" s="11">
        <f>ピボット!U749</f>
        <v>0</v>
      </c>
      <c r="V748" s="11">
        <f>ピボット!V749</f>
        <v>0</v>
      </c>
      <c r="W748" s="11">
        <f>ピボット!W749</f>
        <v>0</v>
      </c>
      <c r="X748" s="11">
        <f>ピボット!X749</f>
        <v>0</v>
      </c>
      <c r="Y748" s="11">
        <f>ピボット!Y749</f>
        <v>0</v>
      </c>
      <c r="Z748" s="11">
        <f>ピボット!Z749</f>
        <v>0</v>
      </c>
      <c r="AA748" s="11">
        <f>ピボット!AA749</f>
        <v>0</v>
      </c>
      <c r="AB748" s="11">
        <f>ピボット!AB749</f>
        <v>0</v>
      </c>
      <c r="AC748" s="11">
        <f>ピボット!AC749</f>
        <v>0</v>
      </c>
      <c r="AD748" s="11">
        <f>ピボット!AD749</f>
        <v>0</v>
      </c>
      <c r="AE748" s="11">
        <f>ピボット!AE749</f>
        <v>0</v>
      </c>
      <c r="AF748" s="11">
        <f>ピボット!AF749</f>
        <v>0</v>
      </c>
      <c r="AG748" s="11">
        <f>ピボット!AG749</f>
        <v>0</v>
      </c>
      <c r="AH748" s="11">
        <f>ピボット!AH749</f>
        <v>0</v>
      </c>
      <c r="AI748" s="11">
        <f>ピボット!AI749</f>
        <v>0</v>
      </c>
      <c r="AJ748" s="104">
        <f>SUM(E748:AI748)</f>
        <v>0</v>
      </c>
    </row>
    <row r="749" spans="2:36" s="8" customFormat="1" ht="15" customHeight="1" x14ac:dyDescent="0.15">
      <c r="B749" s="130"/>
      <c r="C749" s="133" t="s">
        <v>25</v>
      </c>
      <c r="D749" s="102"/>
      <c r="E749" s="13">
        <f>ピボット!E750</f>
        <v>0</v>
      </c>
      <c r="F749" s="13">
        <f>ピボット!F750</f>
        <v>0</v>
      </c>
      <c r="G749" s="13">
        <f>ピボット!G750</f>
        <v>0</v>
      </c>
      <c r="H749" s="13">
        <f>ピボット!H750</f>
        <v>0</v>
      </c>
      <c r="I749" s="13">
        <f>ピボット!I750</f>
        <v>0</v>
      </c>
      <c r="J749" s="13">
        <f>ピボット!J750</f>
        <v>0</v>
      </c>
      <c r="K749" s="13">
        <f>ピボット!K750</f>
        <v>0</v>
      </c>
      <c r="L749" s="13">
        <f>ピボット!L750</f>
        <v>0</v>
      </c>
      <c r="M749" s="13">
        <f>ピボット!M750</f>
        <v>0</v>
      </c>
      <c r="N749" s="13">
        <f>ピボット!N750</f>
        <v>0</v>
      </c>
      <c r="O749" s="13">
        <f>ピボット!O750</f>
        <v>0</v>
      </c>
      <c r="P749" s="13">
        <f>ピボット!P750</f>
        <v>0</v>
      </c>
      <c r="Q749" s="13">
        <f>ピボット!Q750</f>
        <v>0</v>
      </c>
      <c r="R749" s="13">
        <f>ピボット!R750</f>
        <v>0</v>
      </c>
      <c r="S749" s="13">
        <f>ピボット!S750</f>
        <v>0</v>
      </c>
      <c r="T749" s="13">
        <f>ピボット!T750</f>
        <v>0</v>
      </c>
      <c r="U749" s="13">
        <f>ピボット!U750</f>
        <v>0</v>
      </c>
      <c r="V749" s="13">
        <f>ピボット!V750</f>
        <v>0</v>
      </c>
      <c r="W749" s="13">
        <f>ピボット!W750</f>
        <v>0</v>
      </c>
      <c r="X749" s="13">
        <f>ピボット!X750</f>
        <v>0</v>
      </c>
      <c r="Y749" s="13">
        <f>ピボット!Y750</f>
        <v>0</v>
      </c>
      <c r="Z749" s="13">
        <f>ピボット!Z750</f>
        <v>0</v>
      </c>
      <c r="AA749" s="13">
        <f>ピボット!AA750</f>
        <v>0</v>
      </c>
      <c r="AB749" s="13">
        <f>ピボット!AB750</f>
        <v>0</v>
      </c>
      <c r="AC749" s="13">
        <f>ピボット!AC750</f>
        <v>0</v>
      </c>
      <c r="AD749" s="13">
        <f>ピボット!AD750</f>
        <v>0</v>
      </c>
      <c r="AE749" s="13">
        <f>ピボット!AE750</f>
        <v>0</v>
      </c>
      <c r="AF749" s="13">
        <f>ピボット!AF750</f>
        <v>0</v>
      </c>
      <c r="AG749" s="13">
        <f>ピボット!AG750</f>
        <v>0</v>
      </c>
      <c r="AH749" s="13">
        <f>ピボット!AH750</f>
        <v>0</v>
      </c>
      <c r="AI749" s="13">
        <f>ピボット!AI750</f>
        <v>0</v>
      </c>
      <c r="AJ749" s="21">
        <f>SUM(E749:AI749)</f>
        <v>0</v>
      </c>
    </row>
    <row r="750" spans="2:36" s="8" customFormat="1" ht="15" customHeight="1" x14ac:dyDescent="0.15">
      <c r="B750" s="130"/>
      <c r="C750" s="134" t="s">
        <v>3</v>
      </c>
      <c r="D750" s="12"/>
      <c r="E750" s="13">
        <f>ピボット!E751</f>
        <v>0</v>
      </c>
      <c r="F750" s="13">
        <f>ピボット!F751</f>
        <v>0</v>
      </c>
      <c r="G750" s="13">
        <f>ピボット!G751</f>
        <v>0</v>
      </c>
      <c r="H750" s="13">
        <f>ピボット!H751</f>
        <v>0</v>
      </c>
      <c r="I750" s="13">
        <f>ピボット!I751</f>
        <v>0</v>
      </c>
      <c r="J750" s="13">
        <f>ピボット!J751</f>
        <v>0</v>
      </c>
      <c r="K750" s="13">
        <f>ピボット!K751</f>
        <v>0</v>
      </c>
      <c r="L750" s="13">
        <f>ピボット!L751</f>
        <v>0</v>
      </c>
      <c r="M750" s="13">
        <f>ピボット!M751</f>
        <v>0</v>
      </c>
      <c r="N750" s="13">
        <f>ピボット!N751</f>
        <v>0</v>
      </c>
      <c r="O750" s="13">
        <f>ピボット!O751</f>
        <v>0</v>
      </c>
      <c r="P750" s="13">
        <f>ピボット!P751</f>
        <v>0</v>
      </c>
      <c r="Q750" s="13">
        <f>ピボット!Q751</f>
        <v>0</v>
      </c>
      <c r="R750" s="13">
        <f>ピボット!R751</f>
        <v>0</v>
      </c>
      <c r="S750" s="13">
        <f>ピボット!S751</f>
        <v>0</v>
      </c>
      <c r="T750" s="13">
        <f>ピボット!T751</f>
        <v>0</v>
      </c>
      <c r="U750" s="13">
        <f>ピボット!U751</f>
        <v>0</v>
      </c>
      <c r="V750" s="13">
        <f>ピボット!V751</f>
        <v>0</v>
      </c>
      <c r="W750" s="13">
        <f>ピボット!W751</f>
        <v>0</v>
      </c>
      <c r="X750" s="13">
        <f>ピボット!X751</f>
        <v>0</v>
      </c>
      <c r="Y750" s="13">
        <f>ピボット!Y751</f>
        <v>0</v>
      </c>
      <c r="Z750" s="13">
        <f>ピボット!Z751</f>
        <v>0</v>
      </c>
      <c r="AA750" s="13">
        <f>ピボット!AA751</f>
        <v>0</v>
      </c>
      <c r="AB750" s="13">
        <f>ピボット!AB751</f>
        <v>0</v>
      </c>
      <c r="AC750" s="13">
        <f>ピボット!AC751</f>
        <v>0</v>
      </c>
      <c r="AD750" s="13">
        <f>ピボット!AD751</f>
        <v>0</v>
      </c>
      <c r="AE750" s="13">
        <f>ピボット!AE751</f>
        <v>0</v>
      </c>
      <c r="AF750" s="13">
        <f>ピボット!AF751</f>
        <v>0</v>
      </c>
      <c r="AG750" s="13">
        <f>ピボット!AG751</f>
        <v>0</v>
      </c>
      <c r="AH750" s="13">
        <f>ピボット!AH751</f>
        <v>0</v>
      </c>
      <c r="AI750" s="13">
        <f>ピボット!AI751</f>
        <v>0</v>
      </c>
      <c r="AJ750" s="14">
        <f>SUM(E750:AI750)</f>
        <v>0</v>
      </c>
    </row>
    <row r="751" spans="2:36" s="8" customFormat="1" ht="15" customHeight="1" x14ac:dyDescent="0.15">
      <c r="B751" s="9"/>
      <c r="C751" s="135" t="s">
        <v>26</v>
      </c>
      <c r="D751" s="100"/>
      <c r="E751" s="13">
        <f>ピボット!E752</f>
        <v>0</v>
      </c>
      <c r="F751" s="13">
        <f>ピボット!F752</f>
        <v>0</v>
      </c>
      <c r="G751" s="13">
        <f>ピボット!G752</f>
        <v>0</v>
      </c>
      <c r="H751" s="13">
        <f>ピボット!H752</f>
        <v>0</v>
      </c>
      <c r="I751" s="13">
        <f>ピボット!I752</f>
        <v>0</v>
      </c>
      <c r="J751" s="13">
        <f>ピボット!J752</f>
        <v>0</v>
      </c>
      <c r="K751" s="13">
        <f>ピボット!K752</f>
        <v>0</v>
      </c>
      <c r="L751" s="13">
        <f>ピボット!L752</f>
        <v>0</v>
      </c>
      <c r="M751" s="13">
        <f>ピボット!M752</f>
        <v>0</v>
      </c>
      <c r="N751" s="13">
        <f>ピボット!N752</f>
        <v>0</v>
      </c>
      <c r="O751" s="13">
        <f>ピボット!O752</f>
        <v>0</v>
      </c>
      <c r="P751" s="13">
        <f>ピボット!P752</f>
        <v>0</v>
      </c>
      <c r="Q751" s="13">
        <f>ピボット!Q752</f>
        <v>0</v>
      </c>
      <c r="R751" s="13">
        <f>ピボット!R752</f>
        <v>0</v>
      </c>
      <c r="S751" s="13">
        <f>ピボット!S752</f>
        <v>0</v>
      </c>
      <c r="T751" s="13">
        <f>ピボット!T752</f>
        <v>0</v>
      </c>
      <c r="U751" s="13">
        <f>ピボット!U752</f>
        <v>0</v>
      </c>
      <c r="V751" s="13">
        <f>ピボット!V752</f>
        <v>0</v>
      </c>
      <c r="W751" s="13">
        <f>ピボット!W752</f>
        <v>0</v>
      </c>
      <c r="X751" s="13">
        <f>ピボット!X752</f>
        <v>0</v>
      </c>
      <c r="Y751" s="13">
        <f>ピボット!Y752</f>
        <v>0</v>
      </c>
      <c r="Z751" s="13">
        <f>ピボット!Z752</f>
        <v>0</v>
      </c>
      <c r="AA751" s="13">
        <f>ピボット!AA752</f>
        <v>0</v>
      </c>
      <c r="AB751" s="13">
        <f>ピボット!AB752</f>
        <v>0</v>
      </c>
      <c r="AC751" s="13">
        <f>ピボット!AC752</f>
        <v>0</v>
      </c>
      <c r="AD751" s="13">
        <f>ピボット!AD752</f>
        <v>0</v>
      </c>
      <c r="AE751" s="13">
        <f>ピボット!AE752</f>
        <v>0</v>
      </c>
      <c r="AF751" s="13">
        <f>ピボット!AF752</f>
        <v>0</v>
      </c>
      <c r="AG751" s="13">
        <f>ピボット!AG752</f>
        <v>0</v>
      </c>
      <c r="AH751" s="13">
        <f>ピボット!AH752</f>
        <v>0</v>
      </c>
      <c r="AI751" s="13">
        <f>ピボット!AI752</f>
        <v>0</v>
      </c>
      <c r="AJ751" s="101">
        <f>SUM(E751:AI751)</f>
        <v>0</v>
      </c>
    </row>
    <row r="752" spans="2:36" s="8" customFormat="1" ht="15" customHeight="1" x14ac:dyDescent="0.15">
      <c r="B752" s="9"/>
      <c r="C752" s="134" t="s">
        <v>4</v>
      </c>
      <c r="D752" s="12">
        <f>ピボット!D753</f>
        <v>0</v>
      </c>
      <c r="E752" s="13">
        <f t="shared" ref="E752:AI752" si="247">D752+E748-E750</f>
        <v>0</v>
      </c>
      <c r="F752" s="13">
        <f t="shared" si="247"/>
        <v>0</v>
      </c>
      <c r="G752" s="13">
        <f t="shared" si="247"/>
        <v>0</v>
      </c>
      <c r="H752" s="13">
        <f t="shared" si="247"/>
        <v>0</v>
      </c>
      <c r="I752" s="13">
        <f t="shared" si="247"/>
        <v>0</v>
      </c>
      <c r="J752" s="13">
        <f t="shared" si="247"/>
        <v>0</v>
      </c>
      <c r="K752" s="13">
        <f t="shared" si="247"/>
        <v>0</v>
      </c>
      <c r="L752" s="13">
        <f t="shared" si="247"/>
        <v>0</v>
      </c>
      <c r="M752" s="13">
        <f t="shared" si="247"/>
        <v>0</v>
      </c>
      <c r="N752" s="13">
        <f t="shared" si="247"/>
        <v>0</v>
      </c>
      <c r="O752" s="13">
        <f t="shared" si="247"/>
        <v>0</v>
      </c>
      <c r="P752" s="13">
        <f t="shared" si="247"/>
        <v>0</v>
      </c>
      <c r="Q752" s="13">
        <f t="shared" si="247"/>
        <v>0</v>
      </c>
      <c r="R752" s="13">
        <f t="shared" si="247"/>
        <v>0</v>
      </c>
      <c r="S752" s="13">
        <f t="shared" si="247"/>
        <v>0</v>
      </c>
      <c r="T752" s="13">
        <f t="shared" si="247"/>
        <v>0</v>
      </c>
      <c r="U752" s="13">
        <f t="shared" si="247"/>
        <v>0</v>
      </c>
      <c r="V752" s="13">
        <f t="shared" si="247"/>
        <v>0</v>
      </c>
      <c r="W752" s="13">
        <f t="shared" si="247"/>
        <v>0</v>
      </c>
      <c r="X752" s="13">
        <f t="shared" si="247"/>
        <v>0</v>
      </c>
      <c r="Y752" s="13">
        <f t="shared" si="247"/>
        <v>0</v>
      </c>
      <c r="Z752" s="13">
        <f t="shared" si="247"/>
        <v>0</v>
      </c>
      <c r="AA752" s="13">
        <f t="shared" si="247"/>
        <v>0</v>
      </c>
      <c r="AB752" s="13">
        <f t="shared" si="247"/>
        <v>0</v>
      </c>
      <c r="AC752" s="13">
        <f t="shared" si="247"/>
        <v>0</v>
      </c>
      <c r="AD752" s="13">
        <f t="shared" si="247"/>
        <v>0</v>
      </c>
      <c r="AE752" s="13">
        <f t="shared" si="247"/>
        <v>0</v>
      </c>
      <c r="AF752" s="13">
        <f t="shared" si="247"/>
        <v>0</v>
      </c>
      <c r="AG752" s="13">
        <f t="shared" si="247"/>
        <v>0</v>
      </c>
      <c r="AH752" s="13">
        <f t="shared" si="247"/>
        <v>0</v>
      </c>
      <c r="AI752" s="13">
        <f t="shared" si="247"/>
        <v>0</v>
      </c>
      <c r="AJ752" s="14">
        <f>AI752</f>
        <v>0</v>
      </c>
    </row>
    <row r="753" spans="2:36" s="8" customFormat="1" ht="15" customHeight="1" thickBot="1" x14ac:dyDescent="0.2">
      <c r="B753" s="131">
        <f>ピボット!B749</f>
        <v>0</v>
      </c>
      <c r="C753" s="136" t="s">
        <v>27</v>
      </c>
      <c r="D753" s="105">
        <f>ピボット!D754</f>
        <v>0</v>
      </c>
      <c r="E753" s="106">
        <f t="shared" ref="E753:AI753" si="248">D753+E749-E751</f>
        <v>0</v>
      </c>
      <c r="F753" s="106">
        <f t="shared" si="248"/>
        <v>0</v>
      </c>
      <c r="G753" s="106">
        <f t="shared" si="248"/>
        <v>0</v>
      </c>
      <c r="H753" s="106">
        <f t="shared" si="248"/>
        <v>0</v>
      </c>
      <c r="I753" s="106">
        <f t="shared" si="248"/>
        <v>0</v>
      </c>
      <c r="J753" s="106">
        <f t="shared" si="248"/>
        <v>0</v>
      </c>
      <c r="K753" s="106">
        <f t="shared" si="248"/>
        <v>0</v>
      </c>
      <c r="L753" s="106">
        <f t="shared" si="248"/>
        <v>0</v>
      </c>
      <c r="M753" s="106">
        <f t="shared" si="248"/>
        <v>0</v>
      </c>
      <c r="N753" s="106">
        <f t="shared" si="248"/>
        <v>0</v>
      </c>
      <c r="O753" s="106">
        <f t="shared" si="248"/>
        <v>0</v>
      </c>
      <c r="P753" s="106">
        <f t="shared" si="248"/>
        <v>0</v>
      </c>
      <c r="Q753" s="106">
        <f t="shared" si="248"/>
        <v>0</v>
      </c>
      <c r="R753" s="106">
        <f t="shared" si="248"/>
        <v>0</v>
      </c>
      <c r="S753" s="106">
        <f t="shared" si="248"/>
        <v>0</v>
      </c>
      <c r="T753" s="106">
        <f t="shared" si="248"/>
        <v>0</v>
      </c>
      <c r="U753" s="106">
        <f t="shared" si="248"/>
        <v>0</v>
      </c>
      <c r="V753" s="106">
        <f t="shared" si="248"/>
        <v>0</v>
      </c>
      <c r="W753" s="106">
        <f t="shared" si="248"/>
        <v>0</v>
      </c>
      <c r="X753" s="106">
        <f t="shared" si="248"/>
        <v>0</v>
      </c>
      <c r="Y753" s="106">
        <f t="shared" si="248"/>
        <v>0</v>
      </c>
      <c r="Z753" s="106">
        <f t="shared" si="248"/>
        <v>0</v>
      </c>
      <c r="AA753" s="106">
        <f t="shared" si="248"/>
        <v>0</v>
      </c>
      <c r="AB753" s="106">
        <f t="shared" si="248"/>
        <v>0</v>
      </c>
      <c r="AC753" s="106">
        <f t="shared" si="248"/>
        <v>0</v>
      </c>
      <c r="AD753" s="106">
        <f t="shared" si="248"/>
        <v>0</v>
      </c>
      <c r="AE753" s="106">
        <f t="shared" si="248"/>
        <v>0</v>
      </c>
      <c r="AF753" s="106">
        <f t="shared" si="248"/>
        <v>0</v>
      </c>
      <c r="AG753" s="106">
        <f t="shared" si="248"/>
        <v>0</v>
      </c>
      <c r="AH753" s="106">
        <f t="shared" si="248"/>
        <v>0</v>
      </c>
      <c r="AI753" s="106">
        <f t="shared" si="248"/>
        <v>0</v>
      </c>
      <c r="AJ753" s="107">
        <f>AI753</f>
        <v>0</v>
      </c>
    </row>
    <row r="754" spans="2:36" s="8" customFormat="1" ht="15" customHeight="1" x14ac:dyDescent="0.15">
      <c r="B754" s="129"/>
      <c r="C754" s="132" t="s">
        <v>1</v>
      </c>
      <c r="D754" s="10"/>
      <c r="E754" s="11">
        <f>ピボット!E755</f>
        <v>0</v>
      </c>
      <c r="F754" s="11">
        <f>ピボット!F755</f>
        <v>0</v>
      </c>
      <c r="G754" s="11">
        <f>ピボット!G755</f>
        <v>0</v>
      </c>
      <c r="H754" s="11">
        <f>ピボット!H755</f>
        <v>0</v>
      </c>
      <c r="I754" s="11">
        <f>ピボット!I755</f>
        <v>0</v>
      </c>
      <c r="J754" s="11">
        <f>ピボット!J755</f>
        <v>0</v>
      </c>
      <c r="K754" s="11">
        <f>ピボット!K755</f>
        <v>0</v>
      </c>
      <c r="L754" s="11">
        <f>ピボット!L755</f>
        <v>0</v>
      </c>
      <c r="M754" s="11">
        <f>ピボット!M755</f>
        <v>0</v>
      </c>
      <c r="N754" s="11">
        <f>ピボット!N755</f>
        <v>0</v>
      </c>
      <c r="O754" s="11">
        <f>ピボット!O755</f>
        <v>0</v>
      </c>
      <c r="P754" s="11">
        <f>ピボット!P755</f>
        <v>0</v>
      </c>
      <c r="Q754" s="11">
        <f>ピボット!Q755</f>
        <v>0</v>
      </c>
      <c r="R754" s="11">
        <f>ピボット!R755</f>
        <v>0</v>
      </c>
      <c r="S754" s="11">
        <f>ピボット!S755</f>
        <v>0</v>
      </c>
      <c r="T754" s="11">
        <f>ピボット!T755</f>
        <v>0</v>
      </c>
      <c r="U754" s="11">
        <f>ピボット!U755</f>
        <v>0</v>
      </c>
      <c r="V754" s="11">
        <f>ピボット!V755</f>
        <v>0</v>
      </c>
      <c r="W754" s="11">
        <f>ピボット!W755</f>
        <v>0</v>
      </c>
      <c r="X754" s="11">
        <f>ピボット!X755</f>
        <v>0</v>
      </c>
      <c r="Y754" s="11">
        <f>ピボット!Y755</f>
        <v>0</v>
      </c>
      <c r="Z754" s="11">
        <f>ピボット!Z755</f>
        <v>0</v>
      </c>
      <c r="AA754" s="11">
        <f>ピボット!AA755</f>
        <v>0</v>
      </c>
      <c r="AB754" s="11">
        <f>ピボット!AB755</f>
        <v>0</v>
      </c>
      <c r="AC754" s="11">
        <f>ピボット!AC755</f>
        <v>0</v>
      </c>
      <c r="AD754" s="11">
        <f>ピボット!AD755</f>
        <v>0</v>
      </c>
      <c r="AE754" s="11">
        <f>ピボット!AE755</f>
        <v>0</v>
      </c>
      <c r="AF754" s="11">
        <f>ピボット!AF755</f>
        <v>0</v>
      </c>
      <c r="AG754" s="11">
        <f>ピボット!AG755</f>
        <v>0</v>
      </c>
      <c r="AH754" s="11">
        <f>ピボット!AH755</f>
        <v>0</v>
      </c>
      <c r="AI754" s="11">
        <f>ピボット!AI755</f>
        <v>0</v>
      </c>
      <c r="AJ754" s="104">
        <f>SUM(E754:AI754)</f>
        <v>0</v>
      </c>
    </row>
    <row r="755" spans="2:36" s="8" customFormat="1" ht="15" customHeight="1" x14ac:dyDescent="0.15">
      <c r="B755" s="130"/>
      <c r="C755" s="133" t="s">
        <v>25</v>
      </c>
      <c r="D755" s="102"/>
      <c r="E755" s="13">
        <f>ピボット!E756</f>
        <v>0</v>
      </c>
      <c r="F755" s="13">
        <f>ピボット!F756</f>
        <v>0</v>
      </c>
      <c r="G755" s="13">
        <f>ピボット!G756</f>
        <v>0</v>
      </c>
      <c r="H755" s="13">
        <f>ピボット!H756</f>
        <v>0</v>
      </c>
      <c r="I755" s="13">
        <f>ピボット!I756</f>
        <v>0</v>
      </c>
      <c r="J755" s="13">
        <f>ピボット!J756</f>
        <v>0</v>
      </c>
      <c r="K755" s="13">
        <f>ピボット!K756</f>
        <v>0</v>
      </c>
      <c r="L755" s="13">
        <f>ピボット!L756</f>
        <v>0</v>
      </c>
      <c r="M755" s="13">
        <f>ピボット!M756</f>
        <v>0</v>
      </c>
      <c r="N755" s="13">
        <f>ピボット!N756</f>
        <v>0</v>
      </c>
      <c r="O755" s="13">
        <f>ピボット!O756</f>
        <v>0</v>
      </c>
      <c r="P755" s="13">
        <f>ピボット!P756</f>
        <v>0</v>
      </c>
      <c r="Q755" s="13">
        <f>ピボット!Q756</f>
        <v>0</v>
      </c>
      <c r="R755" s="13">
        <f>ピボット!R756</f>
        <v>0</v>
      </c>
      <c r="S755" s="13">
        <f>ピボット!S756</f>
        <v>0</v>
      </c>
      <c r="T755" s="13">
        <f>ピボット!T756</f>
        <v>0</v>
      </c>
      <c r="U755" s="13">
        <f>ピボット!U756</f>
        <v>0</v>
      </c>
      <c r="V755" s="13">
        <f>ピボット!V756</f>
        <v>0</v>
      </c>
      <c r="W755" s="13">
        <f>ピボット!W756</f>
        <v>0</v>
      </c>
      <c r="X755" s="13">
        <f>ピボット!X756</f>
        <v>0</v>
      </c>
      <c r="Y755" s="13">
        <f>ピボット!Y756</f>
        <v>0</v>
      </c>
      <c r="Z755" s="13">
        <f>ピボット!Z756</f>
        <v>0</v>
      </c>
      <c r="AA755" s="13">
        <f>ピボット!AA756</f>
        <v>0</v>
      </c>
      <c r="AB755" s="13">
        <f>ピボット!AB756</f>
        <v>0</v>
      </c>
      <c r="AC755" s="13">
        <f>ピボット!AC756</f>
        <v>0</v>
      </c>
      <c r="AD755" s="13">
        <f>ピボット!AD756</f>
        <v>0</v>
      </c>
      <c r="AE755" s="13">
        <f>ピボット!AE756</f>
        <v>0</v>
      </c>
      <c r="AF755" s="13">
        <f>ピボット!AF756</f>
        <v>0</v>
      </c>
      <c r="AG755" s="13">
        <f>ピボット!AG756</f>
        <v>0</v>
      </c>
      <c r="AH755" s="13">
        <f>ピボット!AH756</f>
        <v>0</v>
      </c>
      <c r="AI755" s="13">
        <f>ピボット!AI756</f>
        <v>0</v>
      </c>
      <c r="AJ755" s="21">
        <f>SUM(E755:AI755)</f>
        <v>0</v>
      </c>
    </row>
    <row r="756" spans="2:36" s="8" customFormat="1" ht="15" customHeight="1" x14ac:dyDescent="0.15">
      <c r="B756" s="130"/>
      <c r="C756" s="134" t="s">
        <v>3</v>
      </c>
      <c r="D756" s="12"/>
      <c r="E756" s="13">
        <f>ピボット!E757</f>
        <v>0</v>
      </c>
      <c r="F756" s="13">
        <f>ピボット!F757</f>
        <v>0</v>
      </c>
      <c r="G756" s="13">
        <f>ピボット!G757</f>
        <v>0</v>
      </c>
      <c r="H756" s="13">
        <f>ピボット!H757</f>
        <v>0</v>
      </c>
      <c r="I756" s="13">
        <f>ピボット!I757</f>
        <v>0</v>
      </c>
      <c r="J756" s="13">
        <f>ピボット!J757</f>
        <v>0</v>
      </c>
      <c r="K756" s="13">
        <f>ピボット!K757</f>
        <v>0</v>
      </c>
      <c r="L756" s="13">
        <f>ピボット!L757</f>
        <v>0</v>
      </c>
      <c r="M756" s="13">
        <f>ピボット!M757</f>
        <v>0</v>
      </c>
      <c r="N756" s="13">
        <f>ピボット!N757</f>
        <v>0</v>
      </c>
      <c r="O756" s="13">
        <f>ピボット!O757</f>
        <v>0</v>
      </c>
      <c r="P756" s="13">
        <f>ピボット!P757</f>
        <v>0</v>
      </c>
      <c r="Q756" s="13">
        <f>ピボット!Q757</f>
        <v>0</v>
      </c>
      <c r="R756" s="13">
        <f>ピボット!R757</f>
        <v>0</v>
      </c>
      <c r="S756" s="13">
        <f>ピボット!S757</f>
        <v>0</v>
      </c>
      <c r="T756" s="13">
        <f>ピボット!T757</f>
        <v>0</v>
      </c>
      <c r="U756" s="13">
        <f>ピボット!U757</f>
        <v>0</v>
      </c>
      <c r="V756" s="13">
        <f>ピボット!V757</f>
        <v>0</v>
      </c>
      <c r="W756" s="13">
        <f>ピボット!W757</f>
        <v>0</v>
      </c>
      <c r="X756" s="13">
        <f>ピボット!X757</f>
        <v>0</v>
      </c>
      <c r="Y756" s="13">
        <f>ピボット!Y757</f>
        <v>0</v>
      </c>
      <c r="Z756" s="13">
        <f>ピボット!Z757</f>
        <v>0</v>
      </c>
      <c r="AA756" s="13">
        <f>ピボット!AA757</f>
        <v>0</v>
      </c>
      <c r="AB756" s="13">
        <f>ピボット!AB757</f>
        <v>0</v>
      </c>
      <c r="AC756" s="13">
        <f>ピボット!AC757</f>
        <v>0</v>
      </c>
      <c r="AD756" s="13">
        <f>ピボット!AD757</f>
        <v>0</v>
      </c>
      <c r="AE756" s="13">
        <f>ピボット!AE757</f>
        <v>0</v>
      </c>
      <c r="AF756" s="13">
        <f>ピボット!AF757</f>
        <v>0</v>
      </c>
      <c r="AG756" s="13">
        <f>ピボット!AG757</f>
        <v>0</v>
      </c>
      <c r="AH756" s="13">
        <f>ピボット!AH757</f>
        <v>0</v>
      </c>
      <c r="AI756" s="13">
        <f>ピボット!AI757</f>
        <v>0</v>
      </c>
      <c r="AJ756" s="14">
        <f>SUM(E756:AI756)</f>
        <v>0</v>
      </c>
    </row>
    <row r="757" spans="2:36" s="8" customFormat="1" ht="15" customHeight="1" x14ac:dyDescent="0.15">
      <c r="B757" s="9"/>
      <c r="C757" s="135" t="s">
        <v>26</v>
      </c>
      <c r="D757" s="100"/>
      <c r="E757" s="13">
        <f>ピボット!E758</f>
        <v>0</v>
      </c>
      <c r="F757" s="13">
        <f>ピボット!F758</f>
        <v>0</v>
      </c>
      <c r="G757" s="13">
        <f>ピボット!G758</f>
        <v>0</v>
      </c>
      <c r="H757" s="13">
        <f>ピボット!H758</f>
        <v>0</v>
      </c>
      <c r="I757" s="13">
        <f>ピボット!I758</f>
        <v>0</v>
      </c>
      <c r="J757" s="13">
        <f>ピボット!J758</f>
        <v>0</v>
      </c>
      <c r="K757" s="13">
        <f>ピボット!K758</f>
        <v>0</v>
      </c>
      <c r="L757" s="13">
        <f>ピボット!L758</f>
        <v>0</v>
      </c>
      <c r="M757" s="13">
        <f>ピボット!M758</f>
        <v>0</v>
      </c>
      <c r="N757" s="13">
        <f>ピボット!N758</f>
        <v>0</v>
      </c>
      <c r="O757" s="13">
        <f>ピボット!O758</f>
        <v>0</v>
      </c>
      <c r="P757" s="13">
        <f>ピボット!P758</f>
        <v>0</v>
      </c>
      <c r="Q757" s="13">
        <f>ピボット!Q758</f>
        <v>0</v>
      </c>
      <c r="R757" s="13">
        <f>ピボット!R758</f>
        <v>0</v>
      </c>
      <c r="S757" s="13">
        <f>ピボット!S758</f>
        <v>0</v>
      </c>
      <c r="T757" s="13">
        <f>ピボット!T758</f>
        <v>0</v>
      </c>
      <c r="U757" s="13">
        <f>ピボット!U758</f>
        <v>0</v>
      </c>
      <c r="V757" s="13">
        <f>ピボット!V758</f>
        <v>0</v>
      </c>
      <c r="W757" s="13">
        <f>ピボット!W758</f>
        <v>0</v>
      </c>
      <c r="X757" s="13">
        <f>ピボット!X758</f>
        <v>0</v>
      </c>
      <c r="Y757" s="13">
        <f>ピボット!Y758</f>
        <v>0</v>
      </c>
      <c r="Z757" s="13">
        <f>ピボット!Z758</f>
        <v>0</v>
      </c>
      <c r="AA757" s="13">
        <f>ピボット!AA758</f>
        <v>0</v>
      </c>
      <c r="AB757" s="13">
        <f>ピボット!AB758</f>
        <v>0</v>
      </c>
      <c r="AC757" s="13">
        <f>ピボット!AC758</f>
        <v>0</v>
      </c>
      <c r="AD757" s="13">
        <f>ピボット!AD758</f>
        <v>0</v>
      </c>
      <c r="AE757" s="13">
        <f>ピボット!AE758</f>
        <v>0</v>
      </c>
      <c r="AF757" s="13">
        <f>ピボット!AF758</f>
        <v>0</v>
      </c>
      <c r="AG757" s="13">
        <f>ピボット!AG758</f>
        <v>0</v>
      </c>
      <c r="AH757" s="13">
        <f>ピボット!AH758</f>
        <v>0</v>
      </c>
      <c r="AI757" s="13">
        <f>ピボット!AI758</f>
        <v>0</v>
      </c>
      <c r="AJ757" s="101">
        <f>SUM(E757:AI757)</f>
        <v>0</v>
      </c>
    </row>
    <row r="758" spans="2:36" s="8" customFormat="1" ht="15" customHeight="1" x14ac:dyDescent="0.15">
      <c r="B758" s="9"/>
      <c r="C758" s="134" t="s">
        <v>4</v>
      </c>
      <c r="D758" s="12">
        <f>ピボット!D759</f>
        <v>0</v>
      </c>
      <c r="E758" s="13">
        <f t="shared" ref="E758:AI758" si="249">D758+E754-E756</f>
        <v>0</v>
      </c>
      <c r="F758" s="13">
        <f t="shared" si="249"/>
        <v>0</v>
      </c>
      <c r="G758" s="13">
        <f t="shared" si="249"/>
        <v>0</v>
      </c>
      <c r="H758" s="13">
        <f t="shared" si="249"/>
        <v>0</v>
      </c>
      <c r="I758" s="13">
        <f t="shared" si="249"/>
        <v>0</v>
      </c>
      <c r="J758" s="13">
        <f t="shared" si="249"/>
        <v>0</v>
      </c>
      <c r="K758" s="13">
        <f t="shared" si="249"/>
        <v>0</v>
      </c>
      <c r="L758" s="13">
        <f t="shared" si="249"/>
        <v>0</v>
      </c>
      <c r="M758" s="13">
        <f t="shared" si="249"/>
        <v>0</v>
      </c>
      <c r="N758" s="13">
        <f t="shared" si="249"/>
        <v>0</v>
      </c>
      <c r="O758" s="13">
        <f t="shared" si="249"/>
        <v>0</v>
      </c>
      <c r="P758" s="13">
        <f t="shared" si="249"/>
        <v>0</v>
      </c>
      <c r="Q758" s="13">
        <f t="shared" si="249"/>
        <v>0</v>
      </c>
      <c r="R758" s="13">
        <f t="shared" si="249"/>
        <v>0</v>
      </c>
      <c r="S758" s="13">
        <f t="shared" si="249"/>
        <v>0</v>
      </c>
      <c r="T758" s="13">
        <f t="shared" si="249"/>
        <v>0</v>
      </c>
      <c r="U758" s="13">
        <f t="shared" si="249"/>
        <v>0</v>
      </c>
      <c r="V758" s="13">
        <f t="shared" si="249"/>
        <v>0</v>
      </c>
      <c r="W758" s="13">
        <f t="shared" si="249"/>
        <v>0</v>
      </c>
      <c r="X758" s="13">
        <f t="shared" si="249"/>
        <v>0</v>
      </c>
      <c r="Y758" s="13">
        <f t="shared" si="249"/>
        <v>0</v>
      </c>
      <c r="Z758" s="13">
        <f t="shared" si="249"/>
        <v>0</v>
      </c>
      <c r="AA758" s="13">
        <f t="shared" si="249"/>
        <v>0</v>
      </c>
      <c r="AB758" s="13">
        <f t="shared" si="249"/>
        <v>0</v>
      </c>
      <c r="AC758" s="13">
        <f t="shared" si="249"/>
        <v>0</v>
      </c>
      <c r="AD758" s="13">
        <f t="shared" si="249"/>
        <v>0</v>
      </c>
      <c r="AE758" s="13">
        <f t="shared" si="249"/>
        <v>0</v>
      </c>
      <c r="AF758" s="13">
        <f t="shared" si="249"/>
        <v>0</v>
      </c>
      <c r="AG758" s="13">
        <f t="shared" si="249"/>
        <v>0</v>
      </c>
      <c r="AH758" s="13">
        <f t="shared" si="249"/>
        <v>0</v>
      </c>
      <c r="AI758" s="13">
        <f t="shared" si="249"/>
        <v>0</v>
      </c>
      <c r="AJ758" s="14">
        <f>AI758</f>
        <v>0</v>
      </c>
    </row>
    <row r="759" spans="2:36" s="8" customFormat="1" ht="15" customHeight="1" thickBot="1" x14ac:dyDescent="0.2">
      <c r="B759" s="131">
        <f>ピボット!B755</f>
        <v>0</v>
      </c>
      <c r="C759" s="136" t="s">
        <v>27</v>
      </c>
      <c r="D759" s="105">
        <f>ピボット!D760</f>
        <v>0</v>
      </c>
      <c r="E759" s="106">
        <f t="shared" ref="E759:AI759" si="250">D759+E755-E757</f>
        <v>0</v>
      </c>
      <c r="F759" s="106">
        <f t="shared" si="250"/>
        <v>0</v>
      </c>
      <c r="G759" s="106">
        <f t="shared" si="250"/>
        <v>0</v>
      </c>
      <c r="H759" s="106">
        <f t="shared" si="250"/>
        <v>0</v>
      </c>
      <c r="I759" s="106">
        <f t="shared" si="250"/>
        <v>0</v>
      </c>
      <c r="J759" s="106">
        <f t="shared" si="250"/>
        <v>0</v>
      </c>
      <c r="K759" s="106">
        <f t="shared" si="250"/>
        <v>0</v>
      </c>
      <c r="L759" s="106">
        <f t="shared" si="250"/>
        <v>0</v>
      </c>
      <c r="M759" s="106">
        <f t="shared" si="250"/>
        <v>0</v>
      </c>
      <c r="N759" s="106">
        <f t="shared" si="250"/>
        <v>0</v>
      </c>
      <c r="O759" s="106">
        <f t="shared" si="250"/>
        <v>0</v>
      </c>
      <c r="P759" s="106">
        <f t="shared" si="250"/>
        <v>0</v>
      </c>
      <c r="Q759" s="106">
        <f t="shared" si="250"/>
        <v>0</v>
      </c>
      <c r="R759" s="106">
        <f t="shared" si="250"/>
        <v>0</v>
      </c>
      <c r="S759" s="106">
        <f t="shared" si="250"/>
        <v>0</v>
      </c>
      <c r="T759" s="106">
        <f t="shared" si="250"/>
        <v>0</v>
      </c>
      <c r="U759" s="106">
        <f t="shared" si="250"/>
        <v>0</v>
      </c>
      <c r="V759" s="106">
        <f t="shared" si="250"/>
        <v>0</v>
      </c>
      <c r="W759" s="106">
        <f t="shared" si="250"/>
        <v>0</v>
      </c>
      <c r="X759" s="106">
        <f t="shared" si="250"/>
        <v>0</v>
      </c>
      <c r="Y759" s="106">
        <f t="shared" si="250"/>
        <v>0</v>
      </c>
      <c r="Z759" s="106">
        <f t="shared" si="250"/>
        <v>0</v>
      </c>
      <c r="AA759" s="106">
        <f t="shared" si="250"/>
        <v>0</v>
      </c>
      <c r="AB759" s="106">
        <f t="shared" si="250"/>
        <v>0</v>
      </c>
      <c r="AC759" s="106">
        <f t="shared" si="250"/>
        <v>0</v>
      </c>
      <c r="AD759" s="106">
        <f t="shared" si="250"/>
        <v>0</v>
      </c>
      <c r="AE759" s="106">
        <f t="shared" si="250"/>
        <v>0</v>
      </c>
      <c r="AF759" s="106">
        <f t="shared" si="250"/>
        <v>0</v>
      </c>
      <c r="AG759" s="106">
        <f t="shared" si="250"/>
        <v>0</v>
      </c>
      <c r="AH759" s="106">
        <f t="shared" si="250"/>
        <v>0</v>
      </c>
      <c r="AI759" s="106">
        <f t="shared" si="250"/>
        <v>0</v>
      </c>
      <c r="AJ759" s="107">
        <f>AI759</f>
        <v>0</v>
      </c>
    </row>
    <row r="760" spans="2:36" s="8" customFormat="1" ht="15" customHeight="1" x14ac:dyDescent="0.15">
      <c r="B760" s="129"/>
      <c r="C760" s="132" t="s">
        <v>1</v>
      </c>
      <c r="D760" s="10"/>
      <c r="E760" s="11">
        <f>ピボット!E761</f>
        <v>0</v>
      </c>
      <c r="F760" s="11">
        <f>ピボット!F761</f>
        <v>0</v>
      </c>
      <c r="G760" s="11">
        <f>ピボット!G761</f>
        <v>0</v>
      </c>
      <c r="H760" s="11">
        <f>ピボット!H761</f>
        <v>0</v>
      </c>
      <c r="I760" s="11">
        <f>ピボット!I761</f>
        <v>0</v>
      </c>
      <c r="J760" s="11">
        <f>ピボット!J761</f>
        <v>0</v>
      </c>
      <c r="K760" s="11">
        <f>ピボット!K761</f>
        <v>0</v>
      </c>
      <c r="L760" s="11">
        <f>ピボット!L761</f>
        <v>0</v>
      </c>
      <c r="M760" s="11">
        <f>ピボット!M761</f>
        <v>0</v>
      </c>
      <c r="N760" s="11">
        <f>ピボット!N761</f>
        <v>0</v>
      </c>
      <c r="O760" s="11">
        <f>ピボット!O761</f>
        <v>0</v>
      </c>
      <c r="P760" s="11">
        <f>ピボット!P761</f>
        <v>0</v>
      </c>
      <c r="Q760" s="11">
        <f>ピボット!Q761</f>
        <v>0</v>
      </c>
      <c r="R760" s="11">
        <f>ピボット!R761</f>
        <v>0</v>
      </c>
      <c r="S760" s="11">
        <f>ピボット!S761</f>
        <v>0</v>
      </c>
      <c r="T760" s="11">
        <f>ピボット!T761</f>
        <v>0</v>
      </c>
      <c r="U760" s="11">
        <f>ピボット!U761</f>
        <v>0</v>
      </c>
      <c r="V760" s="11">
        <f>ピボット!V761</f>
        <v>0</v>
      </c>
      <c r="W760" s="11">
        <f>ピボット!W761</f>
        <v>0</v>
      </c>
      <c r="X760" s="11">
        <f>ピボット!X761</f>
        <v>0</v>
      </c>
      <c r="Y760" s="11">
        <f>ピボット!Y761</f>
        <v>0</v>
      </c>
      <c r="Z760" s="11">
        <f>ピボット!Z761</f>
        <v>0</v>
      </c>
      <c r="AA760" s="11">
        <f>ピボット!AA761</f>
        <v>0</v>
      </c>
      <c r="AB760" s="11">
        <f>ピボット!AB761</f>
        <v>0</v>
      </c>
      <c r="AC760" s="11">
        <f>ピボット!AC761</f>
        <v>0</v>
      </c>
      <c r="AD760" s="11">
        <f>ピボット!AD761</f>
        <v>0</v>
      </c>
      <c r="AE760" s="11">
        <f>ピボット!AE761</f>
        <v>0</v>
      </c>
      <c r="AF760" s="11">
        <f>ピボット!AF761</f>
        <v>0</v>
      </c>
      <c r="AG760" s="11">
        <f>ピボット!AG761</f>
        <v>0</v>
      </c>
      <c r="AH760" s="11">
        <f>ピボット!AH761</f>
        <v>0</v>
      </c>
      <c r="AI760" s="11">
        <f>ピボット!AI761</f>
        <v>0</v>
      </c>
      <c r="AJ760" s="104">
        <f>SUM(E760:AI760)</f>
        <v>0</v>
      </c>
    </row>
    <row r="761" spans="2:36" s="8" customFormat="1" ht="15" customHeight="1" x14ac:dyDescent="0.15">
      <c r="B761" s="130"/>
      <c r="C761" s="133" t="s">
        <v>25</v>
      </c>
      <c r="D761" s="102"/>
      <c r="E761" s="13">
        <f>ピボット!E762</f>
        <v>0</v>
      </c>
      <c r="F761" s="13">
        <f>ピボット!F762</f>
        <v>0</v>
      </c>
      <c r="G761" s="13">
        <f>ピボット!G762</f>
        <v>0</v>
      </c>
      <c r="H761" s="13">
        <f>ピボット!H762</f>
        <v>0</v>
      </c>
      <c r="I761" s="13">
        <f>ピボット!I762</f>
        <v>0</v>
      </c>
      <c r="J761" s="13">
        <f>ピボット!J762</f>
        <v>0</v>
      </c>
      <c r="K761" s="13">
        <f>ピボット!K762</f>
        <v>0</v>
      </c>
      <c r="L761" s="13">
        <f>ピボット!L762</f>
        <v>0</v>
      </c>
      <c r="M761" s="13">
        <f>ピボット!M762</f>
        <v>0</v>
      </c>
      <c r="N761" s="13">
        <f>ピボット!N762</f>
        <v>0</v>
      </c>
      <c r="O761" s="13">
        <f>ピボット!O762</f>
        <v>0</v>
      </c>
      <c r="P761" s="13">
        <f>ピボット!P762</f>
        <v>0</v>
      </c>
      <c r="Q761" s="13">
        <f>ピボット!Q762</f>
        <v>0</v>
      </c>
      <c r="R761" s="13">
        <f>ピボット!R762</f>
        <v>0</v>
      </c>
      <c r="S761" s="13">
        <f>ピボット!S762</f>
        <v>0</v>
      </c>
      <c r="T761" s="13">
        <f>ピボット!T762</f>
        <v>0</v>
      </c>
      <c r="U761" s="13">
        <f>ピボット!U762</f>
        <v>0</v>
      </c>
      <c r="V761" s="13">
        <f>ピボット!V762</f>
        <v>0</v>
      </c>
      <c r="W761" s="13">
        <f>ピボット!W762</f>
        <v>0</v>
      </c>
      <c r="X761" s="13">
        <f>ピボット!X762</f>
        <v>0</v>
      </c>
      <c r="Y761" s="13">
        <f>ピボット!Y762</f>
        <v>0</v>
      </c>
      <c r="Z761" s="13">
        <f>ピボット!Z762</f>
        <v>0</v>
      </c>
      <c r="AA761" s="13">
        <f>ピボット!AA762</f>
        <v>0</v>
      </c>
      <c r="AB761" s="13">
        <f>ピボット!AB762</f>
        <v>0</v>
      </c>
      <c r="AC761" s="13">
        <f>ピボット!AC762</f>
        <v>0</v>
      </c>
      <c r="AD761" s="13">
        <f>ピボット!AD762</f>
        <v>0</v>
      </c>
      <c r="AE761" s="13">
        <f>ピボット!AE762</f>
        <v>0</v>
      </c>
      <c r="AF761" s="13">
        <f>ピボット!AF762</f>
        <v>0</v>
      </c>
      <c r="AG761" s="13">
        <f>ピボット!AG762</f>
        <v>0</v>
      </c>
      <c r="AH761" s="13">
        <f>ピボット!AH762</f>
        <v>0</v>
      </c>
      <c r="AI761" s="13">
        <f>ピボット!AI762</f>
        <v>0</v>
      </c>
      <c r="AJ761" s="21">
        <f>SUM(E761:AI761)</f>
        <v>0</v>
      </c>
    </row>
    <row r="762" spans="2:36" s="8" customFormat="1" ht="15" customHeight="1" x14ac:dyDescent="0.15">
      <c r="B762" s="130"/>
      <c r="C762" s="134" t="s">
        <v>3</v>
      </c>
      <c r="D762" s="12"/>
      <c r="E762" s="13">
        <f>ピボット!E763</f>
        <v>0</v>
      </c>
      <c r="F762" s="13">
        <f>ピボット!F763</f>
        <v>0</v>
      </c>
      <c r="G762" s="13">
        <f>ピボット!G763</f>
        <v>0</v>
      </c>
      <c r="H762" s="13">
        <f>ピボット!H763</f>
        <v>0</v>
      </c>
      <c r="I762" s="13">
        <f>ピボット!I763</f>
        <v>0</v>
      </c>
      <c r="J762" s="13">
        <f>ピボット!J763</f>
        <v>0</v>
      </c>
      <c r="K762" s="13">
        <f>ピボット!K763</f>
        <v>0</v>
      </c>
      <c r="L762" s="13">
        <f>ピボット!L763</f>
        <v>0</v>
      </c>
      <c r="M762" s="13">
        <f>ピボット!M763</f>
        <v>0</v>
      </c>
      <c r="N762" s="13">
        <f>ピボット!N763</f>
        <v>0</v>
      </c>
      <c r="O762" s="13">
        <f>ピボット!O763</f>
        <v>0</v>
      </c>
      <c r="P762" s="13">
        <f>ピボット!P763</f>
        <v>0</v>
      </c>
      <c r="Q762" s="13">
        <f>ピボット!Q763</f>
        <v>0</v>
      </c>
      <c r="R762" s="13">
        <f>ピボット!R763</f>
        <v>0</v>
      </c>
      <c r="S762" s="13">
        <f>ピボット!S763</f>
        <v>0</v>
      </c>
      <c r="T762" s="13">
        <f>ピボット!T763</f>
        <v>0</v>
      </c>
      <c r="U762" s="13">
        <f>ピボット!U763</f>
        <v>0</v>
      </c>
      <c r="V762" s="13">
        <f>ピボット!V763</f>
        <v>0</v>
      </c>
      <c r="W762" s="13">
        <f>ピボット!W763</f>
        <v>0</v>
      </c>
      <c r="X762" s="13">
        <f>ピボット!X763</f>
        <v>0</v>
      </c>
      <c r="Y762" s="13">
        <f>ピボット!Y763</f>
        <v>0</v>
      </c>
      <c r="Z762" s="13">
        <f>ピボット!Z763</f>
        <v>0</v>
      </c>
      <c r="AA762" s="13">
        <f>ピボット!AA763</f>
        <v>0</v>
      </c>
      <c r="AB762" s="13">
        <f>ピボット!AB763</f>
        <v>0</v>
      </c>
      <c r="AC762" s="13">
        <f>ピボット!AC763</f>
        <v>0</v>
      </c>
      <c r="AD762" s="13">
        <f>ピボット!AD763</f>
        <v>0</v>
      </c>
      <c r="AE762" s="13">
        <f>ピボット!AE763</f>
        <v>0</v>
      </c>
      <c r="AF762" s="13">
        <f>ピボット!AF763</f>
        <v>0</v>
      </c>
      <c r="AG762" s="13">
        <f>ピボット!AG763</f>
        <v>0</v>
      </c>
      <c r="AH762" s="13">
        <f>ピボット!AH763</f>
        <v>0</v>
      </c>
      <c r="AI762" s="13">
        <f>ピボット!AI763</f>
        <v>0</v>
      </c>
      <c r="AJ762" s="14">
        <f>SUM(E762:AI762)</f>
        <v>0</v>
      </c>
    </row>
    <row r="763" spans="2:36" s="8" customFormat="1" ht="15" customHeight="1" x14ac:dyDescent="0.15">
      <c r="B763" s="9"/>
      <c r="C763" s="135" t="s">
        <v>26</v>
      </c>
      <c r="D763" s="100"/>
      <c r="E763" s="13">
        <f>ピボット!E764</f>
        <v>0</v>
      </c>
      <c r="F763" s="13">
        <f>ピボット!F764</f>
        <v>0</v>
      </c>
      <c r="G763" s="13">
        <f>ピボット!G764</f>
        <v>0</v>
      </c>
      <c r="H763" s="13">
        <f>ピボット!H764</f>
        <v>0</v>
      </c>
      <c r="I763" s="13">
        <f>ピボット!I764</f>
        <v>0</v>
      </c>
      <c r="J763" s="13">
        <f>ピボット!J764</f>
        <v>0</v>
      </c>
      <c r="K763" s="13">
        <f>ピボット!K764</f>
        <v>0</v>
      </c>
      <c r="L763" s="13">
        <f>ピボット!L764</f>
        <v>0</v>
      </c>
      <c r="M763" s="13">
        <f>ピボット!M764</f>
        <v>0</v>
      </c>
      <c r="N763" s="13">
        <f>ピボット!N764</f>
        <v>0</v>
      </c>
      <c r="O763" s="13">
        <f>ピボット!O764</f>
        <v>0</v>
      </c>
      <c r="P763" s="13">
        <f>ピボット!P764</f>
        <v>0</v>
      </c>
      <c r="Q763" s="13">
        <f>ピボット!Q764</f>
        <v>0</v>
      </c>
      <c r="R763" s="13">
        <f>ピボット!R764</f>
        <v>0</v>
      </c>
      <c r="S763" s="13">
        <f>ピボット!S764</f>
        <v>0</v>
      </c>
      <c r="T763" s="13">
        <f>ピボット!T764</f>
        <v>0</v>
      </c>
      <c r="U763" s="13">
        <f>ピボット!U764</f>
        <v>0</v>
      </c>
      <c r="V763" s="13">
        <f>ピボット!V764</f>
        <v>0</v>
      </c>
      <c r="W763" s="13">
        <f>ピボット!W764</f>
        <v>0</v>
      </c>
      <c r="X763" s="13">
        <f>ピボット!X764</f>
        <v>0</v>
      </c>
      <c r="Y763" s="13">
        <f>ピボット!Y764</f>
        <v>0</v>
      </c>
      <c r="Z763" s="13">
        <f>ピボット!Z764</f>
        <v>0</v>
      </c>
      <c r="AA763" s="13">
        <f>ピボット!AA764</f>
        <v>0</v>
      </c>
      <c r="AB763" s="13">
        <f>ピボット!AB764</f>
        <v>0</v>
      </c>
      <c r="AC763" s="13">
        <f>ピボット!AC764</f>
        <v>0</v>
      </c>
      <c r="AD763" s="13">
        <f>ピボット!AD764</f>
        <v>0</v>
      </c>
      <c r="AE763" s="13">
        <f>ピボット!AE764</f>
        <v>0</v>
      </c>
      <c r="AF763" s="13">
        <f>ピボット!AF764</f>
        <v>0</v>
      </c>
      <c r="AG763" s="13">
        <f>ピボット!AG764</f>
        <v>0</v>
      </c>
      <c r="AH763" s="13">
        <f>ピボット!AH764</f>
        <v>0</v>
      </c>
      <c r="AI763" s="13">
        <f>ピボット!AI764</f>
        <v>0</v>
      </c>
      <c r="AJ763" s="101">
        <f>SUM(E763:AI763)</f>
        <v>0</v>
      </c>
    </row>
    <row r="764" spans="2:36" s="8" customFormat="1" ht="15" customHeight="1" x14ac:dyDescent="0.15">
      <c r="B764" s="9"/>
      <c r="C764" s="134" t="s">
        <v>4</v>
      </c>
      <c r="D764" s="12">
        <f>ピボット!D765</f>
        <v>0</v>
      </c>
      <c r="E764" s="13">
        <f t="shared" ref="E764:AI764" si="251">D764+E760-E762</f>
        <v>0</v>
      </c>
      <c r="F764" s="13">
        <f t="shared" si="251"/>
        <v>0</v>
      </c>
      <c r="G764" s="13">
        <f t="shared" si="251"/>
        <v>0</v>
      </c>
      <c r="H764" s="13">
        <f t="shared" si="251"/>
        <v>0</v>
      </c>
      <c r="I764" s="13">
        <f t="shared" si="251"/>
        <v>0</v>
      </c>
      <c r="J764" s="13">
        <f t="shared" si="251"/>
        <v>0</v>
      </c>
      <c r="K764" s="13">
        <f t="shared" si="251"/>
        <v>0</v>
      </c>
      <c r="L764" s="13">
        <f t="shared" si="251"/>
        <v>0</v>
      </c>
      <c r="M764" s="13">
        <f t="shared" si="251"/>
        <v>0</v>
      </c>
      <c r="N764" s="13">
        <f t="shared" si="251"/>
        <v>0</v>
      </c>
      <c r="O764" s="13">
        <f t="shared" si="251"/>
        <v>0</v>
      </c>
      <c r="P764" s="13">
        <f t="shared" si="251"/>
        <v>0</v>
      </c>
      <c r="Q764" s="13">
        <f t="shared" si="251"/>
        <v>0</v>
      </c>
      <c r="R764" s="13">
        <f t="shared" si="251"/>
        <v>0</v>
      </c>
      <c r="S764" s="13">
        <f t="shared" si="251"/>
        <v>0</v>
      </c>
      <c r="T764" s="13">
        <f t="shared" si="251"/>
        <v>0</v>
      </c>
      <c r="U764" s="13">
        <f t="shared" si="251"/>
        <v>0</v>
      </c>
      <c r="V764" s="13">
        <f t="shared" si="251"/>
        <v>0</v>
      </c>
      <c r="W764" s="13">
        <f t="shared" si="251"/>
        <v>0</v>
      </c>
      <c r="X764" s="13">
        <f t="shared" si="251"/>
        <v>0</v>
      </c>
      <c r="Y764" s="13">
        <f t="shared" si="251"/>
        <v>0</v>
      </c>
      <c r="Z764" s="13">
        <f t="shared" si="251"/>
        <v>0</v>
      </c>
      <c r="AA764" s="13">
        <f t="shared" si="251"/>
        <v>0</v>
      </c>
      <c r="AB764" s="13">
        <f t="shared" si="251"/>
        <v>0</v>
      </c>
      <c r="AC764" s="13">
        <f t="shared" si="251"/>
        <v>0</v>
      </c>
      <c r="AD764" s="13">
        <f t="shared" si="251"/>
        <v>0</v>
      </c>
      <c r="AE764" s="13">
        <f t="shared" si="251"/>
        <v>0</v>
      </c>
      <c r="AF764" s="13">
        <f t="shared" si="251"/>
        <v>0</v>
      </c>
      <c r="AG764" s="13">
        <f t="shared" si="251"/>
        <v>0</v>
      </c>
      <c r="AH764" s="13">
        <f t="shared" si="251"/>
        <v>0</v>
      </c>
      <c r="AI764" s="13">
        <f t="shared" si="251"/>
        <v>0</v>
      </c>
      <c r="AJ764" s="14">
        <f>AI764</f>
        <v>0</v>
      </c>
    </row>
    <row r="765" spans="2:36" s="8" customFormat="1" ht="15" customHeight="1" thickBot="1" x14ac:dyDescent="0.2">
      <c r="B765" s="131">
        <f>ピボット!B761</f>
        <v>0</v>
      </c>
      <c r="C765" s="136" t="s">
        <v>27</v>
      </c>
      <c r="D765" s="105">
        <f>ピボット!D766</f>
        <v>0</v>
      </c>
      <c r="E765" s="106">
        <f t="shared" ref="E765:AI765" si="252">D765+E761-E763</f>
        <v>0</v>
      </c>
      <c r="F765" s="106">
        <f t="shared" si="252"/>
        <v>0</v>
      </c>
      <c r="G765" s="106">
        <f t="shared" si="252"/>
        <v>0</v>
      </c>
      <c r="H765" s="106">
        <f t="shared" si="252"/>
        <v>0</v>
      </c>
      <c r="I765" s="106">
        <f t="shared" si="252"/>
        <v>0</v>
      </c>
      <c r="J765" s="106">
        <f t="shared" si="252"/>
        <v>0</v>
      </c>
      <c r="K765" s="106">
        <f t="shared" si="252"/>
        <v>0</v>
      </c>
      <c r="L765" s="106">
        <f t="shared" si="252"/>
        <v>0</v>
      </c>
      <c r="M765" s="106">
        <f t="shared" si="252"/>
        <v>0</v>
      </c>
      <c r="N765" s="106">
        <f t="shared" si="252"/>
        <v>0</v>
      </c>
      <c r="O765" s="106">
        <f t="shared" si="252"/>
        <v>0</v>
      </c>
      <c r="P765" s="106">
        <f t="shared" si="252"/>
        <v>0</v>
      </c>
      <c r="Q765" s="106">
        <f t="shared" si="252"/>
        <v>0</v>
      </c>
      <c r="R765" s="106">
        <f t="shared" si="252"/>
        <v>0</v>
      </c>
      <c r="S765" s="106">
        <f t="shared" si="252"/>
        <v>0</v>
      </c>
      <c r="T765" s="106">
        <f t="shared" si="252"/>
        <v>0</v>
      </c>
      <c r="U765" s="106">
        <f t="shared" si="252"/>
        <v>0</v>
      </c>
      <c r="V765" s="106">
        <f t="shared" si="252"/>
        <v>0</v>
      </c>
      <c r="W765" s="106">
        <f t="shared" si="252"/>
        <v>0</v>
      </c>
      <c r="X765" s="106">
        <f t="shared" si="252"/>
        <v>0</v>
      </c>
      <c r="Y765" s="106">
        <f t="shared" si="252"/>
        <v>0</v>
      </c>
      <c r="Z765" s="106">
        <f t="shared" si="252"/>
        <v>0</v>
      </c>
      <c r="AA765" s="106">
        <f t="shared" si="252"/>
        <v>0</v>
      </c>
      <c r="AB765" s="106">
        <f t="shared" si="252"/>
        <v>0</v>
      </c>
      <c r="AC765" s="106">
        <f t="shared" si="252"/>
        <v>0</v>
      </c>
      <c r="AD765" s="106">
        <f t="shared" si="252"/>
        <v>0</v>
      </c>
      <c r="AE765" s="106">
        <f t="shared" si="252"/>
        <v>0</v>
      </c>
      <c r="AF765" s="106">
        <f t="shared" si="252"/>
        <v>0</v>
      </c>
      <c r="AG765" s="106">
        <f t="shared" si="252"/>
        <v>0</v>
      </c>
      <c r="AH765" s="106">
        <f t="shared" si="252"/>
        <v>0</v>
      </c>
      <c r="AI765" s="106">
        <f t="shared" si="252"/>
        <v>0</v>
      </c>
      <c r="AJ765" s="107">
        <f>AI765</f>
        <v>0</v>
      </c>
    </row>
    <row r="766" spans="2:36" s="8" customFormat="1" ht="15" customHeight="1" x14ac:dyDescent="0.15">
      <c r="B766" s="129"/>
      <c r="C766" s="132" t="s">
        <v>1</v>
      </c>
      <c r="D766" s="10"/>
      <c r="E766" s="11">
        <f>ピボット!E767</f>
        <v>0</v>
      </c>
      <c r="F766" s="11">
        <f>ピボット!F767</f>
        <v>0</v>
      </c>
      <c r="G766" s="11">
        <f>ピボット!G767</f>
        <v>0</v>
      </c>
      <c r="H766" s="11">
        <f>ピボット!H767</f>
        <v>0</v>
      </c>
      <c r="I766" s="11">
        <f>ピボット!I767</f>
        <v>0</v>
      </c>
      <c r="J766" s="11">
        <f>ピボット!J767</f>
        <v>0</v>
      </c>
      <c r="K766" s="11">
        <f>ピボット!K767</f>
        <v>0</v>
      </c>
      <c r="L766" s="11">
        <f>ピボット!L767</f>
        <v>0</v>
      </c>
      <c r="M766" s="11">
        <f>ピボット!M767</f>
        <v>0</v>
      </c>
      <c r="N766" s="11">
        <f>ピボット!N767</f>
        <v>0</v>
      </c>
      <c r="O766" s="11">
        <f>ピボット!O767</f>
        <v>0</v>
      </c>
      <c r="P766" s="11">
        <f>ピボット!P767</f>
        <v>0</v>
      </c>
      <c r="Q766" s="11">
        <f>ピボット!Q767</f>
        <v>0</v>
      </c>
      <c r="R766" s="11">
        <f>ピボット!R767</f>
        <v>0</v>
      </c>
      <c r="S766" s="11">
        <f>ピボット!S767</f>
        <v>0</v>
      </c>
      <c r="T766" s="11">
        <f>ピボット!T767</f>
        <v>0</v>
      </c>
      <c r="U766" s="11">
        <f>ピボット!U767</f>
        <v>0</v>
      </c>
      <c r="V766" s="11">
        <f>ピボット!V767</f>
        <v>0</v>
      </c>
      <c r="W766" s="11">
        <f>ピボット!W767</f>
        <v>0</v>
      </c>
      <c r="X766" s="11">
        <f>ピボット!X767</f>
        <v>0</v>
      </c>
      <c r="Y766" s="11">
        <f>ピボット!Y767</f>
        <v>0</v>
      </c>
      <c r="Z766" s="11">
        <f>ピボット!Z767</f>
        <v>0</v>
      </c>
      <c r="AA766" s="11">
        <f>ピボット!AA767</f>
        <v>0</v>
      </c>
      <c r="AB766" s="11">
        <f>ピボット!AB767</f>
        <v>0</v>
      </c>
      <c r="AC766" s="11">
        <f>ピボット!AC767</f>
        <v>0</v>
      </c>
      <c r="AD766" s="11">
        <f>ピボット!AD767</f>
        <v>0</v>
      </c>
      <c r="AE766" s="11">
        <f>ピボット!AE767</f>
        <v>0</v>
      </c>
      <c r="AF766" s="11">
        <f>ピボット!AF767</f>
        <v>0</v>
      </c>
      <c r="AG766" s="11">
        <f>ピボット!AG767</f>
        <v>0</v>
      </c>
      <c r="AH766" s="11">
        <f>ピボット!AH767</f>
        <v>0</v>
      </c>
      <c r="AI766" s="11">
        <f>ピボット!AI767</f>
        <v>0</v>
      </c>
      <c r="AJ766" s="104">
        <f>SUM(E766:AI766)</f>
        <v>0</v>
      </c>
    </row>
    <row r="767" spans="2:36" s="8" customFormat="1" ht="15" customHeight="1" x14ac:dyDescent="0.15">
      <c r="B767" s="130"/>
      <c r="C767" s="133" t="s">
        <v>25</v>
      </c>
      <c r="D767" s="102"/>
      <c r="E767" s="13">
        <f>ピボット!E768</f>
        <v>0</v>
      </c>
      <c r="F767" s="13">
        <f>ピボット!F768</f>
        <v>0</v>
      </c>
      <c r="G767" s="13">
        <f>ピボット!G768</f>
        <v>0</v>
      </c>
      <c r="H767" s="13">
        <f>ピボット!H768</f>
        <v>0</v>
      </c>
      <c r="I767" s="13">
        <f>ピボット!I768</f>
        <v>0</v>
      </c>
      <c r="J767" s="13">
        <f>ピボット!J768</f>
        <v>0</v>
      </c>
      <c r="K767" s="13">
        <f>ピボット!K768</f>
        <v>0</v>
      </c>
      <c r="L767" s="13">
        <f>ピボット!L768</f>
        <v>0</v>
      </c>
      <c r="M767" s="13">
        <f>ピボット!M768</f>
        <v>0</v>
      </c>
      <c r="N767" s="13">
        <f>ピボット!N768</f>
        <v>0</v>
      </c>
      <c r="O767" s="13">
        <f>ピボット!O768</f>
        <v>0</v>
      </c>
      <c r="P767" s="13">
        <f>ピボット!P768</f>
        <v>0</v>
      </c>
      <c r="Q767" s="13">
        <f>ピボット!Q768</f>
        <v>0</v>
      </c>
      <c r="R767" s="13">
        <f>ピボット!R768</f>
        <v>0</v>
      </c>
      <c r="S767" s="13">
        <f>ピボット!S768</f>
        <v>0</v>
      </c>
      <c r="T767" s="13">
        <f>ピボット!T768</f>
        <v>0</v>
      </c>
      <c r="U767" s="13">
        <f>ピボット!U768</f>
        <v>0</v>
      </c>
      <c r="V767" s="13">
        <f>ピボット!V768</f>
        <v>0</v>
      </c>
      <c r="W767" s="13">
        <f>ピボット!W768</f>
        <v>0</v>
      </c>
      <c r="X767" s="13">
        <f>ピボット!X768</f>
        <v>0</v>
      </c>
      <c r="Y767" s="13">
        <f>ピボット!Y768</f>
        <v>0</v>
      </c>
      <c r="Z767" s="13">
        <f>ピボット!Z768</f>
        <v>0</v>
      </c>
      <c r="AA767" s="13">
        <f>ピボット!AA768</f>
        <v>0</v>
      </c>
      <c r="AB767" s="13">
        <f>ピボット!AB768</f>
        <v>0</v>
      </c>
      <c r="AC767" s="13">
        <f>ピボット!AC768</f>
        <v>0</v>
      </c>
      <c r="AD767" s="13">
        <f>ピボット!AD768</f>
        <v>0</v>
      </c>
      <c r="AE767" s="13">
        <f>ピボット!AE768</f>
        <v>0</v>
      </c>
      <c r="AF767" s="13">
        <f>ピボット!AF768</f>
        <v>0</v>
      </c>
      <c r="AG767" s="13">
        <f>ピボット!AG768</f>
        <v>0</v>
      </c>
      <c r="AH767" s="13">
        <f>ピボット!AH768</f>
        <v>0</v>
      </c>
      <c r="AI767" s="13">
        <f>ピボット!AI768</f>
        <v>0</v>
      </c>
      <c r="AJ767" s="21">
        <f>SUM(E767:AI767)</f>
        <v>0</v>
      </c>
    </row>
    <row r="768" spans="2:36" s="8" customFormat="1" ht="15" customHeight="1" x14ac:dyDescent="0.15">
      <c r="B768" s="130"/>
      <c r="C768" s="134" t="s">
        <v>3</v>
      </c>
      <c r="D768" s="12"/>
      <c r="E768" s="13">
        <f>ピボット!E769</f>
        <v>0</v>
      </c>
      <c r="F768" s="13">
        <f>ピボット!F769</f>
        <v>0</v>
      </c>
      <c r="G768" s="13">
        <f>ピボット!G769</f>
        <v>0</v>
      </c>
      <c r="H768" s="13">
        <f>ピボット!H769</f>
        <v>0</v>
      </c>
      <c r="I768" s="13">
        <f>ピボット!I769</f>
        <v>0</v>
      </c>
      <c r="J768" s="13">
        <f>ピボット!J769</f>
        <v>0</v>
      </c>
      <c r="K768" s="13">
        <f>ピボット!K769</f>
        <v>0</v>
      </c>
      <c r="L768" s="13">
        <f>ピボット!L769</f>
        <v>0</v>
      </c>
      <c r="M768" s="13">
        <f>ピボット!M769</f>
        <v>0</v>
      </c>
      <c r="N768" s="13">
        <f>ピボット!N769</f>
        <v>0</v>
      </c>
      <c r="O768" s="13">
        <f>ピボット!O769</f>
        <v>0</v>
      </c>
      <c r="P768" s="13">
        <f>ピボット!P769</f>
        <v>0</v>
      </c>
      <c r="Q768" s="13">
        <f>ピボット!Q769</f>
        <v>0</v>
      </c>
      <c r="R768" s="13">
        <f>ピボット!R769</f>
        <v>0</v>
      </c>
      <c r="S768" s="13">
        <f>ピボット!S769</f>
        <v>0</v>
      </c>
      <c r="T768" s="13">
        <f>ピボット!T769</f>
        <v>0</v>
      </c>
      <c r="U768" s="13">
        <f>ピボット!U769</f>
        <v>0</v>
      </c>
      <c r="V768" s="13">
        <f>ピボット!V769</f>
        <v>0</v>
      </c>
      <c r="W768" s="13">
        <f>ピボット!W769</f>
        <v>0</v>
      </c>
      <c r="X768" s="13">
        <f>ピボット!X769</f>
        <v>0</v>
      </c>
      <c r="Y768" s="13">
        <f>ピボット!Y769</f>
        <v>0</v>
      </c>
      <c r="Z768" s="13">
        <f>ピボット!Z769</f>
        <v>0</v>
      </c>
      <c r="AA768" s="13">
        <f>ピボット!AA769</f>
        <v>0</v>
      </c>
      <c r="AB768" s="13">
        <f>ピボット!AB769</f>
        <v>0</v>
      </c>
      <c r="AC768" s="13">
        <f>ピボット!AC769</f>
        <v>0</v>
      </c>
      <c r="AD768" s="13">
        <f>ピボット!AD769</f>
        <v>0</v>
      </c>
      <c r="AE768" s="13">
        <f>ピボット!AE769</f>
        <v>0</v>
      </c>
      <c r="AF768" s="13">
        <f>ピボット!AF769</f>
        <v>0</v>
      </c>
      <c r="AG768" s="13">
        <f>ピボット!AG769</f>
        <v>0</v>
      </c>
      <c r="AH768" s="13">
        <f>ピボット!AH769</f>
        <v>0</v>
      </c>
      <c r="AI768" s="13">
        <f>ピボット!AI769</f>
        <v>0</v>
      </c>
      <c r="AJ768" s="14">
        <f>SUM(E768:AI768)</f>
        <v>0</v>
      </c>
    </row>
    <row r="769" spans="2:36" s="8" customFormat="1" ht="15" customHeight="1" x14ac:dyDescent="0.15">
      <c r="B769" s="9"/>
      <c r="C769" s="135" t="s">
        <v>26</v>
      </c>
      <c r="D769" s="100"/>
      <c r="E769" s="13">
        <f>ピボット!E770</f>
        <v>0</v>
      </c>
      <c r="F769" s="13">
        <f>ピボット!F770</f>
        <v>0</v>
      </c>
      <c r="G769" s="13">
        <f>ピボット!G770</f>
        <v>0</v>
      </c>
      <c r="H769" s="13">
        <f>ピボット!H770</f>
        <v>0</v>
      </c>
      <c r="I769" s="13">
        <f>ピボット!I770</f>
        <v>0</v>
      </c>
      <c r="J769" s="13">
        <f>ピボット!J770</f>
        <v>0</v>
      </c>
      <c r="K769" s="13">
        <f>ピボット!K770</f>
        <v>0</v>
      </c>
      <c r="L769" s="13">
        <f>ピボット!L770</f>
        <v>0</v>
      </c>
      <c r="M769" s="13">
        <f>ピボット!M770</f>
        <v>0</v>
      </c>
      <c r="N769" s="13">
        <f>ピボット!N770</f>
        <v>0</v>
      </c>
      <c r="O769" s="13">
        <f>ピボット!O770</f>
        <v>0</v>
      </c>
      <c r="P769" s="13">
        <f>ピボット!P770</f>
        <v>0</v>
      </c>
      <c r="Q769" s="13">
        <f>ピボット!Q770</f>
        <v>0</v>
      </c>
      <c r="R769" s="13">
        <f>ピボット!R770</f>
        <v>0</v>
      </c>
      <c r="S769" s="13">
        <f>ピボット!S770</f>
        <v>0</v>
      </c>
      <c r="T769" s="13">
        <f>ピボット!T770</f>
        <v>0</v>
      </c>
      <c r="U769" s="13">
        <f>ピボット!U770</f>
        <v>0</v>
      </c>
      <c r="V769" s="13">
        <f>ピボット!V770</f>
        <v>0</v>
      </c>
      <c r="W769" s="13">
        <f>ピボット!W770</f>
        <v>0</v>
      </c>
      <c r="X769" s="13">
        <f>ピボット!X770</f>
        <v>0</v>
      </c>
      <c r="Y769" s="13">
        <f>ピボット!Y770</f>
        <v>0</v>
      </c>
      <c r="Z769" s="13">
        <f>ピボット!Z770</f>
        <v>0</v>
      </c>
      <c r="AA769" s="13">
        <f>ピボット!AA770</f>
        <v>0</v>
      </c>
      <c r="AB769" s="13">
        <f>ピボット!AB770</f>
        <v>0</v>
      </c>
      <c r="AC769" s="13">
        <f>ピボット!AC770</f>
        <v>0</v>
      </c>
      <c r="AD769" s="13">
        <f>ピボット!AD770</f>
        <v>0</v>
      </c>
      <c r="AE769" s="13">
        <f>ピボット!AE770</f>
        <v>0</v>
      </c>
      <c r="AF769" s="13">
        <f>ピボット!AF770</f>
        <v>0</v>
      </c>
      <c r="AG769" s="13">
        <f>ピボット!AG770</f>
        <v>0</v>
      </c>
      <c r="AH769" s="13">
        <f>ピボット!AH770</f>
        <v>0</v>
      </c>
      <c r="AI769" s="13">
        <f>ピボット!AI770</f>
        <v>0</v>
      </c>
      <c r="AJ769" s="101">
        <f>SUM(E769:AI769)</f>
        <v>0</v>
      </c>
    </row>
    <row r="770" spans="2:36" s="8" customFormat="1" ht="15" customHeight="1" x14ac:dyDescent="0.15">
      <c r="B770" s="9"/>
      <c r="C770" s="134" t="s">
        <v>4</v>
      </c>
      <c r="D770" s="12">
        <f>ピボット!D771</f>
        <v>0</v>
      </c>
      <c r="E770" s="13">
        <f t="shared" ref="E770:AI770" si="253">D770+E766-E768</f>
        <v>0</v>
      </c>
      <c r="F770" s="13">
        <f t="shared" si="253"/>
        <v>0</v>
      </c>
      <c r="G770" s="13">
        <f t="shared" si="253"/>
        <v>0</v>
      </c>
      <c r="H770" s="13">
        <f t="shared" si="253"/>
        <v>0</v>
      </c>
      <c r="I770" s="13">
        <f t="shared" si="253"/>
        <v>0</v>
      </c>
      <c r="J770" s="13">
        <f t="shared" si="253"/>
        <v>0</v>
      </c>
      <c r="K770" s="13">
        <f t="shared" si="253"/>
        <v>0</v>
      </c>
      <c r="L770" s="13">
        <f t="shared" si="253"/>
        <v>0</v>
      </c>
      <c r="M770" s="13">
        <f t="shared" si="253"/>
        <v>0</v>
      </c>
      <c r="N770" s="13">
        <f t="shared" si="253"/>
        <v>0</v>
      </c>
      <c r="O770" s="13">
        <f t="shared" si="253"/>
        <v>0</v>
      </c>
      <c r="P770" s="13">
        <f t="shared" si="253"/>
        <v>0</v>
      </c>
      <c r="Q770" s="13">
        <f t="shared" si="253"/>
        <v>0</v>
      </c>
      <c r="R770" s="13">
        <f t="shared" si="253"/>
        <v>0</v>
      </c>
      <c r="S770" s="13">
        <f t="shared" si="253"/>
        <v>0</v>
      </c>
      <c r="T770" s="13">
        <f t="shared" si="253"/>
        <v>0</v>
      </c>
      <c r="U770" s="13">
        <f t="shared" si="253"/>
        <v>0</v>
      </c>
      <c r="V770" s="13">
        <f t="shared" si="253"/>
        <v>0</v>
      </c>
      <c r="W770" s="13">
        <f t="shared" si="253"/>
        <v>0</v>
      </c>
      <c r="X770" s="13">
        <f t="shared" si="253"/>
        <v>0</v>
      </c>
      <c r="Y770" s="13">
        <f t="shared" si="253"/>
        <v>0</v>
      </c>
      <c r="Z770" s="13">
        <f t="shared" si="253"/>
        <v>0</v>
      </c>
      <c r="AA770" s="13">
        <f t="shared" si="253"/>
        <v>0</v>
      </c>
      <c r="AB770" s="13">
        <f t="shared" si="253"/>
        <v>0</v>
      </c>
      <c r="AC770" s="13">
        <f t="shared" si="253"/>
        <v>0</v>
      </c>
      <c r="AD770" s="13">
        <f t="shared" si="253"/>
        <v>0</v>
      </c>
      <c r="AE770" s="13">
        <f t="shared" si="253"/>
        <v>0</v>
      </c>
      <c r="AF770" s="13">
        <f t="shared" si="253"/>
        <v>0</v>
      </c>
      <c r="AG770" s="13">
        <f t="shared" si="253"/>
        <v>0</v>
      </c>
      <c r="AH770" s="13">
        <f t="shared" si="253"/>
        <v>0</v>
      </c>
      <c r="AI770" s="13">
        <f t="shared" si="253"/>
        <v>0</v>
      </c>
      <c r="AJ770" s="14">
        <f>AI770</f>
        <v>0</v>
      </c>
    </row>
    <row r="771" spans="2:36" s="8" customFormat="1" ht="15" customHeight="1" thickBot="1" x14ac:dyDescent="0.2">
      <c r="B771" s="131">
        <f>ピボット!B767</f>
        <v>0</v>
      </c>
      <c r="C771" s="136" t="s">
        <v>27</v>
      </c>
      <c r="D771" s="105">
        <f>ピボット!D772</f>
        <v>0</v>
      </c>
      <c r="E771" s="106">
        <f t="shared" ref="E771:AI771" si="254">D771+E767-E769</f>
        <v>0</v>
      </c>
      <c r="F771" s="106">
        <f t="shared" si="254"/>
        <v>0</v>
      </c>
      <c r="G771" s="106">
        <f t="shared" si="254"/>
        <v>0</v>
      </c>
      <c r="H771" s="106">
        <f t="shared" si="254"/>
        <v>0</v>
      </c>
      <c r="I771" s="106">
        <f t="shared" si="254"/>
        <v>0</v>
      </c>
      <c r="J771" s="106">
        <f t="shared" si="254"/>
        <v>0</v>
      </c>
      <c r="K771" s="106">
        <f t="shared" si="254"/>
        <v>0</v>
      </c>
      <c r="L771" s="106">
        <f t="shared" si="254"/>
        <v>0</v>
      </c>
      <c r="M771" s="106">
        <f t="shared" si="254"/>
        <v>0</v>
      </c>
      <c r="N771" s="106">
        <f t="shared" si="254"/>
        <v>0</v>
      </c>
      <c r="O771" s="106">
        <f t="shared" si="254"/>
        <v>0</v>
      </c>
      <c r="P771" s="106">
        <f t="shared" si="254"/>
        <v>0</v>
      </c>
      <c r="Q771" s="106">
        <f t="shared" si="254"/>
        <v>0</v>
      </c>
      <c r="R771" s="106">
        <f t="shared" si="254"/>
        <v>0</v>
      </c>
      <c r="S771" s="106">
        <f t="shared" si="254"/>
        <v>0</v>
      </c>
      <c r="T771" s="106">
        <f t="shared" si="254"/>
        <v>0</v>
      </c>
      <c r="U771" s="106">
        <f t="shared" si="254"/>
        <v>0</v>
      </c>
      <c r="V771" s="106">
        <f t="shared" si="254"/>
        <v>0</v>
      </c>
      <c r="W771" s="106">
        <f t="shared" si="254"/>
        <v>0</v>
      </c>
      <c r="X771" s="106">
        <f t="shared" si="254"/>
        <v>0</v>
      </c>
      <c r="Y771" s="106">
        <f t="shared" si="254"/>
        <v>0</v>
      </c>
      <c r="Z771" s="106">
        <f t="shared" si="254"/>
        <v>0</v>
      </c>
      <c r="AA771" s="106">
        <f t="shared" si="254"/>
        <v>0</v>
      </c>
      <c r="AB771" s="106">
        <f t="shared" si="254"/>
        <v>0</v>
      </c>
      <c r="AC771" s="106">
        <f t="shared" si="254"/>
        <v>0</v>
      </c>
      <c r="AD771" s="106">
        <f t="shared" si="254"/>
        <v>0</v>
      </c>
      <c r="AE771" s="106">
        <f t="shared" si="254"/>
        <v>0</v>
      </c>
      <c r="AF771" s="106">
        <f t="shared" si="254"/>
        <v>0</v>
      </c>
      <c r="AG771" s="106">
        <f t="shared" si="254"/>
        <v>0</v>
      </c>
      <c r="AH771" s="106">
        <f t="shared" si="254"/>
        <v>0</v>
      </c>
      <c r="AI771" s="106">
        <f t="shared" si="254"/>
        <v>0</v>
      </c>
      <c r="AJ771" s="107">
        <f>AI771</f>
        <v>0</v>
      </c>
    </row>
    <row r="772" spans="2:36" s="8" customFormat="1" ht="15" customHeight="1" x14ac:dyDescent="0.15">
      <c r="B772" s="129"/>
      <c r="C772" s="132" t="s">
        <v>1</v>
      </c>
      <c r="D772" s="10"/>
      <c r="E772" s="11">
        <f>ピボット!E773</f>
        <v>0</v>
      </c>
      <c r="F772" s="11">
        <f>ピボット!F773</f>
        <v>0</v>
      </c>
      <c r="G772" s="11">
        <f>ピボット!G773</f>
        <v>0</v>
      </c>
      <c r="H772" s="11">
        <f>ピボット!H773</f>
        <v>0</v>
      </c>
      <c r="I772" s="11">
        <f>ピボット!I773</f>
        <v>0</v>
      </c>
      <c r="J772" s="11">
        <f>ピボット!J773</f>
        <v>0</v>
      </c>
      <c r="K772" s="11">
        <f>ピボット!K773</f>
        <v>0</v>
      </c>
      <c r="L772" s="11">
        <f>ピボット!L773</f>
        <v>0</v>
      </c>
      <c r="M772" s="11">
        <f>ピボット!M773</f>
        <v>0</v>
      </c>
      <c r="N772" s="11">
        <f>ピボット!N773</f>
        <v>0</v>
      </c>
      <c r="O772" s="11">
        <f>ピボット!O773</f>
        <v>0</v>
      </c>
      <c r="P772" s="11">
        <f>ピボット!P773</f>
        <v>0</v>
      </c>
      <c r="Q772" s="11">
        <f>ピボット!Q773</f>
        <v>0</v>
      </c>
      <c r="R772" s="11">
        <f>ピボット!R773</f>
        <v>0</v>
      </c>
      <c r="S772" s="11">
        <f>ピボット!S773</f>
        <v>0</v>
      </c>
      <c r="T772" s="11">
        <f>ピボット!T773</f>
        <v>0</v>
      </c>
      <c r="U772" s="11">
        <f>ピボット!U773</f>
        <v>0</v>
      </c>
      <c r="V772" s="11">
        <f>ピボット!V773</f>
        <v>0</v>
      </c>
      <c r="W772" s="11">
        <f>ピボット!W773</f>
        <v>0</v>
      </c>
      <c r="X772" s="11">
        <f>ピボット!X773</f>
        <v>0</v>
      </c>
      <c r="Y772" s="11">
        <f>ピボット!Y773</f>
        <v>0</v>
      </c>
      <c r="Z772" s="11">
        <f>ピボット!Z773</f>
        <v>0</v>
      </c>
      <c r="AA772" s="11">
        <f>ピボット!AA773</f>
        <v>0</v>
      </c>
      <c r="AB772" s="11">
        <f>ピボット!AB773</f>
        <v>0</v>
      </c>
      <c r="AC772" s="11">
        <f>ピボット!AC773</f>
        <v>0</v>
      </c>
      <c r="AD772" s="11">
        <f>ピボット!AD773</f>
        <v>0</v>
      </c>
      <c r="AE772" s="11">
        <f>ピボット!AE773</f>
        <v>0</v>
      </c>
      <c r="AF772" s="11">
        <f>ピボット!AF773</f>
        <v>0</v>
      </c>
      <c r="AG772" s="11">
        <f>ピボット!AG773</f>
        <v>0</v>
      </c>
      <c r="AH772" s="11">
        <f>ピボット!AH773</f>
        <v>0</v>
      </c>
      <c r="AI772" s="11">
        <f>ピボット!AI773</f>
        <v>0</v>
      </c>
      <c r="AJ772" s="104">
        <f>SUM(E772:AI772)</f>
        <v>0</v>
      </c>
    </row>
    <row r="773" spans="2:36" s="8" customFormat="1" ht="15" customHeight="1" x14ac:dyDescent="0.15">
      <c r="B773" s="130"/>
      <c r="C773" s="133" t="s">
        <v>25</v>
      </c>
      <c r="D773" s="102"/>
      <c r="E773" s="13">
        <f>ピボット!E774</f>
        <v>0</v>
      </c>
      <c r="F773" s="13">
        <f>ピボット!F774</f>
        <v>0</v>
      </c>
      <c r="G773" s="13">
        <f>ピボット!G774</f>
        <v>0</v>
      </c>
      <c r="H773" s="13">
        <f>ピボット!H774</f>
        <v>0</v>
      </c>
      <c r="I773" s="13">
        <f>ピボット!I774</f>
        <v>0</v>
      </c>
      <c r="J773" s="13">
        <f>ピボット!J774</f>
        <v>0</v>
      </c>
      <c r="K773" s="13">
        <f>ピボット!K774</f>
        <v>0</v>
      </c>
      <c r="L773" s="13">
        <f>ピボット!L774</f>
        <v>0</v>
      </c>
      <c r="M773" s="13">
        <f>ピボット!M774</f>
        <v>0</v>
      </c>
      <c r="N773" s="13">
        <f>ピボット!N774</f>
        <v>0</v>
      </c>
      <c r="O773" s="13">
        <f>ピボット!O774</f>
        <v>0</v>
      </c>
      <c r="P773" s="13">
        <f>ピボット!P774</f>
        <v>0</v>
      </c>
      <c r="Q773" s="13">
        <f>ピボット!Q774</f>
        <v>0</v>
      </c>
      <c r="R773" s="13">
        <f>ピボット!R774</f>
        <v>0</v>
      </c>
      <c r="S773" s="13">
        <f>ピボット!S774</f>
        <v>0</v>
      </c>
      <c r="T773" s="13">
        <f>ピボット!T774</f>
        <v>0</v>
      </c>
      <c r="U773" s="13">
        <f>ピボット!U774</f>
        <v>0</v>
      </c>
      <c r="V773" s="13">
        <f>ピボット!V774</f>
        <v>0</v>
      </c>
      <c r="W773" s="13">
        <f>ピボット!W774</f>
        <v>0</v>
      </c>
      <c r="X773" s="13">
        <f>ピボット!X774</f>
        <v>0</v>
      </c>
      <c r="Y773" s="13">
        <f>ピボット!Y774</f>
        <v>0</v>
      </c>
      <c r="Z773" s="13">
        <f>ピボット!Z774</f>
        <v>0</v>
      </c>
      <c r="AA773" s="13">
        <f>ピボット!AA774</f>
        <v>0</v>
      </c>
      <c r="AB773" s="13">
        <f>ピボット!AB774</f>
        <v>0</v>
      </c>
      <c r="AC773" s="13">
        <f>ピボット!AC774</f>
        <v>0</v>
      </c>
      <c r="AD773" s="13">
        <f>ピボット!AD774</f>
        <v>0</v>
      </c>
      <c r="AE773" s="13">
        <f>ピボット!AE774</f>
        <v>0</v>
      </c>
      <c r="AF773" s="13">
        <f>ピボット!AF774</f>
        <v>0</v>
      </c>
      <c r="AG773" s="13">
        <f>ピボット!AG774</f>
        <v>0</v>
      </c>
      <c r="AH773" s="13">
        <f>ピボット!AH774</f>
        <v>0</v>
      </c>
      <c r="AI773" s="13">
        <f>ピボット!AI774</f>
        <v>0</v>
      </c>
      <c r="AJ773" s="21">
        <f>SUM(E773:AI773)</f>
        <v>0</v>
      </c>
    </row>
    <row r="774" spans="2:36" s="8" customFormat="1" ht="15" customHeight="1" x14ac:dyDescent="0.15">
      <c r="B774" s="130"/>
      <c r="C774" s="134" t="s">
        <v>3</v>
      </c>
      <c r="D774" s="12"/>
      <c r="E774" s="13">
        <f>ピボット!E775</f>
        <v>0</v>
      </c>
      <c r="F774" s="13">
        <f>ピボット!F775</f>
        <v>0</v>
      </c>
      <c r="G774" s="13">
        <f>ピボット!G775</f>
        <v>0</v>
      </c>
      <c r="H774" s="13">
        <f>ピボット!H775</f>
        <v>0</v>
      </c>
      <c r="I774" s="13">
        <f>ピボット!I775</f>
        <v>0</v>
      </c>
      <c r="J774" s="13">
        <f>ピボット!J775</f>
        <v>0</v>
      </c>
      <c r="K774" s="13">
        <f>ピボット!K775</f>
        <v>0</v>
      </c>
      <c r="L774" s="13">
        <f>ピボット!L775</f>
        <v>0</v>
      </c>
      <c r="M774" s="13">
        <f>ピボット!M775</f>
        <v>0</v>
      </c>
      <c r="N774" s="13">
        <f>ピボット!N775</f>
        <v>0</v>
      </c>
      <c r="O774" s="13">
        <f>ピボット!O775</f>
        <v>0</v>
      </c>
      <c r="P774" s="13">
        <f>ピボット!P775</f>
        <v>0</v>
      </c>
      <c r="Q774" s="13">
        <f>ピボット!Q775</f>
        <v>0</v>
      </c>
      <c r="R774" s="13">
        <f>ピボット!R775</f>
        <v>0</v>
      </c>
      <c r="S774" s="13">
        <f>ピボット!S775</f>
        <v>0</v>
      </c>
      <c r="T774" s="13">
        <f>ピボット!T775</f>
        <v>0</v>
      </c>
      <c r="U774" s="13">
        <f>ピボット!U775</f>
        <v>0</v>
      </c>
      <c r="V774" s="13">
        <f>ピボット!V775</f>
        <v>0</v>
      </c>
      <c r="W774" s="13">
        <f>ピボット!W775</f>
        <v>0</v>
      </c>
      <c r="X774" s="13">
        <f>ピボット!X775</f>
        <v>0</v>
      </c>
      <c r="Y774" s="13">
        <f>ピボット!Y775</f>
        <v>0</v>
      </c>
      <c r="Z774" s="13">
        <f>ピボット!Z775</f>
        <v>0</v>
      </c>
      <c r="AA774" s="13">
        <f>ピボット!AA775</f>
        <v>0</v>
      </c>
      <c r="AB774" s="13">
        <f>ピボット!AB775</f>
        <v>0</v>
      </c>
      <c r="AC774" s="13">
        <f>ピボット!AC775</f>
        <v>0</v>
      </c>
      <c r="AD774" s="13">
        <f>ピボット!AD775</f>
        <v>0</v>
      </c>
      <c r="AE774" s="13">
        <f>ピボット!AE775</f>
        <v>0</v>
      </c>
      <c r="AF774" s="13">
        <f>ピボット!AF775</f>
        <v>0</v>
      </c>
      <c r="AG774" s="13">
        <f>ピボット!AG775</f>
        <v>0</v>
      </c>
      <c r="AH774" s="13">
        <f>ピボット!AH775</f>
        <v>0</v>
      </c>
      <c r="AI774" s="13">
        <f>ピボット!AI775</f>
        <v>0</v>
      </c>
      <c r="AJ774" s="14">
        <f>SUM(E774:AI774)</f>
        <v>0</v>
      </c>
    </row>
    <row r="775" spans="2:36" s="8" customFormat="1" ht="15" customHeight="1" x14ac:dyDescent="0.15">
      <c r="B775" s="9"/>
      <c r="C775" s="135" t="s">
        <v>26</v>
      </c>
      <c r="D775" s="100"/>
      <c r="E775" s="13">
        <f>ピボット!E776</f>
        <v>0</v>
      </c>
      <c r="F775" s="13">
        <f>ピボット!F776</f>
        <v>0</v>
      </c>
      <c r="G775" s="13">
        <f>ピボット!G776</f>
        <v>0</v>
      </c>
      <c r="H775" s="13">
        <f>ピボット!H776</f>
        <v>0</v>
      </c>
      <c r="I775" s="13">
        <f>ピボット!I776</f>
        <v>0</v>
      </c>
      <c r="J775" s="13">
        <f>ピボット!J776</f>
        <v>0</v>
      </c>
      <c r="K775" s="13">
        <f>ピボット!K776</f>
        <v>0</v>
      </c>
      <c r="L775" s="13">
        <f>ピボット!L776</f>
        <v>0</v>
      </c>
      <c r="M775" s="13">
        <f>ピボット!M776</f>
        <v>0</v>
      </c>
      <c r="N775" s="13">
        <f>ピボット!N776</f>
        <v>0</v>
      </c>
      <c r="O775" s="13">
        <f>ピボット!O776</f>
        <v>0</v>
      </c>
      <c r="P775" s="13">
        <f>ピボット!P776</f>
        <v>0</v>
      </c>
      <c r="Q775" s="13">
        <f>ピボット!Q776</f>
        <v>0</v>
      </c>
      <c r="R775" s="13">
        <f>ピボット!R776</f>
        <v>0</v>
      </c>
      <c r="S775" s="13">
        <f>ピボット!S776</f>
        <v>0</v>
      </c>
      <c r="T775" s="13">
        <f>ピボット!T776</f>
        <v>0</v>
      </c>
      <c r="U775" s="13">
        <f>ピボット!U776</f>
        <v>0</v>
      </c>
      <c r="V775" s="13">
        <f>ピボット!V776</f>
        <v>0</v>
      </c>
      <c r="W775" s="13">
        <f>ピボット!W776</f>
        <v>0</v>
      </c>
      <c r="X775" s="13">
        <f>ピボット!X776</f>
        <v>0</v>
      </c>
      <c r="Y775" s="13">
        <f>ピボット!Y776</f>
        <v>0</v>
      </c>
      <c r="Z775" s="13">
        <f>ピボット!Z776</f>
        <v>0</v>
      </c>
      <c r="AA775" s="13">
        <f>ピボット!AA776</f>
        <v>0</v>
      </c>
      <c r="AB775" s="13">
        <f>ピボット!AB776</f>
        <v>0</v>
      </c>
      <c r="AC775" s="13">
        <f>ピボット!AC776</f>
        <v>0</v>
      </c>
      <c r="AD775" s="13">
        <f>ピボット!AD776</f>
        <v>0</v>
      </c>
      <c r="AE775" s="13">
        <f>ピボット!AE776</f>
        <v>0</v>
      </c>
      <c r="AF775" s="13">
        <f>ピボット!AF776</f>
        <v>0</v>
      </c>
      <c r="AG775" s="13">
        <f>ピボット!AG776</f>
        <v>0</v>
      </c>
      <c r="AH775" s="13">
        <f>ピボット!AH776</f>
        <v>0</v>
      </c>
      <c r="AI775" s="13">
        <f>ピボット!AI776</f>
        <v>0</v>
      </c>
      <c r="AJ775" s="101">
        <f>SUM(E775:AI775)</f>
        <v>0</v>
      </c>
    </row>
    <row r="776" spans="2:36" s="8" customFormat="1" ht="15" customHeight="1" x14ac:dyDescent="0.15">
      <c r="B776" s="9"/>
      <c r="C776" s="134" t="s">
        <v>4</v>
      </c>
      <c r="D776" s="12">
        <f>ピボット!D777</f>
        <v>0</v>
      </c>
      <c r="E776" s="13">
        <f t="shared" ref="E776:AI776" si="255">D776+E772-E774</f>
        <v>0</v>
      </c>
      <c r="F776" s="13">
        <f t="shared" si="255"/>
        <v>0</v>
      </c>
      <c r="G776" s="13">
        <f t="shared" si="255"/>
        <v>0</v>
      </c>
      <c r="H776" s="13">
        <f t="shared" si="255"/>
        <v>0</v>
      </c>
      <c r="I776" s="13">
        <f t="shared" si="255"/>
        <v>0</v>
      </c>
      <c r="J776" s="13">
        <f t="shared" si="255"/>
        <v>0</v>
      </c>
      <c r="K776" s="13">
        <f t="shared" si="255"/>
        <v>0</v>
      </c>
      <c r="L776" s="13">
        <f t="shared" si="255"/>
        <v>0</v>
      </c>
      <c r="M776" s="13">
        <f t="shared" si="255"/>
        <v>0</v>
      </c>
      <c r="N776" s="13">
        <f t="shared" si="255"/>
        <v>0</v>
      </c>
      <c r="O776" s="13">
        <f t="shared" si="255"/>
        <v>0</v>
      </c>
      <c r="P776" s="13">
        <f t="shared" si="255"/>
        <v>0</v>
      </c>
      <c r="Q776" s="13">
        <f t="shared" si="255"/>
        <v>0</v>
      </c>
      <c r="R776" s="13">
        <f t="shared" si="255"/>
        <v>0</v>
      </c>
      <c r="S776" s="13">
        <f t="shared" si="255"/>
        <v>0</v>
      </c>
      <c r="T776" s="13">
        <f t="shared" si="255"/>
        <v>0</v>
      </c>
      <c r="U776" s="13">
        <f t="shared" si="255"/>
        <v>0</v>
      </c>
      <c r="V776" s="13">
        <f t="shared" si="255"/>
        <v>0</v>
      </c>
      <c r="W776" s="13">
        <f t="shared" si="255"/>
        <v>0</v>
      </c>
      <c r="X776" s="13">
        <f t="shared" si="255"/>
        <v>0</v>
      </c>
      <c r="Y776" s="13">
        <f t="shared" si="255"/>
        <v>0</v>
      </c>
      <c r="Z776" s="13">
        <f t="shared" si="255"/>
        <v>0</v>
      </c>
      <c r="AA776" s="13">
        <f t="shared" si="255"/>
        <v>0</v>
      </c>
      <c r="AB776" s="13">
        <f t="shared" si="255"/>
        <v>0</v>
      </c>
      <c r="AC776" s="13">
        <f t="shared" si="255"/>
        <v>0</v>
      </c>
      <c r="AD776" s="13">
        <f t="shared" si="255"/>
        <v>0</v>
      </c>
      <c r="AE776" s="13">
        <f t="shared" si="255"/>
        <v>0</v>
      </c>
      <c r="AF776" s="13">
        <f t="shared" si="255"/>
        <v>0</v>
      </c>
      <c r="AG776" s="13">
        <f t="shared" si="255"/>
        <v>0</v>
      </c>
      <c r="AH776" s="13">
        <f t="shared" si="255"/>
        <v>0</v>
      </c>
      <c r="AI776" s="13">
        <f t="shared" si="255"/>
        <v>0</v>
      </c>
      <c r="AJ776" s="14">
        <f>AI776</f>
        <v>0</v>
      </c>
    </row>
    <row r="777" spans="2:36" s="8" customFormat="1" ht="15" customHeight="1" thickBot="1" x14ac:dyDescent="0.2">
      <c r="B777" s="131">
        <f>ピボット!B773</f>
        <v>0</v>
      </c>
      <c r="C777" s="136" t="s">
        <v>27</v>
      </c>
      <c r="D777" s="105">
        <f>ピボット!D778</f>
        <v>0</v>
      </c>
      <c r="E777" s="106">
        <f t="shared" ref="E777:AI777" si="256">D777+E773-E775</f>
        <v>0</v>
      </c>
      <c r="F777" s="106">
        <f t="shared" si="256"/>
        <v>0</v>
      </c>
      <c r="G777" s="106">
        <f t="shared" si="256"/>
        <v>0</v>
      </c>
      <c r="H777" s="106">
        <f t="shared" si="256"/>
        <v>0</v>
      </c>
      <c r="I777" s="106">
        <f t="shared" si="256"/>
        <v>0</v>
      </c>
      <c r="J777" s="106">
        <f t="shared" si="256"/>
        <v>0</v>
      </c>
      <c r="K777" s="106">
        <f t="shared" si="256"/>
        <v>0</v>
      </c>
      <c r="L777" s="106">
        <f t="shared" si="256"/>
        <v>0</v>
      </c>
      <c r="M777" s="106">
        <f t="shared" si="256"/>
        <v>0</v>
      </c>
      <c r="N777" s="106">
        <f t="shared" si="256"/>
        <v>0</v>
      </c>
      <c r="O777" s="106">
        <f t="shared" si="256"/>
        <v>0</v>
      </c>
      <c r="P777" s="106">
        <f t="shared" si="256"/>
        <v>0</v>
      </c>
      <c r="Q777" s="106">
        <f t="shared" si="256"/>
        <v>0</v>
      </c>
      <c r="R777" s="106">
        <f t="shared" si="256"/>
        <v>0</v>
      </c>
      <c r="S777" s="106">
        <f t="shared" si="256"/>
        <v>0</v>
      </c>
      <c r="T777" s="106">
        <f t="shared" si="256"/>
        <v>0</v>
      </c>
      <c r="U777" s="106">
        <f t="shared" si="256"/>
        <v>0</v>
      </c>
      <c r="V777" s="106">
        <f t="shared" si="256"/>
        <v>0</v>
      </c>
      <c r="W777" s="106">
        <f t="shared" si="256"/>
        <v>0</v>
      </c>
      <c r="X777" s="106">
        <f t="shared" si="256"/>
        <v>0</v>
      </c>
      <c r="Y777" s="106">
        <f t="shared" si="256"/>
        <v>0</v>
      </c>
      <c r="Z777" s="106">
        <f t="shared" si="256"/>
        <v>0</v>
      </c>
      <c r="AA777" s="106">
        <f t="shared" si="256"/>
        <v>0</v>
      </c>
      <c r="AB777" s="106">
        <f t="shared" si="256"/>
        <v>0</v>
      </c>
      <c r="AC777" s="106">
        <f t="shared" si="256"/>
        <v>0</v>
      </c>
      <c r="AD777" s="106">
        <f t="shared" si="256"/>
        <v>0</v>
      </c>
      <c r="AE777" s="106">
        <f t="shared" si="256"/>
        <v>0</v>
      </c>
      <c r="AF777" s="106">
        <f t="shared" si="256"/>
        <v>0</v>
      </c>
      <c r="AG777" s="106">
        <f t="shared" si="256"/>
        <v>0</v>
      </c>
      <c r="AH777" s="106">
        <f t="shared" si="256"/>
        <v>0</v>
      </c>
      <c r="AI777" s="106">
        <f t="shared" si="256"/>
        <v>0</v>
      </c>
      <c r="AJ777" s="107">
        <f>AI777</f>
        <v>0</v>
      </c>
    </row>
    <row r="778" spans="2:36" s="8" customFormat="1" ht="15" customHeight="1" x14ac:dyDescent="0.15">
      <c r="B778" s="129"/>
      <c r="C778" s="132" t="s">
        <v>1</v>
      </c>
      <c r="D778" s="10"/>
      <c r="E778" s="11">
        <f>ピボット!E779</f>
        <v>0</v>
      </c>
      <c r="F778" s="11">
        <f>ピボット!F779</f>
        <v>0</v>
      </c>
      <c r="G778" s="11">
        <f>ピボット!G779</f>
        <v>0</v>
      </c>
      <c r="H778" s="11">
        <f>ピボット!H779</f>
        <v>0</v>
      </c>
      <c r="I778" s="11">
        <f>ピボット!I779</f>
        <v>0</v>
      </c>
      <c r="J778" s="11">
        <f>ピボット!J779</f>
        <v>0</v>
      </c>
      <c r="K778" s="11">
        <f>ピボット!K779</f>
        <v>0</v>
      </c>
      <c r="L778" s="11">
        <f>ピボット!L779</f>
        <v>0</v>
      </c>
      <c r="M778" s="11">
        <f>ピボット!M779</f>
        <v>0</v>
      </c>
      <c r="N778" s="11">
        <f>ピボット!N779</f>
        <v>0</v>
      </c>
      <c r="O778" s="11">
        <f>ピボット!O779</f>
        <v>0</v>
      </c>
      <c r="P778" s="11">
        <f>ピボット!P779</f>
        <v>0</v>
      </c>
      <c r="Q778" s="11">
        <f>ピボット!Q779</f>
        <v>0</v>
      </c>
      <c r="R778" s="11">
        <f>ピボット!R779</f>
        <v>0</v>
      </c>
      <c r="S778" s="11">
        <f>ピボット!S779</f>
        <v>0</v>
      </c>
      <c r="T778" s="11">
        <f>ピボット!T779</f>
        <v>0</v>
      </c>
      <c r="U778" s="11">
        <f>ピボット!U779</f>
        <v>0</v>
      </c>
      <c r="V778" s="11">
        <f>ピボット!V779</f>
        <v>0</v>
      </c>
      <c r="W778" s="11">
        <f>ピボット!W779</f>
        <v>0</v>
      </c>
      <c r="X778" s="11">
        <f>ピボット!X779</f>
        <v>0</v>
      </c>
      <c r="Y778" s="11">
        <f>ピボット!Y779</f>
        <v>0</v>
      </c>
      <c r="Z778" s="11">
        <f>ピボット!Z779</f>
        <v>0</v>
      </c>
      <c r="AA778" s="11">
        <f>ピボット!AA779</f>
        <v>0</v>
      </c>
      <c r="AB778" s="11">
        <f>ピボット!AB779</f>
        <v>0</v>
      </c>
      <c r="AC778" s="11">
        <f>ピボット!AC779</f>
        <v>0</v>
      </c>
      <c r="AD778" s="11">
        <f>ピボット!AD779</f>
        <v>0</v>
      </c>
      <c r="AE778" s="11">
        <f>ピボット!AE779</f>
        <v>0</v>
      </c>
      <c r="AF778" s="11">
        <f>ピボット!AF779</f>
        <v>0</v>
      </c>
      <c r="AG778" s="11">
        <f>ピボット!AG779</f>
        <v>0</v>
      </c>
      <c r="AH778" s="11">
        <f>ピボット!AH779</f>
        <v>0</v>
      </c>
      <c r="AI778" s="11">
        <f>ピボット!AI779</f>
        <v>0</v>
      </c>
      <c r="AJ778" s="104">
        <f>SUM(E778:AI778)</f>
        <v>0</v>
      </c>
    </row>
    <row r="779" spans="2:36" s="8" customFormat="1" ht="15" customHeight="1" x14ac:dyDescent="0.15">
      <c r="B779" s="130"/>
      <c r="C779" s="133" t="s">
        <v>25</v>
      </c>
      <c r="D779" s="102"/>
      <c r="E779" s="13">
        <f>ピボット!E780</f>
        <v>0</v>
      </c>
      <c r="F779" s="13">
        <f>ピボット!F780</f>
        <v>0</v>
      </c>
      <c r="G779" s="13">
        <f>ピボット!G780</f>
        <v>0</v>
      </c>
      <c r="H779" s="13">
        <f>ピボット!H780</f>
        <v>0</v>
      </c>
      <c r="I779" s="13">
        <f>ピボット!I780</f>
        <v>0</v>
      </c>
      <c r="J779" s="13">
        <f>ピボット!J780</f>
        <v>0</v>
      </c>
      <c r="K779" s="13">
        <f>ピボット!K780</f>
        <v>0</v>
      </c>
      <c r="L779" s="13">
        <f>ピボット!L780</f>
        <v>0</v>
      </c>
      <c r="M779" s="13">
        <f>ピボット!M780</f>
        <v>0</v>
      </c>
      <c r="N779" s="13">
        <f>ピボット!N780</f>
        <v>0</v>
      </c>
      <c r="O779" s="13">
        <f>ピボット!O780</f>
        <v>0</v>
      </c>
      <c r="P779" s="13">
        <f>ピボット!P780</f>
        <v>0</v>
      </c>
      <c r="Q779" s="13">
        <f>ピボット!Q780</f>
        <v>0</v>
      </c>
      <c r="R779" s="13">
        <f>ピボット!R780</f>
        <v>0</v>
      </c>
      <c r="S779" s="13">
        <f>ピボット!S780</f>
        <v>0</v>
      </c>
      <c r="T779" s="13">
        <f>ピボット!T780</f>
        <v>0</v>
      </c>
      <c r="U779" s="13">
        <f>ピボット!U780</f>
        <v>0</v>
      </c>
      <c r="V779" s="13">
        <f>ピボット!V780</f>
        <v>0</v>
      </c>
      <c r="W779" s="13">
        <f>ピボット!W780</f>
        <v>0</v>
      </c>
      <c r="X779" s="13">
        <f>ピボット!X780</f>
        <v>0</v>
      </c>
      <c r="Y779" s="13">
        <f>ピボット!Y780</f>
        <v>0</v>
      </c>
      <c r="Z779" s="13">
        <f>ピボット!Z780</f>
        <v>0</v>
      </c>
      <c r="AA779" s="13">
        <f>ピボット!AA780</f>
        <v>0</v>
      </c>
      <c r="AB779" s="13">
        <f>ピボット!AB780</f>
        <v>0</v>
      </c>
      <c r="AC779" s="13">
        <f>ピボット!AC780</f>
        <v>0</v>
      </c>
      <c r="AD779" s="13">
        <f>ピボット!AD780</f>
        <v>0</v>
      </c>
      <c r="AE779" s="13">
        <f>ピボット!AE780</f>
        <v>0</v>
      </c>
      <c r="AF779" s="13">
        <f>ピボット!AF780</f>
        <v>0</v>
      </c>
      <c r="AG779" s="13">
        <f>ピボット!AG780</f>
        <v>0</v>
      </c>
      <c r="AH779" s="13">
        <f>ピボット!AH780</f>
        <v>0</v>
      </c>
      <c r="AI779" s="13">
        <f>ピボット!AI780</f>
        <v>0</v>
      </c>
      <c r="AJ779" s="21">
        <f>SUM(E779:AI779)</f>
        <v>0</v>
      </c>
    </row>
    <row r="780" spans="2:36" s="8" customFormat="1" ht="15" customHeight="1" x14ac:dyDescent="0.15">
      <c r="B780" s="130"/>
      <c r="C780" s="134" t="s">
        <v>3</v>
      </c>
      <c r="D780" s="12"/>
      <c r="E780" s="13">
        <f>ピボット!E781</f>
        <v>0</v>
      </c>
      <c r="F780" s="13">
        <f>ピボット!F781</f>
        <v>0</v>
      </c>
      <c r="G780" s="13">
        <f>ピボット!G781</f>
        <v>0</v>
      </c>
      <c r="H780" s="13">
        <f>ピボット!H781</f>
        <v>0</v>
      </c>
      <c r="I780" s="13">
        <f>ピボット!I781</f>
        <v>0</v>
      </c>
      <c r="J780" s="13">
        <f>ピボット!J781</f>
        <v>0</v>
      </c>
      <c r="K780" s="13">
        <f>ピボット!K781</f>
        <v>0</v>
      </c>
      <c r="L780" s="13">
        <f>ピボット!L781</f>
        <v>0</v>
      </c>
      <c r="M780" s="13">
        <f>ピボット!M781</f>
        <v>0</v>
      </c>
      <c r="N780" s="13">
        <f>ピボット!N781</f>
        <v>0</v>
      </c>
      <c r="O780" s="13">
        <f>ピボット!O781</f>
        <v>0</v>
      </c>
      <c r="P780" s="13">
        <f>ピボット!P781</f>
        <v>0</v>
      </c>
      <c r="Q780" s="13">
        <f>ピボット!Q781</f>
        <v>0</v>
      </c>
      <c r="R780" s="13">
        <f>ピボット!R781</f>
        <v>0</v>
      </c>
      <c r="S780" s="13">
        <f>ピボット!S781</f>
        <v>0</v>
      </c>
      <c r="T780" s="13">
        <f>ピボット!T781</f>
        <v>0</v>
      </c>
      <c r="U780" s="13">
        <f>ピボット!U781</f>
        <v>0</v>
      </c>
      <c r="V780" s="13">
        <f>ピボット!V781</f>
        <v>0</v>
      </c>
      <c r="W780" s="13">
        <f>ピボット!W781</f>
        <v>0</v>
      </c>
      <c r="X780" s="13">
        <f>ピボット!X781</f>
        <v>0</v>
      </c>
      <c r="Y780" s="13">
        <f>ピボット!Y781</f>
        <v>0</v>
      </c>
      <c r="Z780" s="13">
        <f>ピボット!Z781</f>
        <v>0</v>
      </c>
      <c r="AA780" s="13">
        <f>ピボット!AA781</f>
        <v>0</v>
      </c>
      <c r="AB780" s="13">
        <f>ピボット!AB781</f>
        <v>0</v>
      </c>
      <c r="AC780" s="13">
        <f>ピボット!AC781</f>
        <v>0</v>
      </c>
      <c r="AD780" s="13">
        <f>ピボット!AD781</f>
        <v>0</v>
      </c>
      <c r="AE780" s="13">
        <f>ピボット!AE781</f>
        <v>0</v>
      </c>
      <c r="AF780" s="13">
        <f>ピボット!AF781</f>
        <v>0</v>
      </c>
      <c r="AG780" s="13">
        <f>ピボット!AG781</f>
        <v>0</v>
      </c>
      <c r="AH780" s="13">
        <f>ピボット!AH781</f>
        <v>0</v>
      </c>
      <c r="AI780" s="13">
        <f>ピボット!AI781</f>
        <v>0</v>
      </c>
      <c r="AJ780" s="14">
        <f>SUM(E780:AI780)</f>
        <v>0</v>
      </c>
    </row>
    <row r="781" spans="2:36" s="8" customFormat="1" ht="15" customHeight="1" x14ac:dyDescent="0.15">
      <c r="B781" s="9"/>
      <c r="C781" s="135" t="s">
        <v>26</v>
      </c>
      <c r="D781" s="100"/>
      <c r="E781" s="13">
        <f>ピボット!E782</f>
        <v>0</v>
      </c>
      <c r="F781" s="13">
        <f>ピボット!F782</f>
        <v>0</v>
      </c>
      <c r="G781" s="13">
        <f>ピボット!G782</f>
        <v>0</v>
      </c>
      <c r="H781" s="13">
        <f>ピボット!H782</f>
        <v>0</v>
      </c>
      <c r="I781" s="13">
        <f>ピボット!I782</f>
        <v>0</v>
      </c>
      <c r="J781" s="13">
        <f>ピボット!J782</f>
        <v>0</v>
      </c>
      <c r="K781" s="13">
        <f>ピボット!K782</f>
        <v>0</v>
      </c>
      <c r="L781" s="13">
        <f>ピボット!L782</f>
        <v>0</v>
      </c>
      <c r="M781" s="13">
        <f>ピボット!M782</f>
        <v>0</v>
      </c>
      <c r="N781" s="13">
        <f>ピボット!N782</f>
        <v>0</v>
      </c>
      <c r="O781" s="13">
        <f>ピボット!O782</f>
        <v>0</v>
      </c>
      <c r="P781" s="13">
        <f>ピボット!P782</f>
        <v>0</v>
      </c>
      <c r="Q781" s="13">
        <f>ピボット!Q782</f>
        <v>0</v>
      </c>
      <c r="R781" s="13">
        <f>ピボット!R782</f>
        <v>0</v>
      </c>
      <c r="S781" s="13">
        <f>ピボット!S782</f>
        <v>0</v>
      </c>
      <c r="T781" s="13">
        <f>ピボット!T782</f>
        <v>0</v>
      </c>
      <c r="U781" s="13">
        <f>ピボット!U782</f>
        <v>0</v>
      </c>
      <c r="V781" s="13">
        <f>ピボット!V782</f>
        <v>0</v>
      </c>
      <c r="W781" s="13">
        <f>ピボット!W782</f>
        <v>0</v>
      </c>
      <c r="X781" s="13">
        <f>ピボット!X782</f>
        <v>0</v>
      </c>
      <c r="Y781" s="13">
        <f>ピボット!Y782</f>
        <v>0</v>
      </c>
      <c r="Z781" s="13">
        <f>ピボット!Z782</f>
        <v>0</v>
      </c>
      <c r="AA781" s="13">
        <f>ピボット!AA782</f>
        <v>0</v>
      </c>
      <c r="AB781" s="13">
        <f>ピボット!AB782</f>
        <v>0</v>
      </c>
      <c r="AC781" s="13">
        <f>ピボット!AC782</f>
        <v>0</v>
      </c>
      <c r="AD781" s="13">
        <f>ピボット!AD782</f>
        <v>0</v>
      </c>
      <c r="AE781" s="13">
        <f>ピボット!AE782</f>
        <v>0</v>
      </c>
      <c r="AF781" s="13">
        <f>ピボット!AF782</f>
        <v>0</v>
      </c>
      <c r="AG781" s="13">
        <f>ピボット!AG782</f>
        <v>0</v>
      </c>
      <c r="AH781" s="13">
        <f>ピボット!AH782</f>
        <v>0</v>
      </c>
      <c r="AI781" s="13">
        <f>ピボット!AI782</f>
        <v>0</v>
      </c>
      <c r="AJ781" s="101">
        <f>SUM(E781:AI781)</f>
        <v>0</v>
      </c>
    </row>
    <row r="782" spans="2:36" s="8" customFormat="1" ht="15" customHeight="1" x14ac:dyDescent="0.15">
      <c r="B782" s="9"/>
      <c r="C782" s="134" t="s">
        <v>4</v>
      </c>
      <c r="D782" s="12">
        <f>ピボット!D783</f>
        <v>0</v>
      </c>
      <c r="E782" s="13">
        <f t="shared" ref="E782:AI782" si="257">D782+E778-E780</f>
        <v>0</v>
      </c>
      <c r="F782" s="13">
        <f t="shared" si="257"/>
        <v>0</v>
      </c>
      <c r="G782" s="13">
        <f t="shared" si="257"/>
        <v>0</v>
      </c>
      <c r="H782" s="13">
        <f t="shared" si="257"/>
        <v>0</v>
      </c>
      <c r="I782" s="13">
        <f t="shared" si="257"/>
        <v>0</v>
      </c>
      <c r="J782" s="13">
        <f t="shared" si="257"/>
        <v>0</v>
      </c>
      <c r="K782" s="13">
        <f t="shared" si="257"/>
        <v>0</v>
      </c>
      <c r="L782" s="13">
        <f t="shared" si="257"/>
        <v>0</v>
      </c>
      <c r="M782" s="13">
        <f t="shared" si="257"/>
        <v>0</v>
      </c>
      <c r="N782" s="13">
        <f t="shared" si="257"/>
        <v>0</v>
      </c>
      <c r="O782" s="13">
        <f t="shared" si="257"/>
        <v>0</v>
      </c>
      <c r="P782" s="13">
        <f t="shared" si="257"/>
        <v>0</v>
      </c>
      <c r="Q782" s="13">
        <f t="shared" si="257"/>
        <v>0</v>
      </c>
      <c r="R782" s="13">
        <f t="shared" si="257"/>
        <v>0</v>
      </c>
      <c r="S782" s="13">
        <f t="shared" si="257"/>
        <v>0</v>
      </c>
      <c r="T782" s="13">
        <f t="shared" si="257"/>
        <v>0</v>
      </c>
      <c r="U782" s="13">
        <f t="shared" si="257"/>
        <v>0</v>
      </c>
      <c r="V782" s="13">
        <f t="shared" si="257"/>
        <v>0</v>
      </c>
      <c r="W782" s="13">
        <f t="shared" si="257"/>
        <v>0</v>
      </c>
      <c r="X782" s="13">
        <f t="shared" si="257"/>
        <v>0</v>
      </c>
      <c r="Y782" s="13">
        <f t="shared" si="257"/>
        <v>0</v>
      </c>
      <c r="Z782" s="13">
        <f t="shared" si="257"/>
        <v>0</v>
      </c>
      <c r="AA782" s="13">
        <f t="shared" si="257"/>
        <v>0</v>
      </c>
      <c r="AB782" s="13">
        <f t="shared" si="257"/>
        <v>0</v>
      </c>
      <c r="AC782" s="13">
        <f t="shared" si="257"/>
        <v>0</v>
      </c>
      <c r="AD782" s="13">
        <f t="shared" si="257"/>
        <v>0</v>
      </c>
      <c r="AE782" s="13">
        <f t="shared" si="257"/>
        <v>0</v>
      </c>
      <c r="AF782" s="13">
        <f t="shared" si="257"/>
        <v>0</v>
      </c>
      <c r="AG782" s="13">
        <f t="shared" si="257"/>
        <v>0</v>
      </c>
      <c r="AH782" s="13">
        <f t="shared" si="257"/>
        <v>0</v>
      </c>
      <c r="AI782" s="13">
        <f t="shared" si="257"/>
        <v>0</v>
      </c>
      <c r="AJ782" s="14">
        <f>AI782</f>
        <v>0</v>
      </c>
    </row>
    <row r="783" spans="2:36" s="8" customFormat="1" ht="15" customHeight="1" thickBot="1" x14ac:dyDescent="0.2">
      <c r="B783" s="131">
        <f>ピボット!B779</f>
        <v>0</v>
      </c>
      <c r="C783" s="136" t="s">
        <v>27</v>
      </c>
      <c r="D783" s="105">
        <f>ピボット!D784</f>
        <v>0</v>
      </c>
      <c r="E783" s="106">
        <f t="shared" ref="E783:AI783" si="258">D783+E779-E781</f>
        <v>0</v>
      </c>
      <c r="F783" s="106">
        <f t="shared" si="258"/>
        <v>0</v>
      </c>
      <c r="G783" s="106">
        <f t="shared" si="258"/>
        <v>0</v>
      </c>
      <c r="H783" s="106">
        <f t="shared" si="258"/>
        <v>0</v>
      </c>
      <c r="I783" s="106">
        <f t="shared" si="258"/>
        <v>0</v>
      </c>
      <c r="J783" s="106">
        <f t="shared" si="258"/>
        <v>0</v>
      </c>
      <c r="K783" s="106">
        <f t="shared" si="258"/>
        <v>0</v>
      </c>
      <c r="L783" s="106">
        <f t="shared" si="258"/>
        <v>0</v>
      </c>
      <c r="M783" s="106">
        <f t="shared" si="258"/>
        <v>0</v>
      </c>
      <c r="N783" s="106">
        <f t="shared" si="258"/>
        <v>0</v>
      </c>
      <c r="O783" s="106">
        <f t="shared" si="258"/>
        <v>0</v>
      </c>
      <c r="P783" s="106">
        <f t="shared" si="258"/>
        <v>0</v>
      </c>
      <c r="Q783" s="106">
        <f t="shared" si="258"/>
        <v>0</v>
      </c>
      <c r="R783" s="106">
        <f t="shared" si="258"/>
        <v>0</v>
      </c>
      <c r="S783" s="106">
        <f t="shared" si="258"/>
        <v>0</v>
      </c>
      <c r="T783" s="106">
        <f t="shared" si="258"/>
        <v>0</v>
      </c>
      <c r="U783" s="106">
        <f t="shared" si="258"/>
        <v>0</v>
      </c>
      <c r="V783" s="106">
        <f t="shared" si="258"/>
        <v>0</v>
      </c>
      <c r="W783" s="106">
        <f t="shared" si="258"/>
        <v>0</v>
      </c>
      <c r="X783" s="106">
        <f t="shared" si="258"/>
        <v>0</v>
      </c>
      <c r="Y783" s="106">
        <f t="shared" si="258"/>
        <v>0</v>
      </c>
      <c r="Z783" s="106">
        <f t="shared" si="258"/>
        <v>0</v>
      </c>
      <c r="AA783" s="106">
        <f t="shared" si="258"/>
        <v>0</v>
      </c>
      <c r="AB783" s="106">
        <f t="shared" si="258"/>
        <v>0</v>
      </c>
      <c r="AC783" s="106">
        <f t="shared" si="258"/>
        <v>0</v>
      </c>
      <c r="AD783" s="106">
        <f t="shared" si="258"/>
        <v>0</v>
      </c>
      <c r="AE783" s="106">
        <f t="shared" si="258"/>
        <v>0</v>
      </c>
      <c r="AF783" s="106">
        <f t="shared" si="258"/>
        <v>0</v>
      </c>
      <c r="AG783" s="106">
        <f t="shared" si="258"/>
        <v>0</v>
      </c>
      <c r="AH783" s="106">
        <f t="shared" si="258"/>
        <v>0</v>
      </c>
      <c r="AI783" s="106">
        <f t="shared" si="258"/>
        <v>0</v>
      </c>
      <c r="AJ783" s="107">
        <f>AI783</f>
        <v>0</v>
      </c>
    </row>
    <row r="784" spans="2:36" s="8" customFormat="1" ht="15" customHeight="1" x14ac:dyDescent="0.15">
      <c r="B784" s="129"/>
      <c r="C784" s="132" t="s">
        <v>1</v>
      </c>
      <c r="D784" s="10"/>
      <c r="E784" s="11">
        <f>ピボット!E785</f>
        <v>0</v>
      </c>
      <c r="F784" s="11">
        <f>ピボット!F785</f>
        <v>0</v>
      </c>
      <c r="G784" s="11">
        <f>ピボット!G785</f>
        <v>0</v>
      </c>
      <c r="H784" s="11">
        <f>ピボット!H785</f>
        <v>0</v>
      </c>
      <c r="I784" s="11">
        <f>ピボット!I785</f>
        <v>0</v>
      </c>
      <c r="J784" s="11">
        <f>ピボット!J785</f>
        <v>0</v>
      </c>
      <c r="K784" s="11">
        <f>ピボット!K785</f>
        <v>0</v>
      </c>
      <c r="L784" s="11">
        <f>ピボット!L785</f>
        <v>0</v>
      </c>
      <c r="M784" s="11">
        <f>ピボット!M785</f>
        <v>0</v>
      </c>
      <c r="N784" s="11">
        <f>ピボット!N785</f>
        <v>0</v>
      </c>
      <c r="O784" s="11">
        <f>ピボット!O785</f>
        <v>0</v>
      </c>
      <c r="P784" s="11">
        <f>ピボット!P785</f>
        <v>0</v>
      </c>
      <c r="Q784" s="11">
        <f>ピボット!Q785</f>
        <v>0</v>
      </c>
      <c r="R784" s="11">
        <f>ピボット!R785</f>
        <v>0</v>
      </c>
      <c r="S784" s="11">
        <f>ピボット!S785</f>
        <v>0</v>
      </c>
      <c r="T784" s="11">
        <f>ピボット!T785</f>
        <v>0</v>
      </c>
      <c r="U784" s="11">
        <f>ピボット!U785</f>
        <v>0</v>
      </c>
      <c r="V784" s="11">
        <f>ピボット!V785</f>
        <v>0</v>
      </c>
      <c r="W784" s="11">
        <f>ピボット!W785</f>
        <v>0</v>
      </c>
      <c r="X784" s="11">
        <f>ピボット!X785</f>
        <v>0</v>
      </c>
      <c r="Y784" s="11">
        <f>ピボット!Y785</f>
        <v>0</v>
      </c>
      <c r="Z784" s="11">
        <f>ピボット!Z785</f>
        <v>0</v>
      </c>
      <c r="AA784" s="11">
        <f>ピボット!AA785</f>
        <v>0</v>
      </c>
      <c r="AB784" s="11">
        <f>ピボット!AB785</f>
        <v>0</v>
      </c>
      <c r="AC784" s="11">
        <f>ピボット!AC785</f>
        <v>0</v>
      </c>
      <c r="AD784" s="11">
        <f>ピボット!AD785</f>
        <v>0</v>
      </c>
      <c r="AE784" s="11">
        <f>ピボット!AE785</f>
        <v>0</v>
      </c>
      <c r="AF784" s="11">
        <f>ピボット!AF785</f>
        <v>0</v>
      </c>
      <c r="AG784" s="11">
        <f>ピボット!AG785</f>
        <v>0</v>
      </c>
      <c r="AH784" s="11">
        <f>ピボット!AH785</f>
        <v>0</v>
      </c>
      <c r="AI784" s="11">
        <f>ピボット!AI785</f>
        <v>0</v>
      </c>
      <c r="AJ784" s="104">
        <f>SUM(E784:AI784)</f>
        <v>0</v>
      </c>
    </row>
    <row r="785" spans="2:36" s="8" customFormat="1" ht="15" customHeight="1" x14ac:dyDescent="0.15">
      <c r="B785" s="130"/>
      <c r="C785" s="133" t="s">
        <v>25</v>
      </c>
      <c r="D785" s="102"/>
      <c r="E785" s="13">
        <f>ピボット!E786</f>
        <v>0</v>
      </c>
      <c r="F785" s="13">
        <f>ピボット!F786</f>
        <v>0</v>
      </c>
      <c r="G785" s="13">
        <f>ピボット!G786</f>
        <v>0</v>
      </c>
      <c r="H785" s="13">
        <f>ピボット!H786</f>
        <v>0</v>
      </c>
      <c r="I785" s="13">
        <f>ピボット!I786</f>
        <v>0</v>
      </c>
      <c r="J785" s="13">
        <f>ピボット!J786</f>
        <v>0</v>
      </c>
      <c r="K785" s="13">
        <f>ピボット!K786</f>
        <v>0</v>
      </c>
      <c r="L785" s="13">
        <f>ピボット!L786</f>
        <v>0</v>
      </c>
      <c r="M785" s="13">
        <f>ピボット!M786</f>
        <v>0</v>
      </c>
      <c r="N785" s="13">
        <f>ピボット!N786</f>
        <v>0</v>
      </c>
      <c r="O785" s="13">
        <f>ピボット!O786</f>
        <v>0</v>
      </c>
      <c r="P785" s="13">
        <f>ピボット!P786</f>
        <v>0</v>
      </c>
      <c r="Q785" s="13">
        <f>ピボット!Q786</f>
        <v>0</v>
      </c>
      <c r="R785" s="13">
        <f>ピボット!R786</f>
        <v>0</v>
      </c>
      <c r="S785" s="13">
        <f>ピボット!S786</f>
        <v>0</v>
      </c>
      <c r="T785" s="13">
        <f>ピボット!T786</f>
        <v>0</v>
      </c>
      <c r="U785" s="13">
        <f>ピボット!U786</f>
        <v>0</v>
      </c>
      <c r="V785" s="13">
        <f>ピボット!V786</f>
        <v>0</v>
      </c>
      <c r="W785" s="13">
        <f>ピボット!W786</f>
        <v>0</v>
      </c>
      <c r="X785" s="13">
        <f>ピボット!X786</f>
        <v>0</v>
      </c>
      <c r="Y785" s="13">
        <f>ピボット!Y786</f>
        <v>0</v>
      </c>
      <c r="Z785" s="13">
        <f>ピボット!Z786</f>
        <v>0</v>
      </c>
      <c r="AA785" s="13">
        <f>ピボット!AA786</f>
        <v>0</v>
      </c>
      <c r="AB785" s="13">
        <f>ピボット!AB786</f>
        <v>0</v>
      </c>
      <c r="AC785" s="13">
        <f>ピボット!AC786</f>
        <v>0</v>
      </c>
      <c r="AD785" s="13">
        <f>ピボット!AD786</f>
        <v>0</v>
      </c>
      <c r="AE785" s="13">
        <f>ピボット!AE786</f>
        <v>0</v>
      </c>
      <c r="AF785" s="13">
        <f>ピボット!AF786</f>
        <v>0</v>
      </c>
      <c r="AG785" s="13">
        <f>ピボット!AG786</f>
        <v>0</v>
      </c>
      <c r="AH785" s="13">
        <f>ピボット!AH786</f>
        <v>0</v>
      </c>
      <c r="AI785" s="13">
        <f>ピボット!AI786</f>
        <v>0</v>
      </c>
      <c r="AJ785" s="21">
        <f>SUM(E785:AI785)</f>
        <v>0</v>
      </c>
    </row>
    <row r="786" spans="2:36" s="8" customFormat="1" ht="15" customHeight="1" x14ac:dyDescent="0.15">
      <c r="B786" s="130"/>
      <c r="C786" s="134" t="s">
        <v>3</v>
      </c>
      <c r="D786" s="12"/>
      <c r="E786" s="13">
        <f>ピボット!E787</f>
        <v>0</v>
      </c>
      <c r="F786" s="13">
        <f>ピボット!F787</f>
        <v>0</v>
      </c>
      <c r="G786" s="13">
        <f>ピボット!G787</f>
        <v>0</v>
      </c>
      <c r="H786" s="13">
        <f>ピボット!H787</f>
        <v>0</v>
      </c>
      <c r="I786" s="13">
        <f>ピボット!I787</f>
        <v>0</v>
      </c>
      <c r="J786" s="13">
        <f>ピボット!J787</f>
        <v>0</v>
      </c>
      <c r="K786" s="13">
        <f>ピボット!K787</f>
        <v>0</v>
      </c>
      <c r="L786" s="13">
        <f>ピボット!L787</f>
        <v>0</v>
      </c>
      <c r="M786" s="13">
        <f>ピボット!M787</f>
        <v>0</v>
      </c>
      <c r="N786" s="13">
        <f>ピボット!N787</f>
        <v>0</v>
      </c>
      <c r="O786" s="13">
        <f>ピボット!O787</f>
        <v>0</v>
      </c>
      <c r="P786" s="13">
        <f>ピボット!P787</f>
        <v>0</v>
      </c>
      <c r="Q786" s="13">
        <f>ピボット!Q787</f>
        <v>0</v>
      </c>
      <c r="R786" s="13">
        <f>ピボット!R787</f>
        <v>0</v>
      </c>
      <c r="S786" s="13">
        <f>ピボット!S787</f>
        <v>0</v>
      </c>
      <c r="T786" s="13">
        <f>ピボット!T787</f>
        <v>0</v>
      </c>
      <c r="U786" s="13">
        <f>ピボット!U787</f>
        <v>0</v>
      </c>
      <c r="V786" s="13">
        <f>ピボット!V787</f>
        <v>0</v>
      </c>
      <c r="W786" s="13">
        <f>ピボット!W787</f>
        <v>0</v>
      </c>
      <c r="X786" s="13">
        <f>ピボット!X787</f>
        <v>0</v>
      </c>
      <c r="Y786" s="13">
        <f>ピボット!Y787</f>
        <v>0</v>
      </c>
      <c r="Z786" s="13">
        <f>ピボット!Z787</f>
        <v>0</v>
      </c>
      <c r="AA786" s="13">
        <f>ピボット!AA787</f>
        <v>0</v>
      </c>
      <c r="AB786" s="13">
        <f>ピボット!AB787</f>
        <v>0</v>
      </c>
      <c r="AC786" s="13">
        <f>ピボット!AC787</f>
        <v>0</v>
      </c>
      <c r="AD786" s="13">
        <f>ピボット!AD787</f>
        <v>0</v>
      </c>
      <c r="AE786" s="13">
        <f>ピボット!AE787</f>
        <v>0</v>
      </c>
      <c r="AF786" s="13">
        <f>ピボット!AF787</f>
        <v>0</v>
      </c>
      <c r="AG786" s="13">
        <f>ピボット!AG787</f>
        <v>0</v>
      </c>
      <c r="AH786" s="13">
        <f>ピボット!AH787</f>
        <v>0</v>
      </c>
      <c r="AI786" s="13">
        <f>ピボット!AI787</f>
        <v>0</v>
      </c>
      <c r="AJ786" s="14">
        <f>SUM(E786:AI786)</f>
        <v>0</v>
      </c>
    </row>
    <row r="787" spans="2:36" s="8" customFormat="1" ht="15" customHeight="1" x14ac:dyDescent="0.15">
      <c r="B787" s="9"/>
      <c r="C787" s="135" t="s">
        <v>26</v>
      </c>
      <c r="D787" s="100"/>
      <c r="E787" s="13">
        <f>ピボット!E788</f>
        <v>0</v>
      </c>
      <c r="F787" s="13">
        <f>ピボット!F788</f>
        <v>0</v>
      </c>
      <c r="G787" s="13">
        <f>ピボット!G788</f>
        <v>0</v>
      </c>
      <c r="H787" s="13">
        <f>ピボット!H788</f>
        <v>0</v>
      </c>
      <c r="I787" s="13">
        <f>ピボット!I788</f>
        <v>0</v>
      </c>
      <c r="J787" s="13">
        <f>ピボット!J788</f>
        <v>0</v>
      </c>
      <c r="K787" s="13">
        <f>ピボット!K788</f>
        <v>0</v>
      </c>
      <c r="L787" s="13">
        <f>ピボット!L788</f>
        <v>0</v>
      </c>
      <c r="M787" s="13">
        <f>ピボット!M788</f>
        <v>0</v>
      </c>
      <c r="N787" s="13">
        <f>ピボット!N788</f>
        <v>0</v>
      </c>
      <c r="O787" s="13">
        <f>ピボット!O788</f>
        <v>0</v>
      </c>
      <c r="P787" s="13">
        <f>ピボット!P788</f>
        <v>0</v>
      </c>
      <c r="Q787" s="13">
        <f>ピボット!Q788</f>
        <v>0</v>
      </c>
      <c r="R787" s="13">
        <f>ピボット!R788</f>
        <v>0</v>
      </c>
      <c r="S787" s="13">
        <f>ピボット!S788</f>
        <v>0</v>
      </c>
      <c r="T787" s="13">
        <f>ピボット!T788</f>
        <v>0</v>
      </c>
      <c r="U787" s="13">
        <f>ピボット!U788</f>
        <v>0</v>
      </c>
      <c r="V787" s="13">
        <f>ピボット!V788</f>
        <v>0</v>
      </c>
      <c r="W787" s="13">
        <f>ピボット!W788</f>
        <v>0</v>
      </c>
      <c r="X787" s="13">
        <f>ピボット!X788</f>
        <v>0</v>
      </c>
      <c r="Y787" s="13">
        <f>ピボット!Y788</f>
        <v>0</v>
      </c>
      <c r="Z787" s="13">
        <f>ピボット!Z788</f>
        <v>0</v>
      </c>
      <c r="AA787" s="13">
        <f>ピボット!AA788</f>
        <v>0</v>
      </c>
      <c r="AB787" s="13">
        <f>ピボット!AB788</f>
        <v>0</v>
      </c>
      <c r="AC787" s="13">
        <f>ピボット!AC788</f>
        <v>0</v>
      </c>
      <c r="AD787" s="13">
        <f>ピボット!AD788</f>
        <v>0</v>
      </c>
      <c r="AE787" s="13">
        <f>ピボット!AE788</f>
        <v>0</v>
      </c>
      <c r="AF787" s="13">
        <f>ピボット!AF788</f>
        <v>0</v>
      </c>
      <c r="AG787" s="13">
        <f>ピボット!AG788</f>
        <v>0</v>
      </c>
      <c r="AH787" s="13">
        <f>ピボット!AH788</f>
        <v>0</v>
      </c>
      <c r="AI787" s="13">
        <f>ピボット!AI788</f>
        <v>0</v>
      </c>
      <c r="AJ787" s="101">
        <f>SUM(E787:AI787)</f>
        <v>0</v>
      </c>
    </row>
    <row r="788" spans="2:36" s="8" customFormat="1" ht="15" customHeight="1" x14ac:dyDescent="0.15">
      <c r="B788" s="9"/>
      <c r="C788" s="134" t="s">
        <v>4</v>
      </c>
      <c r="D788" s="12">
        <f>ピボット!D789</f>
        <v>0</v>
      </c>
      <c r="E788" s="13">
        <f t="shared" ref="E788:AI788" si="259">D788+E784-E786</f>
        <v>0</v>
      </c>
      <c r="F788" s="13">
        <f t="shared" si="259"/>
        <v>0</v>
      </c>
      <c r="G788" s="13">
        <f t="shared" si="259"/>
        <v>0</v>
      </c>
      <c r="H788" s="13">
        <f t="shared" si="259"/>
        <v>0</v>
      </c>
      <c r="I788" s="13">
        <f t="shared" si="259"/>
        <v>0</v>
      </c>
      <c r="J788" s="13">
        <f t="shared" si="259"/>
        <v>0</v>
      </c>
      <c r="K788" s="13">
        <f t="shared" si="259"/>
        <v>0</v>
      </c>
      <c r="L788" s="13">
        <f t="shared" si="259"/>
        <v>0</v>
      </c>
      <c r="M788" s="13">
        <f t="shared" si="259"/>
        <v>0</v>
      </c>
      <c r="N788" s="13">
        <f t="shared" si="259"/>
        <v>0</v>
      </c>
      <c r="O788" s="13">
        <f t="shared" si="259"/>
        <v>0</v>
      </c>
      <c r="P788" s="13">
        <f t="shared" si="259"/>
        <v>0</v>
      </c>
      <c r="Q788" s="13">
        <f t="shared" si="259"/>
        <v>0</v>
      </c>
      <c r="R788" s="13">
        <f t="shared" si="259"/>
        <v>0</v>
      </c>
      <c r="S788" s="13">
        <f t="shared" si="259"/>
        <v>0</v>
      </c>
      <c r="T788" s="13">
        <f t="shared" si="259"/>
        <v>0</v>
      </c>
      <c r="U788" s="13">
        <f t="shared" si="259"/>
        <v>0</v>
      </c>
      <c r="V788" s="13">
        <f t="shared" si="259"/>
        <v>0</v>
      </c>
      <c r="W788" s="13">
        <f t="shared" si="259"/>
        <v>0</v>
      </c>
      <c r="X788" s="13">
        <f t="shared" si="259"/>
        <v>0</v>
      </c>
      <c r="Y788" s="13">
        <f t="shared" si="259"/>
        <v>0</v>
      </c>
      <c r="Z788" s="13">
        <f t="shared" si="259"/>
        <v>0</v>
      </c>
      <c r="AA788" s="13">
        <f t="shared" si="259"/>
        <v>0</v>
      </c>
      <c r="AB788" s="13">
        <f t="shared" si="259"/>
        <v>0</v>
      </c>
      <c r="AC788" s="13">
        <f t="shared" si="259"/>
        <v>0</v>
      </c>
      <c r="AD788" s="13">
        <f t="shared" si="259"/>
        <v>0</v>
      </c>
      <c r="AE788" s="13">
        <f t="shared" si="259"/>
        <v>0</v>
      </c>
      <c r="AF788" s="13">
        <f t="shared" si="259"/>
        <v>0</v>
      </c>
      <c r="AG788" s="13">
        <f t="shared" si="259"/>
        <v>0</v>
      </c>
      <c r="AH788" s="13">
        <f t="shared" si="259"/>
        <v>0</v>
      </c>
      <c r="AI788" s="13">
        <f t="shared" si="259"/>
        <v>0</v>
      </c>
      <c r="AJ788" s="14">
        <f>AI788</f>
        <v>0</v>
      </c>
    </row>
    <row r="789" spans="2:36" s="8" customFormat="1" ht="15" customHeight="1" thickBot="1" x14ac:dyDescent="0.2">
      <c r="B789" s="131">
        <f>ピボット!B785</f>
        <v>0</v>
      </c>
      <c r="C789" s="136" t="s">
        <v>27</v>
      </c>
      <c r="D789" s="105">
        <f>ピボット!D790</f>
        <v>0</v>
      </c>
      <c r="E789" s="106">
        <f t="shared" ref="E789:AI789" si="260">D789+E785-E787</f>
        <v>0</v>
      </c>
      <c r="F789" s="106">
        <f t="shared" si="260"/>
        <v>0</v>
      </c>
      <c r="G789" s="106">
        <f t="shared" si="260"/>
        <v>0</v>
      </c>
      <c r="H789" s="106">
        <f t="shared" si="260"/>
        <v>0</v>
      </c>
      <c r="I789" s="106">
        <f t="shared" si="260"/>
        <v>0</v>
      </c>
      <c r="J789" s="106">
        <f t="shared" si="260"/>
        <v>0</v>
      </c>
      <c r="K789" s="106">
        <f t="shared" si="260"/>
        <v>0</v>
      </c>
      <c r="L789" s="106">
        <f t="shared" si="260"/>
        <v>0</v>
      </c>
      <c r="M789" s="106">
        <f t="shared" si="260"/>
        <v>0</v>
      </c>
      <c r="N789" s="106">
        <f t="shared" si="260"/>
        <v>0</v>
      </c>
      <c r="O789" s="106">
        <f t="shared" si="260"/>
        <v>0</v>
      </c>
      <c r="P789" s="106">
        <f t="shared" si="260"/>
        <v>0</v>
      </c>
      <c r="Q789" s="106">
        <f t="shared" si="260"/>
        <v>0</v>
      </c>
      <c r="R789" s="106">
        <f t="shared" si="260"/>
        <v>0</v>
      </c>
      <c r="S789" s="106">
        <f t="shared" si="260"/>
        <v>0</v>
      </c>
      <c r="T789" s="106">
        <f t="shared" si="260"/>
        <v>0</v>
      </c>
      <c r="U789" s="106">
        <f t="shared" si="260"/>
        <v>0</v>
      </c>
      <c r="V789" s="106">
        <f t="shared" si="260"/>
        <v>0</v>
      </c>
      <c r="W789" s="106">
        <f t="shared" si="260"/>
        <v>0</v>
      </c>
      <c r="X789" s="106">
        <f t="shared" si="260"/>
        <v>0</v>
      </c>
      <c r="Y789" s="106">
        <f t="shared" si="260"/>
        <v>0</v>
      </c>
      <c r="Z789" s="106">
        <f t="shared" si="260"/>
        <v>0</v>
      </c>
      <c r="AA789" s="106">
        <f t="shared" si="260"/>
        <v>0</v>
      </c>
      <c r="AB789" s="106">
        <f t="shared" si="260"/>
        <v>0</v>
      </c>
      <c r="AC789" s="106">
        <f t="shared" si="260"/>
        <v>0</v>
      </c>
      <c r="AD789" s="106">
        <f t="shared" si="260"/>
        <v>0</v>
      </c>
      <c r="AE789" s="106">
        <f t="shared" si="260"/>
        <v>0</v>
      </c>
      <c r="AF789" s="106">
        <f t="shared" si="260"/>
        <v>0</v>
      </c>
      <c r="AG789" s="106">
        <f t="shared" si="260"/>
        <v>0</v>
      </c>
      <c r="AH789" s="106">
        <f t="shared" si="260"/>
        <v>0</v>
      </c>
      <c r="AI789" s="106">
        <f t="shared" si="260"/>
        <v>0</v>
      </c>
      <c r="AJ789" s="107">
        <f>AI789</f>
        <v>0</v>
      </c>
    </row>
    <row r="790" spans="2:36" s="8" customFormat="1" ht="15" customHeight="1" x14ac:dyDescent="0.15">
      <c r="B790" s="129"/>
      <c r="C790" s="132" t="s">
        <v>1</v>
      </c>
      <c r="D790" s="10"/>
      <c r="E790" s="11">
        <f>ピボット!E791</f>
        <v>0</v>
      </c>
      <c r="F790" s="11">
        <f>ピボット!F791</f>
        <v>0</v>
      </c>
      <c r="G790" s="11">
        <f>ピボット!G791</f>
        <v>0</v>
      </c>
      <c r="H790" s="11">
        <f>ピボット!H791</f>
        <v>0</v>
      </c>
      <c r="I790" s="11">
        <f>ピボット!I791</f>
        <v>0</v>
      </c>
      <c r="J790" s="11">
        <f>ピボット!J791</f>
        <v>0</v>
      </c>
      <c r="K790" s="11">
        <f>ピボット!K791</f>
        <v>0</v>
      </c>
      <c r="L790" s="11">
        <f>ピボット!L791</f>
        <v>0</v>
      </c>
      <c r="M790" s="11">
        <f>ピボット!M791</f>
        <v>0</v>
      </c>
      <c r="N790" s="11">
        <f>ピボット!N791</f>
        <v>0</v>
      </c>
      <c r="O790" s="11">
        <f>ピボット!O791</f>
        <v>0</v>
      </c>
      <c r="P790" s="11">
        <f>ピボット!P791</f>
        <v>0</v>
      </c>
      <c r="Q790" s="11">
        <f>ピボット!Q791</f>
        <v>0</v>
      </c>
      <c r="R790" s="11">
        <f>ピボット!R791</f>
        <v>0</v>
      </c>
      <c r="S790" s="11">
        <f>ピボット!S791</f>
        <v>0</v>
      </c>
      <c r="T790" s="11">
        <f>ピボット!T791</f>
        <v>0</v>
      </c>
      <c r="U790" s="11">
        <f>ピボット!U791</f>
        <v>0</v>
      </c>
      <c r="V790" s="11">
        <f>ピボット!V791</f>
        <v>0</v>
      </c>
      <c r="W790" s="11">
        <f>ピボット!W791</f>
        <v>0</v>
      </c>
      <c r="X790" s="11">
        <f>ピボット!X791</f>
        <v>0</v>
      </c>
      <c r="Y790" s="11">
        <f>ピボット!Y791</f>
        <v>0</v>
      </c>
      <c r="Z790" s="11">
        <f>ピボット!Z791</f>
        <v>0</v>
      </c>
      <c r="AA790" s="11">
        <f>ピボット!AA791</f>
        <v>0</v>
      </c>
      <c r="AB790" s="11">
        <f>ピボット!AB791</f>
        <v>0</v>
      </c>
      <c r="AC790" s="11">
        <f>ピボット!AC791</f>
        <v>0</v>
      </c>
      <c r="AD790" s="11">
        <f>ピボット!AD791</f>
        <v>0</v>
      </c>
      <c r="AE790" s="11">
        <f>ピボット!AE791</f>
        <v>0</v>
      </c>
      <c r="AF790" s="11">
        <f>ピボット!AF791</f>
        <v>0</v>
      </c>
      <c r="AG790" s="11">
        <f>ピボット!AG791</f>
        <v>0</v>
      </c>
      <c r="AH790" s="11">
        <f>ピボット!AH791</f>
        <v>0</v>
      </c>
      <c r="AI790" s="11">
        <f>ピボット!AI791</f>
        <v>0</v>
      </c>
      <c r="AJ790" s="104">
        <f>SUM(E790:AI790)</f>
        <v>0</v>
      </c>
    </row>
    <row r="791" spans="2:36" s="8" customFormat="1" ht="15" customHeight="1" x14ac:dyDescent="0.15">
      <c r="B791" s="130"/>
      <c r="C791" s="133" t="s">
        <v>25</v>
      </c>
      <c r="D791" s="102"/>
      <c r="E791" s="13">
        <f>ピボット!E792</f>
        <v>0</v>
      </c>
      <c r="F791" s="13">
        <f>ピボット!F792</f>
        <v>0</v>
      </c>
      <c r="G791" s="13">
        <f>ピボット!G792</f>
        <v>0</v>
      </c>
      <c r="H791" s="13">
        <f>ピボット!H792</f>
        <v>0</v>
      </c>
      <c r="I791" s="13">
        <f>ピボット!I792</f>
        <v>0</v>
      </c>
      <c r="J791" s="13">
        <f>ピボット!J792</f>
        <v>0</v>
      </c>
      <c r="K791" s="13">
        <f>ピボット!K792</f>
        <v>0</v>
      </c>
      <c r="L791" s="13">
        <f>ピボット!L792</f>
        <v>0</v>
      </c>
      <c r="M791" s="13">
        <f>ピボット!M792</f>
        <v>0</v>
      </c>
      <c r="N791" s="13">
        <f>ピボット!N792</f>
        <v>0</v>
      </c>
      <c r="O791" s="13">
        <f>ピボット!O792</f>
        <v>0</v>
      </c>
      <c r="P791" s="13">
        <f>ピボット!P792</f>
        <v>0</v>
      </c>
      <c r="Q791" s="13">
        <f>ピボット!Q792</f>
        <v>0</v>
      </c>
      <c r="R791" s="13">
        <f>ピボット!R792</f>
        <v>0</v>
      </c>
      <c r="S791" s="13">
        <f>ピボット!S792</f>
        <v>0</v>
      </c>
      <c r="T791" s="13">
        <f>ピボット!T792</f>
        <v>0</v>
      </c>
      <c r="U791" s="13">
        <f>ピボット!U792</f>
        <v>0</v>
      </c>
      <c r="V791" s="13">
        <f>ピボット!V792</f>
        <v>0</v>
      </c>
      <c r="W791" s="13">
        <f>ピボット!W792</f>
        <v>0</v>
      </c>
      <c r="X791" s="13">
        <f>ピボット!X792</f>
        <v>0</v>
      </c>
      <c r="Y791" s="13">
        <f>ピボット!Y792</f>
        <v>0</v>
      </c>
      <c r="Z791" s="13">
        <f>ピボット!Z792</f>
        <v>0</v>
      </c>
      <c r="AA791" s="13">
        <f>ピボット!AA792</f>
        <v>0</v>
      </c>
      <c r="AB791" s="13">
        <f>ピボット!AB792</f>
        <v>0</v>
      </c>
      <c r="AC791" s="13">
        <f>ピボット!AC792</f>
        <v>0</v>
      </c>
      <c r="AD791" s="13">
        <f>ピボット!AD792</f>
        <v>0</v>
      </c>
      <c r="AE791" s="13">
        <f>ピボット!AE792</f>
        <v>0</v>
      </c>
      <c r="AF791" s="13">
        <f>ピボット!AF792</f>
        <v>0</v>
      </c>
      <c r="AG791" s="13">
        <f>ピボット!AG792</f>
        <v>0</v>
      </c>
      <c r="AH791" s="13">
        <f>ピボット!AH792</f>
        <v>0</v>
      </c>
      <c r="AI791" s="13">
        <f>ピボット!AI792</f>
        <v>0</v>
      </c>
      <c r="AJ791" s="21">
        <f>SUM(E791:AI791)</f>
        <v>0</v>
      </c>
    </row>
    <row r="792" spans="2:36" s="8" customFormat="1" ht="15" customHeight="1" x14ac:dyDescent="0.15">
      <c r="B792" s="130"/>
      <c r="C792" s="134" t="s">
        <v>3</v>
      </c>
      <c r="D792" s="12"/>
      <c r="E792" s="13">
        <f>ピボット!E793</f>
        <v>0</v>
      </c>
      <c r="F792" s="13">
        <f>ピボット!F793</f>
        <v>0</v>
      </c>
      <c r="G792" s="13">
        <f>ピボット!G793</f>
        <v>0</v>
      </c>
      <c r="H792" s="13">
        <f>ピボット!H793</f>
        <v>0</v>
      </c>
      <c r="I792" s="13">
        <f>ピボット!I793</f>
        <v>0</v>
      </c>
      <c r="J792" s="13">
        <f>ピボット!J793</f>
        <v>0</v>
      </c>
      <c r="K792" s="13">
        <f>ピボット!K793</f>
        <v>0</v>
      </c>
      <c r="L792" s="13">
        <f>ピボット!L793</f>
        <v>0</v>
      </c>
      <c r="M792" s="13">
        <f>ピボット!M793</f>
        <v>0</v>
      </c>
      <c r="N792" s="13">
        <f>ピボット!N793</f>
        <v>0</v>
      </c>
      <c r="O792" s="13">
        <f>ピボット!O793</f>
        <v>0</v>
      </c>
      <c r="P792" s="13">
        <f>ピボット!P793</f>
        <v>0</v>
      </c>
      <c r="Q792" s="13">
        <f>ピボット!Q793</f>
        <v>0</v>
      </c>
      <c r="R792" s="13">
        <f>ピボット!R793</f>
        <v>0</v>
      </c>
      <c r="S792" s="13">
        <f>ピボット!S793</f>
        <v>0</v>
      </c>
      <c r="T792" s="13">
        <f>ピボット!T793</f>
        <v>0</v>
      </c>
      <c r="U792" s="13">
        <f>ピボット!U793</f>
        <v>0</v>
      </c>
      <c r="V792" s="13">
        <f>ピボット!V793</f>
        <v>0</v>
      </c>
      <c r="W792" s="13">
        <f>ピボット!W793</f>
        <v>0</v>
      </c>
      <c r="X792" s="13">
        <f>ピボット!X793</f>
        <v>0</v>
      </c>
      <c r="Y792" s="13">
        <f>ピボット!Y793</f>
        <v>0</v>
      </c>
      <c r="Z792" s="13">
        <f>ピボット!Z793</f>
        <v>0</v>
      </c>
      <c r="AA792" s="13">
        <f>ピボット!AA793</f>
        <v>0</v>
      </c>
      <c r="AB792" s="13">
        <f>ピボット!AB793</f>
        <v>0</v>
      </c>
      <c r="AC792" s="13">
        <f>ピボット!AC793</f>
        <v>0</v>
      </c>
      <c r="AD792" s="13">
        <f>ピボット!AD793</f>
        <v>0</v>
      </c>
      <c r="AE792" s="13">
        <f>ピボット!AE793</f>
        <v>0</v>
      </c>
      <c r="AF792" s="13">
        <f>ピボット!AF793</f>
        <v>0</v>
      </c>
      <c r="AG792" s="13">
        <f>ピボット!AG793</f>
        <v>0</v>
      </c>
      <c r="AH792" s="13">
        <f>ピボット!AH793</f>
        <v>0</v>
      </c>
      <c r="AI792" s="13">
        <f>ピボット!AI793</f>
        <v>0</v>
      </c>
      <c r="AJ792" s="14">
        <f>SUM(E792:AI792)</f>
        <v>0</v>
      </c>
    </row>
    <row r="793" spans="2:36" s="8" customFormat="1" ht="15" customHeight="1" x14ac:dyDescent="0.15">
      <c r="B793" s="9"/>
      <c r="C793" s="135" t="s">
        <v>26</v>
      </c>
      <c r="D793" s="100"/>
      <c r="E793" s="13">
        <f>ピボット!E794</f>
        <v>0</v>
      </c>
      <c r="F793" s="13">
        <f>ピボット!F794</f>
        <v>0</v>
      </c>
      <c r="G793" s="13">
        <f>ピボット!G794</f>
        <v>0</v>
      </c>
      <c r="H793" s="13">
        <f>ピボット!H794</f>
        <v>0</v>
      </c>
      <c r="I793" s="13">
        <f>ピボット!I794</f>
        <v>0</v>
      </c>
      <c r="J793" s="13">
        <f>ピボット!J794</f>
        <v>0</v>
      </c>
      <c r="K793" s="13">
        <f>ピボット!K794</f>
        <v>0</v>
      </c>
      <c r="L793" s="13">
        <f>ピボット!L794</f>
        <v>0</v>
      </c>
      <c r="M793" s="13">
        <f>ピボット!M794</f>
        <v>0</v>
      </c>
      <c r="N793" s="13">
        <f>ピボット!N794</f>
        <v>0</v>
      </c>
      <c r="O793" s="13">
        <f>ピボット!O794</f>
        <v>0</v>
      </c>
      <c r="P793" s="13">
        <f>ピボット!P794</f>
        <v>0</v>
      </c>
      <c r="Q793" s="13">
        <f>ピボット!Q794</f>
        <v>0</v>
      </c>
      <c r="R793" s="13">
        <f>ピボット!R794</f>
        <v>0</v>
      </c>
      <c r="S793" s="13">
        <f>ピボット!S794</f>
        <v>0</v>
      </c>
      <c r="T793" s="13">
        <f>ピボット!T794</f>
        <v>0</v>
      </c>
      <c r="U793" s="13">
        <f>ピボット!U794</f>
        <v>0</v>
      </c>
      <c r="V793" s="13">
        <f>ピボット!V794</f>
        <v>0</v>
      </c>
      <c r="W793" s="13">
        <f>ピボット!W794</f>
        <v>0</v>
      </c>
      <c r="X793" s="13">
        <f>ピボット!X794</f>
        <v>0</v>
      </c>
      <c r="Y793" s="13">
        <f>ピボット!Y794</f>
        <v>0</v>
      </c>
      <c r="Z793" s="13">
        <f>ピボット!Z794</f>
        <v>0</v>
      </c>
      <c r="AA793" s="13">
        <f>ピボット!AA794</f>
        <v>0</v>
      </c>
      <c r="AB793" s="13">
        <f>ピボット!AB794</f>
        <v>0</v>
      </c>
      <c r="AC793" s="13">
        <f>ピボット!AC794</f>
        <v>0</v>
      </c>
      <c r="AD793" s="13">
        <f>ピボット!AD794</f>
        <v>0</v>
      </c>
      <c r="AE793" s="13">
        <f>ピボット!AE794</f>
        <v>0</v>
      </c>
      <c r="AF793" s="13">
        <f>ピボット!AF794</f>
        <v>0</v>
      </c>
      <c r="AG793" s="13">
        <f>ピボット!AG794</f>
        <v>0</v>
      </c>
      <c r="AH793" s="13">
        <f>ピボット!AH794</f>
        <v>0</v>
      </c>
      <c r="AI793" s="13">
        <f>ピボット!AI794</f>
        <v>0</v>
      </c>
      <c r="AJ793" s="101">
        <f>SUM(E793:AI793)</f>
        <v>0</v>
      </c>
    </row>
    <row r="794" spans="2:36" s="8" customFormat="1" ht="15" customHeight="1" x14ac:dyDescent="0.15">
      <c r="B794" s="9"/>
      <c r="C794" s="134" t="s">
        <v>4</v>
      </c>
      <c r="D794" s="12">
        <f>ピボット!D795</f>
        <v>0</v>
      </c>
      <c r="E794" s="13">
        <f t="shared" ref="E794:AI794" si="261">D794+E790-E792</f>
        <v>0</v>
      </c>
      <c r="F794" s="13">
        <f t="shared" si="261"/>
        <v>0</v>
      </c>
      <c r="G794" s="13">
        <f t="shared" si="261"/>
        <v>0</v>
      </c>
      <c r="H794" s="13">
        <f t="shared" si="261"/>
        <v>0</v>
      </c>
      <c r="I794" s="13">
        <f t="shared" si="261"/>
        <v>0</v>
      </c>
      <c r="J794" s="13">
        <f t="shared" si="261"/>
        <v>0</v>
      </c>
      <c r="K794" s="13">
        <f t="shared" si="261"/>
        <v>0</v>
      </c>
      <c r="L794" s="13">
        <f t="shared" si="261"/>
        <v>0</v>
      </c>
      <c r="M794" s="13">
        <f t="shared" si="261"/>
        <v>0</v>
      </c>
      <c r="N794" s="13">
        <f t="shared" si="261"/>
        <v>0</v>
      </c>
      <c r="O794" s="13">
        <f t="shared" si="261"/>
        <v>0</v>
      </c>
      <c r="P794" s="13">
        <f t="shared" si="261"/>
        <v>0</v>
      </c>
      <c r="Q794" s="13">
        <f t="shared" si="261"/>
        <v>0</v>
      </c>
      <c r="R794" s="13">
        <f t="shared" si="261"/>
        <v>0</v>
      </c>
      <c r="S794" s="13">
        <f t="shared" si="261"/>
        <v>0</v>
      </c>
      <c r="T794" s="13">
        <f t="shared" si="261"/>
        <v>0</v>
      </c>
      <c r="U794" s="13">
        <f t="shared" si="261"/>
        <v>0</v>
      </c>
      <c r="V794" s="13">
        <f t="shared" si="261"/>
        <v>0</v>
      </c>
      <c r="W794" s="13">
        <f t="shared" si="261"/>
        <v>0</v>
      </c>
      <c r="X794" s="13">
        <f t="shared" si="261"/>
        <v>0</v>
      </c>
      <c r="Y794" s="13">
        <f t="shared" si="261"/>
        <v>0</v>
      </c>
      <c r="Z794" s="13">
        <f t="shared" si="261"/>
        <v>0</v>
      </c>
      <c r="AA794" s="13">
        <f t="shared" si="261"/>
        <v>0</v>
      </c>
      <c r="AB794" s="13">
        <f t="shared" si="261"/>
        <v>0</v>
      </c>
      <c r="AC794" s="13">
        <f t="shared" si="261"/>
        <v>0</v>
      </c>
      <c r="AD794" s="13">
        <f t="shared" si="261"/>
        <v>0</v>
      </c>
      <c r="AE794" s="13">
        <f t="shared" si="261"/>
        <v>0</v>
      </c>
      <c r="AF794" s="13">
        <f t="shared" si="261"/>
        <v>0</v>
      </c>
      <c r="AG794" s="13">
        <f t="shared" si="261"/>
        <v>0</v>
      </c>
      <c r="AH794" s="13">
        <f t="shared" si="261"/>
        <v>0</v>
      </c>
      <c r="AI794" s="13">
        <f t="shared" si="261"/>
        <v>0</v>
      </c>
      <c r="AJ794" s="14">
        <f>AI794</f>
        <v>0</v>
      </c>
    </row>
    <row r="795" spans="2:36" s="8" customFormat="1" ht="15" customHeight="1" thickBot="1" x14ac:dyDescent="0.2">
      <c r="B795" s="131">
        <f>ピボット!B791</f>
        <v>0</v>
      </c>
      <c r="C795" s="136" t="s">
        <v>27</v>
      </c>
      <c r="D795" s="105">
        <f>ピボット!D796</f>
        <v>0</v>
      </c>
      <c r="E795" s="106">
        <f t="shared" ref="E795:AI795" si="262">D795+E791-E793</f>
        <v>0</v>
      </c>
      <c r="F795" s="106">
        <f t="shared" si="262"/>
        <v>0</v>
      </c>
      <c r="G795" s="106">
        <f t="shared" si="262"/>
        <v>0</v>
      </c>
      <c r="H795" s="106">
        <f t="shared" si="262"/>
        <v>0</v>
      </c>
      <c r="I795" s="106">
        <f t="shared" si="262"/>
        <v>0</v>
      </c>
      <c r="J795" s="106">
        <f t="shared" si="262"/>
        <v>0</v>
      </c>
      <c r="K795" s="106">
        <f t="shared" si="262"/>
        <v>0</v>
      </c>
      <c r="L795" s="106">
        <f t="shared" si="262"/>
        <v>0</v>
      </c>
      <c r="M795" s="106">
        <f t="shared" si="262"/>
        <v>0</v>
      </c>
      <c r="N795" s="106">
        <f t="shared" si="262"/>
        <v>0</v>
      </c>
      <c r="O795" s="106">
        <f t="shared" si="262"/>
        <v>0</v>
      </c>
      <c r="P795" s="106">
        <f t="shared" si="262"/>
        <v>0</v>
      </c>
      <c r="Q795" s="106">
        <f t="shared" si="262"/>
        <v>0</v>
      </c>
      <c r="R795" s="106">
        <f t="shared" si="262"/>
        <v>0</v>
      </c>
      <c r="S795" s="106">
        <f t="shared" si="262"/>
        <v>0</v>
      </c>
      <c r="T795" s="106">
        <f t="shared" si="262"/>
        <v>0</v>
      </c>
      <c r="U795" s="106">
        <f t="shared" si="262"/>
        <v>0</v>
      </c>
      <c r="V795" s="106">
        <f t="shared" si="262"/>
        <v>0</v>
      </c>
      <c r="W795" s="106">
        <f t="shared" si="262"/>
        <v>0</v>
      </c>
      <c r="X795" s="106">
        <f t="shared" si="262"/>
        <v>0</v>
      </c>
      <c r="Y795" s="106">
        <f t="shared" si="262"/>
        <v>0</v>
      </c>
      <c r="Z795" s="106">
        <f t="shared" si="262"/>
        <v>0</v>
      </c>
      <c r="AA795" s="106">
        <f t="shared" si="262"/>
        <v>0</v>
      </c>
      <c r="AB795" s="106">
        <f t="shared" si="262"/>
        <v>0</v>
      </c>
      <c r="AC795" s="106">
        <f t="shared" si="262"/>
        <v>0</v>
      </c>
      <c r="AD795" s="106">
        <f t="shared" si="262"/>
        <v>0</v>
      </c>
      <c r="AE795" s="106">
        <f t="shared" si="262"/>
        <v>0</v>
      </c>
      <c r="AF795" s="106">
        <f t="shared" si="262"/>
        <v>0</v>
      </c>
      <c r="AG795" s="106">
        <f t="shared" si="262"/>
        <v>0</v>
      </c>
      <c r="AH795" s="106">
        <f t="shared" si="262"/>
        <v>0</v>
      </c>
      <c r="AI795" s="106">
        <f t="shared" si="262"/>
        <v>0</v>
      </c>
      <c r="AJ795" s="107">
        <f>AI795</f>
        <v>0</v>
      </c>
    </row>
    <row r="796" spans="2:36" s="8" customFormat="1" ht="15" customHeight="1" x14ac:dyDescent="0.15">
      <c r="B796" s="129"/>
      <c r="C796" s="132" t="s">
        <v>1</v>
      </c>
      <c r="D796" s="10"/>
      <c r="E796" s="11">
        <f>ピボット!E797</f>
        <v>0</v>
      </c>
      <c r="F796" s="11">
        <f>ピボット!F797</f>
        <v>0</v>
      </c>
      <c r="G796" s="11">
        <f>ピボット!G797</f>
        <v>0</v>
      </c>
      <c r="H796" s="11">
        <f>ピボット!H797</f>
        <v>0</v>
      </c>
      <c r="I796" s="11">
        <f>ピボット!I797</f>
        <v>0</v>
      </c>
      <c r="J796" s="11">
        <f>ピボット!J797</f>
        <v>0</v>
      </c>
      <c r="K796" s="11">
        <f>ピボット!K797</f>
        <v>0</v>
      </c>
      <c r="L796" s="11">
        <f>ピボット!L797</f>
        <v>0</v>
      </c>
      <c r="M796" s="11">
        <f>ピボット!M797</f>
        <v>0</v>
      </c>
      <c r="N796" s="11">
        <f>ピボット!N797</f>
        <v>0</v>
      </c>
      <c r="O796" s="11">
        <f>ピボット!O797</f>
        <v>0</v>
      </c>
      <c r="P796" s="11">
        <f>ピボット!P797</f>
        <v>0</v>
      </c>
      <c r="Q796" s="11">
        <f>ピボット!Q797</f>
        <v>0</v>
      </c>
      <c r="R796" s="11">
        <f>ピボット!R797</f>
        <v>0</v>
      </c>
      <c r="S796" s="11">
        <f>ピボット!S797</f>
        <v>0</v>
      </c>
      <c r="T796" s="11">
        <f>ピボット!T797</f>
        <v>0</v>
      </c>
      <c r="U796" s="11">
        <f>ピボット!U797</f>
        <v>0</v>
      </c>
      <c r="V796" s="11">
        <f>ピボット!V797</f>
        <v>0</v>
      </c>
      <c r="W796" s="11">
        <f>ピボット!W797</f>
        <v>0</v>
      </c>
      <c r="X796" s="11">
        <f>ピボット!X797</f>
        <v>0</v>
      </c>
      <c r="Y796" s="11">
        <f>ピボット!Y797</f>
        <v>0</v>
      </c>
      <c r="Z796" s="11">
        <f>ピボット!Z797</f>
        <v>0</v>
      </c>
      <c r="AA796" s="11">
        <f>ピボット!AA797</f>
        <v>0</v>
      </c>
      <c r="AB796" s="11">
        <f>ピボット!AB797</f>
        <v>0</v>
      </c>
      <c r="AC796" s="11">
        <f>ピボット!AC797</f>
        <v>0</v>
      </c>
      <c r="AD796" s="11">
        <f>ピボット!AD797</f>
        <v>0</v>
      </c>
      <c r="AE796" s="11">
        <f>ピボット!AE797</f>
        <v>0</v>
      </c>
      <c r="AF796" s="11">
        <f>ピボット!AF797</f>
        <v>0</v>
      </c>
      <c r="AG796" s="11">
        <f>ピボット!AG797</f>
        <v>0</v>
      </c>
      <c r="AH796" s="11">
        <f>ピボット!AH797</f>
        <v>0</v>
      </c>
      <c r="AI796" s="11">
        <f>ピボット!AI797</f>
        <v>0</v>
      </c>
      <c r="AJ796" s="104">
        <f>SUM(E796:AI796)</f>
        <v>0</v>
      </c>
    </row>
    <row r="797" spans="2:36" s="8" customFormat="1" ht="15" customHeight="1" x14ac:dyDescent="0.15">
      <c r="B797" s="130"/>
      <c r="C797" s="133" t="s">
        <v>25</v>
      </c>
      <c r="D797" s="102"/>
      <c r="E797" s="13">
        <f>ピボット!E798</f>
        <v>0</v>
      </c>
      <c r="F797" s="13">
        <f>ピボット!F798</f>
        <v>0</v>
      </c>
      <c r="G797" s="13">
        <f>ピボット!G798</f>
        <v>0</v>
      </c>
      <c r="H797" s="13">
        <f>ピボット!H798</f>
        <v>0</v>
      </c>
      <c r="I797" s="13">
        <f>ピボット!I798</f>
        <v>0</v>
      </c>
      <c r="J797" s="13">
        <f>ピボット!J798</f>
        <v>0</v>
      </c>
      <c r="K797" s="13">
        <f>ピボット!K798</f>
        <v>0</v>
      </c>
      <c r="L797" s="13">
        <f>ピボット!L798</f>
        <v>0</v>
      </c>
      <c r="M797" s="13">
        <f>ピボット!M798</f>
        <v>0</v>
      </c>
      <c r="N797" s="13">
        <f>ピボット!N798</f>
        <v>0</v>
      </c>
      <c r="O797" s="13">
        <f>ピボット!O798</f>
        <v>0</v>
      </c>
      <c r="P797" s="13">
        <f>ピボット!P798</f>
        <v>0</v>
      </c>
      <c r="Q797" s="13">
        <f>ピボット!Q798</f>
        <v>0</v>
      </c>
      <c r="R797" s="13">
        <f>ピボット!R798</f>
        <v>0</v>
      </c>
      <c r="S797" s="13">
        <f>ピボット!S798</f>
        <v>0</v>
      </c>
      <c r="T797" s="13">
        <f>ピボット!T798</f>
        <v>0</v>
      </c>
      <c r="U797" s="13">
        <f>ピボット!U798</f>
        <v>0</v>
      </c>
      <c r="V797" s="13">
        <f>ピボット!V798</f>
        <v>0</v>
      </c>
      <c r="W797" s="13">
        <f>ピボット!W798</f>
        <v>0</v>
      </c>
      <c r="X797" s="13">
        <f>ピボット!X798</f>
        <v>0</v>
      </c>
      <c r="Y797" s="13">
        <f>ピボット!Y798</f>
        <v>0</v>
      </c>
      <c r="Z797" s="13">
        <f>ピボット!Z798</f>
        <v>0</v>
      </c>
      <c r="AA797" s="13">
        <f>ピボット!AA798</f>
        <v>0</v>
      </c>
      <c r="AB797" s="13">
        <f>ピボット!AB798</f>
        <v>0</v>
      </c>
      <c r="AC797" s="13">
        <f>ピボット!AC798</f>
        <v>0</v>
      </c>
      <c r="AD797" s="13">
        <f>ピボット!AD798</f>
        <v>0</v>
      </c>
      <c r="AE797" s="13">
        <f>ピボット!AE798</f>
        <v>0</v>
      </c>
      <c r="AF797" s="13">
        <f>ピボット!AF798</f>
        <v>0</v>
      </c>
      <c r="AG797" s="13">
        <f>ピボット!AG798</f>
        <v>0</v>
      </c>
      <c r="AH797" s="13">
        <f>ピボット!AH798</f>
        <v>0</v>
      </c>
      <c r="AI797" s="13">
        <f>ピボット!AI798</f>
        <v>0</v>
      </c>
      <c r="AJ797" s="21">
        <f>SUM(E797:AI797)</f>
        <v>0</v>
      </c>
    </row>
    <row r="798" spans="2:36" s="8" customFormat="1" ht="15" customHeight="1" x14ac:dyDescent="0.15">
      <c r="B798" s="130"/>
      <c r="C798" s="134" t="s">
        <v>3</v>
      </c>
      <c r="D798" s="12"/>
      <c r="E798" s="13">
        <f>ピボット!E799</f>
        <v>0</v>
      </c>
      <c r="F798" s="13">
        <f>ピボット!F799</f>
        <v>0</v>
      </c>
      <c r="G798" s="13">
        <f>ピボット!G799</f>
        <v>0</v>
      </c>
      <c r="H798" s="13">
        <f>ピボット!H799</f>
        <v>0</v>
      </c>
      <c r="I798" s="13">
        <f>ピボット!I799</f>
        <v>0</v>
      </c>
      <c r="J798" s="13">
        <f>ピボット!J799</f>
        <v>0</v>
      </c>
      <c r="K798" s="13">
        <f>ピボット!K799</f>
        <v>0</v>
      </c>
      <c r="L798" s="13">
        <f>ピボット!L799</f>
        <v>0</v>
      </c>
      <c r="M798" s="13">
        <f>ピボット!M799</f>
        <v>0</v>
      </c>
      <c r="N798" s="13">
        <f>ピボット!N799</f>
        <v>0</v>
      </c>
      <c r="O798" s="13">
        <f>ピボット!O799</f>
        <v>0</v>
      </c>
      <c r="P798" s="13">
        <f>ピボット!P799</f>
        <v>0</v>
      </c>
      <c r="Q798" s="13">
        <f>ピボット!Q799</f>
        <v>0</v>
      </c>
      <c r="R798" s="13">
        <f>ピボット!R799</f>
        <v>0</v>
      </c>
      <c r="S798" s="13">
        <f>ピボット!S799</f>
        <v>0</v>
      </c>
      <c r="T798" s="13">
        <f>ピボット!T799</f>
        <v>0</v>
      </c>
      <c r="U798" s="13">
        <f>ピボット!U799</f>
        <v>0</v>
      </c>
      <c r="V798" s="13">
        <f>ピボット!V799</f>
        <v>0</v>
      </c>
      <c r="W798" s="13">
        <f>ピボット!W799</f>
        <v>0</v>
      </c>
      <c r="X798" s="13">
        <f>ピボット!X799</f>
        <v>0</v>
      </c>
      <c r="Y798" s="13">
        <f>ピボット!Y799</f>
        <v>0</v>
      </c>
      <c r="Z798" s="13">
        <f>ピボット!Z799</f>
        <v>0</v>
      </c>
      <c r="AA798" s="13">
        <f>ピボット!AA799</f>
        <v>0</v>
      </c>
      <c r="AB798" s="13">
        <f>ピボット!AB799</f>
        <v>0</v>
      </c>
      <c r="AC798" s="13">
        <f>ピボット!AC799</f>
        <v>0</v>
      </c>
      <c r="AD798" s="13">
        <f>ピボット!AD799</f>
        <v>0</v>
      </c>
      <c r="AE798" s="13">
        <f>ピボット!AE799</f>
        <v>0</v>
      </c>
      <c r="AF798" s="13">
        <f>ピボット!AF799</f>
        <v>0</v>
      </c>
      <c r="AG798" s="13">
        <f>ピボット!AG799</f>
        <v>0</v>
      </c>
      <c r="AH798" s="13">
        <f>ピボット!AH799</f>
        <v>0</v>
      </c>
      <c r="AI798" s="13">
        <f>ピボット!AI799</f>
        <v>0</v>
      </c>
      <c r="AJ798" s="14">
        <f>SUM(E798:AI798)</f>
        <v>0</v>
      </c>
    </row>
    <row r="799" spans="2:36" s="8" customFormat="1" ht="15" customHeight="1" x14ac:dyDescent="0.15">
      <c r="B799" s="9"/>
      <c r="C799" s="135" t="s">
        <v>26</v>
      </c>
      <c r="D799" s="100"/>
      <c r="E799" s="13">
        <f>ピボット!E800</f>
        <v>0</v>
      </c>
      <c r="F799" s="13">
        <f>ピボット!F800</f>
        <v>0</v>
      </c>
      <c r="G799" s="13">
        <f>ピボット!G800</f>
        <v>0</v>
      </c>
      <c r="H799" s="13">
        <f>ピボット!H800</f>
        <v>0</v>
      </c>
      <c r="I799" s="13">
        <f>ピボット!I800</f>
        <v>0</v>
      </c>
      <c r="J799" s="13">
        <f>ピボット!J800</f>
        <v>0</v>
      </c>
      <c r="K799" s="13">
        <f>ピボット!K800</f>
        <v>0</v>
      </c>
      <c r="L799" s="13">
        <f>ピボット!L800</f>
        <v>0</v>
      </c>
      <c r="M799" s="13">
        <f>ピボット!M800</f>
        <v>0</v>
      </c>
      <c r="N799" s="13">
        <f>ピボット!N800</f>
        <v>0</v>
      </c>
      <c r="O799" s="13">
        <f>ピボット!O800</f>
        <v>0</v>
      </c>
      <c r="P799" s="13">
        <f>ピボット!P800</f>
        <v>0</v>
      </c>
      <c r="Q799" s="13">
        <f>ピボット!Q800</f>
        <v>0</v>
      </c>
      <c r="R799" s="13">
        <f>ピボット!R800</f>
        <v>0</v>
      </c>
      <c r="S799" s="13">
        <f>ピボット!S800</f>
        <v>0</v>
      </c>
      <c r="T799" s="13">
        <f>ピボット!T800</f>
        <v>0</v>
      </c>
      <c r="U799" s="13">
        <f>ピボット!U800</f>
        <v>0</v>
      </c>
      <c r="V799" s="13">
        <f>ピボット!V800</f>
        <v>0</v>
      </c>
      <c r="W799" s="13">
        <f>ピボット!W800</f>
        <v>0</v>
      </c>
      <c r="X799" s="13">
        <f>ピボット!X800</f>
        <v>0</v>
      </c>
      <c r="Y799" s="13">
        <f>ピボット!Y800</f>
        <v>0</v>
      </c>
      <c r="Z799" s="13">
        <f>ピボット!Z800</f>
        <v>0</v>
      </c>
      <c r="AA799" s="13">
        <f>ピボット!AA800</f>
        <v>0</v>
      </c>
      <c r="AB799" s="13">
        <f>ピボット!AB800</f>
        <v>0</v>
      </c>
      <c r="AC799" s="13">
        <f>ピボット!AC800</f>
        <v>0</v>
      </c>
      <c r="AD799" s="13">
        <f>ピボット!AD800</f>
        <v>0</v>
      </c>
      <c r="AE799" s="13">
        <f>ピボット!AE800</f>
        <v>0</v>
      </c>
      <c r="AF799" s="13">
        <f>ピボット!AF800</f>
        <v>0</v>
      </c>
      <c r="AG799" s="13">
        <f>ピボット!AG800</f>
        <v>0</v>
      </c>
      <c r="AH799" s="13">
        <f>ピボット!AH800</f>
        <v>0</v>
      </c>
      <c r="AI799" s="13">
        <f>ピボット!AI800</f>
        <v>0</v>
      </c>
      <c r="AJ799" s="101">
        <f>SUM(E799:AI799)</f>
        <v>0</v>
      </c>
    </row>
    <row r="800" spans="2:36" s="8" customFormat="1" ht="15" customHeight="1" x14ac:dyDescent="0.15">
      <c r="B800" s="9"/>
      <c r="C800" s="134" t="s">
        <v>4</v>
      </c>
      <c r="D800" s="12">
        <f>ピボット!D801</f>
        <v>0</v>
      </c>
      <c r="E800" s="13">
        <f t="shared" ref="E800:AI800" si="263">D800+E796-E798</f>
        <v>0</v>
      </c>
      <c r="F800" s="13">
        <f t="shared" si="263"/>
        <v>0</v>
      </c>
      <c r="G800" s="13">
        <f t="shared" si="263"/>
        <v>0</v>
      </c>
      <c r="H800" s="13">
        <f t="shared" si="263"/>
        <v>0</v>
      </c>
      <c r="I800" s="13">
        <f t="shared" si="263"/>
        <v>0</v>
      </c>
      <c r="J800" s="13">
        <f t="shared" si="263"/>
        <v>0</v>
      </c>
      <c r="K800" s="13">
        <f t="shared" si="263"/>
        <v>0</v>
      </c>
      <c r="L800" s="13">
        <f t="shared" si="263"/>
        <v>0</v>
      </c>
      <c r="M800" s="13">
        <f t="shared" si="263"/>
        <v>0</v>
      </c>
      <c r="N800" s="13">
        <f t="shared" si="263"/>
        <v>0</v>
      </c>
      <c r="O800" s="13">
        <f t="shared" si="263"/>
        <v>0</v>
      </c>
      <c r="P800" s="13">
        <f t="shared" si="263"/>
        <v>0</v>
      </c>
      <c r="Q800" s="13">
        <f t="shared" si="263"/>
        <v>0</v>
      </c>
      <c r="R800" s="13">
        <f t="shared" si="263"/>
        <v>0</v>
      </c>
      <c r="S800" s="13">
        <f t="shared" si="263"/>
        <v>0</v>
      </c>
      <c r="T800" s="13">
        <f t="shared" si="263"/>
        <v>0</v>
      </c>
      <c r="U800" s="13">
        <f t="shared" si="263"/>
        <v>0</v>
      </c>
      <c r="V800" s="13">
        <f t="shared" si="263"/>
        <v>0</v>
      </c>
      <c r="W800" s="13">
        <f t="shared" si="263"/>
        <v>0</v>
      </c>
      <c r="X800" s="13">
        <f t="shared" si="263"/>
        <v>0</v>
      </c>
      <c r="Y800" s="13">
        <f t="shared" si="263"/>
        <v>0</v>
      </c>
      <c r="Z800" s="13">
        <f t="shared" si="263"/>
        <v>0</v>
      </c>
      <c r="AA800" s="13">
        <f t="shared" si="263"/>
        <v>0</v>
      </c>
      <c r="AB800" s="13">
        <f t="shared" si="263"/>
        <v>0</v>
      </c>
      <c r="AC800" s="13">
        <f t="shared" si="263"/>
        <v>0</v>
      </c>
      <c r="AD800" s="13">
        <f t="shared" si="263"/>
        <v>0</v>
      </c>
      <c r="AE800" s="13">
        <f t="shared" si="263"/>
        <v>0</v>
      </c>
      <c r="AF800" s="13">
        <f t="shared" si="263"/>
        <v>0</v>
      </c>
      <c r="AG800" s="13">
        <f t="shared" si="263"/>
        <v>0</v>
      </c>
      <c r="AH800" s="13">
        <f t="shared" si="263"/>
        <v>0</v>
      </c>
      <c r="AI800" s="13">
        <f t="shared" si="263"/>
        <v>0</v>
      </c>
      <c r="AJ800" s="14">
        <f>AI800</f>
        <v>0</v>
      </c>
    </row>
    <row r="801" spans="2:36" s="8" customFormat="1" ht="15" customHeight="1" thickBot="1" x14ac:dyDescent="0.2">
      <c r="B801" s="131">
        <f>ピボット!B797</f>
        <v>0</v>
      </c>
      <c r="C801" s="136" t="s">
        <v>27</v>
      </c>
      <c r="D801" s="105">
        <f>ピボット!D802</f>
        <v>0</v>
      </c>
      <c r="E801" s="106">
        <f t="shared" ref="E801:AI801" si="264">D801+E797-E799</f>
        <v>0</v>
      </c>
      <c r="F801" s="106">
        <f t="shared" si="264"/>
        <v>0</v>
      </c>
      <c r="G801" s="106">
        <f t="shared" si="264"/>
        <v>0</v>
      </c>
      <c r="H801" s="106">
        <f t="shared" si="264"/>
        <v>0</v>
      </c>
      <c r="I801" s="106">
        <f t="shared" si="264"/>
        <v>0</v>
      </c>
      <c r="J801" s="106">
        <f t="shared" si="264"/>
        <v>0</v>
      </c>
      <c r="K801" s="106">
        <f t="shared" si="264"/>
        <v>0</v>
      </c>
      <c r="L801" s="106">
        <f t="shared" si="264"/>
        <v>0</v>
      </c>
      <c r="M801" s="106">
        <f t="shared" si="264"/>
        <v>0</v>
      </c>
      <c r="N801" s="106">
        <f t="shared" si="264"/>
        <v>0</v>
      </c>
      <c r="O801" s="106">
        <f t="shared" si="264"/>
        <v>0</v>
      </c>
      <c r="P801" s="106">
        <f t="shared" si="264"/>
        <v>0</v>
      </c>
      <c r="Q801" s="106">
        <f t="shared" si="264"/>
        <v>0</v>
      </c>
      <c r="R801" s="106">
        <f t="shared" si="264"/>
        <v>0</v>
      </c>
      <c r="S801" s="106">
        <f t="shared" si="264"/>
        <v>0</v>
      </c>
      <c r="T801" s="106">
        <f t="shared" si="264"/>
        <v>0</v>
      </c>
      <c r="U801" s="106">
        <f t="shared" si="264"/>
        <v>0</v>
      </c>
      <c r="V801" s="106">
        <f t="shared" si="264"/>
        <v>0</v>
      </c>
      <c r="W801" s="106">
        <f t="shared" si="264"/>
        <v>0</v>
      </c>
      <c r="X801" s="106">
        <f t="shared" si="264"/>
        <v>0</v>
      </c>
      <c r="Y801" s="106">
        <f t="shared" si="264"/>
        <v>0</v>
      </c>
      <c r="Z801" s="106">
        <f t="shared" si="264"/>
        <v>0</v>
      </c>
      <c r="AA801" s="106">
        <f t="shared" si="264"/>
        <v>0</v>
      </c>
      <c r="AB801" s="106">
        <f t="shared" si="264"/>
        <v>0</v>
      </c>
      <c r="AC801" s="106">
        <f t="shared" si="264"/>
        <v>0</v>
      </c>
      <c r="AD801" s="106">
        <f t="shared" si="264"/>
        <v>0</v>
      </c>
      <c r="AE801" s="106">
        <f t="shared" si="264"/>
        <v>0</v>
      </c>
      <c r="AF801" s="106">
        <f t="shared" si="264"/>
        <v>0</v>
      </c>
      <c r="AG801" s="106">
        <f t="shared" si="264"/>
        <v>0</v>
      </c>
      <c r="AH801" s="106">
        <f t="shared" si="264"/>
        <v>0</v>
      </c>
      <c r="AI801" s="106">
        <f t="shared" si="264"/>
        <v>0</v>
      </c>
      <c r="AJ801" s="107">
        <f>AI801</f>
        <v>0</v>
      </c>
    </row>
    <row r="802" spans="2:36" s="8" customFormat="1" ht="15" customHeight="1" x14ac:dyDescent="0.15">
      <c r="B802" s="129"/>
      <c r="C802" s="132" t="s">
        <v>1</v>
      </c>
      <c r="D802" s="10"/>
      <c r="E802" s="11">
        <f>ピボット!E803</f>
        <v>0</v>
      </c>
      <c r="F802" s="11">
        <f>ピボット!F803</f>
        <v>0</v>
      </c>
      <c r="G802" s="11">
        <f>ピボット!G803</f>
        <v>0</v>
      </c>
      <c r="H802" s="11">
        <f>ピボット!H803</f>
        <v>0</v>
      </c>
      <c r="I802" s="11">
        <f>ピボット!I803</f>
        <v>0</v>
      </c>
      <c r="J802" s="11">
        <f>ピボット!J803</f>
        <v>0</v>
      </c>
      <c r="K802" s="11">
        <f>ピボット!K803</f>
        <v>0</v>
      </c>
      <c r="L802" s="11">
        <f>ピボット!L803</f>
        <v>0</v>
      </c>
      <c r="M802" s="11">
        <f>ピボット!M803</f>
        <v>0</v>
      </c>
      <c r="N802" s="11">
        <f>ピボット!N803</f>
        <v>0</v>
      </c>
      <c r="O802" s="11">
        <f>ピボット!O803</f>
        <v>0</v>
      </c>
      <c r="P802" s="11">
        <f>ピボット!P803</f>
        <v>0</v>
      </c>
      <c r="Q802" s="11">
        <f>ピボット!Q803</f>
        <v>0</v>
      </c>
      <c r="R802" s="11">
        <f>ピボット!R803</f>
        <v>0</v>
      </c>
      <c r="S802" s="11">
        <f>ピボット!S803</f>
        <v>0</v>
      </c>
      <c r="T802" s="11">
        <f>ピボット!T803</f>
        <v>0</v>
      </c>
      <c r="U802" s="11">
        <f>ピボット!U803</f>
        <v>0</v>
      </c>
      <c r="V802" s="11">
        <f>ピボット!V803</f>
        <v>0</v>
      </c>
      <c r="W802" s="11">
        <f>ピボット!W803</f>
        <v>0</v>
      </c>
      <c r="X802" s="11">
        <f>ピボット!X803</f>
        <v>0</v>
      </c>
      <c r="Y802" s="11">
        <f>ピボット!Y803</f>
        <v>0</v>
      </c>
      <c r="Z802" s="11">
        <f>ピボット!Z803</f>
        <v>0</v>
      </c>
      <c r="AA802" s="11">
        <f>ピボット!AA803</f>
        <v>0</v>
      </c>
      <c r="AB802" s="11">
        <f>ピボット!AB803</f>
        <v>0</v>
      </c>
      <c r="AC802" s="11">
        <f>ピボット!AC803</f>
        <v>0</v>
      </c>
      <c r="AD802" s="11">
        <f>ピボット!AD803</f>
        <v>0</v>
      </c>
      <c r="AE802" s="11">
        <f>ピボット!AE803</f>
        <v>0</v>
      </c>
      <c r="AF802" s="11">
        <f>ピボット!AF803</f>
        <v>0</v>
      </c>
      <c r="AG802" s="11">
        <f>ピボット!AG803</f>
        <v>0</v>
      </c>
      <c r="AH802" s="11">
        <f>ピボット!AH803</f>
        <v>0</v>
      </c>
      <c r="AI802" s="11">
        <f>ピボット!AI803</f>
        <v>0</v>
      </c>
      <c r="AJ802" s="104">
        <f>SUM(E802:AI802)</f>
        <v>0</v>
      </c>
    </row>
    <row r="803" spans="2:36" s="8" customFormat="1" ht="15" customHeight="1" x14ac:dyDescent="0.15">
      <c r="B803" s="130"/>
      <c r="C803" s="133" t="s">
        <v>25</v>
      </c>
      <c r="D803" s="102"/>
      <c r="E803" s="13">
        <f>ピボット!E804</f>
        <v>0</v>
      </c>
      <c r="F803" s="13">
        <f>ピボット!F804</f>
        <v>0</v>
      </c>
      <c r="G803" s="13">
        <f>ピボット!G804</f>
        <v>0</v>
      </c>
      <c r="H803" s="13">
        <f>ピボット!H804</f>
        <v>0</v>
      </c>
      <c r="I803" s="13">
        <f>ピボット!I804</f>
        <v>0</v>
      </c>
      <c r="J803" s="13">
        <f>ピボット!J804</f>
        <v>0</v>
      </c>
      <c r="K803" s="13">
        <f>ピボット!K804</f>
        <v>0</v>
      </c>
      <c r="L803" s="13">
        <f>ピボット!L804</f>
        <v>0</v>
      </c>
      <c r="M803" s="13">
        <f>ピボット!M804</f>
        <v>0</v>
      </c>
      <c r="N803" s="13">
        <f>ピボット!N804</f>
        <v>0</v>
      </c>
      <c r="O803" s="13">
        <f>ピボット!O804</f>
        <v>0</v>
      </c>
      <c r="P803" s="13">
        <f>ピボット!P804</f>
        <v>0</v>
      </c>
      <c r="Q803" s="13">
        <f>ピボット!Q804</f>
        <v>0</v>
      </c>
      <c r="R803" s="13">
        <f>ピボット!R804</f>
        <v>0</v>
      </c>
      <c r="S803" s="13">
        <f>ピボット!S804</f>
        <v>0</v>
      </c>
      <c r="T803" s="13">
        <f>ピボット!T804</f>
        <v>0</v>
      </c>
      <c r="U803" s="13">
        <f>ピボット!U804</f>
        <v>0</v>
      </c>
      <c r="V803" s="13">
        <f>ピボット!V804</f>
        <v>0</v>
      </c>
      <c r="W803" s="13">
        <f>ピボット!W804</f>
        <v>0</v>
      </c>
      <c r="X803" s="13">
        <f>ピボット!X804</f>
        <v>0</v>
      </c>
      <c r="Y803" s="13">
        <f>ピボット!Y804</f>
        <v>0</v>
      </c>
      <c r="Z803" s="13">
        <f>ピボット!Z804</f>
        <v>0</v>
      </c>
      <c r="AA803" s="13">
        <f>ピボット!AA804</f>
        <v>0</v>
      </c>
      <c r="AB803" s="13">
        <f>ピボット!AB804</f>
        <v>0</v>
      </c>
      <c r="AC803" s="13">
        <f>ピボット!AC804</f>
        <v>0</v>
      </c>
      <c r="AD803" s="13">
        <f>ピボット!AD804</f>
        <v>0</v>
      </c>
      <c r="AE803" s="13">
        <f>ピボット!AE804</f>
        <v>0</v>
      </c>
      <c r="AF803" s="13">
        <f>ピボット!AF804</f>
        <v>0</v>
      </c>
      <c r="AG803" s="13">
        <f>ピボット!AG804</f>
        <v>0</v>
      </c>
      <c r="AH803" s="13">
        <f>ピボット!AH804</f>
        <v>0</v>
      </c>
      <c r="AI803" s="13">
        <f>ピボット!AI804</f>
        <v>0</v>
      </c>
      <c r="AJ803" s="21">
        <f>SUM(E803:AI803)</f>
        <v>0</v>
      </c>
    </row>
    <row r="804" spans="2:36" s="8" customFormat="1" ht="15" customHeight="1" x14ac:dyDescent="0.15">
      <c r="B804" s="130"/>
      <c r="C804" s="134" t="s">
        <v>3</v>
      </c>
      <c r="D804" s="12"/>
      <c r="E804" s="13">
        <f>ピボット!E805</f>
        <v>0</v>
      </c>
      <c r="F804" s="13">
        <f>ピボット!F805</f>
        <v>0</v>
      </c>
      <c r="G804" s="13">
        <f>ピボット!G805</f>
        <v>0</v>
      </c>
      <c r="H804" s="13">
        <f>ピボット!H805</f>
        <v>0</v>
      </c>
      <c r="I804" s="13">
        <f>ピボット!I805</f>
        <v>0</v>
      </c>
      <c r="J804" s="13">
        <f>ピボット!J805</f>
        <v>0</v>
      </c>
      <c r="K804" s="13">
        <f>ピボット!K805</f>
        <v>0</v>
      </c>
      <c r="L804" s="13">
        <f>ピボット!L805</f>
        <v>0</v>
      </c>
      <c r="M804" s="13">
        <f>ピボット!M805</f>
        <v>0</v>
      </c>
      <c r="N804" s="13">
        <f>ピボット!N805</f>
        <v>0</v>
      </c>
      <c r="O804" s="13">
        <f>ピボット!O805</f>
        <v>0</v>
      </c>
      <c r="P804" s="13">
        <f>ピボット!P805</f>
        <v>0</v>
      </c>
      <c r="Q804" s="13">
        <f>ピボット!Q805</f>
        <v>0</v>
      </c>
      <c r="R804" s="13">
        <f>ピボット!R805</f>
        <v>0</v>
      </c>
      <c r="S804" s="13">
        <f>ピボット!S805</f>
        <v>0</v>
      </c>
      <c r="T804" s="13">
        <f>ピボット!T805</f>
        <v>0</v>
      </c>
      <c r="U804" s="13">
        <f>ピボット!U805</f>
        <v>0</v>
      </c>
      <c r="V804" s="13">
        <f>ピボット!V805</f>
        <v>0</v>
      </c>
      <c r="W804" s="13">
        <f>ピボット!W805</f>
        <v>0</v>
      </c>
      <c r="X804" s="13">
        <f>ピボット!X805</f>
        <v>0</v>
      </c>
      <c r="Y804" s="13">
        <f>ピボット!Y805</f>
        <v>0</v>
      </c>
      <c r="Z804" s="13">
        <f>ピボット!Z805</f>
        <v>0</v>
      </c>
      <c r="AA804" s="13">
        <f>ピボット!AA805</f>
        <v>0</v>
      </c>
      <c r="AB804" s="13">
        <f>ピボット!AB805</f>
        <v>0</v>
      </c>
      <c r="AC804" s="13">
        <f>ピボット!AC805</f>
        <v>0</v>
      </c>
      <c r="AD804" s="13">
        <f>ピボット!AD805</f>
        <v>0</v>
      </c>
      <c r="AE804" s="13">
        <f>ピボット!AE805</f>
        <v>0</v>
      </c>
      <c r="AF804" s="13">
        <f>ピボット!AF805</f>
        <v>0</v>
      </c>
      <c r="AG804" s="13">
        <f>ピボット!AG805</f>
        <v>0</v>
      </c>
      <c r="AH804" s="13">
        <f>ピボット!AH805</f>
        <v>0</v>
      </c>
      <c r="AI804" s="13">
        <f>ピボット!AI805</f>
        <v>0</v>
      </c>
      <c r="AJ804" s="14">
        <f>SUM(E804:AI804)</f>
        <v>0</v>
      </c>
    </row>
    <row r="805" spans="2:36" s="8" customFormat="1" ht="15" customHeight="1" x14ac:dyDescent="0.15">
      <c r="B805" s="9"/>
      <c r="C805" s="135" t="s">
        <v>26</v>
      </c>
      <c r="D805" s="100"/>
      <c r="E805" s="13">
        <f>ピボット!E806</f>
        <v>0</v>
      </c>
      <c r="F805" s="13">
        <f>ピボット!F806</f>
        <v>0</v>
      </c>
      <c r="G805" s="13">
        <f>ピボット!G806</f>
        <v>0</v>
      </c>
      <c r="H805" s="13">
        <f>ピボット!H806</f>
        <v>0</v>
      </c>
      <c r="I805" s="13">
        <f>ピボット!I806</f>
        <v>0</v>
      </c>
      <c r="J805" s="13">
        <f>ピボット!J806</f>
        <v>0</v>
      </c>
      <c r="K805" s="13">
        <f>ピボット!K806</f>
        <v>0</v>
      </c>
      <c r="L805" s="13">
        <f>ピボット!L806</f>
        <v>0</v>
      </c>
      <c r="M805" s="13">
        <f>ピボット!M806</f>
        <v>0</v>
      </c>
      <c r="N805" s="13">
        <f>ピボット!N806</f>
        <v>0</v>
      </c>
      <c r="O805" s="13">
        <f>ピボット!O806</f>
        <v>0</v>
      </c>
      <c r="P805" s="13">
        <f>ピボット!P806</f>
        <v>0</v>
      </c>
      <c r="Q805" s="13">
        <f>ピボット!Q806</f>
        <v>0</v>
      </c>
      <c r="R805" s="13">
        <f>ピボット!R806</f>
        <v>0</v>
      </c>
      <c r="S805" s="13">
        <f>ピボット!S806</f>
        <v>0</v>
      </c>
      <c r="T805" s="13">
        <f>ピボット!T806</f>
        <v>0</v>
      </c>
      <c r="U805" s="13">
        <f>ピボット!U806</f>
        <v>0</v>
      </c>
      <c r="V805" s="13">
        <f>ピボット!V806</f>
        <v>0</v>
      </c>
      <c r="W805" s="13">
        <f>ピボット!W806</f>
        <v>0</v>
      </c>
      <c r="X805" s="13">
        <f>ピボット!X806</f>
        <v>0</v>
      </c>
      <c r="Y805" s="13">
        <f>ピボット!Y806</f>
        <v>0</v>
      </c>
      <c r="Z805" s="13">
        <f>ピボット!Z806</f>
        <v>0</v>
      </c>
      <c r="AA805" s="13">
        <f>ピボット!AA806</f>
        <v>0</v>
      </c>
      <c r="AB805" s="13">
        <f>ピボット!AB806</f>
        <v>0</v>
      </c>
      <c r="AC805" s="13">
        <f>ピボット!AC806</f>
        <v>0</v>
      </c>
      <c r="AD805" s="13">
        <f>ピボット!AD806</f>
        <v>0</v>
      </c>
      <c r="AE805" s="13">
        <f>ピボット!AE806</f>
        <v>0</v>
      </c>
      <c r="AF805" s="13">
        <f>ピボット!AF806</f>
        <v>0</v>
      </c>
      <c r="AG805" s="13">
        <f>ピボット!AG806</f>
        <v>0</v>
      </c>
      <c r="AH805" s="13">
        <f>ピボット!AH806</f>
        <v>0</v>
      </c>
      <c r="AI805" s="13">
        <f>ピボット!AI806</f>
        <v>0</v>
      </c>
      <c r="AJ805" s="101">
        <f>SUM(E805:AI805)</f>
        <v>0</v>
      </c>
    </row>
    <row r="806" spans="2:36" s="8" customFormat="1" ht="15" customHeight="1" x14ac:dyDescent="0.15">
      <c r="B806" s="9"/>
      <c r="C806" s="134" t="s">
        <v>4</v>
      </c>
      <c r="D806" s="12">
        <f>ピボット!D807</f>
        <v>0</v>
      </c>
      <c r="E806" s="13">
        <f t="shared" ref="E806:AI806" si="265">D806+E802-E804</f>
        <v>0</v>
      </c>
      <c r="F806" s="13">
        <f t="shared" si="265"/>
        <v>0</v>
      </c>
      <c r="G806" s="13">
        <f t="shared" si="265"/>
        <v>0</v>
      </c>
      <c r="H806" s="13">
        <f t="shared" si="265"/>
        <v>0</v>
      </c>
      <c r="I806" s="13">
        <f t="shared" si="265"/>
        <v>0</v>
      </c>
      <c r="J806" s="13">
        <f t="shared" si="265"/>
        <v>0</v>
      </c>
      <c r="K806" s="13">
        <f t="shared" si="265"/>
        <v>0</v>
      </c>
      <c r="L806" s="13">
        <f t="shared" si="265"/>
        <v>0</v>
      </c>
      <c r="M806" s="13">
        <f t="shared" si="265"/>
        <v>0</v>
      </c>
      <c r="N806" s="13">
        <f t="shared" si="265"/>
        <v>0</v>
      </c>
      <c r="O806" s="13">
        <f t="shared" si="265"/>
        <v>0</v>
      </c>
      <c r="P806" s="13">
        <f t="shared" si="265"/>
        <v>0</v>
      </c>
      <c r="Q806" s="13">
        <f t="shared" si="265"/>
        <v>0</v>
      </c>
      <c r="R806" s="13">
        <f t="shared" si="265"/>
        <v>0</v>
      </c>
      <c r="S806" s="13">
        <f t="shared" si="265"/>
        <v>0</v>
      </c>
      <c r="T806" s="13">
        <f t="shared" si="265"/>
        <v>0</v>
      </c>
      <c r="U806" s="13">
        <f t="shared" si="265"/>
        <v>0</v>
      </c>
      <c r="V806" s="13">
        <f t="shared" si="265"/>
        <v>0</v>
      </c>
      <c r="W806" s="13">
        <f t="shared" si="265"/>
        <v>0</v>
      </c>
      <c r="X806" s="13">
        <f t="shared" si="265"/>
        <v>0</v>
      </c>
      <c r="Y806" s="13">
        <f t="shared" si="265"/>
        <v>0</v>
      </c>
      <c r="Z806" s="13">
        <f t="shared" si="265"/>
        <v>0</v>
      </c>
      <c r="AA806" s="13">
        <f t="shared" si="265"/>
        <v>0</v>
      </c>
      <c r="AB806" s="13">
        <f t="shared" si="265"/>
        <v>0</v>
      </c>
      <c r="AC806" s="13">
        <f t="shared" si="265"/>
        <v>0</v>
      </c>
      <c r="AD806" s="13">
        <f t="shared" si="265"/>
        <v>0</v>
      </c>
      <c r="AE806" s="13">
        <f t="shared" si="265"/>
        <v>0</v>
      </c>
      <c r="AF806" s="13">
        <f t="shared" si="265"/>
        <v>0</v>
      </c>
      <c r="AG806" s="13">
        <f t="shared" si="265"/>
        <v>0</v>
      </c>
      <c r="AH806" s="13">
        <f t="shared" si="265"/>
        <v>0</v>
      </c>
      <c r="AI806" s="13">
        <f t="shared" si="265"/>
        <v>0</v>
      </c>
      <c r="AJ806" s="14">
        <f>AI806</f>
        <v>0</v>
      </c>
    </row>
    <row r="807" spans="2:36" s="8" customFormat="1" ht="15" customHeight="1" thickBot="1" x14ac:dyDescent="0.2">
      <c r="B807" s="131">
        <f>ピボット!B803</f>
        <v>0</v>
      </c>
      <c r="C807" s="136" t="s">
        <v>27</v>
      </c>
      <c r="D807" s="105">
        <f>ピボット!D808</f>
        <v>0</v>
      </c>
      <c r="E807" s="106">
        <f t="shared" ref="E807:AI807" si="266">D807+E803-E805</f>
        <v>0</v>
      </c>
      <c r="F807" s="106">
        <f t="shared" si="266"/>
        <v>0</v>
      </c>
      <c r="G807" s="106">
        <f t="shared" si="266"/>
        <v>0</v>
      </c>
      <c r="H807" s="106">
        <f t="shared" si="266"/>
        <v>0</v>
      </c>
      <c r="I807" s="106">
        <f t="shared" si="266"/>
        <v>0</v>
      </c>
      <c r="J807" s="106">
        <f t="shared" si="266"/>
        <v>0</v>
      </c>
      <c r="K807" s="106">
        <f t="shared" si="266"/>
        <v>0</v>
      </c>
      <c r="L807" s="106">
        <f t="shared" si="266"/>
        <v>0</v>
      </c>
      <c r="M807" s="106">
        <f t="shared" si="266"/>
        <v>0</v>
      </c>
      <c r="N807" s="106">
        <f t="shared" si="266"/>
        <v>0</v>
      </c>
      <c r="O807" s="106">
        <f t="shared" si="266"/>
        <v>0</v>
      </c>
      <c r="P807" s="106">
        <f t="shared" si="266"/>
        <v>0</v>
      </c>
      <c r="Q807" s="106">
        <f t="shared" si="266"/>
        <v>0</v>
      </c>
      <c r="R807" s="106">
        <f t="shared" si="266"/>
        <v>0</v>
      </c>
      <c r="S807" s="106">
        <f t="shared" si="266"/>
        <v>0</v>
      </c>
      <c r="T807" s="106">
        <f t="shared" si="266"/>
        <v>0</v>
      </c>
      <c r="U807" s="106">
        <f t="shared" si="266"/>
        <v>0</v>
      </c>
      <c r="V807" s="106">
        <f t="shared" si="266"/>
        <v>0</v>
      </c>
      <c r="W807" s="106">
        <f t="shared" si="266"/>
        <v>0</v>
      </c>
      <c r="X807" s="106">
        <f t="shared" si="266"/>
        <v>0</v>
      </c>
      <c r="Y807" s="106">
        <f t="shared" si="266"/>
        <v>0</v>
      </c>
      <c r="Z807" s="106">
        <f t="shared" si="266"/>
        <v>0</v>
      </c>
      <c r="AA807" s="106">
        <f t="shared" si="266"/>
        <v>0</v>
      </c>
      <c r="AB807" s="106">
        <f t="shared" si="266"/>
        <v>0</v>
      </c>
      <c r="AC807" s="106">
        <f t="shared" si="266"/>
        <v>0</v>
      </c>
      <c r="AD807" s="106">
        <f t="shared" si="266"/>
        <v>0</v>
      </c>
      <c r="AE807" s="106">
        <f t="shared" si="266"/>
        <v>0</v>
      </c>
      <c r="AF807" s="106">
        <f t="shared" si="266"/>
        <v>0</v>
      </c>
      <c r="AG807" s="106">
        <f t="shared" si="266"/>
        <v>0</v>
      </c>
      <c r="AH807" s="106">
        <f t="shared" si="266"/>
        <v>0</v>
      </c>
      <c r="AI807" s="106">
        <f t="shared" si="266"/>
        <v>0</v>
      </c>
      <c r="AJ807" s="107">
        <f>AI807</f>
        <v>0</v>
      </c>
    </row>
    <row r="808" spans="2:36" s="8" customFormat="1" ht="15" customHeight="1" x14ac:dyDescent="0.15">
      <c r="B808" s="129"/>
      <c r="C808" s="132" t="s">
        <v>1</v>
      </c>
      <c r="D808" s="10"/>
      <c r="E808" s="11">
        <f>ピボット!E809</f>
        <v>0</v>
      </c>
      <c r="F808" s="11">
        <f>ピボット!F809</f>
        <v>0</v>
      </c>
      <c r="G808" s="11">
        <f>ピボット!G809</f>
        <v>0</v>
      </c>
      <c r="H808" s="11">
        <f>ピボット!H809</f>
        <v>0</v>
      </c>
      <c r="I808" s="11">
        <f>ピボット!I809</f>
        <v>0</v>
      </c>
      <c r="J808" s="11">
        <f>ピボット!J809</f>
        <v>0</v>
      </c>
      <c r="K808" s="11">
        <f>ピボット!K809</f>
        <v>0</v>
      </c>
      <c r="L808" s="11">
        <f>ピボット!L809</f>
        <v>0</v>
      </c>
      <c r="M808" s="11">
        <f>ピボット!M809</f>
        <v>0</v>
      </c>
      <c r="N808" s="11">
        <f>ピボット!N809</f>
        <v>0</v>
      </c>
      <c r="O808" s="11">
        <f>ピボット!O809</f>
        <v>0</v>
      </c>
      <c r="P808" s="11">
        <f>ピボット!P809</f>
        <v>0</v>
      </c>
      <c r="Q808" s="11">
        <f>ピボット!Q809</f>
        <v>0</v>
      </c>
      <c r="R808" s="11">
        <f>ピボット!R809</f>
        <v>0</v>
      </c>
      <c r="S808" s="11">
        <f>ピボット!S809</f>
        <v>0</v>
      </c>
      <c r="T808" s="11">
        <f>ピボット!T809</f>
        <v>0</v>
      </c>
      <c r="U808" s="11">
        <f>ピボット!U809</f>
        <v>0</v>
      </c>
      <c r="V808" s="11">
        <f>ピボット!V809</f>
        <v>0</v>
      </c>
      <c r="W808" s="11">
        <f>ピボット!W809</f>
        <v>0</v>
      </c>
      <c r="X808" s="11">
        <f>ピボット!X809</f>
        <v>0</v>
      </c>
      <c r="Y808" s="11">
        <f>ピボット!Y809</f>
        <v>0</v>
      </c>
      <c r="Z808" s="11">
        <f>ピボット!Z809</f>
        <v>0</v>
      </c>
      <c r="AA808" s="11">
        <f>ピボット!AA809</f>
        <v>0</v>
      </c>
      <c r="AB808" s="11">
        <f>ピボット!AB809</f>
        <v>0</v>
      </c>
      <c r="AC808" s="11">
        <f>ピボット!AC809</f>
        <v>0</v>
      </c>
      <c r="AD808" s="11">
        <f>ピボット!AD809</f>
        <v>0</v>
      </c>
      <c r="AE808" s="11">
        <f>ピボット!AE809</f>
        <v>0</v>
      </c>
      <c r="AF808" s="11">
        <f>ピボット!AF809</f>
        <v>0</v>
      </c>
      <c r="AG808" s="11">
        <f>ピボット!AG809</f>
        <v>0</v>
      </c>
      <c r="AH808" s="11">
        <f>ピボット!AH809</f>
        <v>0</v>
      </c>
      <c r="AI808" s="11">
        <f>ピボット!AI809</f>
        <v>0</v>
      </c>
      <c r="AJ808" s="104">
        <f>SUM(E808:AI808)</f>
        <v>0</v>
      </c>
    </row>
    <row r="809" spans="2:36" s="8" customFormat="1" ht="15" customHeight="1" x14ac:dyDescent="0.15">
      <c r="B809" s="130"/>
      <c r="C809" s="133" t="s">
        <v>25</v>
      </c>
      <c r="D809" s="102"/>
      <c r="E809" s="13">
        <f>ピボット!E810</f>
        <v>0</v>
      </c>
      <c r="F809" s="13">
        <f>ピボット!F810</f>
        <v>0</v>
      </c>
      <c r="G809" s="13">
        <f>ピボット!G810</f>
        <v>0</v>
      </c>
      <c r="H809" s="13">
        <f>ピボット!H810</f>
        <v>0</v>
      </c>
      <c r="I809" s="13">
        <f>ピボット!I810</f>
        <v>0</v>
      </c>
      <c r="J809" s="13">
        <f>ピボット!J810</f>
        <v>0</v>
      </c>
      <c r="K809" s="13">
        <f>ピボット!K810</f>
        <v>0</v>
      </c>
      <c r="L809" s="13">
        <f>ピボット!L810</f>
        <v>0</v>
      </c>
      <c r="M809" s="13">
        <f>ピボット!M810</f>
        <v>0</v>
      </c>
      <c r="N809" s="13">
        <f>ピボット!N810</f>
        <v>0</v>
      </c>
      <c r="O809" s="13">
        <f>ピボット!O810</f>
        <v>0</v>
      </c>
      <c r="P809" s="13">
        <f>ピボット!P810</f>
        <v>0</v>
      </c>
      <c r="Q809" s="13">
        <f>ピボット!Q810</f>
        <v>0</v>
      </c>
      <c r="R809" s="13">
        <f>ピボット!R810</f>
        <v>0</v>
      </c>
      <c r="S809" s="13">
        <f>ピボット!S810</f>
        <v>0</v>
      </c>
      <c r="T809" s="13">
        <f>ピボット!T810</f>
        <v>0</v>
      </c>
      <c r="U809" s="13">
        <f>ピボット!U810</f>
        <v>0</v>
      </c>
      <c r="V809" s="13">
        <f>ピボット!V810</f>
        <v>0</v>
      </c>
      <c r="W809" s="13">
        <f>ピボット!W810</f>
        <v>0</v>
      </c>
      <c r="X809" s="13">
        <f>ピボット!X810</f>
        <v>0</v>
      </c>
      <c r="Y809" s="13">
        <f>ピボット!Y810</f>
        <v>0</v>
      </c>
      <c r="Z809" s="13">
        <f>ピボット!Z810</f>
        <v>0</v>
      </c>
      <c r="AA809" s="13">
        <f>ピボット!AA810</f>
        <v>0</v>
      </c>
      <c r="AB809" s="13">
        <f>ピボット!AB810</f>
        <v>0</v>
      </c>
      <c r="AC809" s="13">
        <f>ピボット!AC810</f>
        <v>0</v>
      </c>
      <c r="AD809" s="13">
        <f>ピボット!AD810</f>
        <v>0</v>
      </c>
      <c r="AE809" s="13">
        <f>ピボット!AE810</f>
        <v>0</v>
      </c>
      <c r="AF809" s="13">
        <f>ピボット!AF810</f>
        <v>0</v>
      </c>
      <c r="AG809" s="13">
        <f>ピボット!AG810</f>
        <v>0</v>
      </c>
      <c r="AH809" s="13">
        <f>ピボット!AH810</f>
        <v>0</v>
      </c>
      <c r="AI809" s="13">
        <f>ピボット!AI810</f>
        <v>0</v>
      </c>
      <c r="AJ809" s="21">
        <f>SUM(E809:AI809)</f>
        <v>0</v>
      </c>
    </row>
    <row r="810" spans="2:36" s="8" customFormat="1" ht="15" customHeight="1" x14ac:dyDescent="0.15">
      <c r="B810" s="130"/>
      <c r="C810" s="134" t="s">
        <v>3</v>
      </c>
      <c r="D810" s="12"/>
      <c r="E810" s="13">
        <f>ピボット!E811</f>
        <v>0</v>
      </c>
      <c r="F810" s="13">
        <f>ピボット!F811</f>
        <v>0</v>
      </c>
      <c r="G810" s="13">
        <f>ピボット!G811</f>
        <v>0</v>
      </c>
      <c r="H810" s="13">
        <f>ピボット!H811</f>
        <v>0</v>
      </c>
      <c r="I810" s="13">
        <f>ピボット!I811</f>
        <v>0</v>
      </c>
      <c r="J810" s="13">
        <f>ピボット!J811</f>
        <v>0</v>
      </c>
      <c r="K810" s="13">
        <f>ピボット!K811</f>
        <v>0</v>
      </c>
      <c r="L810" s="13">
        <f>ピボット!L811</f>
        <v>0</v>
      </c>
      <c r="M810" s="13">
        <f>ピボット!M811</f>
        <v>0</v>
      </c>
      <c r="N810" s="13">
        <f>ピボット!N811</f>
        <v>0</v>
      </c>
      <c r="O810" s="13">
        <f>ピボット!O811</f>
        <v>0</v>
      </c>
      <c r="P810" s="13">
        <f>ピボット!P811</f>
        <v>0</v>
      </c>
      <c r="Q810" s="13">
        <f>ピボット!Q811</f>
        <v>0</v>
      </c>
      <c r="R810" s="13">
        <f>ピボット!R811</f>
        <v>0</v>
      </c>
      <c r="S810" s="13">
        <f>ピボット!S811</f>
        <v>0</v>
      </c>
      <c r="T810" s="13">
        <f>ピボット!T811</f>
        <v>0</v>
      </c>
      <c r="U810" s="13">
        <f>ピボット!U811</f>
        <v>0</v>
      </c>
      <c r="V810" s="13">
        <f>ピボット!V811</f>
        <v>0</v>
      </c>
      <c r="W810" s="13">
        <f>ピボット!W811</f>
        <v>0</v>
      </c>
      <c r="X810" s="13">
        <f>ピボット!X811</f>
        <v>0</v>
      </c>
      <c r="Y810" s="13">
        <f>ピボット!Y811</f>
        <v>0</v>
      </c>
      <c r="Z810" s="13">
        <f>ピボット!Z811</f>
        <v>0</v>
      </c>
      <c r="AA810" s="13">
        <f>ピボット!AA811</f>
        <v>0</v>
      </c>
      <c r="AB810" s="13">
        <f>ピボット!AB811</f>
        <v>0</v>
      </c>
      <c r="AC810" s="13">
        <f>ピボット!AC811</f>
        <v>0</v>
      </c>
      <c r="AD810" s="13">
        <f>ピボット!AD811</f>
        <v>0</v>
      </c>
      <c r="AE810" s="13">
        <f>ピボット!AE811</f>
        <v>0</v>
      </c>
      <c r="AF810" s="13">
        <f>ピボット!AF811</f>
        <v>0</v>
      </c>
      <c r="AG810" s="13">
        <f>ピボット!AG811</f>
        <v>0</v>
      </c>
      <c r="AH810" s="13">
        <f>ピボット!AH811</f>
        <v>0</v>
      </c>
      <c r="AI810" s="13">
        <f>ピボット!AI811</f>
        <v>0</v>
      </c>
      <c r="AJ810" s="14">
        <f>SUM(E810:AI810)</f>
        <v>0</v>
      </c>
    </row>
    <row r="811" spans="2:36" s="8" customFormat="1" ht="15" customHeight="1" x14ac:dyDescent="0.15">
      <c r="B811" s="9"/>
      <c r="C811" s="135" t="s">
        <v>26</v>
      </c>
      <c r="D811" s="100"/>
      <c r="E811" s="13">
        <f>ピボット!E812</f>
        <v>0</v>
      </c>
      <c r="F811" s="13">
        <f>ピボット!F812</f>
        <v>0</v>
      </c>
      <c r="G811" s="13">
        <f>ピボット!G812</f>
        <v>0</v>
      </c>
      <c r="H811" s="13">
        <f>ピボット!H812</f>
        <v>0</v>
      </c>
      <c r="I811" s="13">
        <f>ピボット!I812</f>
        <v>0</v>
      </c>
      <c r="J811" s="13">
        <f>ピボット!J812</f>
        <v>0</v>
      </c>
      <c r="K811" s="13">
        <f>ピボット!K812</f>
        <v>0</v>
      </c>
      <c r="L811" s="13">
        <f>ピボット!L812</f>
        <v>0</v>
      </c>
      <c r="M811" s="13">
        <f>ピボット!M812</f>
        <v>0</v>
      </c>
      <c r="N811" s="13">
        <f>ピボット!N812</f>
        <v>0</v>
      </c>
      <c r="O811" s="13">
        <f>ピボット!O812</f>
        <v>0</v>
      </c>
      <c r="P811" s="13">
        <f>ピボット!P812</f>
        <v>0</v>
      </c>
      <c r="Q811" s="13">
        <f>ピボット!Q812</f>
        <v>0</v>
      </c>
      <c r="R811" s="13">
        <f>ピボット!R812</f>
        <v>0</v>
      </c>
      <c r="S811" s="13">
        <f>ピボット!S812</f>
        <v>0</v>
      </c>
      <c r="T811" s="13">
        <f>ピボット!T812</f>
        <v>0</v>
      </c>
      <c r="U811" s="13">
        <f>ピボット!U812</f>
        <v>0</v>
      </c>
      <c r="V811" s="13">
        <f>ピボット!V812</f>
        <v>0</v>
      </c>
      <c r="W811" s="13">
        <f>ピボット!W812</f>
        <v>0</v>
      </c>
      <c r="X811" s="13">
        <f>ピボット!X812</f>
        <v>0</v>
      </c>
      <c r="Y811" s="13">
        <f>ピボット!Y812</f>
        <v>0</v>
      </c>
      <c r="Z811" s="13">
        <f>ピボット!Z812</f>
        <v>0</v>
      </c>
      <c r="AA811" s="13">
        <f>ピボット!AA812</f>
        <v>0</v>
      </c>
      <c r="AB811" s="13">
        <f>ピボット!AB812</f>
        <v>0</v>
      </c>
      <c r="AC811" s="13">
        <f>ピボット!AC812</f>
        <v>0</v>
      </c>
      <c r="AD811" s="13">
        <f>ピボット!AD812</f>
        <v>0</v>
      </c>
      <c r="AE811" s="13">
        <f>ピボット!AE812</f>
        <v>0</v>
      </c>
      <c r="AF811" s="13">
        <f>ピボット!AF812</f>
        <v>0</v>
      </c>
      <c r="AG811" s="13">
        <f>ピボット!AG812</f>
        <v>0</v>
      </c>
      <c r="AH811" s="13">
        <f>ピボット!AH812</f>
        <v>0</v>
      </c>
      <c r="AI811" s="13">
        <f>ピボット!AI812</f>
        <v>0</v>
      </c>
      <c r="AJ811" s="101">
        <f>SUM(E811:AI811)</f>
        <v>0</v>
      </c>
    </row>
    <row r="812" spans="2:36" s="8" customFormat="1" ht="15" customHeight="1" x14ac:dyDescent="0.15">
      <c r="B812" s="9"/>
      <c r="C812" s="134" t="s">
        <v>4</v>
      </c>
      <c r="D812" s="12">
        <f>ピボット!D813</f>
        <v>0</v>
      </c>
      <c r="E812" s="13">
        <f t="shared" ref="E812:AI812" si="267">D812+E808-E810</f>
        <v>0</v>
      </c>
      <c r="F812" s="13">
        <f t="shared" si="267"/>
        <v>0</v>
      </c>
      <c r="G812" s="13">
        <f t="shared" si="267"/>
        <v>0</v>
      </c>
      <c r="H812" s="13">
        <f t="shared" si="267"/>
        <v>0</v>
      </c>
      <c r="I812" s="13">
        <f t="shared" si="267"/>
        <v>0</v>
      </c>
      <c r="J812" s="13">
        <f t="shared" si="267"/>
        <v>0</v>
      </c>
      <c r="K812" s="13">
        <f t="shared" si="267"/>
        <v>0</v>
      </c>
      <c r="L812" s="13">
        <f t="shared" si="267"/>
        <v>0</v>
      </c>
      <c r="M812" s="13">
        <f t="shared" si="267"/>
        <v>0</v>
      </c>
      <c r="N812" s="13">
        <f t="shared" si="267"/>
        <v>0</v>
      </c>
      <c r="O812" s="13">
        <f t="shared" si="267"/>
        <v>0</v>
      </c>
      <c r="P812" s="13">
        <f t="shared" si="267"/>
        <v>0</v>
      </c>
      <c r="Q812" s="13">
        <f t="shared" si="267"/>
        <v>0</v>
      </c>
      <c r="R812" s="13">
        <f t="shared" si="267"/>
        <v>0</v>
      </c>
      <c r="S812" s="13">
        <f t="shared" si="267"/>
        <v>0</v>
      </c>
      <c r="T812" s="13">
        <f t="shared" si="267"/>
        <v>0</v>
      </c>
      <c r="U812" s="13">
        <f t="shared" si="267"/>
        <v>0</v>
      </c>
      <c r="V812" s="13">
        <f t="shared" si="267"/>
        <v>0</v>
      </c>
      <c r="W812" s="13">
        <f t="shared" si="267"/>
        <v>0</v>
      </c>
      <c r="X812" s="13">
        <f t="shared" si="267"/>
        <v>0</v>
      </c>
      <c r="Y812" s="13">
        <f t="shared" si="267"/>
        <v>0</v>
      </c>
      <c r="Z812" s="13">
        <f t="shared" si="267"/>
        <v>0</v>
      </c>
      <c r="AA812" s="13">
        <f t="shared" si="267"/>
        <v>0</v>
      </c>
      <c r="AB812" s="13">
        <f t="shared" si="267"/>
        <v>0</v>
      </c>
      <c r="AC812" s="13">
        <f t="shared" si="267"/>
        <v>0</v>
      </c>
      <c r="AD812" s="13">
        <f t="shared" si="267"/>
        <v>0</v>
      </c>
      <c r="AE812" s="13">
        <f t="shared" si="267"/>
        <v>0</v>
      </c>
      <c r="AF812" s="13">
        <f t="shared" si="267"/>
        <v>0</v>
      </c>
      <c r="AG812" s="13">
        <f t="shared" si="267"/>
        <v>0</v>
      </c>
      <c r="AH812" s="13">
        <f t="shared" si="267"/>
        <v>0</v>
      </c>
      <c r="AI812" s="13">
        <f t="shared" si="267"/>
        <v>0</v>
      </c>
      <c r="AJ812" s="14">
        <f>AI812</f>
        <v>0</v>
      </c>
    </row>
    <row r="813" spans="2:36" s="8" customFormat="1" ht="15" customHeight="1" thickBot="1" x14ac:dyDescent="0.2">
      <c r="B813" s="131">
        <f>ピボット!B809</f>
        <v>0</v>
      </c>
      <c r="C813" s="136" t="s">
        <v>27</v>
      </c>
      <c r="D813" s="105">
        <f>ピボット!D814</f>
        <v>0</v>
      </c>
      <c r="E813" s="106">
        <f t="shared" ref="E813:AI813" si="268">D813+E809-E811</f>
        <v>0</v>
      </c>
      <c r="F813" s="106">
        <f t="shared" si="268"/>
        <v>0</v>
      </c>
      <c r="G813" s="106">
        <f t="shared" si="268"/>
        <v>0</v>
      </c>
      <c r="H813" s="106">
        <f t="shared" si="268"/>
        <v>0</v>
      </c>
      <c r="I813" s="106">
        <f t="shared" si="268"/>
        <v>0</v>
      </c>
      <c r="J813" s="106">
        <f t="shared" si="268"/>
        <v>0</v>
      </c>
      <c r="K813" s="106">
        <f t="shared" si="268"/>
        <v>0</v>
      </c>
      <c r="L813" s="106">
        <f t="shared" si="268"/>
        <v>0</v>
      </c>
      <c r="M813" s="106">
        <f t="shared" si="268"/>
        <v>0</v>
      </c>
      <c r="N813" s="106">
        <f t="shared" si="268"/>
        <v>0</v>
      </c>
      <c r="O813" s="106">
        <f t="shared" si="268"/>
        <v>0</v>
      </c>
      <c r="P813" s="106">
        <f t="shared" si="268"/>
        <v>0</v>
      </c>
      <c r="Q813" s="106">
        <f t="shared" si="268"/>
        <v>0</v>
      </c>
      <c r="R813" s="106">
        <f t="shared" si="268"/>
        <v>0</v>
      </c>
      <c r="S813" s="106">
        <f t="shared" si="268"/>
        <v>0</v>
      </c>
      <c r="T813" s="106">
        <f t="shared" si="268"/>
        <v>0</v>
      </c>
      <c r="U813" s="106">
        <f t="shared" si="268"/>
        <v>0</v>
      </c>
      <c r="V813" s="106">
        <f t="shared" si="268"/>
        <v>0</v>
      </c>
      <c r="W813" s="106">
        <f t="shared" si="268"/>
        <v>0</v>
      </c>
      <c r="X813" s="106">
        <f t="shared" si="268"/>
        <v>0</v>
      </c>
      <c r="Y813" s="106">
        <f t="shared" si="268"/>
        <v>0</v>
      </c>
      <c r="Z813" s="106">
        <f t="shared" si="268"/>
        <v>0</v>
      </c>
      <c r="AA813" s="106">
        <f t="shared" si="268"/>
        <v>0</v>
      </c>
      <c r="AB813" s="106">
        <f t="shared" si="268"/>
        <v>0</v>
      </c>
      <c r="AC813" s="106">
        <f t="shared" si="268"/>
        <v>0</v>
      </c>
      <c r="AD813" s="106">
        <f t="shared" si="268"/>
        <v>0</v>
      </c>
      <c r="AE813" s="106">
        <f t="shared" si="268"/>
        <v>0</v>
      </c>
      <c r="AF813" s="106">
        <f t="shared" si="268"/>
        <v>0</v>
      </c>
      <c r="AG813" s="106">
        <f t="shared" si="268"/>
        <v>0</v>
      </c>
      <c r="AH813" s="106">
        <f t="shared" si="268"/>
        <v>0</v>
      </c>
      <c r="AI813" s="106">
        <f t="shared" si="268"/>
        <v>0</v>
      </c>
      <c r="AJ813" s="107">
        <f>AI813</f>
        <v>0</v>
      </c>
    </row>
    <row r="814" spans="2:36" s="8" customFormat="1" ht="15" customHeight="1" x14ac:dyDescent="0.15">
      <c r="B814" s="129"/>
      <c r="C814" s="132" t="s">
        <v>1</v>
      </c>
      <c r="D814" s="10"/>
      <c r="E814" s="11">
        <f>ピボット!E815</f>
        <v>0</v>
      </c>
      <c r="F814" s="11">
        <f>ピボット!F815</f>
        <v>0</v>
      </c>
      <c r="G814" s="11">
        <f>ピボット!G815</f>
        <v>0</v>
      </c>
      <c r="H814" s="11">
        <f>ピボット!H815</f>
        <v>0</v>
      </c>
      <c r="I814" s="11">
        <f>ピボット!I815</f>
        <v>0</v>
      </c>
      <c r="J814" s="11">
        <f>ピボット!J815</f>
        <v>0</v>
      </c>
      <c r="K814" s="11">
        <f>ピボット!K815</f>
        <v>0</v>
      </c>
      <c r="L814" s="11">
        <f>ピボット!L815</f>
        <v>0</v>
      </c>
      <c r="M814" s="11">
        <f>ピボット!M815</f>
        <v>0</v>
      </c>
      <c r="N814" s="11">
        <f>ピボット!N815</f>
        <v>0</v>
      </c>
      <c r="O814" s="11">
        <f>ピボット!O815</f>
        <v>0</v>
      </c>
      <c r="P814" s="11">
        <f>ピボット!P815</f>
        <v>0</v>
      </c>
      <c r="Q814" s="11">
        <f>ピボット!Q815</f>
        <v>0</v>
      </c>
      <c r="R814" s="11">
        <f>ピボット!R815</f>
        <v>0</v>
      </c>
      <c r="S814" s="11">
        <f>ピボット!S815</f>
        <v>0</v>
      </c>
      <c r="T814" s="11">
        <f>ピボット!T815</f>
        <v>0</v>
      </c>
      <c r="U814" s="11">
        <f>ピボット!U815</f>
        <v>0</v>
      </c>
      <c r="V814" s="11">
        <f>ピボット!V815</f>
        <v>0</v>
      </c>
      <c r="W814" s="11">
        <f>ピボット!W815</f>
        <v>0</v>
      </c>
      <c r="X814" s="11">
        <f>ピボット!X815</f>
        <v>0</v>
      </c>
      <c r="Y814" s="11">
        <f>ピボット!Y815</f>
        <v>0</v>
      </c>
      <c r="Z814" s="11">
        <f>ピボット!Z815</f>
        <v>0</v>
      </c>
      <c r="AA814" s="11">
        <f>ピボット!AA815</f>
        <v>0</v>
      </c>
      <c r="AB814" s="11">
        <f>ピボット!AB815</f>
        <v>0</v>
      </c>
      <c r="AC814" s="11">
        <f>ピボット!AC815</f>
        <v>0</v>
      </c>
      <c r="AD814" s="11">
        <f>ピボット!AD815</f>
        <v>0</v>
      </c>
      <c r="AE814" s="11">
        <f>ピボット!AE815</f>
        <v>0</v>
      </c>
      <c r="AF814" s="11">
        <f>ピボット!AF815</f>
        <v>0</v>
      </c>
      <c r="AG814" s="11">
        <f>ピボット!AG815</f>
        <v>0</v>
      </c>
      <c r="AH814" s="11">
        <f>ピボット!AH815</f>
        <v>0</v>
      </c>
      <c r="AI814" s="11">
        <f>ピボット!AI815</f>
        <v>0</v>
      </c>
      <c r="AJ814" s="104">
        <f>SUM(E814:AI814)</f>
        <v>0</v>
      </c>
    </row>
    <row r="815" spans="2:36" s="8" customFormat="1" ht="15" customHeight="1" x14ac:dyDescent="0.15">
      <c r="B815" s="130"/>
      <c r="C815" s="133" t="s">
        <v>25</v>
      </c>
      <c r="D815" s="102"/>
      <c r="E815" s="13">
        <f>ピボット!E816</f>
        <v>0</v>
      </c>
      <c r="F815" s="13">
        <f>ピボット!F816</f>
        <v>0</v>
      </c>
      <c r="G815" s="13">
        <f>ピボット!G816</f>
        <v>0</v>
      </c>
      <c r="H815" s="13">
        <f>ピボット!H816</f>
        <v>0</v>
      </c>
      <c r="I815" s="13">
        <f>ピボット!I816</f>
        <v>0</v>
      </c>
      <c r="J815" s="13">
        <f>ピボット!J816</f>
        <v>0</v>
      </c>
      <c r="K815" s="13">
        <f>ピボット!K816</f>
        <v>0</v>
      </c>
      <c r="L815" s="13">
        <f>ピボット!L816</f>
        <v>0</v>
      </c>
      <c r="M815" s="13">
        <f>ピボット!M816</f>
        <v>0</v>
      </c>
      <c r="N815" s="13">
        <f>ピボット!N816</f>
        <v>0</v>
      </c>
      <c r="O815" s="13">
        <f>ピボット!O816</f>
        <v>0</v>
      </c>
      <c r="P815" s="13">
        <f>ピボット!P816</f>
        <v>0</v>
      </c>
      <c r="Q815" s="13">
        <f>ピボット!Q816</f>
        <v>0</v>
      </c>
      <c r="R815" s="13">
        <f>ピボット!R816</f>
        <v>0</v>
      </c>
      <c r="S815" s="13">
        <f>ピボット!S816</f>
        <v>0</v>
      </c>
      <c r="T815" s="13">
        <f>ピボット!T816</f>
        <v>0</v>
      </c>
      <c r="U815" s="13">
        <f>ピボット!U816</f>
        <v>0</v>
      </c>
      <c r="V815" s="13">
        <f>ピボット!V816</f>
        <v>0</v>
      </c>
      <c r="W815" s="13">
        <f>ピボット!W816</f>
        <v>0</v>
      </c>
      <c r="X815" s="13">
        <f>ピボット!X816</f>
        <v>0</v>
      </c>
      <c r="Y815" s="13">
        <f>ピボット!Y816</f>
        <v>0</v>
      </c>
      <c r="Z815" s="13">
        <f>ピボット!Z816</f>
        <v>0</v>
      </c>
      <c r="AA815" s="13">
        <f>ピボット!AA816</f>
        <v>0</v>
      </c>
      <c r="AB815" s="13">
        <f>ピボット!AB816</f>
        <v>0</v>
      </c>
      <c r="AC815" s="13">
        <f>ピボット!AC816</f>
        <v>0</v>
      </c>
      <c r="AD815" s="13">
        <f>ピボット!AD816</f>
        <v>0</v>
      </c>
      <c r="AE815" s="13">
        <f>ピボット!AE816</f>
        <v>0</v>
      </c>
      <c r="AF815" s="13">
        <f>ピボット!AF816</f>
        <v>0</v>
      </c>
      <c r="AG815" s="13">
        <f>ピボット!AG816</f>
        <v>0</v>
      </c>
      <c r="AH815" s="13">
        <f>ピボット!AH816</f>
        <v>0</v>
      </c>
      <c r="AI815" s="13">
        <f>ピボット!AI816</f>
        <v>0</v>
      </c>
      <c r="AJ815" s="21">
        <f>SUM(E815:AI815)</f>
        <v>0</v>
      </c>
    </row>
    <row r="816" spans="2:36" s="8" customFormat="1" ht="15" customHeight="1" x14ac:dyDescent="0.15">
      <c r="B816" s="130"/>
      <c r="C816" s="134" t="s">
        <v>3</v>
      </c>
      <c r="D816" s="12"/>
      <c r="E816" s="13">
        <f>ピボット!E817</f>
        <v>0</v>
      </c>
      <c r="F816" s="13">
        <f>ピボット!F817</f>
        <v>0</v>
      </c>
      <c r="G816" s="13">
        <f>ピボット!G817</f>
        <v>0</v>
      </c>
      <c r="H816" s="13">
        <f>ピボット!H817</f>
        <v>0</v>
      </c>
      <c r="I816" s="13">
        <f>ピボット!I817</f>
        <v>0</v>
      </c>
      <c r="J816" s="13">
        <f>ピボット!J817</f>
        <v>0</v>
      </c>
      <c r="K816" s="13">
        <f>ピボット!K817</f>
        <v>0</v>
      </c>
      <c r="L816" s="13">
        <f>ピボット!L817</f>
        <v>0</v>
      </c>
      <c r="M816" s="13">
        <f>ピボット!M817</f>
        <v>0</v>
      </c>
      <c r="N816" s="13">
        <f>ピボット!N817</f>
        <v>0</v>
      </c>
      <c r="O816" s="13">
        <f>ピボット!O817</f>
        <v>0</v>
      </c>
      <c r="P816" s="13">
        <f>ピボット!P817</f>
        <v>0</v>
      </c>
      <c r="Q816" s="13">
        <f>ピボット!Q817</f>
        <v>0</v>
      </c>
      <c r="R816" s="13">
        <f>ピボット!R817</f>
        <v>0</v>
      </c>
      <c r="S816" s="13">
        <f>ピボット!S817</f>
        <v>0</v>
      </c>
      <c r="T816" s="13">
        <f>ピボット!T817</f>
        <v>0</v>
      </c>
      <c r="U816" s="13">
        <f>ピボット!U817</f>
        <v>0</v>
      </c>
      <c r="V816" s="13">
        <f>ピボット!V817</f>
        <v>0</v>
      </c>
      <c r="W816" s="13">
        <f>ピボット!W817</f>
        <v>0</v>
      </c>
      <c r="X816" s="13">
        <f>ピボット!X817</f>
        <v>0</v>
      </c>
      <c r="Y816" s="13">
        <f>ピボット!Y817</f>
        <v>0</v>
      </c>
      <c r="Z816" s="13">
        <f>ピボット!Z817</f>
        <v>0</v>
      </c>
      <c r="AA816" s="13">
        <f>ピボット!AA817</f>
        <v>0</v>
      </c>
      <c r="AB816" s="13">
        <f>ピボット!AB817</f>
        <v>0</v>
      </c>
      <c r="AC816" s="13">
        <f>ピボット!AC817</f>
        <v>0</v>
      </c>
      <c r="AD816" s="13">
        <f>ピボット!AD817</f>
        <v>0</v>
      </c>
      <c r="AE816" s="13">
        <f>ピボット!AE817</f>
        <v>0</v>
      </c>
      <c r="AF816" s="13">
        <f>ピボット!AF817</f>
        <v>0</v>
      </c>
      <c r="AG816" s="13">
        <f>ピボット!AG817</f>
        <v>0</v>
      </c>
      <c r="AH816" s="13">
        <f>ピボット!AH817</f>
        <v>0</v>
      </c>
      <c r="AI816" s="13">
        <f>ピボット!AI817</f>
        <v>0</v>
      </c>
      <c r="AJ816" s="14">
        <f>SUM(E816:AI816)</f>
        <v>0</v>
      </c>
    </row>
    <row r="817" spans="2:36" s="8" customFormat="1" ht="15" customHeight="1" x14ac:dyDescent="0.15">
      <c r="B817" s="9"/>
      <c r="C817" s="135" t="s">
        <v>26</v>
      </c>
      <c r="D817" s="100"/>
      <c r="E817" s="13">
        <f>ピボット!E818</f>
        <v>0</v>
      </c>
      <c r="F817" s="13">
        <f>ピボット!F818</f>
        <v>0</v>
      </c>
      <c r="G817" s="13">
        <f>ピボット!G818</f>
        <v>0</v>
      </c>
      <c r="H817" s="13">
        <f>ピボット!H818</f>
        <v>0</v>
      </c>
      <c r="I817" s="13">
        <f>ピボット!I818</f>
        <v>0</v>
      </c>
      <c r="J817" s="13">
        <f>ピボット!J818</f>
        <v>0</v>
      </c>
      <c r="K817" s="13">
        <f>ピボット!K818</f>
        <v>0</v>
      </c>
      <c r="L817" s="13">
        <f>ピボット!L818</f>
        <v>0</v>
      </c>
      <c r="M817" s="13">
        <f>ピボット!M818</f>
        <v>0</v>
      </c>
      <c r="N817" s="13">
        <f>ピボット!N818</f>
        <v>0</v>
      </c>
      <c r="O817" s="13">
        <f>ピボット!O818</f>
        <v>0</v>
      </c>
      <c r="P817" s="13">
        <f>ピボット!P818</f>
        <v>0</v>
      </c>
      <c r="Q817" s="13">
        <f>ピボット!Q818</f>
        <v>0</v>
      </c>
      <c r="R817" s="13">
        <f>ピボット!R818</f>
        <v>0</v>
      </c>
      <c r="S817" s="13">
        <f>ピボット!S818</f>
        <v>0</v>
      </c>
      <c r="T817" s="13">
        <f>ピボット!T818</f>
        <v>0</v>
      </c>
      <c r="U817" s="13">
        <f>ピボット!U818</f>
        <v>0</v>
      </c>
      <c r="V817" s="13">
        <f>ピボット!V818</f>
        <v>0</v>
      </c>
      <c r="W817" s="13">
        <f>ピボット!W818</f>
        <v>0</v>
      </c>
      <c r="X817" s="13">
        <f>ピボット!X818</f>
        <v>0</v>
      </c>
      <c r="Y817" s="13">
        <f>ピボット!Y818</f>
        <v>0</v>
      </c>
      <c r="Z817" s="13">
        <f>ピボット!Z818</f>
        <v>0</v>
      </c>
      <c r="AA817" s="13">
        <f>ピボット!AA818</f>
        <v>0</v>
      </c>
      <c r="AB817" s="13">
        <f>ピボット!AB818</f>
        <v>0</v>
      </c>
      <c r="AC817" s="13">
        <f>ピボット!AC818</f>
        <v>0</v>
      </c>
      <c r="AD817" s="13">
        <f>ピボット!AD818</f>
        <v>0</v>
      </c>
      <c r="AE817" s="13">
        <f>ピボット!AE818</f>
        <v>0</v>
      </c>
      <c r="AF817" s="13">
        <f>ピボット!AF818</f>
        <v>0</v>
      </c>
      <c r="AG817" s="13">
        <f>ピボット!AG818</f>
        <v>0</v>
      </c>
      <c r="AH817" s="13">
        <f>ピボット!AH818</f>
        <v>0</v>
      </c>
      <c r="AI817" s="13">
        <f>ピボット!AI818</f>
        <v>0</v>
      </c>
      <c r="AJ817" s="101">
        <f>SUM(E817:AI817)</f>
        <v>0</v>
      </c>
    </row>
    <row r="818" spans="2:36" s="8" customFormat="1" ht="15" customHeight="1" x14ac:dyDescent="0.15">
      <c r="B818" s="9"/>
      <c r="C818" s="134" t="s">
        <v>4</v>
      </c>
      <c r="D818" s="12">
        <f>ピボット!D819</f>
        <v>0</v>
      </c>
      <c r="E818" s="13">
        <f t="shared" ref="E818:AI818" si="269">D818+E814-E816</f>
        <v>0</v>
      </c>
      <c r="F818" s="13">
        <f t="shared" si="269"/>
        <v>0</v>
      </c>
      <c r="G818" s="13">
        <f t="shared" si="269"/>
        <v>0</v>
      </c>
      <c r="H818" s="13">
        <f t="shared" si="269"/>
        <v>0</v>
      </c>
      <c r="I818" s="13">
        <f t="shared" si="269"/>
        <v>0</v>
      </c>
      <c r="J818" s="13">
        <f t="shared" si="269"/>
        <v>0</v>
      </c>
      <c r="K818" s="13">
        <f t="shared" si="269"/>
        <v>0</v>
      </c>
      <c r="L818" s="13">
        <f t="shared" si="269"/>
        <v>0</v>
      </c>
      <c r="M818" s="13">
        <f t="shared" si="269"/>
        <v>0</v>
      </c>
      <c r="N818" s="13">
        <f t="shared" si="269"/>
        <v>0</v>
      </c>
      <c r="O818" s="13">
        <f t="shared" si="269"/>
        <v>0</v>
      </c>
      <c r="P818" s="13">
        <f t="shared" si="269"/>
        <v>0</v>
      </c>
      <c r="Q818" s="13">
        <f t="shared" si="269"/>
        <v>0</v>
      </c>
      <c r="R818" s="13">
        <f t="shared" si="269"/>
        <v>0</v>
      </c>
      <c r="S818" s="13">
        <f t="shared" si="269"/>
        <v>0</v>
      </c>
      <c r="T818" s="13">
        <f t="shared" si="269"/>
        <v>0</v>
      </c>
      <c r="U818" s="13">
        <f t="shared" si="269"/>
        <v>0</v>
      </c>
      <c r="V818" s="13">
        <f t="shared" si="269"/>
        <v>0</v>
      </c>
      <c r="W818" s="13">
        <f t="shared" si="269"/>
        <v>0</v>
      </c>
      <c r="X818" s="13">
        <f t="shared" si="269"/>
        <v>0</v>
      </c>
      <c r="Y818" s="13">
        <f t="shared" si="269"/>
        <v>0</v>
      </c>
      <c r="Z818" s="13">
        <f t="shared" si="269"/>
        <v>0</v>
      </c>
      <c r="AA818" s="13">
        <f t="shared" si="269"/>
        <v>0</v>
      </c>
      <c r="AB818" s="13">
        <f t="shared" si="269"/>
        <v>0</v>
      </c>
      <c r="AC818" s="13">
        <f t="shared" si="269"/>
        <v>0</v>
      </c>
      <c r="AD818" s="13">
        <f t="shared" si="269"/>
        <v>0</v>
      </c>
      <c r="AE818" s="13">
        <f t="shared" si="269"/>
        <v>0</v>
      </c>
      <c r="AF818" s="13">
        <f t="shared" si="269"/>
        <v>0</v>
      </c>
      <c r="AG818" s="13">
        <f t="shared" si="269"/>
        <v>0</v>
      </c>
      <c r="AH818" s="13">
        <f t="shared" si="269"/>
        <v>0</v>
      </c>
      <c r="AI818" s="13">
        <f t="shared" si="269"/>
        <v>0</v>
      </c>
      <c r="AJ818" s="14">
        <f>AI818</f>
        <v>0</v>
      </c>
    </row>
    <row r="819" spans="2:36" s="8" customFormat="1" ht="15" customHeight="1" thickBot="1" x14ac:dyDescent="0.2">
      <c r="B819" s="131">
        <f>ピボット!B815</f>
        <v>0</v>
      </c>
      <c r="C819" s="136" t="s">
        <v>27</v>
      </c>
      <c r="D819" s="105">
        <f>ピボット!D820</f>
        <v>0</v>
      </c>
      <c r="E819" s="106">
        <f t="shared" ref="E819:AI819" si="270">D819+E815-E817</f>
        <v>0</v>
      </c>
      <c r="F819" s="106">
        <f t="shared" si="270"/>
        <v>0</v>
      </c>
      <c r="G819" s="106">
        <f t="shared" si="270"/>
        <v>0</v>
      </c>
      <c r="H819" s="106">
        <f t="shared" si="270"/>
        <v>0</v>
      </c>
      <c r="I819" s="106">
        <f t="shared" si="270"/>
        <v>0</v>
      </c>
      <c r="J819" s="106">
        <f t="shared" si="270"/>
        <v>0</v>
      </c>
      <c r="K819" s="106">
        <f t="shared" si="270"/>
        <v>0</v>
      </c>
      <c r="L819" s="106">
        <f t="shared" si="270"/>
        <v>0</v>
      </c>
      <c r="M819" s="106">
        <f t="shared" si="270"/>
        <v>0</v>
      </c>
      <c r="N819" s="106">
        <f t="shared" si="270"/>
        <v>0</v>
      </c>
      <c r="O819" s="106">
        <f t="shared" si="270"/>
        <v>0</v>
      </c>
      <c r="P819" s="106">
        <f t="shared" si="270"/>
        <v>0</v>
      </c>
      <c r="Q819" s="106">
        <f t="shared" si="270"/>
        <v>0</v>
      </c>
      <c r="R819" s="106">
        <f t="shared" si="270"/>
        <v>0</v>
      </c>
      <c r="S819" s="106">
        <f t="shared" si="270"/>
        <v>0</v>
      </c>
      <c r="T819" s="106">
        <f t="shared" si="270"/>
        <v>0</v>
      </c>
      <c r="U819" s="106">
        <f t="shared" si="270"/>
        <v>0</v>
      </c>
      <c r="V819" s="106">
        <f t="shared" si="270"/>
        <v>0</v>
      </c>
      <c r="W819" s="106">
        <f t="shared" si="270"/>
        <v>0</v>
      </c>
      <c r="X819" s="106">
        <f t="shared" si="270"/>
        <v>0</v>
      </c>
      <c r="Y819" s="106">
        <f t="shared" si="270"/>
        <v>0</v>
      </c>
      <c r="Z819" s="106">
        <f t="shared" si="270"/>
        <v>0</v>
      </c>
      <c r="AA819" s="106">
        <f t="shared" si="270"/>
        <v>0</v>
      </c>
      <c r="AB819" s="106">
        <f t="shared" si="270"/>
        <v>0</v>
      </c>
      <c r="AC819" s="106">
        <f t="shared" si="270"/>
        <v>0</v>
      </c>
      <c r="AD819" s="106">
        <f t="shared" si="270"/>
        <v>0</v>
      </c>
      <c r="AE819" s="106">
        <f t="shared" si="270"/>
        <v>0</v>
      </c>
      <c r="AF819" s="106">
        <f t="shared" si="270"/>
        <v>0</v>
      </c>
      <c r="AG819" s="106">
        <f t="shared" si="270"/>
        <v>0</v>
      </c>
      <c r="AH819" s="106">
        <f t="shared" si="270"/>
        <v>0</v>
      </c>
      <c r="AI819" s="106">
        <f t="shared" si="270"/>
        <v>0</v>
      </c>
      <c r="AJ819" s="107">
        <f>AI819</f>
        <v>0</v>
      </c>
    </row>
    <row r="820" spans="2:36" s="8" customFormat="1" ht="15" customHeight="1" x14ac:dyDescent="0.15">
      <c r="B820" s="129"/>
      <c r="C820" s="132" t="s">
        <v>1</v>
      </c>
      <c r="D820" s="10"/>
      <c r="E820" s="11">
        <f>ピボット!E821</f>
        <v>0</v>
      </c>
      <c r="F820" s="11">
        <f>ピボット!F821</f>
        <v>0</v>
      </c>
      <c r="G820" s="11">
        <f>ピボット!G821</f>
        <v>0</v>
      </c>
      <c r="H820" s="11">
        <f>ピボット!H821</f>
        <v>0</v>
      </c>
      <c r="I820" s="11">
        <f>ピボット!I821</f>
        <v>0</v>
      </c>
      <c r="J820" s="11">
        <f>ピボット!J821</f>
        <v>0</v>
      </c>
      <c r="K820" s="11">
        <f>ピボット!K821</f>
        <v>0</v>
      </c>
      <c r="L820" s="11">
        <f>ピボット!L821</f>
        <v>0</v>
      </c>
      <c r="M820" s="11">
        <f>ピボット!M821</f>
        <v>0</v>
      </c>
      <c r="N820" s="11">
        <f>ピボット!N821</f>
        <v>0</v>
      </c>
      <c r="O820" s="11">
        <f>ピボット!O821</f>
        <v>0</v>
      </c>
      <c r="P820" s="11">
        <f>ピボット!P821</f>
        <v>0</v>
      </c>
      <c r="Q820" s="11">
        <f>ピボット!Q821</f>
        <v>0</v>
      </c>
      <c r="R820" s="11">
        <f>ピボット!R821</f>
        <v>0</v>
      </c>
      <c r="S820" s="11">
        <f>ピボット!S821</f>
        <v>0</v>
      </c>
      <c r="T820" s="11">
        <f>ピボット!T821</f>
        <v>0</v>
      </c>
      <c r="U820" s="11">
        <f>ピボット!U821</f>
        <v>0</v>
      </c>
      <c r="V820" s="11">
        <f>ピボット!V821</f>
        <v>0</v>
      </c>
      <c r="W820" s="11">
        <f>ピボット!W821</f>
        <v>0</v>
      </c>
      <c r="X820" s="11">
        <f>ピボット!X821</f>
        <v>0</v>
      </c>
      <c r="Y820" s="11">
        <f>ピボット!Y821</f>
        <v>0</v>
      </c>
      <c r="Z820" s="11">
        <f>ピボット!Z821</f>
        <v>0</v>
      </c>
      <c r="AA820" s="11">
        <f>ピボット!AA821</f>
        <v>0</v>
      </c>
      <c r="AB820" s="11">
        <f>ピボット!AB821</f>
        <v>0</v>
      </c>
      <c r="AC820" s="11">
        <f>ピボット!AC821</f>
        <v>0</v>
      </c>
      <c r="AD820" s="11">
        <f>ピボット!AD821</f>
        <v>0</v>
      </c>
      <c r="AE820" s="11">
        <f>ピボット!AE821</f>
        <v>0</v>
      </c>
      <c r="AF820" s="11">
        <f>ピボット!AF821</f>
        <v>0</v>
      </c>
      <c r="AG820" s="11">
        <f>ピボット!AG821</f>
        <v>0</v>
      </c>
      <c r="AH820" s="11">
        <f>ピボット!AH821</f>
        <v>0</v>
      </c>
      <c r="AI820" s="11">
        <f>ピボット!AI821</f>
        <v>0</v>
      </c>
      <c r="AJ820" s="104">
        <f>SUM(E820:AI820)</f>
        <v>0</v>
      </c>
    </row>
    <row r="821" spans="2:36" s="8" customFormat="1" ht="15" customHeight="1" x14ac:dyDescent="0.15">
      <c r="B821" s="130"/>
      <c r="C821" s="133" t="s">
        <v>25</v>
      </c>
      <c r="D821" s="102"/>
      <c r="E821" s="13">
        <f>ピボット!E822</f>
        <v>0</v>
      </c>
      <c r="F821" s="13">
        <f>ピボット!F822</f>
        <v>0</v>
      </c>
      <c r="G821" s="13">
        <f>ピボット!G822</f>
        <v>0</v>
      </c>
      <c r="H821" s="13">
        <f>ピボット!H822</f>
        <v>0</v>
      </c>
      <c r="I821" s="13">
        <f>ピボット!I822</f>
        <v>0</v>
      </c>
      <c r="J821" s="13">
        <f>ピボット!J822</f>
        <v>0</v>
      </c>
      <c r="K821" s="13">
        <f>ピボット!K822</f>
        <v>0</v>
      </c>
      <c r="L821" s="13">
        <f>ピボット!L822</f>
        <v>0</v>
      </c>
      <c r="M821" s="13">
        <f>ピボット!M822</f>
        <v>0</v>
      </c>
      <c r="N821" s="13">
        <f>ピボット!N822</f>
        <v>0</v>
      </c>
      <c r="O821" s="13">
        <f>ピボット!O822</f>
        <v>0</v>
      </c>
      <c r="P821" s="13">
        <f>ピボット!P822</f>
        <v>0</v>
      </c>
      <c r="Q821" s="13">
        <f>ピボット!Q822</f>
        <v>0</v>
      </c>
      <c r="R821" s="13">
        <f>ピボット!R822</f>
        <v>0</v>
      </c>
      <c r="S821" s="13">
        <f>ピボット!S822</f>
        <v>0</v>
      </c>
      <c r="T821" s="13">
        <f>ピボット!T822</f>
        <v>0</v>
      </c>
      <c r="U821" s="13">
        <f>ピボット!U822</f>
        <v>0</v>
      </c>
      <c r="V821" s="13">
        <f>ピボット!V822</f>
        <v>0</v>
      </c>
      <c r="W821" s="13">
        <f>ピボット!W822</f>
        <v>0</v>
      </c>
      <c r="X821" s="13">
        <f>ピボット!X822</f>
        <v>0</v>
      </c>
      <c r="Y821" s="13">
        <f>ピボット!Y822</f>
        <v>0</v>
      </c>
      <c r="Z821" s="13">
        <f>ピボット!Z822</f>
        <v>0</v>
      </c>
      <c r="AA821" s="13">
        <f>ピボット!AA822</f>
        <v>0</v>
      </c>
      <c r="AB821" s="13">
        <f>ピボット!AB822</f>
        <v>0</v>
      </c>
      <c r="AC821" s="13">
        <f>ピボット!AC822</f>
        <v>0</v>
      </c>
      <c r="AD821" s="13">
        <f>ピボット!AD822</f>
        <v>0</v>
      </c>
      <c r="AE821" s="13">
        <f>ピボット!AE822</f>
        <v>0</v>
      </c>
      <c r="AF821" s="13">
        <f>ピボット!AF822</f>
        <v>0</v>
      </c>
      <c r="AG821" s="13">
        <f>ピボット!AG822</f>
        <v>0</v>
      </c>
      <c r="AH821" s="13">
        <f>ピボット!AH822</f>
        <v>0</v>
      </c>
      <c r="AI821" s="13">
        <f>ピボット!AI822</f>
        <v>0</v>
      </c>
      <c r="AJ821" s="21">
        <f>SUM(E821:AI821)</f>
        <v>0</v>
      </c>
    </row>
    <row r="822" spans="2:36" s="8" customFormat="1" ht="15" customHeight="1" x14ac:dyDescent="0.15">
      <c r="B822" s="130"/>
      <c r="C822" s="134" t="s">
        <v>3</v>
      </c>
      <c r="D822" s="12"/>
      <c r="E822" s="13">
        <f>ピボット!E823</f>
        <v>0</v>
      </c>
      <c r="F822" s="13">
        <f>ピボット!F823</f>
        <v>0</v>
      </c>
      <c r="G822" s="13">
        <f>ピボット!G823</f>
        <v>0</v>
      </c>
      <c r="H822" s="13">
        <f>ピボット!H823</f>
        <v>0</v>
      </c>
      <c r="I822" s="13">
        <f>ピボット!I823</f>
        <v>0</v>
      </c>
      <c r="J822" s="13">
        <f>ピボット!J823</f>
        <v>0</v>
      </c>
      <c r="K822" s="13">
        <f>ピボット!K823</f>
        <v>0</v>
      </c>
      <c r="L822" s="13">
        <f>ピボット!L823</f>
        <v>0</v>
      </c>
      <c r="M822" s="13">
        <f>ピボット!M823</f>
        <v>0</v>
      </c>
      <c r="N822" s="13">
        <f>ピボット!N823</f>
        <v>0</v>
      </c>
      <c r="O822" s="13">
        <f>ピボット!O823</f>
        <v>0</v>
      </c>
      <c r="P822" s="13">
        <f>ピボット!P823</f>
        <v>0</v>
      </c>
      <c r="Q822" s="13">
        <f>ピボット!Q823</f>
        <v>0</v>
      </c>
      <c r="R822" s="13">
        <f>ピボット!R823</f>
        <v>0</v>
      </c>
      <c r="S822" s="13">
        <f>ピボット!S823</f>
        <v>0</v>
      </c>
      <c r="T822" s="13">
        <f>ピボット!T823</f>
        <v>0</v>
      </c>
      <c r="U822" s="13">
        <f>ピボット!U823</f>
        <v>0</v>
      </c>
      <c r="V822" s="13">
        <f>ピボット!V823</f>
        <v>0</v>
      </c>
      <c r="W822" s="13">
        <f>ピボット!W823</f>
        <v>0</v>
      </c>
      <c r="X822" s="13">
        <f>ピボット!X823</f>
        <v>0</v>
      </c>
      <c r="Y822" s="13">
        <f>ピボット!Y823</f>
        <v>0</v>
      </c>
      <c r="Z822" s="13">
        <f>ピボット!Z823</f>
        <v>0</v>
      </c>
      <c r="AA822" s="13">
        <f>ピボット!AA823</f>
        <v>0</v>
      </c>
      <c r="AB822" s="13">
        <f>ピボット!AB823</f>
        <v>0</v>
      </c>
      <c r="AC822" s="13">
        <f>ピボット!AC823</f>
        <v>0</v>
      </c>
      <c r="AD822" s="13">
        <f>ピボット!AD823</f>
        <v>0</v>
      </c>
      <c r="AE822" s="13">
        <f>ピボット!AE823</f>
        <v>0</v>
      </c>
      <c r="AF822" s="13">
        <f>ピボット!AF823</f>
        <v>0</v>
      </c>
      <c r="AG822" s="13">
        <f>ピボット!AG823</f>
        <v>0</v>
      </c>
      <c r="AH822" s="13">
        <f>ピボット!AH823</f>
        <v>0</v>
      </c>
      <c r="AI822" s="13">
        <f>ピボット!AI823</f>
        <v>0</v>
      </c>
      <c r="AJ822" s="14">
        <f>SUM(E822:AI822)</f>
        <v>0</v>
      </c>
    </row>
    <row r="823" spans="2:36" s="8" customFormat="1" ht="15" customHeight="1" x14ac:dyDescent="0.15">
      <c r="B823" s="9"/>
      <c r="C823" s="135" t="s">
        <v>26</v>
      </c>
      <c r="D823" s="100"/>
      <c r="E823" s="13">
        <f>ピボット!E824</f>
        <v>0</v>
      </c>
      <c r="F823" s="13">
        <f>ピボット!F824</f>
        <v>0</v>
      </c>
      <c r="G823" s="13">
        <f>ピボット!G824</f>
        <v>0</v>
      </c>
      <c r="H823" s="13">
        <f>ピボット!H824</f>
        <v>0</v>
      </c>
      <c r="I823" s="13">
        <f>ピボット!I824</f>
        <v>0</v>
      </c>
      <c r="J823" s="13">
        <f>ピボット!J824</f>
        <v>0</v>
      </c>
      <c r="K823" s="13">
        <f>ピボット!K824</f>
        <v>0</v>
      </c>
      <c r="L823" s="13">
        <f>ピボット!L824</f>
        <v>0</v>
      </c>
      <c r="M823" s="13">
        <f>ピボット!M824</f>
        <v>0</v>
      </c>
      <c r="N823" s="13">
        <f>ピボット!N824</f>
        <v>0</v>
      </c>
      <c r="O823" s="13">
        <f>ピボット!O824</f>
        <v>0</v>
      </c>
      <c r="P823" s="13">
        <f>ピボット!P824</f>
        <v>0</v>
      </c>
      <c r="Q823" s="13">
        <f>ピボット!Q824</f>
        <v>0</v>
      </c>
      <c r="R823" s="13">
        <f>ピボット!R824</f>
        <v>0</v>
      </c>
      <c r="S823" s="13">
        <f>ピボット!S824</f>
        <v>0</v>
      </c>
      <c r="T823" s="13">
        <f>ピボット!T824</f>
        <v>0</v>
      </c>
      <c r="U823" s="13">
        <f>ピボット!U824</f>
        <v>0</v>
      </c>
      <c r="V823" s="13">
        <f>ピボット!V824</f>
        <v>0</v>
      </c>
      <c r="W823" s="13">
        <f>ピボット!W824</f>
        <v>0</v>
      </c>
      <c r="X823" s="13">
        <f>ピボット!X824</f>
        <v>0</v>
      </c>
      <c r="Y823" s="13">
        <f>ピボット!Y824</f>
        <v>0</v>
      </c>
      <c r="Z823" s="13">
        <f>ピボット!Z824</f>
        <v>0</v>
      </c>
      <c r="AA823" s="13">
        <f>ピボット!AA824</f>
        <v>0</v>
      </c>
      <c r="AB823" s="13">
        <f>ピボット!AB824</f>
        <v>0</v>
      </c>
      <c r="AC823" s="13">
        <f>ピボット!AC824</f>
        <v>0</v>
      </c>
      <c r="AD823" s="13">
        <f>ピボット!AD824</f>
        <v>0</v>
      </c>
      <c r="AE823" s="13">
        <f>ピボット!AE824</f>
        <v>0</v>
      </c>
      <c r="AF823" s="13">
        <f>ピボット!AF824</f>
        <v>0</v>
      </c>
      <c r="AG823" s="13">
        <f>ピボット!AG824</f>
        <v>0</v>
      </c>
      <c r="AH823" s="13">
        <f>ピボット!AH824</f>
        <v>0</v>
      </c>
      <c r="AI823" s="13">
        <f>ピボット!AI824</f>
        <v>0</v>
      </c>
      <c r="AJ823" s="101">
        <f>SUM(E823:AI823)</f>
        <v>0</v>
      </c>
    </row>
    <row r="824" spans="2:36" s="8" customFormat="1" ht="15" customHeight="1" x14ac:dyDescent="0.15">
      <c r="B824" s="9"/>
      <c r="C824" s="134" t="s">
        <v>4</v>
      </c>
      <c r="D824" s="12">
        <f>ピボット!D825</f>
        <v>0</v>
      </c>
      <c r="E824" s="13">
        <f t="shared" ref="E824:AI824" si="271">D824+E820-E822</f>
        <v>0</v>
      </c>
      <c r="F824" s="13">
        <f t="shared" si="271"/>
        <v>0</v>
      </c>
      <c r="G824" s="13">
        <f t="shared" si="271"/>
        <v>0</v>
      </c>
      <c r="H824" s="13">
        <f t="shared" si="271"/>
        <v>0</v>
      </c>
      <c r="I824" s="13">
        <f t="shared" si="271"/>
        <v>0</v>
      </c>
      <c r="J824" s="13">
        <f t="shared" si="271"/>
        <v>0</v>
      </c>
      <c r="K824" s="13">
        <f t="shared" si="271"/>
        <v>0</v>
      </c>
      <c r="L824" s="13">
        <f t="shared" si="271"/>
        <v>0</v>
      </c>
      <c r="M824" s="13">
        <f t="shared" si="271"/>
        <v>0</v>
      </c>
      <c r="N824" s="13">
        <f t="shared" si="271"/>
        <v>0</v>
      </c>
      <c r="O824" s="13">
        <f t="shared" si="271"/>
        <v>0</v>
      </c>
      <c r="P824" s="13">
        <f t="shared" si="271"/>
        <v>0</v>
      </c>
      <c r="Q824" s="13">
        <f t="shared" si="271"/>
        <v>0</v>
      </c>
      <c r="R824" s="13">
        <f t="shared" si="271"/>
        <v>0</v>
      </c>
      <c r="S824" s="13">
        <f t="shared" si="271"/>
        <v>0</v>
      </c>
      <c r="T824" s="13">
        <f t="shared" si="271"/>
        <v>0</v>
      </c>
      <c r="U824" s="13">
        <f t="shared" si="271"/>
        <v>0</v>
      </c>
      <c r="V824" s="13">
        <f t="shared" si="271"/>
        <v>0</v>
      </c>
      <c r="W824" s="13">
        <f t="shared" si="271"/>
        <v>0</v>
      </c>
      <c r="X824" s="13">
        <f t="shared" si="271"/>
        <v>0</v>
      </c>
      <c r="Y824" s="13">
        <f t="shared" si="271"/>
        <v>0</v>
      </c>
      <c r="Z824" s="13">
        <f t="shared" si="271"/>
        <v>0</v>
      </c>
      <c r="AA824" s="13">
        <f t="shared" si="271"/>
        <v>0</v>
      </c>
      <c r="AB824" s="13">
        <f t="shared" si="271"/>
        <v>0</v>
      </c>
      <c r="AC824" s="13">
        <f t="shared" si="271"/>
        <v>0</v>
      </c>
      <c r="AD824" s="13">
        <f t="shared" si="271"/>
        <v>0</v>
      </c>
      <c r="AE824" s="13">
        <f t="shared" si="271"/>
        <v>0</v>
      </c>
      <c r="AF824" s="13">
        <f t="shared" si="271"/>
        <v>0</v>
      </c>
      <c r="AG824" s="13">
        <f t="shared" si="271"/>
        <v>0</v>
      </c>
      <c r="AH824" s="13">
        <f t="shared" si="271"/>
        <v>0</v>
      </c>
      <c r="AI824" s="13">
        <f t="shared" si="271"/>
        <v>0</v>
      </c>
      <c r="AJ824" s="14">
        <f>AI824</f>
        <v>0</v>
      </c>
    </row>
    <row r="825" spans="2:36" s="8" customFormat="1" ht="15" customHeight="1" thickBot="1" x14ac:dyDescent="0.2">
      <c r="B825" s="131">
        <f>ピボット!B821</f>
        <v>0</v>
      </c>
      <c r="C825" s="136" t="s">
        <v>27</v>
      </c>
      <c r="D825" s="105">
        <f>ピボット!D826</f>
        <v>0</v>
      </c>
      <c r="E825" s="106">
        <f t="shared" ref="E825:AI825" si="272">D825+E821-E823</f>
        <v>0</v>
      </c>
      <c r="F825" s="106">
        <f t="shared" si="272"/>
        <v>0</v>
      </c>
      <c r="G825" s="106">
        <f t="shared" si="272"/>
        <v>0</v>
      </c>
      <c r="H825" s="106">
        <f t="shared" si="272"/>
        <v>0</v>
      </c>
      <c r="I825" s="106">
        <f t="shared" si="272"/>
        <v>0</v>
      </c>
      <c r="J825" s="106">
        <f t="shared" si="272"/>
        <v>0</v>
      </c>
      <c r="K825" s="106">
        <f t="shared" si="272"/>
        <v>0</v>
      </c>
      <c r="L825" s="106">
        <f t="shared" si="272"/>
        <v>0</v>
      </c>
      <c r="M825" s="106">
        <f t="shared" si="272"/>
        <v>0</v>
      </c>
      <c r="N825" s="106">
        <f t="shared" si="272"/>
        <v>0</v>
      </c>
      <c r="O825" s="106">
        <f t="shared" si="272"/>
        <v>0</v>
      </c>
      <c r="P825" s="106">
        <f t="shared" si="272"/>
        <v>0</v>
      </c>
      <c r="Q825" s="106">
        <f t="shared" si="272"/>
        <v>0</v>
      </c>
      <c r="R825" s="106">
        <f t="shared" si="272"/>
        <v>0</v>
      </c>
      <c r="S825" s="106">
        <f t="shared" si="272"/>
        <v>0</v>
      </c>
      <c r="T825" s="106">
        <f t="shared" si="272"/>
        <v>0</v>
      </c>
      <c r="U825" s="106">
        <f t="shared" si="272"/>
        <v>0</v>
      </c>
      <c r="V825" s="106">
        <f t="shared" si="272"/>
        <v>0</v>
      </c>
      <c r="W825" s="106">
        <f t="shared" si="272"/>
        <v>0</v>
      </c>
      <c r="X825" s="106">
        <f t="shared" si="272"/>
        <v>0</v>
      </c>
      <c r="Y825" s="106">
        <f t="shared" si="272"/>
        <v>0</v>
      </c>
      <c r="Z825" s="106">
        <f t="shared" si="272"/>
        <v>0</v>
      </c>
      <c r="AA825" s="106">
        <f t="shared" si="272"/>
        <v>0</v>
      </c>
      <c r="AB825" s="106">
        <f t="shared" si="272"/>
        <v>0</v>
      </c>
      <c r="AC825" s="106">
        <f t="shared" si="272"/>
        <v>0</v>
      </c>
      <c r="AD825" s="106">
        <f t="shared" si="272"/>
        <v>0</v>
      </c>
      <c r="AE825" s="106">
        <f t="shared" si="272"/>
        <v>0</v>
      </c>
      <c r="AF825" s="106">
        <f t="shared" si="272"/>
        <v>0</v>
      </c>
      <c r="AG825" s="106">
        <f t="shared" si="272"/>
        <v>0</v>
      </c>
      <c r="AH825" s="106">
        <f t="shared" si="272"/>
        <v>0</v>
      </c>
      <c r="AI825" s="106">
        <f t="shared" si="272"/>
        <v>0</v>
      </c>
      <c r="AJ825" s="107">
        <f>AI825</f>
        <v>0</v>
      </c>
    </row>
    <row r="826" spans="2:36" s="8" customFormat="1" ht="15" customHeight="1" x14ac:dyDescent="0.15">
      <c r="B826" s="129"/>
      <c r="C826" s="132" t="s">
        <v>1</v>
      </c>
      <c r="D826" s="10"/>
      <c r="E826" s="11">
        <f>ピボット!E827</f>
        <v>0</v>
      </c>
      <c r="F826" s="11">
        <f>ピボット!F827</f>
        <v>0</v>
      </c>
      <c r="G826" s="11">
        <f>ピボット!G827</f>
        <v>0</v>
      </c>
      <c r="H826" s="11">
        <f>ピボット!H827</f>
        <v>0</v>
      </c>
      <c r="I826" s="11">
        <f>ピボット!I827</f>
        <v>0</v>
      </c>
      <c r="J826" s="11">
        <f>ピボット!J827</f>
        <v>0</v>
      </c>
      <c r="K826" s="11">
        <f>ピボット!K827</f>
        <v>0</v>
      </c>
      <c r="L826" s="11">
        <f>ピボット!L827</f>
        <v>0</v>
      </c>
      <c r="M826" s="11">
        <f>ピボット!M827</f>
        <v>0</v>
      </c>
      <c r="N826" s="11">
        <f>ピボット!N827</f>
        <v>0</v>
      </c>
      <c r="O826" s="11">
        <f>ピボット!O827</f>
        <v>0</v>
      </c>
      <c r="P826" s="11">
        <f>ピボット!P827</f>
        <v>0</v>
      </c>
      <c r="Q826" s="11">
        <f>ピボット!Q827</f>
        <v>0</v>
      </c>
      <c r="R826" s="11">
        <f>ピボット!R827</f>
        <v>0</v>
      </c>
      <c r="S826" s="11">
        <f>ピボット!S827</f>
        <v>0</v>
      </c>
      <c r="T826" s="11">
        <f>ピボット!T827</f>
        <v>0</v>
      </c>
      <c r="U826" s="11">
        <f>ピボット!U827</f>
        <v>0</v>
      </c>
      <c r="V826" s="11">
        <f>ピボット!V827</f>
        <v>0</v>
      </c>
      <c r="W826" s="11">
        <f>ピボット!W827</f>
        <v>0</v>
      </c>
      <c r="X826" s="11">
        <f>ピボット!X827</f>
        <v>0</v>
      </c>
      <c r="Y826" s="11">
        <f>ピボット!Y827</f>
        <v>0</v>
      </c>
      <c r="Z826" s="11">
        <f>ピボット!Z827</f>
        <v>0</v>
      </c>
      <c r="AA826" s="11">
        <f>ピボット!AA827</f>
        <v>0</v>
      </c>
      <c r="AB826" s="11">
        <f>ピボット!AB827</f>
        <v>0</v>
      </c>
      <c r="AC826" s="11">
        <f>ピボット!AC827</f>
        <v>0</v>
      </c>
      <c r="AD826" s="11">
        <f>ピボット!AD827</f>
        <v>0</v>
      </c>
      <c r="AE826" s="11">
        <f>ピボット!AE827</f>
        <v>0</v>
      </c>
      <c r="AF826" s="11">
        <f>ピボット!AF827</f>
        <v>0</v>
      </c>
      <c r="AG826" s="11">
        <f>ピボット!AG827</f>
        <v>0</v>
      </c>
      <c r="AH826" s="11">
        <f>ピボット!AH827</f>
        <v>0</v>
      </c>
      <c r="AI826" s="11">
        <f>ピボット!AI827</f>
        <v>0</v>
      </c>
      <c r="AJ826" s="104">
        <f>SUM(E826:AI826)</f>
        <v>0</v>
      </c>
    </row>
    <row r="827" spans="2:36" s="8" customFormat="1" ht="15" customHeight="1" x14ac:dyDescent="0.15">
      <c r="B827" s="130"/>
      <c r="C827" s="133" t="s">
        <v>25</v>
      </c>
      <c r="D827" s="102"/>
      <c r="E827" s="13">
        <f>ピボット!E828</f>
        <v>0</v>
      </c>
      <c r="F827" s="13">
        <f>ピボット!F828</f>
        <v>0</v>
      </c>
      <c r="G827" s="13">
        <f>ピボット!G828</f>
        <v>0</v>
      </c>
      <c r="H827" s="13">
        <f>ピボット!H828</f>
        <v>0</v>
      </c>
      <c r="I827" s="13">
        <f>ピボット!I828</f>
        <v>0</v>
      </c>
      <c r="J827" s="13">
        <f>ピボット!J828</f>
        <v>0</v>
      </c>
      <c r="K827" s="13">
        <f>ピボット!K828</f>
        <v>0</v>
      </c>
      <c r="L827" s="13">
        <f>ピボット!L828</f>
        <v>0</v>
      </c>
      <c r="M827" s="13">
        <f>ピボット!M828</f>
        <v>0</v>
      </c>
      <c r="N827" s="13">
        <f>ピボット!N828</f>
        <v>0</v>
      </c>
      <c r="O827" s="13">
        <f>ピボット!O828</f>
        <v>0</v>
      </c>
      <c r="P827" s="13">
        <f>ピボット!P828</f>
        <v>0</v>
      </c>
      <c r="Q827" s="13">
        <f>ピボット!Q828</f>
        <v>0</v>
      </c>
      <c r="R827" s="13">
        <f>ピボット!R828</f>
        <v>0</v>
      </c>
      <c r="S827" s="13">
        <f>ピボット!S828</f>
        <v>0</v>
      </c>
      <c r="T827" s="13">
        <f>ピボット!T828</f>
        <v>0</v>
      </c>
      <c r="U827" s="13">
        <f>ピボット!U828</f>
        <v>0</v>
      </c>
      <c r="V827" s="13">
        <f>ピボット!V828</f>
        <v>0</v>
      </c>
      <c r="W827" s="13">
        <f>ピボット!W828</f>
        <v>0</v>
      </c>
      <c r="X827" s="13">
        <f>ピボット!X828</f>
        <v>0</v>
      </c>
      <c r="Y827" s="13">
        <f>ピボット!Y828</f>
        <v>0</v>
      </c>
      <c r="Z827" s="13">
        <f>ピボット!Z828</f>
        <v>0</v>
      </c>
      <c r="AA827" s="13">
        <f>ピボット!AA828</f>
        <v>0</v>
      </c>
      <c r="AB827" s="13">
        <f>ピボット!AB828</f>
        <v>0</v>
      </c>
      <c r="AC827" s="13">
        <f>ピボット!AC828</f>
        <v>0</v>
      </c>
      <c r="AD827" s="13">
        <f>ピボット!AD828</f>
        <v>0</v>
      </c>
      <c r="AE827" s="13">
        <f>ピボット!AE828</f>
        <v>0</v>
      </c>
      <c r="AF827" s="13">
        <f>ピボット!AF828</f>
        <v>0</v>
      </c>
      <c r="AG827" s="13">
        <f>ピボット!AG828</f>
        <v>0</v>
      </c>
      <c r="AH827" s="13">
        <f>ピボット!AH828</f>
        <v>0</v>
      </c>
      <c r="AI827" s="13">
        <f>ピボット!AI828</f>
        <v>0</v>
      </c>
      <c r="AJ827" s="21">
        <f>SUM(E827:AI827)</f>
        <v>0</v>
      </c>
    </row>
    <row r="828" spans="2:36" s="8" customFormat="1" ht="15" customHeight="1" x14ac:dyDescent="0.15">
      <c r="B828" s="130"/>
      <c r="C828" s="134" t="s">
        <v>3</v>
      </c>
      <c r="D828" s="12"/>
      <c r="E828" s="13">
        <f>ピボット!E829</f>
        <v>0</v>
      </c>
      <c r="F828" s="13">
        <f>ピボット!F829</f>
        <v>0</v>
      </c>
      <c r="G828" s="13">
        <f>ピボット!G829</f>
        <v>0</v>
      </c>
      <c r="H828" s="13">
        <f>ピボット!H829</f>
        <v>0</v>
      </c>
      <c r="I828" s="13">
        <f>ピボット!I829</f>
        <v>0</v>
      </c>
      <c r="J828" s="13">
        <f>ピボット!J829</f>
        <v>0</v>
      </c>
      <c r="K828" s="13">
        <f>ピボット!K829</f>
        <v>0</v>
      </c>
      <c r="L828" s="13">
        <f>ピボット!L829</f>
        <v>0</v>
      </c>
      <c r="M828" s="13">
        <f>ピボット!M829</f>
        <v>0</v>
      </c>
      <c r="N828" s="13">
        <f>ピボット!N829</f>
        <v>0</v>
      </c>
      <c r="O828" s="13">
        <f>ピボット!O829</f>
        <v>0</v>
      </c>
      <c r="P828" s="13">
        <f>ピボット!P829</f>
        <v>0</v>
      </c>
      <c r="Q828" s="13">
        <f>ピボット!Q829</f>
        <v>0</v>
      </c>
      <c r="R828" s="13">
        <f>ピボット!R829</f>
        <v>0</v>
      </c>
      <c r="S828" s="13">
        <f>ピボット!S829</f>
        <v>0</v>
      </c>
      <c r="T828" s="13">
        <f>ピボット!T829</f>
        <v>0</v>
      </c>
      <c r="U828" s="13">
        <f>ピボット!U829</f>
        <v>0</v>
      </c>
      <c r="V828" s="13">
        <f>ピボット!V829</f>
        <v>0</v>
      </c>
      <c r="W828" s="13">
        <f>ピボット!W829</f>
        <v>0</v>
      </c>
      <c r="X828" s="13">
        <f>ピボット!X829</f>
        <v>0</v>
      </c>
      <c r="Y828" s="13">
        <f>ピボット!Y829</f>
        <v>0</v>
      </c>
      <c r="Z828" s="13">
        <f>ピボット!Z829</f>
        <v>0</v>
      </c>
      <c r="AA828" s="13">
        <f>ピボット!AA829</f>
        <v>0</v>
      </c>
      <c r="AB828" s="13">
        <f>ピボット!AB829</f>
        <v>0</v>
      </c>
      <c r="AC828" s="13">
        <f>ピボット!AC829</f>
        <v>0</v>
      </c>
      <c r="AD828" s="13">
        <f>ピボット!AD829</f>
        <v>0</v>
      </c>
      <c r="AE828" s="13">
        <f>ピボット!AE829</f>
        <v>0</v>
      </c>
      <c r="AF828" s="13">
        <f>ピボット!AF829</f>
        <v>0</v>
      </c>
      <c r="AG828" s="13">
        <f>ピボット!AG829</f>
        <v>0</v>
      </c>
      <c r="AH828" s="13">
        <f>ピボット!AH829</f>
        <v>0</v>
      </c>
      <c r="AI828" s="13">
        <f>ピボット!AI829</f>
        <v>0</v>
      </c>
      <c r="AJ828" s="14">
        <f>SUM(E828:AI828)</f>
        <v>0</v>
      </c>
    </row>
    <row r="829" spans="2:36" s="8" customFormat="1" ht="15" customHeight="1" x14ac:dyDescent="0.15">
      <c r="B829" s="9"/>
      <c r="C829" s="135" t="s">
        <v>26</v>
      </c>
      <c r="D829" s="100"/>
      <c r="E829" s="13">
        <f>ピボット!E830</f>
        <v>0</v>
      </c>
      <c r="F829" s="13">
        <f>ピボット!F830</f>
        <v>0</v>
      </c>
      <c r="G829" s="13">
        <f>ピボット!G830</f>
        <v>0</v>
      </c>
      <c r="H829" s="13">
        <f>ピボット!H830</f>
        <v>0</v>
      </c>
      <c r="I829" s="13">
        <f>ピボット!I830</f>
        <v>0</v>
      </c>
      <c r="J829" s="13">
        <f>ピボット!J830</f>
        <v>0</v>
      </c>
      <c r="K829" s="13">
        <f>ピボット!K830</f>
        <v>0</v>
      </c>
      <c r="L829" s="13">
        <f>ピボット!L830</f>
        <v>0</v>
      </c>
      <c r="M829" s="13">
        <f>ピボット!M830</f>
        <v>0</v>
      </c>
      <c r="N829" s="13">
        <f>ピボット!N830</f>
        <v>0</v>
      </c>
      <c r="O829" s="13">
        <f>ピボット!O830</f>
        <v>0</v>
      </c>
      <c r="P829" s="13">
        <f>ピボット!P830</f>
        <v>0</v>
      </c>
      <c r="Q829" s="13">
        <f>ピボット!Q830</f>
        <v>0</v>
      </c>
      <c r="R829" s="13">
        <f>ピボット!R830</f>
        <v>0</v>
      </c>
      <c r="S829" s="13">
        <f>ピボット!S830</f>
        <v>0</v>
      </c>
      <c r="T829" s="13">
        <f>ピボット!T830</f>
        <v>0</v>
      </c>
      <c r="U829" s="13">
        <f>ピボット!U830</f>
        <v>0</v>
      </c>
      <c r="V829" s="13">
        <f>ピボット!V830</f>
        <v>0</v>
      </c>
      <c r="W829" s="13">
        <f>ピボット!W830</f>
        <v>0</v>
      </c>
      <c r="X829" s="13">
        <f>ピボット!X830</f>
        <v>0</v>
      </c>
      <c r="Y829" s="13">
        <f>ピボット!Y830</f>
        <v>0</v>
      </c>
      <c r="Z829" s="13">
        <f>ピボット!Z830</f>
        <v>0</v>
      </c>
      <c r="AA829" s="13">
        <f>ピボット!AA830</f>
        <v>0</v>
      </c>
      <c r="AB829" s="13">
        <f>ピボット!AB830</f>
        <v>0</v>
      </c>
      <c r="AC829" s="13">
        <f>ピボット!AC830</f>
        <v>0</v>
      </c>
      <c r="AD829" s="13">
        <f>ピボット!AD830</f>
        <v>0</v>
      </c>
      <c r="AE829" s="13">
        <f>ピボット!AE830</f>
        <v>0</v>
      </c>
      <c r="AF829" s="13">
        <f>ピボット!AF830</f>
        <v>0</v>
      </c>
      <c r="AG829" s="13">
        <f>ピボット!AG830</f>
        <v>0</v>
      </c>
      <c r="AH829" s="13">
        <f>ピボット!AH830</f>
        <v>0</v>
      </c>
      <c r="AI829" s="13">
        <f>ピボット!AI830</f>
        <v>0</v>
      </c>
      <c r="AJ829" s="101">
        <f>SUM(E829:AI829)</f>
        <v>0</v>
      </c>
    </row>
    <row r="830" spans="2:36" s="8" customFormat="1" ht="15" customHeight="1" x14ac:dyDescent="0.15">
      <c r="B830" s="9"/>
      <c r="C830" s="134" t="s">
        <v>4</v>
      </c>
      <c r="D830" s="12">
        <f>ピボット!D831</f>
        <v>0</v>
      </c>
      <c r="E830" s="13">
        <f t="shared" ref="E830:AI830" si="273">D830+E826-E828</f>
        <v>0</v>
      </c>
      <c r="F830" s="13">
        <f t="shared" si="273"/>
        <v>0</v>
      </c>
      <c r="G830" s="13">
        <f t="shared" si="273"/>
        <v>0</v>
      </c>
      <c r="H830" s="13">
        <f t="shared" si="273"/>
        <v>0</v>
      </c>
      <c r="I830" s="13">
        <f t="shared" si="273"/>
        <v>0</v>
      </c>
      <c r="J830" s="13">
        <f t="shared" si="273"/>
        <v>0</v>
      </c>
      <c r="K830" s="13">
        <f t="shared" si="273"/>
        <v>0</v>
      </c>
      <c r="L830" s="13">
        <f t="shared" si="273"/>
        <v>0</v>
      </c>
      <c r="M830" s="13">
        <f t="shared" si="273"/>
        <v>0</v>
      </c>
      <c r="N830" s="13">
        <f t="shared" si="273"/>
        <v>0</v>
      </c>
      <c r="O830" s="13">
        <f t="shared" si="273"/>
        <v>0</v>
      </c>
      <c r="P830" s="13">
        <f t="shared" si="273"/>
        <v>0</v>
      </c>
      <c r="Q830" s="13">
        <f t="shared" si="273"/>
        <v>0</v>
      </c>
      <c r="R830" s="13">
        <f t="shared" si="273"/>
        <v>0</v>
      </c>
      <c r="S830" s="13">
        <f t="shared" si="273"/>
        <v>0</v>
      </c>
      <c r="T830" s="13">
        <f t="shared" si="273"/>
        <v>0</v>
      </c>
      <c r="U830" s="13">
        <f t="shared" si="273"/>
        <v>0</v>
      </c>
      <c r="V830" s="13">
        <f t="shared" si="273"/>
        <v>0</v>
      </c>
      <c r="W830" s="13">
        <f t="shared" si="273"/>
        <v>0</v>
      </c>
      <c r="X830" s="13">
        <f t="shared" si="273"/>
        <v>0</v>
      </c>
      <c r="Y830" s="13">
        <f t="shared" si="273"/>
        <v>0</v>
      </c>
      <c r="Z830" s="13">
        <f t="shared" si="273"/>
        <v>0</v>
      </c>
      <c r="AA830" s="13">
        <f t="shared" si="273"/>
        <v>0</v>
      </c>
      <c r="AB830" s="13">
        <f t="shared" si="273"/>
        <v>0</v>
      </c>
      <c r="AC830" s="13">
        <f t="shared" si="273"/>
        <v>0</v>
      </c>
      <c r="AD830" s="13">
        <f t="shared" si="273"/>
        <v>0</v>
      </c>
      <c r="AE830" s="13">
        <f t="shared" si="273"/>
        <v>0</v>
      </c>
      <c r="AF830" s="13">
        <f t="shared" si="273"/>
        <v>0</v>
      </c>
      <c r="AG830" s="13">
        <f t="shared" si="273"/>
        <v>0</v>
      </c>
      <c r="AH830" s="13">
        <f t="shared" si="273"/>
        <v>0</v>
      </c>
      <c r="AI830" s="13">
        <f t="shared" si="273"/>
        <v>0</v>
      </c>
      <c r="AJ830" s="14">
        <f>AI830</f>
        <v>0</v>
      </c>
    </row>
    <row r="831" spans="2:36" s="8" customFormat="1" ht="15" customHeight="1" thickBot="1" x14ac:dyDescent="0.2">
      <c r="B831" s="131">
        <f>ピボット!B827</f>
        <v>0</v>
      </c>
      <c r="C831" s="136" t="s">
        <v>27</v>
      </c>
      <c r="D831" s="105">
        <f>ピボット!D832</f>
        <v>0</v>
      </c>
      <c r="E831" s="106">
        <f t="shared" ref="E831:AI831" si="274">D831+E827-E829</f>
        <v>0</v>
      </c>
      <c r="F831" s="106">
        <f t="shared" si="274"/>
        <v>0</v>
      </c>
      <c r="G831" s="106">
        <f t="shared" si="274"/>
        <v>0</v>
      </c>
      <c r="H831" s="106">
        <f t="shared" si="274"/>
        <v>0</v>
      </c>
      <c r="I831" s="106">
        <f t="shared" si="274"/>
        <v>0</v>
      </c>
      <c r="J831" s="106">
        <f t="shared" si="274"/>
        <v>0</v>
      </c>
      <c r="K831" s="106">
        <f t="shared" si="274"/>
        <v>0</v>
      </c>
      <c r="L831" s="106">
        <f t="shared" si="274"/>
        <v>0</v>
      </c>
      <c r="M831" s="106">
        <f t="shared" si="274"/>
        <v>0</v>
      </c>
      <c r="N831" s="106">
        <f t="shared" si="274"/>
        <v>0</v>
      </c>
      <c r="O831" s="106">
        <f t="shared" si="274"/>
        <v>0</v>
      </c>
      <c r="P831" s="106">
        <f t="shared" si="274"/>
        <v>0</v>
      </c>
      <c r="Q831" s="106">
        <f t="shared" si="274"/>
        <v>0</v>
      </c>
      <c r="R831" s="106">
        <f t="shared" si="274"/>
        <v>0</v>
      </c>
      <c r="S831" s="106">
        <f t="shared" si="274"/>
        <v>0</v>
      </c>
      <c r="T831" s="106">
        <f t="shared" si="274"/>
        <v>0</v>
      </c>
      <c r="U831" s="106">
        <f t="shared" si="274"/>
        <v>0</v>
      </c>
      <c r="V831" s="106">
        <f t="shared" si="274"/>
        <v>0</v>
      </c>
      <c r="W831" s="106">
        <f t="shared" si="274"/>
        <v>0</v>
      </c>
      <c r="X831" s="106">
        <f t="shared" si="274"/>
        <v>0</v>
      </c>
      <c r="Y831" s="106">
        <f t="shared" si="274"/>
        <v>0</v>
      </c>
      <c r="Z831" s="106">
        <f t="shared" si="274"/>
        <v>0</v>
      </c>
      <c r="AA831" s="106">
        <f t="shared" si="274"/>
        <v>0</v>
      </c>
      <c r="AB831" s="106">
        <f t="shared" si="274"/>
        <v>0</v>
      </c>
      <c r="AC831" s="106">
        <f t="shared" si="274"/>
        <v>0</v>
      </c>
      <c r="AD831" s="106">
        <f t="shared" si="274"/>
        <v>0</v>
      </c>
      <c r="AE831" s="106">
        <f t="shared" si="274"/>
        <v>0</v>
      </c>
      <c r="AF831" s="106">
        <f t="shared" si="274"/>
        <v>0</v>
      </c>
      <c r="AG831" s="106">
        <f t="shared" si="274"/>
        <v>0</v>
      </c>
      <c r="AH831" s="106">
        <f t="shared" si="274"/>
        <v>0</v>
      </c>
      <c r="AI831" s="106">
        <f t="shared" si="274"/>
        <v>0</v>
      </c>
      <c r="AJ831" s="107">
        <f>AI831</f>
        <v>0</v>
      </c>
    </row>
    <row r="832" spans="2:36" s="8" customFormat="1" ht="15" customHeight="1" x14ac:dyDescent="0.15">
      <c r="B832" s="129"/>
      <c r="C832" s="132" t="s">
        <v>1</v>
      </c>
      <c r="D832" s="10"/>
      <c r="E832" s="11">
        <f>ピボット!E833</f>
        <v>0</v>
      </c>
      <c r="F832" s="11">
        <f>ピボット!F833</f>
        <v>0</v>
      </c>
      <c r="G832" s="11">
        <f>ピボット!G833</f>
        <v>0</v>
      </c>
      <c r="H832" s="11">
        <f>ピボット!H833</f>
        <v>0</v>
      </c>
      <c r="I832" s="11">
        <f>ピボット!I833</f>
        <v>0</v>
      </c>
      <c r="J832" s="11">
        <f>ピボット!J833</f>
        <v>0</v>
      </c>
      <c r="K832" s="11">
        <f>ピボット!K833</f>
        <v>0</v>
      </c>
      <c r="L832" s="11">
        <f>ピボット!L833</f>
        <v>0</v>
      </c>
      <c r="M832" s="11">
        <f>ピボット!M833</f>
        <v>0</v>
      </c>
      <c r="N832" s="11">
        <f>ピボット!N833</f>
        <v>0</v>
      </c>
      <c r="O832" s="11">
        <f>ピボット!O833</f>
        <v>0</v>
      </c>
      <c r="P832" s="11">
        <f>ピボット!P833</f>
        <v>0</v>
      </c>
      <c r="Q832" s="11">
        <f>ピボット!Q833</f>
        <v>0</v>
      </c>
      <c r="R832" s="11">
        <f>ピボット!R833</f>
        <v>0</v>
      </c>
      <c r="S832" s="11">
        <f>ピボット!S833</f>
        <v>0</v>
      </c>
      <c r="T832" s="11">
        <f>ピボット!T833</f>
        <v>0</v>
      </c>
      <c r="U832" s="11">
        <f>ピボット!U833</f>
        <v>0</v>
      </c>
      <c r="V832" s="11">
        <f>ピボット!V833</f>
        <v>0</v>
      </c>
      <c r="W832" s="11">
        <f>ピボット!W833</f>
        <v>0</v>
      </c>
      <c r="X832" s="11">
        <f>ピボット!X833</f>
        <v>0</v>
      </c>
      <c r="Y832" s="11">
        <f>ピボット!Y833</f>
        <v>0</v>
      </c>
      <c r="Z832" s="11">
        <f>ピボット!Z833</f>
        <v>0</v>
      </c>
      <c r="AA832" s="11">
        <f>ピボット!AA833</f>
        <v>0</v>
      </c>
      <c r="AB832" s="11">
        <f>ピボット!AB833</f>
        <v>0</v>
      </c>
      <c r="AC832" s="11">
        <f>ピボット!AC833</f>
        <v>0</v>
      </c>
      <c r="AD832" s="11">
        <f>ピボット!AD833</f>
        <v>0</v>
      </c>
      <c r="AE832" s="11">
        <f>ピボット!AE833</f>
        <v>0</v>
      </c>
      <c r="AF832" s="11">
        <f>ピボット!AF833</f>
        <v>0</v>
      </c>
      <c r="AG832" s="11">
        <f>ピボット!AG833</f>
        <v>0</v>
      </c>
      <c r="AH832" s="11">
        <f>ピボット!AH833</f>
        <v>0</v>
      </c>
      <c r="AI832" s="11">
        <f>ピボット!AI833</f>
        <v>0</v>
      </c>
      <c r="AJ832" s="104">
        <f>SUM(E832:AI832)</f>
        <v>0</v>
      </c>
    </row>
    <row r="833" spans="2:36" s="8" customFormat="1" ht="15" customHeight="1" x14ac:dyDescent="0.15">
      <c r="B833" s="130"/>
      <c r="C833" s="133" t="s">
        <v>25</v>
      </c>
      <c r="D833" s="102"/>
      <c r="E833" s="13">
        <f>ピボット!E834</f>
        <v>0</v>
      </c>
      <c r="F833" s="13">
        <f>ピボット!F834</f>
        <v>0</v>
      </c>
      <c r="G833" s="13">
        <f>ピボット!G834</f>
        <v>0</v>
      </c>
      <c r="H833" s="13">
        <f>ピボット!H834</f>
        <v>0</v>
      </c>
      <c r="I833" s="13">
        <f>ピボット!I834</f>
        <v>0</v>
      </c>
      <c r="J833" s="13">
        <f>ピボット!J834</f>
        <v>0</v>
      </c>
      <c r="K833" s="13">
        <f>ピボット!K834</f>
        <v>0</v>
      </c>
      <c r="L833" s="13">
        <f>ピボット!L834</f>
        <v>0</v>
      </c>
      <c r="M833" s="13">
        <f>ピボット!M834</f>
        <v>0</v>
      </c>
      <c r="N833" s="13">
        <f>ピボット!N834</f>
        <v>0</v>
      </c>
      <c r="O833" s="13">
        <f>ピボット!O834</f>
        <v>0</v>
      </c>
      <c r="P833" s="13">
        <f>ピボット!P834</f>
        <v>0</v>
      </c>
      <c r="Q833" s="13">
        <f>ピボット!Q834</f>
        <v>0</v>
      </c>
      <c r="R833" s="13">
        <f>ピボット!R834</f>
        <v>0</v>
      </c>
      <c r="S833" s="13">
        <f>ピボット!S834</f>
        <v>0</v>
      </c>
      <c r="T833" s="13">
        <f>ピボット!T834</f>
        <v>0</v>
      </c>
      <c r="U833" s="13">
        <f>ピボット!U834</f>
        <v>0</v>
      </c>
      <c r="V833" s="13">
        <f>ピボット!V834</f>
        <v>0</v>
      </c>
      <c r="W833" s="13">
        <f>ピボット!W834</f>
        <v>0</v>
      </c>
      <c r="X833" s="13">
        <f>ピボット!X834</f>
        <v>0</v>
      </c>
      <c r="Y833" s="13">
        <f>ピボット!Y834</f>
        <v>0</v>
      </c>
      <c r="Z833" s="13">
        <f>ピボット!Z834</f>
        <v>0</v>
      </c>
      <c r="AA833" s="13">
        <f>ピボット!AA834</f>
        <v>0</v>
      </c>
      <c r="AB833" s="13">
        <f>ピボット!AB834</f>
        <v>0</v>
      </c>
      <c r="AC833" s="13">
        <f>ピボット!AC834</f>
        <v>0</v>
      </c>
      <c r="AD833" s="13">
        <f>ピボット!AD834</f>
        <v>0</v>
      </c>
      <c r="AE833" s="13">
        <f>ピボット!AE834</f>
        <v>0</v>
      </c>
      <c r="AF833" s="13">
        <f>ピボット!AF834</f>
        <v>0</v>
      </c>
      <c r="AG833" s="13">
        <f>ピボット!AG834</f>
        <v>0</v>
      </c>
      <c r="AH833" s="13">
        <f>ピボット!AH834</f>
        <v>0</v>
      </c>
      <c r="AI833" s="13">
        <f>ピボット!AI834</f>
        <v>0</v>
      </c>
      <c r="AJ833" s="21">
        <f>SUM(E833:AI833)</f>
        <v>0</v>
      </c>
    </row>
    <row r="834" spans="2:36" s="8" customFormat="1" ht="15" customHeight="1" x14ac:dyDescent="0.15">
      <c r="B834" s="130"/>
      <c r="C834" s="134" t="s">
        <v>3</v>
      </c>
      <c r="D834" s="12"/>
      <c r="E834" s="13">
        <f>ピボット!E835</f>
        <v>0</v>
      </c>
      <c r="F834" s="13">
        <f>ピボット!F835</f>
        <v>0</v>
      </c>
      <c r="G834" s="13">
        <f>ピボット!G835</f>
        <v>0</v>
      </c>
      <c r="H834" s="13">
        <f>ピボット!H835</f>
        <v>0</v>
      </c>
      <c r="I834" s="13">
        <f>ピボット!I835</f>
        <v>0</v>
      </c>
      <c r="J834" s="13">
        <f>ピボット!J835</f>
        <v>0</v>
      </c>
      <c r="K834" s="13">
        <f>ピボット!K835</f>
        <v>0</v>
      </c>
      <c r="L834" s="13">
        <f>ピボット!L835</f>
        <v>0</v>
      </c>
      <c r="M834" s="13">
        <f>ピボット!M835</f>
        <v>0</v>
      </c>
      <c r="N834" s="13">
        <f>ピボット!N835</f>
        <v>0</v>
      </c>
      <c r="O834" s="13">
        <f>ピボット!O835</f>
        <v>0</v>
      </c>
      <c r="P834" s="13">
        <f>ピボット!P835</f>
        <v>0</v>
      </c>
      <c r="Q834" s="13">
        <f>ピボット!Q835</f>
        <v>0</v>
      </c>
      <c r="R834" s="13">
        <f>ピボット!R835</f>
        <v>0</v>
      </c>
      <c r="S834" s="13">
        <f>ピボット!S835</f>
        <v>0</v>
      </c>
      <c r="T834" s="13">
        <f>ピボット!T835</f>
        <v>0</v>
      </c>
      <c r="U834" s="13">
        <f>ピボット!U835</f>
        <v>0</v>
      </c>
      <c r="V834" s="13">
        <f>ピボット!V835</f>
        <v>0</v>
      </c>
      <c r="W834" s="13">
        <f>ピボット!W835</f>
        <v>0</v>
      </c>
      <c r="X834" s="13">
        <f>ピボット!X835</f>
        <v>0</v>
      </c>
      <c r="Y834" s="13">
        <f>ピボット!Y835</f>
        <v>0</v>
      </c>
      <c r="Z834" s="13">
        <f>ピボット!Z835</f>
        <v>0</v>
      </c>
      <c r="AA834" s="13">
        <f>ピボット!AA835</f>
        <v>0</v>
      </c>
      <c r="AB834" s="13">
        <f>ピボット!AB835</f>
        <v>0</v>
      </c>
      <c r="AC834" s="13">
        <f>ピボット!AC835</f>
        <v>0</v>
      </c>
      <c r="AD834" s="13">
        <f>ピボット!AD835</f>
        <v>0</v>
      </c>
      <c r="AE834" s="13">
        <f>ピボット!AE835</f>
        <v>0</v>
      </c>
      <c r="AF834" s="13">
        <f>ピボット!AF835</f>
        <v>0</v>
      </c>
      <c r="AG834" s="13">
        <f>ピボット!AG835</f>
        <v>0</v>
      </c>
      <c r="AH834" s="13">
        <f>ピボット!AH835</f>
        <v>0</v>
      </c>
      <c r="AI834" s="13">
        <f>ピボット!AI835</f>
        <v>0</v>
      </c>
      <c r="AJ834" s="14">
        <f>SUM(E834:AI834)</f>
        <v>0</v>
      </c>
    </row>
    <row r="835" spans="2:36" s="8" customFormat="1" ht="15" customHeight="1" x14ac:dyDescent="0.15">
      <c r="B835" s="9"/>
      <c r="C835" s="135" t="s">
        <v>26</v>
      </c>
      <c r="D835" s="100"/>
      <c r="E835" s="13">
        <f>ピボット!E836</f>
        <v>0</v>
      </c>
      <c r="F835" s="13">
        <f>ピボット!F836</f>
        <v>0</v>
      </c>
      <c r="G835" s="13">
        <f>ピボット!G836</f>
        <v>0</v>
      </c>
      <c r="H835" s="13">
        <f>ピボット!H836</f>
        <v>0</v>
      </c>
      <c r="I835" s="13">
        <f>ピボット!I836</f>
        <v>0</v>
      </c>
      <c r="J835" s="13">
        <f>ピボット!J836</f>
        <v>0</v>
      </c>
      <c r="K835" s="13">
        <f>ピボット!K836</f>
        <v>0</v>
      </c>
      <c r="L835" s="13">
        <f>ピボット!L836</f>
        <v>0</v>
      </c>
      <c r="M835" s="13">
        <f>ピボット!M836</f>
        <v>0</v>
      </c>
      <c r="N835" s="13">
        <f>ピボット!N836</f>
        <v>0</v>
      </c>
      <c r="O835" s="13">
        <f>ピボット!O836</f>
        <v>0</v>
      </c>
      <c r="P835" s="13">
        <f>ピボット!P836</f>
        <v>0</v>
      </c>
      <c r="Q835" s="13">
        <f>ピボット!Q836</f>
        <v>0</v>
      </c>
      <c r="R835" s="13">
        <f>ピボット!R836</f>
        <v>0</v>
      </c>
      <c r="S835" s="13">
        <f>ピボット!S836</f>
        <v>0</v>
      </c>
      <c r="T835" s="13">
        <f>ピボット!T836</f>
        <v>0</v>
      </c>
      <c r="U835" s="13">
        <f>ピボット!U836</f>
        <v>0</v>
      </c>
      <c r="V835" s="13">
        <f>ピボット!V836</f>
        <v>0</v>
      </c>
      <c r="W835" s="13">
        <f>ピボット!W836</f>
        <v>0</v>
      </c>
      <c r="X835" s="13">
        <f>ピボット!X836</f>
        <v>0</v>
      </c>
      <c r="Y835" s="13">
        <f>ピボット!Y836</f>
        <v>0</v>
      </c>
      <c r="Z835" s="13">
        <f>ピボット!Z836</f>
        <v>0</v>
      </c>
      <c r="AA835" s="13">
        <f>ピボット!AA836</f>
        <v>0</v>
      </c>
      <c r="AB835" s="13">
        <f>ピボット!AB836</f>
        <v>0</v>
      </c>
      <c r="AC835" s="13">
        <f>ピボット!AC836</f>
        <v>0</v>
      </c>
      <c r="AD835" s="13">
        <f>ピボット!AD836</f>
        <v>0</v>
      </c>
      <c r="AE835" s="13">
        <f>ピボット!AE836</f>
        <v>0</v>
      </c>
      <c r="AF835" s="13">
        <f>ピボット!AF836</f>
        <v>0</v>
      </c>
      <c r="AG835" s="13">
        <f>ピボット!AG836</f>
        <v>0</v>
      </c>
      <c r="AH835" s="13">
        <f>ピボット!AH836</f>
        <v>0</v>
      </c>
      <c r="AI835" s="13">
        <f>ピボット!AI836</f>
        <v>0</v>
      </c>
      <c r="AJ835" s="101">
        <f>SUM(E835:AI835)</f>
        <v>0</v>
      </c>
    </row>
    <row r="836" spans="2:36" s="8" customFormat="1" ht="15" customHeight="1" x14ac:dyDescent="0.15">
      <c r="B836" s="9"/>
      <c r="C836" s="134" t="s">
        <v>4</v>
      </c>
      <c r="D836" s="12">
        <f>ピボット!D837</f>
        <v>0</v>
      </c>
      <c r="E836" s="13">
        <f t="shared" ref="E836:AI836" si="275">D836+E832-E834</f>
        <v>0</v>
      </c>
      <c r="F836" s="13">
        <f t="shared" si="275"/>
        <v>0</v>
      </c>
      <c r="G836" s="13">
        <f t="shared" si="275"/>
        <v>0</v>
      </c>
      <c r="H836" s="13">
        <f t="shared" si="275"/>
        <v>0</v>
      </c>
      <c r="I836" s="13">
        <f t="shared" si="275"/>
        <v>0</v>
      </c>
      <c r="J836" s="13">
        <f t="shared" si="275"/>
        <v>0</v>
      </c>
      <c r="K836" s="13">
        <f t="shared" si="275"/>
        <v>0</v>
      </c>
      <c r="L836" s="13">
        <f t="shared" si="275"/>
        <v>0</v>
      </c>
      <c r="M836" s="13">
        <f t="shared" si="275"/>
        <v>0</v>
      </c>
      <c r="N836" s="13">
        <f t="shared" si="275"/>
        <v>0</v>
      </c>
      <c r="O836" s="13">
        <f t="shared" si="275"/>
        <v>0</v>
      </c>
      <c r="P836" s="13">
        <f t="shared" si="275"/>
        <v>0</v>
      </c>
      <c r="Q836" s="13">
        <f t="shared" si="275"/>
        <v>0</v>
      </c>
      <c r="R836" s="13">
        <f t="shared" si="275"/>
        <v>0</v>
      </c>
      <c r="S836" s="13">
        <f t="shared" si="275"/>
        <v>0</v>
      </c>
      <c r="T836" s="13">
        <f t="shared" si="275"/>
        <v>0</v>
      </c>
      <c r="U836" s="13">
        <f t="shared" si="275"/>
        <v>0</v>
      </c>
      <c r="V836" s="13">
        <f t="shared" si="275"/>
        <v>0</v>
      </c>
      <c r="W836" s="13">
        <f t="shared" si="275"/>
        <v>0</v>
      </c>
      <c r="X836" s="13">
        <f t="shared" si="275"/>
        <v>0</v>
      </c>
      <c r="Y836" s="13">
        <f t="shared" si="275"/>
        <v>0</v>
      </c>
      <c r="Z836" s="13">
        <f t="shared" si="275"/>
        <v>0</v>
      </c>
      <c r="AA836" s="13">
        <f t="shared" si="275"/>
        <v>0</v>
      </c>
      <c r="AB836" s="13">
        <f t="shared" si="275"/>
        <v>0</v>
      </c>
      <c r="AC836" s="13">
        <f t="shared" si="275"/>
        <v>0</v>
      </c>
      <c r="AD836" s="13">
        <f t="shared" si="275"/>
        <v>0</v>
      </c>
      <c r="AE836" s="13">
        <f t="shared" si="275"/>
        <v>0</v>
      </c>
      <c r="AF836" s="13">
        <f t="shared" si="275"/>
        <v>0</v>
      </c>
      <c r="AG836" s="13">
        <f t="shared" si="275"/>
        <v>0</v>
      </c>
      <c r="AH836" s="13">
        <f t="shared" si="275"/>
        <v>0</v>
      </c>
      <c r="AI836" s="13">
        <f t="shared" si="275"/>
        <v>0</v>
      </c>
      <c r="AJ836" s="14">
        <f>AI836</f>
        <v>0</v>
      </c>
    </row>
    <row r="837" spans="2:36" s="8" customFormat="1" ht="15" customHeight="1" thickBot="1" x14ac:dyDescent="0.2">
      <c r="B837" s="131">
        <f>ピボット!B833</f>
        <v>0</v>
      </c>
      <c r="C837" s="136" t="s">
        <v>27</v>
      </c>
      <c r="D837" s="105">
        <f>ピボット!D838</f>
        <v>0</v>
      </c>
      <c r="E837" s="106">
        <f t="shared" ref="E837:AI837" si="276">D837+E833-E835</f>
        <v>0</v>
      </c>
      <c r="F837" s="106">
        <f t="shared" si="276"/>
        <v>0</v>
      </c>
      <c r="G837" s="106">
        <f t="shared" si="276"/>
        <v>0</v>
      </c>
      <c r="H837" s="106">
        <f t="shared" si="276"/>
        <v>0</v>
      </c>
      <c r="I837" s="106">
        <f t="shared" si="276"/>
        <v>0</v>
      </c>
      <c r="J837" s="106">
        <f t="shared" si="276"/>
        <v>0</v>
      </c>
      <c r="K837" s="106">
        <f t="shared" si="276"/>
        <v>0</v>
      </c>
      <c r="L837" s="106">
        <f t="shared" si="276"/>
        <v>0</v>
      </c>
      <c r="M837" s="106">
        <f t="shared" si="276"/>
        <v>0</v>
      </c>
      <c r="N837" s="106">
        <f t="shared" si="276"/>
        <v>0</v>
      </c>
      <c r="O837" s="106">
        <f t="shared" si="276"/>
        <v>0</v>
      </c>
      <c r="P837" s="106">
        <f t="shared" si="276"/>
        <v>0</v>
      </c>
      <c r="Q837" s="106">
        <f t="shared" si="276"/>
        <v>0</v>
      </c>
      <c r="R837" s="106">
        <f t="shared" si="276"/>
        <v>0</v>
      </c>
      <c r="S837" s="106">
        <f t="shared" si="276"/>
        <v>0</v>
      </c>
      <c r="T837" s="106">
        <f t="shared" si="276"/>
        <v>0</v>
      </c>
      <c r="U837" s="106">
        <f t="shared" si="276"/>
        <v>0</v>
      </c>
      <c r="V837" s="106">
        <f t="shared" si="276"/>
        <v>0</v>
      </c>
      <c r="W837" s="106">
        <f t="shared" si="276"/>
        <v>0</v>
      </c>
      <c r="X837" s="106">
        <f t="shared" si="276"/>
        <v>0</v>
      </c>
      <c r="Y837" s="106">
        <f t="shared" si="276"/>
        <v>0</v>
      </c>
      <c r="Z837" s="106">
        <f t="shared" si="276"/>
        <v>0</v>
      </c>
      <c r="AA837" s="106">
        <f t="shared" si="276"/>
        <v>0</v>
      </c>
      <c r="AB837" s="106">
        <f t="shared" si="276"/>
        <v>0</v>
      </c>
      <c r="AC837" s="106">
        <f t="shared" si="276"/>
        <v>0</v>
      </c>
      <c r="AD837" s="106">
        <f t="shared" si="276"/>
        <v>0</v>
      </c>
      <c r="AE837" s="106">
        <f t="shared" si="276"/>
        <v>0</v>
      </c>
      <c r="AF837" s="106">
        <f t="shared" si="276"/>
        <v>0</v>
      </c>
      <c r="AG837" s="106">
        <f t="shared" si="276"/>
        <v>0</v>
      </c>
      <c r="AH837" s="106">
        <f t="shared" si="276"/>
        <v>0</v>
      </c>
      <c r="AI837" s="106">
        <f t="shared" si="276"/>
        <v>0</v>
      </c>
      <c r="AJ837" s="107">
        <f>AI837</f>
        <v>0</v>
      </c>
    </row>
    <row r="838" spans="2:36" s="8" customFormat="1" ht="15" customHeight="1" x14ac:dyDescent="0.15">
      <c r="B838" s="129"/>
      <c r="C838" s="132" t="s">
        <v>1</v>
      </c>
      <c r="D838" s="10"/>
      <c r="E838" s="11">
        <f>ピボット!E839</f>
        <v>0</v>
      </c>
      <c r="F838" s="11">
        <f>ピボット!F839</f>
        <v>0</v>
      </c>
      <c r="G838" s="11">
        <f>ピボット!G839</f>
        <v>0</v>
      </c>
      <c r="H838" s="11">
        <f>ピボット!H839</f>
        <v>0</v>
      </c>
      <c r="I838" s="11">
        <f>ピボット!I839</f>
        <v>0</v>
      </c>
      <c r="J838" s="11">
        <f>ピボット!J839</f>
        <v>0</v>
      </c>
      <c r="K838" s="11">
        <f>ピボット!K839</f>
        <v>0</v>
      </c>
      <c r="L838" s="11">
        <f>ピボット!L839</f>
        <v>0</v>
      </c>
      <c r="M838" s="11">
        <f>ピボット!M839</f>
        <v>0</v>
      </c>
      <c r="N838" s="11">
        <f>ピボット!N839</f>
        <v>0</v>
      </c>
      <c r="O838" s="11">
        <f>ピボット!O839</f>
        <v>0</v>
      </c>
      <c r="P838" s="11">
        <f>ピボット!P839</f>
        <v>0</v>
      </c>
      <c r="Q838" s="11">
        <f>ピボット!Q839</f>
        <v>0</v>
      </c>
      <c r="R838" s="11">
        <f>ピボット!R839</f>
        <v>0</v>
      </c>
      <c r="S838" s="11">
        <f>ピボット!S839</f>
        <v>0</v>
      </c>
      <c r="T838" s="11">
        <f>ピボット!T839</f>
        <v>0</v>
      </c>
      <c r="U838" s="11">
        <f>ピボット!U839</f>
        <v>0</v>
      </c>
      <c r="V838" s="11">
        <f>ピボット!V839</f>
        <v>0</v>
      </c>
      <c r="W838" s="11">
        <f>ピボット!W839</f>
        <v>0</v>
      </c>
      <c r="X838" s="11">
        <f>ピボット!X839</f>
        <v>0</v>
      </c>
      <c r="Y838" s="11">
        <f>ピボット!Y839</f>
        <v>0</v>
      </c>
      <c r="Z838" s="11">
        <f>ピボット!Z839</f>
        <v>0</v>
      </c>
      <c r="AA838" s="11">
        <f>ピボット!AA839</f>
        <v>0</v>
      </c>
      <c r="AB838" s="11">
        <f>ピボット!AB839</f>
        <v>0</v>
      </c>
      <c r="AC838" s="11">
        <f>ピボット!AC839</f>
        <v>0</v>
      </c>
      <c r="AD838" s="11">
        <f>ピボット!AD839</f>
        <v>0</v>
      </c>
      <c r="AE838" s="11">
        <f>ピボット!AE839</f>
        <v>0</v>
      </c>
      <c r="AF838" s="11">
        <f>ピボット!AF839</f>
        <v>0</v>
      </c>
      <c r="AG838" s="11">
        <f>ピボット!AG839</f>
        <v>0</v>
      </c>
      <c r="AH838" s="11">
        <f>ピボット!AH839</f>
        <v>0</v>
      </c>
      <c r="AI838" s="11">
        <f>ピボット!AI839</f>
        <v>0</v>
      </c>
      <c r="AJ838" s="104">
        <f>SUM(E838:AI838)</f>
        <v>0</v>
      </c>
    </row>
    <row r="839" spans="2:36" s="8" customFormat="1" ht="15" customHeight="1" x14ac:dyDescent="0.15">
      <c r="B839" s="130"/>
      <c r="C839" s="133" t="s">
        <v>25</v>
      </c>
      <c r="D839" s="102"/>
      <c r="E839" s="13">
        <f>ピボット!E840</f>
        <v>0</v>
      </c>
      <c r="F839" s="13">
        <f>ピボット!F840</f>
        <v>0</v>
      </c>
      <c r="G839" s="13">
        <f>ピボット!G840</f>
        <v>0</v>
      </c>
      <c r="H839" s="13">
        <f>ピボット!H840</f>
        <v>0</v>
      </c>
      <c r="I839" s="13">
        <f>ピボット!I840</f>
        <v>0</v>
      </c>
      <c r="J839" s="13">
        <f>ピボット!J840</f>
        <v>0</v>
      </c>
      <c r="K839" s="13">
        <f>ピボット!K840</f>
        <v>0</v>
      </c>
      <c r="L839" s="13">
        <f>ピボット!L840</f>
        <v>0</v>
      </c>
      <c r="M839" s="13">
        <f>ピボット!M840</f>
        <v>0</v>
      </c>
      <c r="N839" s="13">
        <f>ピボット!N840</f>
        <v>0</v>
      </c>
      <c r="O839" s="13">
        <f>ピボット!O840</f>
        <v>0</v>
      </c>
      <c r="P839" s="13">
        <f>ピボット!P840</f>
        <v>0</v>
      </c>
      <c r="Q839" s="13">
        <f>ピボット!Q840</f>
        <v>0</v>
      </c>
      <c r="R839" s="13">
        <f>ピボット!R840</f>
        <v>0</v>
      </c>
      <c r="S839" s="13">
        <f>ピボット!S840</f>
        <v>0</v>
      </c>
      <c r="T839" s="13">
        <f>ピボット!T840</f>
        <v>0</v>
      </c>
      <c r="U839" s="13">
        <f>ピボット!U840</f>
        <v>0</v>
      </c>
      <c r="V839" s="13">
        <f>ピボット!V840</f>
        <v>0</v>
      </c>
      <c r="W839" s="13">
        <f>ピボット!W840</f>
        <v>0</v>
      </c>
      <c r="X839" s="13">
        <f>ピボット!X840</f>
        <v>0</v>
      </c>
      <c r="Y839" s="13">
        <f>ピボット!Y840</f>
        <v>0</v>
      </c>
      <c r="Z839" s="13">
        <f>ピボット!Z840</f>
        <v>0</v>
      </c>
      <c r="AA839" s="13">
        <f>ピボット!AA840</f>
        <v>0</v>
      </c>
      <c r="AB839" s="13">
        <f>ピボット!AB840</f>
        <v>0</v>
      </c>
      <c r="AC839" s="13">
        <f>ピボット!AC840</f>
        <v>0</v>
      </c>
      <c r="AD839" s="13">
        <f>ピボット!AD840</f>
        <v>0</v>
      </c>
      <c r="AE839" s="13">
        <f>ピボット!AE840</f>
        <v>0</v>
      </c>
      <c r="AF839" s="13">
        <f>ピボット!AF840</f>
        <v>0</v>
      </c>
      <c r="AG839" s="13">
        <f>ピボット!AG840</f>
        <v>0</v>
      </c>
      <c r="AH839" s="13">
        <f>ピボット!AH840</f>
        <v>0</v>
      </c>
      <c r="AI839" s="13">
        <f>ピボット!AI840</f>
        <v>0</v>
      </c>
      <c r="AJ839" s="21">
        <f>SUM(E839:AI839)</f>
        <v>0</v>
      </c>
    </row>
    <row r="840" spans="2:36" s="8" customFormat="1" ht="15" customHeight="1" x14ac:dyDescent="0.15">
      <c r="B840" s="130"/>
      <c r="C840" s="134" t="s">
        <v>3</v>
      </c>
      <c r="D840" s="12"/>
      <c r="E840" s="13">
        <f>ピボット!E841</f>
        <v>0</v>
      </c>
      <c r="F840" s="13">
        <f>ピボット!F841</f>
        <v>0</v>
      </c>
      <c r="G840" s="13">
        <f>ピボット!G841</f>
        <v>0</v>
      </c>
      <c r="H840" s="13">
        <f>ピボット!H841</f>
        <v>0</v>
      </c>
      <c r="I840" s="13">
        <f>ピボット!I841</f>
        <v>0</v>
      </c>
      <c r="J840" s="13">
        <f>ピボット!J841</f>
        <v>0</v>
      </c>
      <c r="K840" s="13">
        <f>ピボット!K841</f>
        <v>0</v>
      </c>
      <c r="L840" s="13">
        <f>ピボット!L841</f>
        <v>0</v>
      </c>
      <c r="M840" s="13">
        <f>ピボット!M841</f>
        <v>0</v>
      </c>
      <c r="N840" s="13">
        <f>ピボット!N841</f>
        <v>0</v>
      </c>
      <c r="O840" s="13">
        <f>ピボット!O841</f>
        <v>0</v>
      </c>
      <c r="P840" s="13">
        <f>ピボット!P841</f>
        <v>0</v>
      </c>
      <c r="Q840" s="13">
        <f>ピボット!Q841</f>
        <v>0</v>
      </c>
      <c r="R840" s="13">
        <f>ピボット!R841</f>
        <v>0</v>
      </c>
      <c r="S840" s="13">
        <f>ピボット!S841</f>
        <v>0</v>
      </c>
      <c r="T840" s="13">
        <f>ピボット!T841</f>
        <v>0</v>
      </c>
      <c r="U840" s="13">
        <f>ピボット!U841</f>
        <v>0</v>
      </c>
      <c r="V840" s="13">
        <f>ピボット!V841</f>
        <v>0</v>
      </c>
      <c r="W840" s="13">
        <f>ピボット!W841</f>
        <v>0</v>
      </c>
      <c r="X840" s="13">
        <f>ピボット!X841</f>
        <v>0</v>
      </c>
      <c r="Y840" s="13">
        <f>ピボット!Y841</f>
        <v>0</v>
      </c>
      <c r="Z840" s="13">
        <f>ピボット!Z841</f>
        <v>0</v>
      </c>
      <c r="AA840" s="13">
        <f>ピボット!AA841</f>
        <v>0</v>
      </c>
      <c r="AB840" s="13">
        <f>ピボット!AB841</f>
        <v>0</v>
      </c>
      <c r="AC840" s="13">
        <f>ピボット!AC841</f>
        <v>0</v>
      </c>
      <c r="AD840" s="13">
        <f>ピボット!AD841</f>
        <v>0</v>
      </c>
      <c r="AE840" s="13">
        <f>ピボット!AE841</f>
        <v>0</v>
      </c>
      <c r="AF840" s="13">
        <f>ピボット!AF841</f>
        <v>0</v>
      </c>
      <c r="AG840" s="13">
        <f>ピボット!AG841</f>
        <v>0</v>
      </c>
      <c r="AH840" s="13">
        <f>ピボット!AH841</f>
        <v>0</v>
      </c>
      <c r="AI840" s="13">
        <f>ピボット!AI841</f>
        <v>0</v>
      </c>
      <c r="AJ840" s="14">
        <f>SUM(E840:AI840)</f>
        <v>0</v>
      </c>
    </row>
    <row r="841" spans="2:36" s="8" customFormat="1" ht="15" customHeight="1" x14ac:dyDescent="0.15">
      <c r="B841" s="9"/>
      <c r="C841" s="135" t="s">
        <v>26</v>
      </c>
      <c r="D841" s="100"/>
      <c r="E841" s="13">
        <f>ピボット!E842</f>
        <v>0</v>
      </c>
      <c r="F841" s="13">
        <f>ピボット!F842</f>
        <v>0</v>
      </c>
      <c r="G841" s="13">
        <f>ピボット!G842</f>
        <v>0</v>
      </c>
      <c r="H841" s="13">
        <f>ピボット!H842</f>
        <v>0</v>
      </c>
      <c r="I841" s="13">
        <f>ピボット!I842</f>
        <v>0</v>
      </c>
      <c r="J841" s="13">
        <f>ピボット!J842</f>
        <v>0</v>
      </c>
      <c r="K841" s="13">
        <f>ピボット!K842</f>
        <v>0</v>
      </c>
      <c r="L841" s="13">
        <f>ピボット!L842</f>
        <v>0</v>
      </c>
      <c r="M841" s="13">
        <f>ピボット!M842</f>
        <v>0</v>
      </c>
      <c r="N841" s="13">
        <f>ピボット!N842</f>
        <v>0</v>
      </c>
      <c r="O841" s="13">
        <f>ピボット!O842</f>
        <v>0</v>
      </c>
      <c r="P841" s="13">
        <f>ピボット!P842</f>
        <v>0</v>
      </c>
      <c r="Q841" s="13">
        <f>ピボット!Q842</f>
        <v>0</v>
      </c>
      <c r="R841" s="13">
        <f>ピボット!R842</f>
        <v>0</v>
      </c>
      <c r="S841" s="13">
        <f>ピボット!S842</f>
        <v>0</v>
      </c>
      <c r="T841" s="13">
        <f>ピボット!T842</f>
        <v>0</v>
      </c>
      <c r="U841" s="13">
        <f>ピボット!U842</f>
        <v>0</v>
      </c>
      <c r="V841" s="13">
        <f>ピボット!V842</f>
        <v>0</v>
      </c>
      <c r="W841" s="13">
        <f>ピボット!W842</f>
        <v>0</v>
      </c>
      <c r="X841" s="13">
        <f>ピボット!X842</f>
        <v>0</v>
      </c>
      <c r="Y841" s="13">
        <f>ピボット!Y842</f>
        <v>0</v>
      </c>
      <c r="Z841" s="13">
        <f>ピボット!Z842</f>
        <v>0</v>
      </c>
      <c r="AA841" s="13">
        <f>ピボット!AA842</f>
        <v>0</v>
      </c>
      <c r="AB841" s="13">
        <f>ピボット!AB842</f>
        <v>0</v>
      </c>
      <c r="AC841" s="13">
        <f>ピボット!AC842</f>
        <v>0</v>
      </c>
      <c r="AD841" s="13">
        <f>ピボット!AD842</f>
        <v>0</v>
      </c>
      <c r="AE841" s="13">
        <f>ピボット!AE842</f>
        <v>0</v>
      </c>
      <c r="AF841" s="13">
        <f>ピボット!AF842</f>
        <v>0</v>
      </c>
      <c r="AG841" s="13">
        <f>ピボット!AG842</f>
        <v>0</v>
      </c>
      <c r="AH841" s="13">
        <f>ピボット!AH842</f>
        <v>0</v>
      </c>
      <c r="AI841" s="13">
        <f>ピボット!AI842</f>
        <v>0</v>
      </c>
      <c r="AJ841" s="101">
        <f>SUM(E841:AI841)</f>
        <v>0</v>
      </c>
    </row>
    <row r="842" spans="2:36" s="8" customFormat="1" ht="15" customHeight="1" x14ac:dyDescent="0.15">
      <c r="B842" s="9"/>
      <c r="C842" s="134" t="s">
        <v>4</v>
      </c>
      <c r="D842" s="12">
        <f>ピボット!D843</f>
        <v>0</v>
      </c>
      <c r="E842" s="13">
        <f t="shared" ref="E842:AI842" si="277">D842+E838-E840</f>
        <v>0</v>
      </c>
      <c r="F842" s="13">
        <f t="shared" si="277"/>
        <v>0</v>
      </c>
      <c r="G842" s="13">
        <f t="shared" si="277"/>
        <v>0</v>
      </c>
      <c r="H842" s="13">
        <f t="shared" si="277"/>
        <v>0</v>
      </c>
      <c r="I842" s="13">
        <f t="shared" si="277"/>
        <v>0</v>
      </c>
      <c r="J842" s="13">
        <f t="shared" si="277"/>
        <v>0</v>
      </c>
      <c r="K842" s="13">
        <f t="shared" si="277"/>
        <v>0</v>
      </c>
      <c r="L842" s="13">
        <f t="shared" si="277"/>
        <v>0</v>
      </c>
      <c r="M842" s="13">
        <f t="shared" si="277"/>
        <v>0</v>
      </c>
      <c r="N842" s="13">
        <f t="shared" si="277"/>
        <v>0</v>
      </c>
      <c r="O842" s="13">
        <f t="shared" si="277"/>
        <v>0</v>
      </c>
      <c r="P842" s="13">
        <f t="shared" si="277"/>
        <v>0</v>
      </c>
      <c r="Q842" s="13">
        <f t="shared" si="277"/>
        <v>0</v>
      </c>
      <c r="R842" s="13">
        <f t="shared" si="277"/>
        <v>0</v>
      </c>
      <c r="S842" s="13">
        <f t="shared" si="277"/>
        <v>0</v>
      </c>
      <c r="T842" s="13">
        <f t="shared" si="277"/>
        <v>0</v>
      </c>
      <c r="U842" s="13">
        <f t="shared" si="277"/>
        <v>0</v>
      </c>
      <c r="V842" s="13">
        <f t="shared" si="277"/>
        <v>0</v>
      </c>
      <c r="W842" s="13">
        <f t="shared" si="277"/>
        <v>0</v>
      </c>
      <c r="X842" s="13">
        <f t="shared" si="277"/>
        <v>0</v>
      </c>
      <c r="Y842" s="13">
        <f t="shared" si="277"/>
        <v>0</v>
      </c>
      <c r="Z842" s="13">
        <f t="shared" si="277"/>
        <v>0</v>
      </c>
      <c r="AA842" s="13">
        <f t="shared" si="277"/>
        <v>0</v>
      </c>
      <c r="AB842" s="13">
        <f t="shared" si="277"/>
        <v>0</v>
      </c>
      <c r="AC842" s="13">
        <f t="shared" si="277"/>
        <v>0</v>
      </c>
      <c r="AD842" s="13">
        <f t="shared" si="277"/>
        <v>0</v>
      </c>
      <c r="AE842" s="13">
        <f t="shared" si="277"/>
        <v>0</v>
      </c>
      <c r="AF842" s="13">
        <f t="shared" si="277"/>
        <v>0</v>
      </c>
      <c r="AG842" s="13">
        <f t="shared" si="277"/>
        <v>0</v>
      </c>
      <c r="AH842" s="13">
        <f t="shared" si="277"/>
        <v>0</v>
      </c>
      <c r="AI842" s="13">
        <f t="shared" si="277"/>
        <v>0</v>
      </c>
      <c r="AJ842" s="14">
        <f>AI842</f>
        <v>0</v>
      </c>
    </row>
    <row r="843" spans="2:36" s="8" customFormat="1" ht="15" customHeight="1" thickBot="1" x14ac:dyDescent="0.2">
      <c r="B843" s="131">
        <f>ピボット!B839</f>
        <v>0</v>
      </c>
      <c r="C843" s="136" t="s">
        <v>27</v>
      </c>
      <c r="D843" s="105">
        <f>ピボット!D844</f>
        <v>0</v>
      </c>
      <c r="E843" s="106">
        <f t="shared" ref="E843:AI843" si="278">D843+E839-E841</f>
        <v>0</v>
      </c>
      <c r="F843" s="106">
        <f t="shared" si="278"/>
        <v>0</v>
      </c>
      <c r="G843" s="106">
        <f t="shared" si="278"/>
        <v>0</v>
      </c>
      <c r="H843" s="106">
        <f t="shared" si="278"/>
        <v>0</v>
      </c>
      <c r="I843" s="106">
        <f t="shared" si="278"/>
        <v>0</v>
      </c>
      <c r="J843" s="106">
        <f t="shared" si="278"/>
        <v>0</v>
      </c>
      <c r="K843" s="106">
        <f t="shared" si="278"/>
        <v>0</v>
      </c>
      <c r="L843" s="106">
        <f t="shared" si="278"/>
        <v>0</v>
      </c>
      <c r="M843" s="106">
        <f t="shared" si="278"/>
        <v>0</v>
      </c>
      <c r="N843" s="106">
        <f t="shared" si="278"/>
        <v>0</v>
      </c>
      <c r="O843" s="106">
        <f t="shared" si="278"/>
        <v>0</v>
      </c>
      <c r="P843" s="106">
        <f t="shared" si="278"/>
        <v>0</v>
      </c>
      <c r="Q843" s="106">
        <f t="shared" si="278"/>
        <v>0</v>
      </c>
      <c r="R843" s="106">
        <f t="shared" si="278"/>
        <v>0</v>
      </c>
      <c r="S843" s="106">
        <f t="shared" si="278"/>
        <v>0</v>
      </c>
      <c r="T843" s="106">
        <f t="shared" si="278"/>
        <v>0</v>
      </c>
      <c r="U843" s="106">
        <f t="shared" si="278"/>
        <v>0</v>
      </c>
      <c r="V843" s="106">
        <f t="shared" si="278"/>
        <v>0</v>
      </c>
      <c r="W843" s="106">
        <f t="shared" si="278"/>
        <v>0</v>
      </c>
      <c r="X843" s="106">
        <f t="shared" si="278"/>
        <v>0</v>
      </c>
      <c r="Y843" s="106">
        <f t="shared" si="278"/>
        <v>0</v>
      </c>
      <c r="Z843" s="106">
        <f t="shared" si="278"/>
        <v>0</v>
      </c>
      <c r="AA843" s="106">
        <f t="shared" si="278"/>
        <v>0</v>
      </c>
      <c r="AB843" s="106">
        <f t="shared" si="278"/>
        <v>0</v>
      </c>
      <c r="AC843" s="106">
        <f t="shared" si="278"/>
        <v>0</v>
      </c>
      <c r="AD843" s="106">
        <f t="shared" si="278"/>
        <v>0</v>
      </c>
      <c r="AE843" s="106">
        <f t="shared" si="278"/>
        <v>0</v>
      </c>
      <c r="AF843" s="106">
        <f t="shared" si="278"/>
        <v>0</v>
      </c>
      <c r="AG843" s="106">
        <f t="shared" si="278"/>
        <v>0</v>
      </c>
      <c r="AH843" s="106">
        <f t="shared" si="278"/>
        <v>0</v>
      </c>
      <c r="AI843" s="106">
        <f t="shared" si="278"/>
        <v>0</v>
      </c>
      <c r="AJ843" s="107">
        <f>AI843</f>
        <v>0</v>
      </c>
    </row>
    <row r="844" spans="2:36" s="8" customFormat="1" ht="15" customHeight="1" x14ac:dyDescent="0.15">
      <c r="B844" s="129"/>
      <c r="C844" s="132" t="s">
        <v>1</v>
      </c>
      <c r="D844" s="10"/>
      <c r="E844" s="11">
        <f>ピボット!E845</f>
        <v>0</v>
      </c>
      <c r="F844" s="11">
        <f>ピボット!F845</f>
        <v>0</v>
      </c>
      <c r="G844" s="11">
        <f>ピボット!G845</f>
        <v>0</v>
      </c>
      <c r="H844" s="11">
        <f>ピボット!H845</f>
        <v>0</v>
      </c>
      <c r="I844" s="11">
        <f>ピボット!I845</f>
        <v>0</v>
      </c>
      <c r="J844" s="11">
        <f>ピボット!J845</f>
        <v>0</v>
      </c>
      <c r="K844" s="11">
        <f>ピボット!K845</f>
        <v>0</v>
      </c>
      <c r="L844" s="11">
        <f>ピボット!L845</f>
        <v>0</v>
      </c>
      <c r="M844" s="11">
        <f>ピボット!M845</f>
        <v>0</v>
      </c>
      <c r="N844" s="11">
        <f>ピボット!N845</f>
        <v>0</v>
      </c>
      <c r="O844" s="11">
        <f>ピボット!O845</f>
        <v>0</v>
      </c>
      <c r="P844" s="11">
        <f>ピボット!P845</f>
        <v>0</v>
      </c>
      <c r="Q844" s="11">
        <f>ピボット!Q845</f>
        <v>0</v>
      </c>
      <c r="R844" s="11">
        <f>ピボット!R845</f>
        <v>0</v>
      </c>
      <c r="S844" s="11">
        <f>ピボット!S845</f>
        <v>0</v>
      </c>
      <c r="T844" s="11">
        <f>ピボット!T845</f>
        <v>0</v>
      </c>
      <c r="U844" s="11">
        <f>ピボット!U845</f>
        <v>0</v>
      </c>
      <c r="V844" s="11">
        <f>ピボット!V845</f>
        <v>0</v>
      </c>
      <c r="W844" s="11">
        <f>ピボット!W845</f>
        <v>0</v>
      </c>
      <c r="X844" s="11">
        <f>ピボット!X845</f>
        <v>0</v>
      </c>
      <c r="Y844" s="11">
        <f>ピボット!Y845</f>
        <v>0</v>
      </c>
      <c r="Z844" s="11">
        <f>ピボット!Z845</f>
        <v>0</v>
      </c>
      <c r="AA844" s="11">
        <f>ピボット!AA845</f>
        <v>0</v>
      </c>
      <c r="AB844" s="11">
        <f>ピボット!AB845</f>
        <v>0</v>
      </c>
      <c r="AC844" s="11">
        <f>ピボット!AC845</f>
        <v>0</v>
      </c>
      <c r="AD844" s="11">
        <f>ピボット!AD845</f>
        <v>0</v>
      </c>
      <c r="AE844" s="11">
        <f>ピボット!AE845</f>
        <v>0</v>
      </c>
      <c r="AF844" s="11">
        <f>ピボット!AF845</f>
        <v>0</v>
      </c>
      <c r="AG844" s="11">
        <f>ピボット!AG845</f>
        <v>0</v>
      </c>
      <c r="AH844" s="11">
        <f>ピボット!AH845</f>
        <v>0</v>
      </c>
      <c r="AI844" s="11">
        <f>ピボット!AI845</f>
        <v>0</v>
      </c>
      <c r="AJ844" s="104">
        <f>SUM(E844:AI844)</f>
        <v>0</v>
      </c>
    </row>
    <row r="845" spans="2:36" s="8" customFormat="1" ht="15" customHeight="1" x14ac:dyDescent="0.15">
      <c r="B845" s="130"/>
      <c r="C845" s="133" t="s">
        <v>25</v>
      </c>
      <c r="D845" s="102"/>
      <c r="E845" s="13">
        <f>ピボット!E846</f>
        <v>0</v>
      </c>
      <c r="F845" s="13">
        <f>ピボット!F846</f>
        <v>0</v>
      </c>
      <c r="G845" s="13">
        <f>ピボット!G846</f>
        <v>0</v>
      </c>
      <c r="H845" s="13">
        <f>ピボット!H846</f>
        <v>0</v>
      </c>
      <c r="I845" s="13">
        <f>ピボット!I846</f>
        <v>0</v>
      </c>
      <c r="J845" s="13">
        <f>ピボット!J846</f>
        <v>0</v>
      </c>
      <c r="K845" s="13">
        <f>ピボット!K846</f>
        <v>0</v>
      </c>
      <c r="L845" s="13">
        <f>ピボット!L846</f>
        <v>0</v>
      </c>
      <c r="M845" s="13">
        <f>ピボット!M846</f>
        <v>0</v>
      </c>
      <c r="N845" s="13">
        <f>ピボット!N846</f>
        <v>0</v>
      </c>
      <c r="O845" s="13">
        <f>ピボット!O846</f>
        <v>0</v>
      </c>
      <c r="P845" s="13">
        <f>ピボット!P846</f>
        <v>0</v>
      </c>
      <c r="Q845" s="13">
        <f>ピボット!Q846</f>
        <v>0</v>
      </c>
      <c r="R845" s="13">
        <f>ピボット!R846</f>
        <v>0</v>
      </c>
      <c r="S845" s="13">
        <f>ピボット!S846</f>
        <v>0</v>
      </c>
      <c r="T845" s="13">
        <f>ピボット!T846</f>
        <v>0</v>
      </c>
      <c r="U845" s="13">
        <f>ピボット!U846</f>
        <v>0</v>
      </c>
      <c r="V845" s="13">
        <f>ピボット!V846</f>
        <v>0</v>
      </c>
      <c r="W845" s="13">
        <f>ピボット!W846</f>
        <v>0</v>
      </c>
      <c r="X845" s="13">
        <f>ピボット!X846</f>
        <v>0</v>
      </c>
      <c r="Y845" s="13">
        <f>ピボット!Y846</f>
        <v>0</v>
      </c>
      <c r="Z845" s="13">
        <f>ピボット!Z846</f>
        <v>0</v>
      </c>
      <c r="AA845" s="13">
        <f>ピボット!AA846</f>
        <v>0</v>
      </c>
      <c r="AB845" s="13">
        <f>ピボット!AB846</f>
        <v>0</v>
      </c>
      <c r="AC845" s="13">
        <f>ピボット!AC846</f>
        <v>0</v>
      </c>
      <c r="AD845" s="13">
        <f>ピボット!AD846</f>
        <v>0</v>
      </c>
      <c r="AE845" s="13">
        <f>ピボット!AE846</f>
        <v>0</v>
      </c>
      <c r="AF845" s="13">
        <f>ピボット!AF846</f>
        <v>0</v>
      </c>
      <c r="AG845" s="13">
        <f>ピボット!AG846</f>
        <v>0</v>
      </c>
      <c r="AH845" s="13">
        <f>ピボット!AH846</f>
        <v>0</v>
      </c>
      <c r="AI845" s="13">
        <f>ピボット!AI846</f>
        <v>0</v>
      </c>
      <c r="AJ845" s="21">
        <f>SUM(E845:AI845)</f>
        <v>0</v>
      </c>
    </row>
    <row r="846" spans="2:36" s="8" customFormat="1" ht="15" customHeight="1" x14ac:dyDescent="0.15">
      <c r="B846" s="130"/>
      <c r="C846" s="134" t="s">
        <v>3</v>
      </c>
      <c r="D846" s="12"/>
      <c r="E846" s="13">
        <f>ピボット!E847</f>
        <v>0</v>
      </c>
      <c r="F846" s="13">
        <f>ピボット!F847</f>
        <v>0</v>
      </c>
      <c r="G846" s="13">
        <f>ピボット!G847</f>
        <v>0</v>
      </c>
      <c r="H846" s="13">
        <f>ピボット!H847</f>
        <v>0</v>
      </c>
      <c r="I846" s="13">
        <f>ピボット!I847</f>
        <v>0</v>
      </c>
      <c r="J846" s="13">
        <f>ピボット!J847</f>
        <v>0</v>
      </c>
      <c r="K846" s="13">
        <f>ピボット!K847</f>
        <v>0</v>
      </c>
      <c r="L846" s="13">
        <f>ピボット!L847</f>
        <v>0</v>
      </c>
      <c r="M846" s="13">
        <f>ピボット!M847</f>
        <v>0</v>
      </c>
      <c r="N846" s="13">
        <f>ピボット!N847</f>
        <v>0</v>
      </c>
      <c r="O846" s="13">
        <f>ピボット!O847</f>
        <v>0</v>
      </c>
      <c r="P846" s="13">
        <f>ピボット!P847</f>
        <v>0</v>
      </c>
      <c r="Q846" s="13">
        <f>ピボット!Q847</f>
        <v>0</v>
      </c>
      <c r="R846" s="13">
        <f>ピボット!R847</f>
        <v>0</v>
      </c>
      <c r="S846" s="13">
        <f>ピボット!S847</f>
        <v>0</v>
      </c>
      <c r="T846" s="13">
        <f>ピボット!T847</f>
        <v>0</v>
      </c>
      <c r="U846" s="13">
        <f>ピボット!U847</f>
        <v>0</v>
      </c>
      <c r="V846" s="13">
        <f>ピボット!V847</f>
        <v>0</v>
      </c>
      <c r="W846" s="13">
        <f>ピボット!W847</f>
        <v>0</v>
      </c>
      <c r="X846" s="13">
        <f>ピボット!X847</f>
        <v>0</v>
      </c>
      <c r="Y846" s="13">
        <f>ピボット!Y847</f>
        <v>0</v>
      </c>
      <c r="Z846" s="13">
        <f>ピボット!Z847</f>
        <v>0</v>
      </c>
      <c r="AA846" s="13">
        <f>ピボット!AA847</f>
        <v>0</v>
      </c>
      <c r="AB846" s="13">
        <f>ピボット!AB847</f>
        <v>0</v>
      </c>
      <c r="AC846" s="13">
        <f>ピボット!AC847</f>
        <v>0</v>
      </c>
      <c r="AD846" s="13">
        <f>ピボット!AD847</f>
        <v>0</v>
      </c>
      <c r="AE846" s="13">
        <f>ピボット!AE847</f>
        <v>0</v>
      </c>
      <c r="AF846" s="13">
        <f>ピボット!AF847</f>
        <v>0</v>
      </c>
      <c r="AG846" s="13">
        <f>ピボット!AG847</f>
        <v>0</v>
      </c>
      <c r="AH846" s="13">
        <f>ピボット!AH847</f>
        <v>0</v>
      </c>
      <c r="AI846" s="13">
        <f>ピボット!AI847</f>
        <v>0</v>
      </c>
      <c r="AJ846" s="14">
        <f>SUM(E846:AI846)</f>
        <v>0</v>
      </c>
    </row>
    <row r="847" spans="2:36" s="8" customFormat="1" ht="15" customHeight="1" x14ac:dyDescent="0.15">
      <c r="B847" s="9"/>
      <c r="C847" s="135" t="s">
        <v>26</v>
      </c>
      <c r="D847" s="100"/>
      <c r="E847" s="13">
        <f>ピボット!E848</f>
        <v>0</v>
      </c>
      <c r="F847" s="13">
        <f>ピボット!F848</f>
        <v>0</v>
      </c>
      <c r="G847" s="13">
        <f>ピボット!G848</f>
        <v>0</v>
      </c>
      <c r="H847" s="13">
        <f>ピボット!H848</f>
        <v>0</v>
      </c>
      <c r="I847" s="13">
        <f>ピボット!I848</f>
        <v>0</v>
      </c>
      <c r="J847" s="13">
        <f>ピボット!J848</f>
        <v>0</v>
      </c>
      <c r="K847" s="13">
        <f>ピボット!K848</f>
        <v>0</v>
      </c>
      <c r="L847" s="13">
        <f>ピボット!L848</f>
        <v>0</v>
      </c>
      <c r="M847" s="13">
        <f>ピボット!M848</f>
        <v>0</v>
      </c>
      <c r="N847" s="13">
        <f>ピボット!N848</f>
        <v>0</v>
      </c>
      <c r="O847" s="13">
        <f>ピボット!O848</f>
        <v>0</v>
      </c>
      <c r="P847" s="13">
        <f>ピボット!P848</f>
        <v>0</v>
      </c>
      <c r="Q847" s="13">
        <f>ピボット!Q848</f>
        <v>0</v>
      </c>
      <c r="R847" s="13">
        <f>ピボット!R848</f>
        <v>0</v>
      </c>
      <c r="S847" s="13">
        <f>ピボット!S848</f>
        <v>0</v>
      </c>
      <c r="T847" s="13">
        <f>ピボット!T848</f>
        <v>0</v>
      </c>
      <c r="U847" s="13">
        <f>ピボット!U848</f>
        <v>0</v>
      </c>
      <c r="V847" s="13">
        <f>ピボット!V848</f>
        <v>0</v>
      </c>
      <c r="W847" s="13">
        <f>ピボット!W848</f>
        <v>0</v>
      </c>
      <c r="X847" s="13">
        <f>ピボット!X848</f>
        <v>0</v>
      </c>
      <c r="Y847" s="13">
        <f>ピボット!Y848</f>
        <v>0</v>
      </c>
      <c r="Z847" s="13">
        <f>ピボット!Z848</f>
        <v>0</v>
      </c>
      <c r="AA847" s="13">
        <f>ピボット!AA848</f>
        <v>0</v>
      </c>
      <c r="AB847" s="13">
        <f>ピボット!AB848</f>
        <v>0</v>
      </c>
      <c r="AC847" s="13">
        <f>ピボット!AC848</f>
        <v>0</v>
      </c>
      <c r="AD847" s="13">
        <f>ピボット!AD848</f>
        <v>0</v>
      </c>
      <c r="AE847" s="13">
        <f>ピボット!AE848</f>
        <v>0</v>
      </c>
      <c r="AF847" s="13">
        <f>ピボット!AF848</f>
        <v>0</v>
      </c>
      <c r="AG847" s="13">
        <f>ピボット!AG848</f>
        <v>0</v>
      </c>
      <c r="AH847" s="13">
        <f>ピボット!AH848</f>
        <v>0</v>
      </c>
      <c r="AI847" s="13">
        <f>ピボット!AI848</f>
        <v>0</v>
      </c>
      <c r="AJ847" s="101">
        <f>SUM(E847:AI847)</f>
        <v>0</v>
      </c>
    </row>
    <row r="848" spans="2:36" s="8" customFormat="1" ht="15" customHeight="1" x14ac:dyDescent="0.15">
      <c r="B848" s="9"/>
      <c r="C848" s="134" t="s">
        <v>4</v>
      </c>
      <c r="D848" s="12">
        <f>ピボット!D849</f>
        <v>0</v>
      </c>
      <c r="E848" s="13">
        <f t="shared" ref="E848:AI848" si="279">D848+E844-E846</f>
        <v>0</v>
      </c>
      <c r="F848" s="13">
        <f t="shared" si="279"/>
        <v>0</v>
      </c>
      <c r="G848" s="13">
        <f t="shared" si="279"/>
        <v>0</v>
      </c>
      <c r="H848" s="13">
        <f t="shared" si="279"/>
        <v>0</v>
      </c>
      <c r="I848" s="13">
        <f t="shared" si="279"/>
        <v>0</v>
      </c>
      <c r="J848" s="13">
        <f t="shared" si="279"/>
        <v>0</v>
      </c>
      <c r="K848" s="13">
        <f t="shared" si="279"/>
        <v>0</v>
      </c>
      <c r="L848" s="13">
        <f t="shared" si="279"/>
        <v>0</v>
      </c>
      <c r="M848" s="13">
        <f t="shared" si="279"/>
        <v>0</v>
      </c>
      <c r="N848" s="13">
        <f t="shared" si="279"/>
        <v>0</v>
      </c>
      <c r="O848" s="13">
        <f t="shared" si="279"/>
        <v>0</v>
      </c>
      <c r="P848" s="13">
        <f t="shared" si="279"/>
        <v>0</v>
      </c>
      <c r="Q848" s="13">
        <f t="shared" si="279"/>
        <v>0</v>
      </c>
      <c r="R848" s="13">
        <f t="shared" si="279"/>
        <v>0</v>
      </c>
      <c r="S848" s="13">
        <f t="shared" si="279"/>
        <v>0</v>
      </c>
      <c r="T848" s="13">
        <f t="shared" si="279"/>
        <v>0</v>
      </c>
      <c r="U848" s="13">
        <f t="shared" si="279"/>
        <v>0</v>
      </c>
      <c r="V848" s="13">
        <f t="shared" si="279"/>
        <v>0</v>
      </c>
      <c r="W848" s="13">
        <f t="shared" si="279"/>
        <v>0</v>
      </c>
      <c r="X848" s="13">
        <f t="shared" si="279"/>
        <v>0</v>
      </c>
      <c r="Y848" s="13">
        <f t="shared" si="279"/>
        <v>0</v>
      </c>
      <c r="Z848" s="13">
        <f t="shared" si="279"/>
        <v>0</v>
      </c>
      <c r="AA848" s="13">
        <f t="shared" si="279"/>
        <v>0</v>
      </c>
      <c r="AB848" s="13">
        <f t="shared" si="279"/>
        <v>0</v>
      </c>
      <c r="AC848" s="13">
        <f t="shared" si="279"/>
        <v>0</v>
      </c>
      <c r="AD848" s="13">
        <f t="shared" si="279"/>
        <v>0</v>
      </c>
      <c r="AE848" s="13">
        <f t="shared" si="279"/>
        <v>0</v>
      </c>
      <c r="AF848" s="13">
        <f t="shared" si="279"/>
        <v>0</v>
      </c>
      <c r="AG848" s="13">
        <f t="shared" si="279"/>
        <v>0</v>
      </c>
      <c r="AH848" s="13">
        <f t="shared" si="279"/>
        <v>0</v>
      </c>
      <c r="AI848" s="13">
        <f t="shared" si="279"/>
        <v>0</v>
      </c>
      <c r="AJ848" s="14">
        <f>AI848</f>
        <v>0</v>
      </c>
    </row>
    <row r="849" spans="2:36" s="8" customFormat="1" ht="15" customHeight="1" thickBot="1" x14ac:dyDescent="0.2">
      <c r="B849" s="131">
        <f>ピボット!B845</f>
        <v>0</v>
      </c>
      <c r="C849" s="136" t="s">
        <v>27</v>
      </c>
      <c r="D849" s="105">
        <f>ピボット!D850</f>
        <v>0</v>
      </c>
      <c r="E849" s="106">
        <f t="shared" ref="E849:AI849" si="280">D849+E845-E847</f>
        <v>0</v>
      </c>
      <c r="F849" s="106">
        <f t="shared" si="280"/>
        <v>0</v>
      </c>
      <c r="G849" s="106">
        <f t="shared" si="280"/>
        <v>0</v>
      </c>
      <c r="H849" s="106">
        <f t="shared" si="280"/>
        <v>0</v>
      </c>
      <c r="I849" s="106">
        <f t="shared" si="280"/>
        <v>0</v>
      </c>
      <c r="J849" s="106">
        <f t="shared" si="280"/>
        <v>0</v>
      </c>
      <c r="K849" s="106">
        <f t="shared" si="280"/>
        <v>0</v>
      </c>
      <c r="L849" s="106">
        <f t="shared" si="280"/>
        <v>0</v>
      </c>
      <c r="M849" s="106">
        <f t="shared" si="280"/>
        <v>0</v>
      </c>
      <c r="N849" s="106">
        <f t="shared" si="280"/>
        <v>0</v>
      </c>
      <c r="O849" s="106">
        <f t="shared" si="280"/>
        <v>0</v>
      </c>
      <c r="P849" s="106">
        <f t="shared" si="280"/>
        <v>0</v>
      </c>
      <c r="Q849" s="106">
        <f t="shared" si="280"/>
        <v>0</v>
      </c>
      <c r="R849" s="106">
        <f t="shared" si="280"/>
        <v>0</v>
      </c>
      <c r="S849" s="106">
        <f t="shared" si="280"/>
        <v>0</v>
      </c>
      <c r="T849" s="106">
        <f t="shared" si="280"/>
        <v>0</v>
      </c>
      <c r="U849" s="106">
        <f t="shared" si="280"/>
        <v>0</v>
      </c>
      <c r="V849" s="106">
        <f t="shared" si="280"/>
        <v>0</v>
      </c>
      <c r="W849" s="106">
        <f t="shared" si="280"/>
        <v>0</v>
      </c>
      <c r="X849" s="106">
        <f t="shared" si="280"/>
        <v>0</v>
      </c>
      <c r="Y849" s="106">
        <f t="shared" si="280"/>
        <v>0</v>
      </c>
      <c r="Z849" s="106">
        <f t="shared" si="280"/>
        <v>0</v>
      </c>
      <c r="AA849" s="106">
        <f t="shared" si="280"/>
        <v>0</v>
      </c>
      <c r="AB849" s="106">
        <f t="shared" si="280"/>
        <v>0</v>
      </c>
      <c r="AC849" s="106">
        <f t="shared" si="280"/>
        <v>0</v>
      </c>
      <c r="AD849" s="106">
        <f t="shared" si="280"/>
        <v>0</v>
      </c>
      <c r="AE849" s="106">
        <f t="shared" si="280"/>
        <v>0</v>
      </c>
      <c r="AF849" s="106">
        <f t="shared" si="280"/>
        <v>0</v>
      </c>
      <c r="AG849" s="106">
        <f t="shared" si="280"/>
        <v>0</v>
      </c>
      <c r="AH849" s="106">
        <f t="shared" si="280"/>
        <v>0</v>
      </c>
      <c r="AI849" s="106">
        <f t="shared" si="280"/>
        <v>0</v>
      </c>
      <c r="AJ849" s="107">
        <f>AI849</f>
        <v>0</v>
      </c>
    </row>
    <row r="850" spans="2:36" s="8" customFormat="1" ht="15" customHeight="1" x14ac:dyDescent="0.15">
      <c r="B850" s="129"/>
      <c r="C850" s="132" t="s">
        <v>1</v>
      </c>
      <c r="D850" s="10"/>
      <c r="E850" s="11">
        <f>ピボット!E851</f>
        <v>0</v>
      </c>
      <c r="F850" s="11">
        <f>ピボット!F851</f>
        <v>0</v>
      </c>
      <c r="G850" s="11">
        <f>ピボット!G851</f>
        <v>0</v>
      </c>
      <c r="H850" s="11">
        <f>ピボット!H851</f>
        <v>0</v>
      </c>
      <c r="I850" s="11">
        <f>ピボット!I851</f>
        <v>0</v>
      </c>
      <c r="J850" s="11">
        <f>ピボット!J851</f>
        <v>0</v>
      </c>
      <c r="K850" s="11">
        <f>ピボット!K851</f>
        <v>0</v>
      </c>
      <c r="L850" s="11">
        <f>ピボット!L851</f>
        <v>0</v>
      </c>
      <c r="M850" s="11">
        <f>ピボット!M851</f>
        <v>0</v>
      </c>
      <c r="N850" s="11">
        <f>ピボット!N851</f>
        <v>0</v>
      </c>
      <c r="O850" s="11">
        <f>ピボット!O851</f>
        <v>0</v>
      </c>
      <c r="P850" s="11">
        <f>ピボット!P851</f>
        <v>0</v>
      </c>
      <c r="Q850" s="11">
        <f>ピボット!Q851</f>
        <v>0</v>
      </c>
      <c r="R850" s="11">
        <f>ピボット!R851</f>
        <v>0</v>
      </c>
      <c r="S850" s="11">
        <f>ピボット!S851</f>
        <v>0</v>
      </c>
      <c r="T850" s="11">
        <f>ピボット!T851</f>
        <v>0</v>
      </c>
      <c r="U850" s="11">
        <f>ピボット!U851</f>
        <v>0</v>
      </c>
      <c r="V850" s="11">
        <f>ピボット!V851</f>
        <v>0</v>
      </c>
      <c r="W850" s="11">
        <f>ピボット!W851</f>
        <v>0</v>
      </c>
      <c r="X850" s="11">
        <f>ピボット!X851</f>
        <v>0</v>
      </c>
      <c r="Y850" s="11">
        <f>ピボット!Y851</f>
        <v>0</v>
      </c>
      <c r="Z850" s="11">
        <f>ピボット!Z851</f>
        <v>0</v>
      </c>
      <c r="AA850" s="11">
        <f>ピボット!AA851</f>
        <v>0</v>
      </c>
      <c r="AB850" s="11">
        <f>ピボット!AB851</f>
        <v>0</v>
      </c>
      <c r="AC850" s="11">
        <f>ピボット!AC851</f>
        <v>0</v>
      </c>
      <c r="AD850" s="11">
        <f>ピボット!AD851</f>
        <v>0</v>
      </c>
      <c r="AE850" s="11">
        <f>ピボット!AE851</f>
        <v>0</v>
      </c>
      <c r="AF850" s="11">
        <f>ピボット!AF851</f>
        <v>0</v>
      </c>
      <c r="AG850" s="11">
        <f>ピボット!AG851</f>
        <v>0</v>
      </c>
      <c r="AH850" s="11">
        <f>ピボット!AH851</f>
        <v>0</v>
      </c>
      <c r="AI850" s="11">
        <f>ピボット!AI851</f>
        <v>0</v>
      </c>
      <c r="AJ850" s="104">
        <f>SUM(E850:AI850)</f>
        <v>0</v>
      </c>
    </row>
    <row r="851" spans="2:36" s="8" customFormat="1" ht="15" customHeight="1" x14ac:dyDescent="0.15">
      <c r="B851" s="130"/>
      <c r="C851" s="133" t="s">
        <v>25</v>
      </c>
      <c r="D851" s="102"/>
      <c r="E851" s="13">
        <f>ピボット!E852</f>
        <v>0</v>
      </c>
      <c r="F851" s="13">
        <f>ピボット!F852</f>
        <v>0</v>
      </c>
      <c r="G851" s="13">
        <f>ピボット!G852</f>
        <v>0</v>
      </c>
      <c r="H851" s="13">
        <f>ピボット!H852</f>
        <v>0</v>
      </c>
      <c r="I851" s="13">
        <f>ピボット!I852</f>
        <v>0</v>
      </c>
      <c r="J851" s="13">
        <f>ピボット!J852</f>
        <v>0</v>
      </c>
      <c r="K851" s="13">
        <f>ピボット!K852</f>
        <v>0</v>
      </c>
      <c r="L851" s="13">
        <f>ピボット!L852</f>
        <v>0</v>
      </c>
      <c r="M851" s="13">
        <f>ピボット!M852</f>
        <v>0</v>
      </c>
      <c r="N851" s="13">
        <f>ピボット!N852</f>
        <v>0</v>
      </c>
      <c r="O851" s="13">
        <f>ピボット!O852</f>
        <v>0</v>
      </c>
      <c r="P851" s="13">
        <f>ピボット!P852</f>
        <v>0</v>
      </c>
      <c r="Q851" s="13">
        <f>ピボット!Q852</f>
        <v>0</v>
      </c>
      <c r="R851" s="13">
        <f>ピボット!R852</f>
        <v>0</v>
      </c>
      <c r="S851" s="13">
        <f>ピボット!S852</f>
        <v>0</v>
      </c>
      <c r="T851" s="13">
        <f>ピボット!T852</f>
        <v>0</v>
      </c>
      <c r="U851" s="13">
        <f>ピボット!U852</f>
        <v>0</v>
      </c>
      <c r="V851" s="13">
        <f>ピボット!V852</f>
        <v>0</v>
      </c>
      <c r="W851" s="13">
        <f>ピボット!W852</f>
        <v>0</v>
      </c>
      <c r="X851" s="13">
        <f>ピボット!X852</f>
        <v>0</v>
      </c>
      <c r="Y851" s="13">
        <f>ピボット!Y852</f>
        <v>0</v>
      </c>
      <c r="Z851" s="13">
        <f>ピボット!Z852</f>
        <v>0</v>
      </c>
      <c r="AA851" s="13">
        <f>ピボット!AA852</f>
        <v>0</v>
      </c>
      <c r="AB851" s="13">
        <f>ピボット!AB852</f>
        <v>0</v>
      </c>
      <c r="AC851" s="13">
        <f>ピボット!AC852</f>
        <v>0</v>
      </c>
      <c r="AD851" s="13">
        <f>ピボット!AD852</f>
        <v>0</v>
      </c>
      <c r="AE851" s="13">
        <f>ピボット!AE852</f>
        <v>0</v>
      </c>
      <c r="AF851" s="13">
        <f>ピボット!AF852</f>
        <v>0</v>
      </c>
      <c r="AG851" s="13">
        <f>ピボット!AG852</f>
        <v>0</v>
      </c>
      <c r="AH851" s="13">
        <f>ピボット!AH852</f>
        <v>0</v>
      </c>
      <c r="AI851" s="13">
        <f>ピボット!AI852</f>
        <v>0</v>
      </c>
      <c r="AJ851" s="21">
        <f>SUM(E851:AI851)</f>
        <v>0</v>
      </c>
    </row>
    <row r="852" spans="2:36" s="8" customFormat="1" ht="15" customHeight="1" x14ac:dyDescent="0.15">
      <c r="B852" s="130"/>
      <c r="C852" s="134" t="s">
        <v>3</v>
      </c>
      <c r="D852" s="12"/>
      <c r="E852" s="13">
        <f>ピボット!E853</f>
        <v>0</v>
      </c>
      <c r="F852" s="13">
        <f>ピボット!F853</f>
        <v>0</v>
      </c>
      <c r="G852" s="13">
        <f>ピボット!G853</f>
        <v>0</v>
      </c>
      <c r="H852" s="13">
        <f>ピボット!H853</f>
        <v>0</v>
      </c>
      <c r="I852" s="13">
        <f>ピボット!I853</f>
        <v>0</v>
      </c>
      <c r="J852" s="13">
        <f>ピボット!J853</f>
        <v>0</v>
      </c>
      <c r="K852" s="13">
        <f>ピボット!K853</f>
        <v>0</v>
      </c>
      <c r="L852" s="13">
        <f>ピボット!L853</f>
        <v>0</v>
      </c>
      <c r="M852" s="13">
        <f>ピボット!M853</f>
        <v>0</v>
      </c>
      <c r="N852" s="13">
        <f>ピボット!N853</f>
        <v>0</v>
      </c>
      <c r="O852" s="13">
        <f>ピボット!O853</f>
        <v>0</v>
      </c>
      <c r="P852" s="13">
        <f>ピボット!P853</f>
        <v>0</v>
      </c>
      <c r="Q852" s="13">
        <f>ピボット!Q853</f>
        <v>0</v>
      </c>
      <c r="R852" s="13">
        <f>ピボット!R853</f>
        <v>0</v>
      </c>
      <c r="S852" s="13">
        <f>ピボット!S853</f>
        <v>0</v>
      </c>
      <c r="T852" s="13">
        <f>ピボット!T853</f>
        <v>0</v>
      </c>
      <c r="U852" s="13">
        <f>ピボット!U853</f>
        <v>0</v>
      </c>
      <c r="V852" s="13">
        <f>ピボット!V853</f>
        <v>0</v>
      </c>
      <c r="W852" s="13">
        <f>ピボット!W853</f>
        <v>0</v>
      </c>
      <c r="X852" s="13">
        <f>ピボット!X853</f>
        <v>0</v>
      </c>
      <c r="Y852" s="13">
        <f>ピボット!Y853</f>
        <v>0</v>
      </c>
      <c r="Z852" s="13">
        <f>ピボット!Z853</f>
        <v>0</v>
      </c>
      <c r="AA852" s="13">
        <f>ピボット!AA853</f>
        <v>0</v>
      </c>
      <c r="AB852" s="13">
        <f>ピボット!AB853</f>
        <v>0</v>
      </c>
      <c r="AC852" s="13">
        <f>ピボット!AC853</f>
        <v>0</v>
      </c>
      <c r="AD852" s="13">
        <f>ピボット!AD853</f>
        <v>0</v>
      </c>
      <c r="AE852" s="13">
        <f>ピボット!AE853</f>
        <v>0</v>
      </c>
      <c r="AF852" s="13">
        <f>ピボット!AF853</f>
        <v>0</v>
      </c>
      <c r="AG852" s="13">
        <f>ピボット!AG853</f>
        <v>0</v>
      </c>
      <c r="AH852" s="13">
        <f>ピボット!AH853</f>
        <v>0</v>
      </c>
      <c r="AI852" s="13">
        <f>ピボット!AI853</f>
        <v>0</v>
      </c>
      <c r="AJ852" s="14">
        <f>SUM(E852:AI852)</f>
        <v>0</v>
      </c>
    </row>
    <row r="853" spans="2:36" s="8" customFormat="1" ht="15" customHeight="1" x14ac:dyDescent="0.15">
      <c r="B853" s="9"/>
      <c r="C853" s="135" t="s">
        <v>26</v>
      </c>
      <c r="D853" s="100"/>
      <c r="E853" s="13">
        <f>ピボット!E854</f>
        <v>0</v>
      </c>
      <c r="F853" s="13">
        <f>ピボット!F854</f>
        <v>0</v>
      </c>
      <c r="G853" s="13">
        <f>ピボット!G854</f>
        <v>0</v>
      </c>
      <c r="H853" s="13">
        <f>ピボット!H854</f>
        <v>0</v>
      </c>
      <c r="I853" s="13">
        <f>ピボット!I854</f>
        <v>0</v>
      </c>
      <c r="J853" s="13">
        <f>ピボット!J854</f>
        <v>0</v>
      </c>
      <c r="K853" s="13">
        <f>ピボット!K854</f>
        <v>0</v>
      </c>
      <c r="L853" s="13">
        <f>ピボット!L854</f>
        <v>0</v>
      </c>
      <c r="M853" s="13">
        <f>ピボット!M854</f>
        <v>0</v>
      </c>
      <c r="N853" s="13">
        <f>ピボット!N854</f>
        <v>0</v>
      </c>
      <c r="O853" s="13">
        <f>ピボット!O854</f>
        <v>0</v>
      </c>
      <c r="P853" s="13">
        <f>ピボット!P854</f>
        <v>0</v>
      </c>
      <c r="Q853" s="13">
        <f>ピボット!Q854</f>
        <v>0</v>
      </c>
      <c r="R853" s="13">
        <f>ピボット!R854</f>
        <v>0</v>
      </c>
      <c r="S853" s="13">
        <f>ピボット!S854</f>
        <v>0</v>
      </c>
      <c r="T853" s="13">
        <f>ピボット!T854</f>
        <v>0</v>
      </c>
      <c r="U853" s="13">
        <f>ピボット!U854</f>
        <v>0</v>
      </c>
      <c r="V853" s="13">
        <f>ピボット!V854</f>
        <v>0</v>
      </c>
      <c r="W853" s="13">
        <f>ピボット!W854</f>
        <v>0</v>
      </c>
      <c r="X853" s="13">
        <f>ピボット!X854</f>
        <v>0</v>
      </c>
      <c r="Y853" s="13">
        <f>ピボット!Y854</f>
        <v>0</v>
      </c>
      <c r="Z853" s="13">
        <f>ピボット!Z854</f>
        <v>0</v>
      </c>
      <c r="AA853" s="13">
        <f>ピボット!AA854</f>
        <v>0</v>
      </c>
      <c r="AB853" s="13">
        <f>ピボット!AB854</f>
        <v>0</v>
      </c>
      <c r="AC853" s="13">
        <f>ピボット!AC854</f>
        <v>0</v>
      </c>
      <c r="AD853" s="13">
        <f>ピボット!AD854</f>
        <v>0</v>
      </c>
      <c r="AE853" s="13">
        <f>ピボット!AE854</f>
        <v>0</v>
      </c>
      <c r="AF853" s="13">
        <f>ピボット!AF854</f>
        <v>0</v>
      </c>
      <c r="AG853" s="13">
        <f>ピボット!AG854</f>
        <v>0</v>
      </c>
      <c r="AH853" s="13">
        <f>ピボット!AH854</f>
        <v>0</v>
      </c>
      <c r="AI853" s="13">
        <f>ピボット!AI854</f>
        <v>0</v>
      </c>
      <c r="AJ853" s="101">
        <f>SUM(E853:AI853)</f>
        <v>0</v>
      </c>
    </row>
    <row r="854" spans="2:36" s="8" customFormat="1" ht="15" customHeight="1" x14ac:dyDescent="0.15">
      <c r="B854" s="9"/>
      <c r="C854" s="134" t="s">
        <v>4</v>
      </c>
      <c r="D854" s="12">
        <f>ピボット!D855</f>
        <v>0</v>
      </c>
      <c r="E854" s="13">
        <f t="shared" ref="E854:AI854" si="281">D854+E850-E852</f>
        <v>0</v>
      </c>
      <c r="F854" s="13">
        <f t="shared" si="281"/>
        <v>0</v>
      </c>
      <c r="G854" s="13">
        <f t="shared" si="281"/>
        <v>0</v>
      </c>
      <c r="H854" s="13">
        <f t="shared" si="281"/>
        <v>0</v>
      </c>
      <c r="I854" s="13">
        <f t="shared" si="281"/>
        <v>0</v>
      </c>
      <c r="J854" s="13">
        <f t="shared" si="281"/>
        <v>0</v>
      </c>
      <c r="K854" s="13">
        <f t="shared" si="281"/>
        <v>0</v>
      </c>
      <c r="L854" s="13">
        <f t="shared" si="281"/>
        <v>0</v>
      </c>
      <c r="M854" s="13">
        <f t="shared" si="281"/>
        <v>0</v>
      </c>
      <c r="N854" s="13">
        <f t="shared" si="281"/>
        <v>0</v>
      </c>
      <c r="O854" s="13">
        <f t="shared" si="281"/>
        <v>0</v>
      </c>
      <c r="P854" s="13">
        <f t="shared" si="281"/>
        <v>0</v>
      </c>
      <c r="Q854" s="13">
        <f t="shared" si="281"/>
        <v>0</v>
      </c>
      <c r="R854" s="13">
        <f t="shared" si="281"/>
        <v>0</v>
      </c>
      <c r="S854" s="13">
        <f t="shared" si="281"/>
        <v>0</v>
      </c>
      <c r="T854" s="13">
        <f t="shared" si="281"/>
        <v>0</v>
      </c>
      <c r="U854" s="13">
        <f t="shared" si="281"/>
        <v>0</v>
      </c>
      <c r="V854" s="13">
        <f t="shared" si="281"/>
        <v>0</v>
      </c>
      <c r="W854" s="13">
        <f t="shared" si="281"/>
        <v>0</v>
      </c>
      <c r="X854" s="13">
        <f t="shared" si="281"/>
        <v>0</v>
      </c>
      <c r="Y854" s="13">
        <f t="shared" si="281"/>
        <v>0</v>
      </c>
      <c r="Z854" s="13">
        <f t="shared" si="281"/>
        <v>0</v>
      </c>
      <c r="AA854" s="13">
        <f t="shared" si="281"/>
        <v>0</v>
      </c>
      <c r="AB854" s="13">
        <f t="shared" si="281"/>
        <v>0</v>
      </c>
      <c r="AC854" s="13">
        <f t="shared" si="281"/>
        <v>0</v>
      </c>
      <c r="AD854" s="13">
        <f t="shared" si="281"/>
        <v>0</v>
      </c>
      <c r="AE854" s="13">
        <f t="shared" si="281"/>
        <v>0</v>
      </c>
      <c r="AF854" s="13">
        <f t="shared" si="281"/>
        <v>0</v>
      </c>
      <c r="AG854" s="13">
        <f t="shared" si="281"/>
        <v>0</v>
      </c>
      <c r="AH854" s="13">
        <f t="shared" si="281"/>
        <v>0</v>
      </c>
      <c r="AI854" s="13">
        <f t="shared" si="281"/>
        <v>0</v>
      </c>
      <c r="AJ854" s="14">
        <f>AI854</f>
        <v>0</v>
      </c>
    </row>
    <row r="855" spans="2:36" s="8" customFormat="1" ht="15" customHeight="1" thickBot="1" x14ac:dyDescent="0.2">
      <c r="B855" s="131">
        <f>ピボット!B851</f>
        <v>0</v>
      </c>
      <c r="C855" s="136" t="s">
        <v>27</v>
      </c>
      <c r="D855" s="105">
        <f>ピボット!D856</f>
        <v>0</v>
      </c>
      <c r="E855" s="106">
        <f t="shared" ref="E855:AI855" si="282">D855+E851-E853</f>
        <v>0</v>
      </c>
      <c r="F855" s="106">
        <f t="shared" si="282"/>
        <v>0</v>
      </c>
      <c r="G855" s="106">
        <f t="shared" si="282"/>
        <v>0</v>
      </c>
      <c r="H855" s="106">
        <f t="shared" si="282"/>
        <v>0</v>
      </c>
      <c r="I855" s="106">
        <f t="shared" si="282"/>
        <v>0</v>
      </c>
      <c r="J855" s="106">
        <f t="shared" si="282"/>
        <v>0</v>
      </c>
      <c r="K855" s="106">
        <f t="shared" si="282"/>
        <v>0</v>
      </c>
      <c r="L855" s="106">
        <f t="shared" si="282"/>
        <v>0</v>
      </c>
      <c r="M855" s="106">
        <f t="shared" si="282"/>
        <v>0</v>
      </c>
      <c r="N855" s="106">
        <f t="shared" si="282"/>
        <v>0</v>
      </c>
      <c r="O855" s="106">
        <f t="shared" si="282"/>
        <v>0</v>
      </c>
      <c r="P855" s="106">
        <f t="shared" si="282"/>
        <v>0</v>
      </c>
      <c r="Q855" s="106">
        <f t="shared" si="282"/>
        <v>0</v>
      </c>
      <c r="R855" s="106">
        <f t="shared" si="282"/>
        <v>0</v>
      </c>
      <c r="S855" s="106">
        <f t="shared" si="282"/>
        <v>0</v>
      </c>
      <c r="T855" s="106">
        <f t="shared" si="282"/>
        <v>0</v>
      </c>
      <c r="U855" s="106">
        <f t="shared" si="282"/>
        <v>0</v>
      </c>
      <c r="V855" s="106">
        <f t="shared" si="282"/>
        <v>0</v>
      </c>
      <c r="W855" s="106">
        <f t="shared" si="282"/>
        <v>0</v>
      </c>
      <c r="X855" s="106">
        <f t="shared" si="282"/>
        <v>0</v>
      </c>
      <c r="Y855" s="106">
        <f t="shared" si="282"/>
        <v>0</v>
      </c>
      <c r="Z855" s="106">
        <f t="shared" si="282"/>
        <v>0</v>
      </c>
      <c r="AA855" s="106">
        <f t="shared" si="282"/>
        <v>0</v>
      </c>
      <c r="AB855" s="106">
        <f t="shared" si="282"/>
        <v>0</v>
      </c>
      <c r="AC855" s="106">
        <f t="shared" si="282"/>
        <v>0</v>
      </c>
      <c r="AD855" s="106">
        <f t="shared" si="282"/>
        <v>0</v>
      </c>
      <c r="AE855" s="106">
        <f t="shared" si="282"/>
        <v>0</v>
      </c>
      <c r="AF855" s="106">
        <f t="shared" si="282"/>
        <v>0</v>
      </c>
      <c r="AG855" s="106">
        <f t="shared" si="282"/>
        <v>0</v>
      </c>
      <c r="AH855" s="106">
        <f t="shared" si="282"/>
        <v>0</v>
      </c>
      <c r="AI855" s="106">
        <f t="shared" si="282"/>
        <v>0</v>
      </c>
      <c r="AJ855" s="107">
        <f>AI855</f>
        <v>0</v>
      </c>
    </row>
    <row r="856" spans="2:36" s="8" customFormat="1" ht="15" customHeight="1" x14ac:dyDescent="0.15">
      <c r="B856" s="129"/>
      <c r="C856" s="132" t="s">
        <v>1</v>
      </c>
      <c r="D856" s="10"/>
      <c r="E856" s="11">
        <f>ピボット!E857</f>
        <v>0</v>
      </c>
      <c r="F856" s="11">
        <f>ピボット!F857</f>
        <v>0</v>
      </c>
      <c r="G856" s="11">
        <f>ピボット!G857</f>
        <v>0</v>
      </c>
      <c r="H856" s="11">
        <f>ピボット!H857</f>
        <v>0</v>
      </c>
      <c r="I856" s="11">
        <f>ピボット!I857</f>
        <v>0</v>
      </c>
      <c r="J856" s="11">
        <f>ピボット!J857</f>
        <v>0</v>
      </c>
      <c r="K856" s="11">
        <f>ピボット!K857</f>
        <v>0</v>
      </c>
      <c r="L856" s="11">
        <f>ピボット!L857</f>
        <v>0</v>
      </c>
      <c r="M856" s="11">
        <f>ピボット!M857</f>
        <v>0</v>
      </c>
      <c r="N856" s="11">
        <f>ピボット!N857</f>
        <v>0</v>
      </c>
      <c r="O856" s="11">
        <f>ピボット!O857</f>
        <v>0</v>
      </c>
      <c r="P856" s="11">
        <f>ピボット!P857</f>
        <v>0</v>
      </c>
      <c r="Q856" s="11">
        <f>ピボット!Q857</f>
        <v>0</v>
      </c>
      <c r="R856" s="11">
        <f>ピボット!R857</f>
        <v>0</v>
      </c>
      <c r="S856" s="11">
        <f>ピボット!S857</f>
        <v>0</v>
      </c>
      <c r="T856" s="11">
        <f>ピボット!T857</f>
        <v>0</v>
      </c>
      <c r="U856" s="11">
        <f>ピボット!U857</f>
        <v>0</v>
      </c>
      <c r="V856" s="11">
        <f>ピボット!V857</f>
        <v>0</v>
      </c>
      <c r="W856" s="11">
        <f>ピボット!W857</f>
        <v>0</v>
      </c>
      <c r="X856" s="11">
        <f>ピボット!X857</f>
        <v>0</v>
      </c>
      <c r="Y856" s="11">
        <f>ピボット!Y857</f>
        <v>0</v>
      </c>
      <c r="Z856" s="11">
        <f>ピボット!Z857</f>
        <v>0</v>
      </c>
      <c r="AA856" s="11">
        <f>ピボット!AA857</f>
        <v>0</v>
      </c>
      <c r="AB856" s="11">
        <f>ピボット!AB857</f>
        <v>0</v>
      </c>
      <c r="AC856" s="11">
        <f>ピボット!AC857</f>
        <v>0</v>
      </c>
      <c r="AD856" s="11">
        <f>ピボット!AD857</f>
        <v>0</v>
      </c>
      <c r="AE856" s="11">
        <f>ピボット!AE857</f>
        <v>0</v>
      </c>
      <c r="AF856" s="11">
        <f>ピボット!AF857</f>
        <v>0</v>
      </c>
      <c r="AG856" s="11">
        <f>ピボット!AG857</f>
        <v>0</v>
      </c>
      <c r="AH856" s="11">
        <f>ピボット!AH857</f>
        <v>0</v>
      </c>
      <c r="AI856" s="11">
        <f>ピボット!AI857</f>
        <v>0</v>
      </c>
      <c r="AJ856" s="104">
        <f>SUM(E856:AI856)</f>
        <v>0</v>
      </c>
    </row>
    <row r="857" spans="2:36" s="8" customFormat="1" ht="15" customHeight="1" x14ac:dyDescent="0.15">
      <c r="B857" s="130"/>
      <c r="C857" s="133" t="s">
        <v>25</v>
      </c>
      <c r="D857" s="102"/>
      <c r="E857" s="13">
        <f>ピボット!E858</f>
        <v>0</v>
      </c>
      <c r="F857" s="13">
        <f>ピボット!F858</f>
        <v>0</v>
      </c>
      <c r="G857" s="13">
        <f>ピボット!G858</f>
        <v>0</v>
      </c>
      <c r="H857" s="13">
        <f>ピボット!H858</f>
        <v>0</v>
      </c>
      <c r="I857" s="13">
        <f>ピボット!I858</f>
        <v>0</v>
      </c>
      <c r="J857" s="13">
        <f>ピボット!J858</f>
        <v>0</v>
      </c>
      <c r="K857" s="13">
        <f>ピボット!K858</f>
        <v>0</v>
      </c>
      <c r="L857" s="13">
        <f>ピボット!L858</f>
        <v>0</v>
      </c>
      <c r="M857" s="13">
        <f>ピボット!M858</f>
        <v>0</v>
      </c>
      <c r="N857" s="13">
        <f>ピボット!N858</f>
        <v>0</v>
      </c>
      <c r="O857" s="13">
        <f>ピボット!O858</f>
        <v>0</v>
      </c>
      <c r="P857" s="13">
        <f>ピボット!P858</f>
        <v>0</v>
      </c>
      <c r="Q857" s="13">
        <f>ピボット!Q858</f>
        <v>0</v>
      </c>
      <c r="R857" s="13">
        <f>ピボット!R858</f>
        <v>0</v>
      </c>
      <c r="S857" s="13">
        <f>ピボット!S858</f>
        <v>0</v>
      </c>
      <c r="T857" s="13">
        <f>ピボット!T858</f>
        <v>0</v>
      </c>
      <c r="U857" s="13">
        <f>ピボット!U858</f>
        <v>0</v>
      </c>
      <c r="V857" s="13">
        <f>ピボット!V858</f>
        <v>0</v>
      </c>
      <c r="W857" s="13">
        <f>ピボット!W858</f>
        <v>0</v>
      </c>
      <c r="X857" s="13">
        <f>ピボット!X858</f>
        <v>0</v>
      </c>
      <c r="Y857" s="13">
        <f>ピボット!Y858</f>
        <v>0</v>
      </c>
      <c r="Z857" s="13">
        <f>ピボット!Z858</f>
        <v>0</v>
      </c>
      <c r="AA857" s="13">
        <f>ピボット!AA858</f>
        <v>0</v>
      </c>
      <c r="AB857" s="13">
        <f>ピボット!AB858</f>
        <v>0</v>
      </c>
      <c r="AC857" s="13">
        <f>ピボット!AC858</f>
        <v>0</v>
      </c>
      <c r="AD857" s="13">
        <f>ピボット!AD858</f>
        <v>0</v>
      </c>
      <c r="AE857" s="13">
        <f>ピボット!AE858</f>
        <v>0</v>
      </c>
      <c r="AF857" s="13">
        <f>ピボット!AF858</f>
        <v>0</v>
      </c>
      <c r="AG857" s="13">
        <f>ピボット!AG858</f>
        <v>0</v>
      </c>
      <c r="AH857" s="13">
        <f>ピボット!AH858</f>
        <v>0</v>
      </c>
      <c r="AI857" s="13">
        <f>ピボット!AI858</f>
        <v>0</v>
      </c>
      <c r="AJ857" s="21">
        <f>SUM(E857:AI857)</f>
        <v>0</v>
      </c>
    </row>
    <row r="858" spans="2:36" s="8" customFormat="1" ht="15" customHeight="1" x14ac:dyDescent="0.15">
      <c r="B858" s="130"/>
      <c r="C858" s="134" t="s">
        <v>3</v>
      </c>
      <c r="D858" s="12"/>
      <c r="E858" s="13">
        <f>ピボット!E859</f>
        <v>0</v>
      </c>
      <c r="F858" s="13">
        <f>ピボット!F859</f>
        <v>0</v>
      </c>
      <c r="G858" s="13">
        <f>ピボット!G859</f>
        <v>0</v>
      </c>
      <c r="H858" s="13">
        <f>ピボット!H859</f>
        <v>0</v>
      </c>
      <c r="I858" s="13">
        <f>ピボット!I859</f>
        <v>0</v>
      </c>
      <c r="J858" s="13">
        <f>ピボット!J859</f>
        <v>0</v>
      </c>
      <c r="K858" s="13">
        <f>ピボット!K859</f>
        <v>0</v>
      </c>
      <c r="L858" s="13">
        <f>ピボット!L859</f>
        <v>0</v>
      </c>
      <c r="M858" s="13">
        <f>ピボット!M859</f>
        <v>0</v>
      </c>
      <c r="N858" s="13">
        <f>ピボット!N859</f>
        <v>0</v>
      </c>
      <c r="O858" s="13">
        <f>ピボット!O859</f>
        <v>0</v>
      </c>
      <c r="P858" s="13">
        <f>ピボット!P859</f>
        <v>0</v>
      </c>
      <c r="Q858" s="13">
        <f>ピボット!Q859</f>
        <v>0</v>
      </c>
      <c r="R858" s="13">
        <f>ピボット!R859</f>
        <v>0</v>
      </c>
      <c r="S858" s="13">
        <f>ピボット!S859</f>
        <v>0</v>
      </c>
      <c r="T858" s="13">
        <f>ピボット!T859</f>
        <v>0</v>
      </c>
      <c r="U858" s="13">
        <f>ピボット!U859</f>
        <v>0</v>
      </c>
      <c r="V858" s="13">
        <f>ピボット!V859</f>
        <v>0</v>
      </c>
      <c r="W858" s="13">
        <f>ピボット!W859</f>
        <v>0</v>
      </c>
      <c r="X858" s="13">
        <f>ピボット!X859</f>
        <v>0</v>
      </c>
      <c r="Y858" s="13">
        <f>ピボット!Y859</f>
        <v>0</v>
      </c>
      <c r="Z858" s="13">
        <f>ピボット!Z859</f>
        <v>0</v>
      </c>
      <c r="AA858" s="13">
        <f>ピボット!AA859</f>
        <v>0</v>
      </c>
      <c r="AB858" s="13">
        <f>ピボット!AB859</f>
        <v>0</v>
      </c>
      <c r="AC858" s="13">
        <f>ピボット!AC859</f>
        <v>0</v>
      </c>
      <c r="AD858" s="13">
        <f>ピボット!AD859</f>
        <v>0</v>
      </c>
      <c r="AE858" s="13">
        <f>ピボット!AE859</f>
        <v>0</v>
      </c>
      <c r="AF858" s="13">
        <f>ピボット!AF859</f>
        <v>0</v>
      </c>
      <c r="AG858" s="13">
        <f>ピボット!AG859</f>
        <v>0</v>
      </c>
      <c r="AH858" s="13">
        <f>ピボット!AH859</f>
        <v>0</v>
      </c>
      <c r="AI858" s="13">
        <f>ピボット!AI859</f>
        <v>0</v>
      </c>
      <c r="AJ858" s="14">
        <f>SUM(E858:AI858)</f>
        <v>0</v>
      </c>
    </row>
    <row r="859" spans="2:36" s="8" customFormat="1" ht="15" customHeight="1" x14ac:dyDescent="0.15">
      <c r="B859" s="9"/>
      <c r="C859" s="135" t="s">
        <v>26</v>
      </c>
      <c r="D859" s="100"/>
      <c r="E859" s="13">
        <f>ピボット!E860</f>
        <v>0</v>
      </c>
      <c r="F859" s="13">
        <f>ピボット!F860</f>
        <v>0</v>
      </c>
      <c r="G859" s="13">
        <f>ピボット!G860</f>
        <v>0</v>
      </c>
      <c r="H859" s="13">
        <f>ピボット!H860</f>
        <v>0</v>
      </c>
      <c r="I859" s="13">
        <f>ピボット!I860</f>
        <v>0</v>
      </c>
      <c r="J859" s="13">
        <f>ピボット!J860</f>
        <v>0</v>
      </c>
      <c r="K859" s="13">
        <f>ピボット!K860</f>
        <v>0</v>
      </c>
      <c r="L859" s="13">
        <f>ピボット!L860</f>
        <v>0</v>
      </c>
      <c r="M859" s="13">
        <f>ピボット!M860</f>
        <v>0</v>
      </c>
      <c r="N859" s="13">
        <f>ピボット!N860</f>
        <v>0</v>
      </c>
      <c r="O859" s="13">
        <f>ピボット!O860</f>
        <v>0</v>
      </c>
      <c r="P859" s="13">
        <f>ピボット!P860</f>
        <v>0</v>
      </c>
      <c r="Q859" s="13">
        <f>ピボット!Q860</f>
        <v>0</v>
      </c>
      <c r="R859" s="13">
        <f>ピボット!R860</f>
        <v>0</v>
      </c>
      <c r="S859" s="13">
        <f>ピボット!S860</f>
        <v>0</v>
      </c>
      <c r="T859" s="13">
        <f>ピボット!T860</f>
        <v>0</v>
      </c>
      <c r="U859" s="13">
        <f>ピボット!U860</f>
        <v>0</v>
      </c>
      <c r="V859" s="13">
        <f>ピボット!V860</f>
        <v>0</v>
      </c>
      <c r="W859" s="13">
        <f>ピボット!W860</f>
        <v>0</v>
      </c>
      <c r="X859" s="13">
        <f>ピボット!X860</f>
        <v>0</v>
      </c>
      <c r="Y859" s="13">
        <f>ピボット!Y860</f>
        <v>0</v>
      </c>
      <c r="Z859" s="13">
        <f>ピボット!Z860</f>
        <v>0</v>
      </c>
      <c r="AA859" s="13">
        <f>ピボット!AA860</f>
        <v>0</v>
      </c>
      <c r="AB859" s="13">
        <f>ピボット!AB860</f>
        <v>0</v>
      </c>
      <c r="AC859" s="13">
        <f>ピボット!AC860</f>
        <v>0</v>
      </c>
      <c r="AD859" s="13">
        <f>ピボット!AD860</f>
        <v>0</v>
      </c>
      <c r="AE859" s="13">
        <f>ピボット!AE860</f>
        <v>0</v>
      </c>
      <c r="AF859" s="13">
        <f>ピボット!AF860</f>
        <v>0</v>
      </c>
      <c r="AG859" s="13">
        <f>ピボット!AG860</f>
        <v>0</v>
      </c>
      <c r="AH859" s="13">
        <f>ピボット!AH860</f>
        <v>0</v>
      </c>
      <c r="AI859" s="13">
        <f>ピボット!AI860</f>
        <v>0</v>
      </c>
      <c r="AJ859" s="101">
        <f>SUM(E859:AI859)</f>
        <v>0</v>
      </c>
    </row>
    <row r="860" spans="2:36" s="8" customFormat="1" ht="15" customHeight="1" x14ac:dyDescent="0.15">
      <c r="B860" s="9"/>
      <c r="C860" s="134" t="s">
        <v>4</v>
      </c>
      <c r="D860" s="12">
        <f>ピボット!D861</f>
        <v>0</v>
      </c>
      <c r="E860" s="13">
        <f t="shared" ref="E860:AI860" si="283">D860+E856-E858</f>
        <v>0</v>
      </c>
      <c r="F860" s="13">
        <f t="shared" si="283"/>
        <v>0</v>
      </c>
      <c r="G860" s="13">
        <f t="shared" si="283"/>
        <v>0</v>
      </c>
      <c r="H860" s="13">
        <f t="shared" si="283"/>
        <v>0</v>
      </c>
      <c r="I860" s="13">
        <f t="shared" si="283"/>
        <v>0</v>
      </c>
      <c r="J860" s="13">
        <f t="shared" si="283"/>
        <v>0</v>
      </c>
      <c r="K860" s="13">
        <f t="shared" si="283"/>
        <v>0</v>
      </c>
      <c r="L860" s="13">
        <f t="shared" si="283"/>
        <v>0</v>
      </c>
      <c r="M860" s="13">
        <f t="shared" si="283"/>
        <v>0</v>
      </c>
      <c r="N860" s="13">
        <f t="shared" si="283"/>
        <v>0</v>
      </c>
      <c r="O860" s="13">
        <f t="shared" si="283"/>
        <v>0</v>
      </c>
      <c r="P860" s="13">
        <f t="shared" si="283"/>
        <v>0</v>
      </c>
      <c r="Q860" s="13">
        <f t="shared" si="283"/>
        <v>0</v>
      </c>
      <c r="R860" s="13">
        <f t="shared" si="283"/>
        <v>0</v>
      </c>
      <c r="S860" s="13">
        <f t="shared" si="283"/>
        <v>0</v>
      </c>
      <c r="T860" s="13">
        <f t="shared" si="283"/>
        <v>0</v>
      </c>
      <c r="U860" s="13">
        <f t="shared" si="283"/>
        <v>0</v>
      </c>
      <c r="V860" s="13">
        <f t="shared" si="283"/>
        <v>0</v>
      </c>
      <c r="W860" s="13">
        <f t="shared" si="283"/>
        <v>0</v>
      </c>
      <c r="X860" s="13">
        <f t="shared" si="283"/>
        <v>0</v>
      </c>
      <c r="Y860" s="13">
        <f t="shared" si="283"/>
        <v>0</v>
      </c>
      <c r="Z860" s="13">
        <f t="shared" si="283"/>
        <v>0</v>
      </c>
      <c r="AA860" s="13">
        <f t="shared" si="283"/>
        <v>0</v>
      </c>
      <c r="AB860" s="13">
        <f t="shared" si="283"/>
        <v>0</v>
      </c>
      <c r="AC860" s="13">
        <f t="shared" si="283"/>
        <v>0</v>
      </c>
      <c r="AD860" s="13">
        <f t="shared" si="283"/>
        <v>0</v>
      </c>
      <c r="AE860" s="13">
        <f t="shared" si="283"/>
        <v>0</v>
      </c>
      <c r="AF860" s="13">
        <f t="shared" si="283"/>
        <v>0</v>
      </c>
      <c r="AG860" s="13">
        <f t="shared" si="283"/>
        <v>0</v>
      </c>
      <c r="AH860" s="13">
        <f t="shared" si="283"/>
        <v>0</v>
      </c>
      <c r="AI860" s="13">
        <f t="shared" si="283"/>
        <v>0</v>
      </c>
      <c r="AJ860" s="14">
        <f>AI860</f>
        <v>0</v>
      </c>
    </row>
    <row r="861" spans="2:36" s="8" customFormat="1" ht="15" customHeight="1" thickBot="1" x14ac:dyDescent="0.2">
      <c r="B861" s="131">
        <f>ピボット!B857</f>
        <v>0</v>
      </c>
      <c r="C861" s="136" t="s">
        <v>27</v>
      </c>
      <c r="D861" s="105">
        <f>ピボット!D862</f>
        <v>0</v>
      </c>
      <c r="E861" s="106">
        <f t="shared" ref="E861:AI861" si="284">D861+E857-E859</f>
        <v>0</v>
      </c>
      <c r="F861" s="106">
        <f t="shared" si="284"/>
        <v>0</v>
      </c>
      <c r="G861" s="106">
        <f t="shared" si="284"/>
        <v>0</v>
      </c>
      <c r="H861" s="106">
        <f t="shared" si="284"/>
        <v>0</v>
      </c>
      <c r="I861" s="106">
        <f t="shared" si="284"/>
        <v>0</v>
      </c>
      <c r="J861" s="106">
        <f t="shared" si="284"/>
        <v>0</v>
      </c>
      <c r="K861" s="106">
        <f t="shared" si="284"/>
        <v>0</v>
      </c>
      <c r="L861" s="106">
        <f t="shared" si="284"/>
        <v>0</v>
      </c>
      <c r="M861" s="106">
        <f t="shared" si="284"/>
        <v>0</v>
      </c>
      <c r="N861" s="106">
        <f t="shared" si="284"/>
        <v>0</v>
      </c>
      <c r="O861" s="106">
        <f t="shared" si="284"/>
        <v>0</v>
      </c>
      <c r="P861" s="106">
        <f t="shared" si="284"/>
        <v>0</v>
      </c>
      <c r="Q861" s="106">
        <f t="shared" si="284"/>
        <v>0</v>
      </c>
      <c r="R861" s="106">
        <f t="shared" si="284"/>
        <v>0</v>
      </c>
      <c r="S861" s="106">
        <f t="shared" si="284"/>
        <v>0</v>
      </c>
      <c r="T861" s="106">
        <f t="shared" si="284"/>
        <v>0</v>
      </c>
      <c r="U861" s="106">
        <f t="shared" si="284"/>
        <v>0</v>
      </c>
      <c r="V861" s="106">
        <f t="shared" si="284"/>
        <v>0</v>
      </c>
      <c r="W861" s="106">
        <f t="shared" si="284"/>
        <v>0</v>
      </c>
      <c r="X861" s="106">
        <f t="shared" si="284"/>
        <v>0</v>
      </c>
      <c r="Y861" s="106">
        <f t="shared" si="284"/>
        <v>0</v>
      </c>
      <c r="Z861" s="106">
        <f t="shared" si="284"/>
        <v>0</v>
      </c>
      <c r="AA861" s="106">
        <f t="shared" si="284"/>
        <v>0</v>
      </c>
      <c r="AB861" s="106">
        <f t="shared" si="284"/>
        <v>0</v>
      </c>
      <c r="AC861" s="106">
        <f t="shared" si="284"/>
        <v>0</v>
      </c>
      <c r="AD861" s="106">
        <f t="shared" si="284"/>
        <v>0</v>
      </c>
      <c r="AE861" s="106">
        <f t="shared" si="284"/>
        <v>0</v>
      </c>
      <c r="AF861" s="106">
        <f t="shared" si="284"/>
        <v>0</v>
      </c>
      <c r="AG861" s="106">
        <f t="shared" si="284"/>
        <v>0</v>
      </c>
      <c r="AH861" s="106">
        <f t="shared" si="284"/>
        <v>0</v>
      </c>
      <c r="AI861" s="106">
        <f t="shared" si="284"/>
        <v>0</v>
      </c>
      <c r="AJ861" s="107">
        <f>AI861</f>
        <v>0</v>
      </c>
    </row>
    <row r="862" spans="2:36" s="8" customFormat="1" ht="15" customHeight="1" x14ac:dyDescent="0.15">
      <c r="B862" s="129"/>
      <c r="C862" s="132" t="s">
        <v>1</v>
      </c>
      <c r="D862" s="10"/>
      <c r="E862" s="11">
        <f>ピボット!E863</f>
        <v>0</v>
      </c>
      <c r="F862" s="11">
        <f>ピボット!F863</f>
        <v>0</v>
      </c>
      <c r="G862" s="11">
        <f>ピボット!G863</f>
        <v>0</v>
      </c>
      <c r="H862" s="11">
        <f>ピボット!H863</f>
        <v>0</v>
      </c>
      <c r="I862" s="11">
        <f>ピボット!I863</f>
        <v>0</v>
      </c>
      <c r="J862" s="11">
        <f>ピボット!J863</f>
        <v>0</v>
      </c>
      <c r="K862" s="11">
        <f>ピボット!K863</f>
        <v>0</v>
      </c>
      <c r="L862" s="11">
        <f>ピボット!L863</f>
        <v>0</v>
      </c>
      <c r="M862" s="11">
        <f>ピボット!M863</f>
        <v>0</v>
      </c>
      <c r="N862" s="11">
        <f>ピボット!N863</f>
        <v>0</v>
      </c>
      <c r="O862" s="11">
        <f>ピボット!O863</f>
        <v>0</v>
      </c>
      <c r="P862" s="11">
        <f>ピボット!P863</f>
        <v>0</v>
      </c>
      <c r="Q862" s="11">
        <f>ピボット!Q863</f>
        <v>0</v>
      </c>
      <c r="R862" s="11">
        <f>ピボット!R863</f>
        <v>0</v>
      </c>
      <c r="S862" s="11">
        <f>ピボット!S863</f>
        <v>0</v>
      </c>
      <c r="T862" s="11">
        <f>ピボット!T863</f>
        <v>0</v>
      </c>
      <c r="U862" s="11">
        <f>ピボット!U863</f>
        <v>0</v>
      </c>
      <c r="V862" s="11">
        <f>ピボット!V863</f>
        <v>0</v>
      </c>
      <c r="W862" s="11">
        <f>ピボット!W863</f>
        <v>0</v>
      </c>
      <c r="X862" s="11">
        <f>ピボット!X863</f>
        <v>0</v>
      </c>
      <c r="Y862" s="11">
        <f>ピボット!Y863</f>
        <v>0</v>
      </c>
      <c r="Z862" s="11">
        <f>ピボット!Z863</f>
        <v>0</v>
      </c>
      <c r="AA862" s="11">
        <f>ピボット!AA863</f>
        <v>0</v>
      </c>
      <c r="AB862" s="11">
        <f>ピボット!AB863</f>
        <v>0</v>
      </c>
      <c r="AC862" s="11">
        <f>ピボット!AC863</f>
        <v>0</v>
      </c>
      <c r="AD862" s="11">
        <f>ピボット!AD863</f>
        <v>0</v>
      </c>
      <c r="AE862" s="11">
        <f>ピボット!AE863</f>
        <v>0</v>
      </c>
      <c r="AF862" s="11">
        <f>ピボット!AF863</f>
        <v>0</v>
      </c>
      <c r="AG862" s="11">
        <f>ピボット!AG863</f>
        <v>0</v>
      </c>
      <c r="AH862" s="11">
        <f>ピボット!AH863</f>
        <v>0</v>
      </c>
      <c r="AI862" s="11">
        <f>ピボット!AI863</f>
        <v>0</v>
      </c>
      <c r="AJ862" s="104">
        <f>SUM(E862:AI862)</f>
        <v>0</v>
      </c>
    </row>
    <row r="863" spans="2:36" s="8" customFormat="1" ht="15" customHeight="1" x14ac:dyDescent="0.15">
      <c r="B863" s="130"/>
      <c r="C863" s="133" t="s">
        <v>25</v>
      </c>
      <c r="D863" s="102"/>
      <c r="E863" s="13">
        <f>ピボット!E864</f>
        <v>0</v>
      </c>
      <c r="F863" s="13">
        <f>ピボット!F864</f>
        <v>0</v>
      </c>
      <c r="G863" s="13">
        <f>ピボット!G864</f>
        <v>0</v>
      </c>
      <c r="H863" s="13">
        <f>ピボット!H864</f>
        <v>0</v>
      </c>
      <c r="I863" s="13">
        <f>ピボット!I864</f>
        <v>0</v>
      </c>
      <c r="J863" s="13">
        <f>ピボット!J864</f>
        <v>0</v>
      </c>
      <c r="K863" s="13">
        <f>ピボット!K864</f>
        <v>0</v>
      </c>
      <c r="L863" s="13">
        <f>ピボット!L864</f>
        <v>0</v>
      </c>
      <c r="M863" s="13">
        <f>ピボット!M864</f>
        <v>0</v>
      </c>
      <c r="N863" s="13">
        <f>ピボット!N864</f>
        <v>0</v>
      </c>
      <c r="O863" s="13">
        <f>ピボット!O864</f>
        <v>0</v>
      </c>
      <c r="P863" s="13">
        <f>ピボット!P864</f>
        <v>0</v>
      </c>
      <c r="Q863" s="13">
        <f>ピボット!Q864</f>
        <v>0</v>
      </c>
      <c r="R863" s="13">
        <f>ピボット!R864</f>
        <v>0</v>
      </c>
      <c r="S863" s="13">
        <f>ピボット!S864</f>
        <v>0</v>
      </c>
      <c r="T863" s="13">
        <f>ピボット!T864</f>
        <v>0</v>
      </c>
      <c r="U863" s="13">
        <f>ピボット!U864</f>
        <v>0</v>
      </c>
      <c r="V863" s="13">
        <f>ピボット!V864</f>
        <v>0</v>
      </c>
      <c r="W863" s="13">
        <f>ピボット!W864</f>
        <v>0</v>
      </c>
      <c r="X863" s="13">
        <f>ピボット!X864</f>
        <v>0</v>
      </c>
      <c r="Y863" s="13">
        <f>ピボット!Y864</f>
        <v>0</v>
      </c>
      <c r="Z863" s="13">
        <f>ピボット!Z864</f>
        <v>0</v>
      </c>
      <c r="AA863" s="13">
        <f>ピボット!AA864</f>
        <v>0</v>
      </c>
      <c r="AB863" s="13">
        <f>ピボット!AB864</f>
        <v>0</v>
      </c>
      <c r="AC863" s="13">
        <f>ピボット!AC864</f>
        <v>0</v>
      </c>
      <c r="AD863" s="13">
        <f>ピボット!AD864</f>
        <v>0</v>
      </c>
      <c r="AE863" s="13">
        <f>ピボット!AE864</f>
        <v>0</v>
      </c>
      <c r="AF863" s="13">
        <f>ピボット!AF864</f>
        <v>0</v>
      </c>
      <c r="AG863" s="13">
        <f>ピボット!AG864</f>
        <v>0</v>
      </c>
      <c r="AH863" s="13">
        <f>ピボット!AH864</f>
        <v>0</v>
      </c>
      <c r="AI863" s="13">
        <f>ピボット!AI864</f>
        <v>0</v>
      </c>
      <c r="AJ863" s="21">
        <f>SUM(E863:AI863)</f>
        <v>0</v>
      </c>
    </row>
    <row r="864" spans="2:36" s="8" customFormat="1" ht="15" customHeight="1" x14ac:dyDescent="0.15">
      <c r="B864" s="130"/>
      <c r="C864" s="134" t="s">
        <v>3</v>
      </c>
      <c r="D864" s="12"/>
      <c r="E864" s="13">
        <f>ピボット!E865</f>
        <v>0</v>
      </c>
      <c r="F864" s="13">
        <f>ピボット!F865</f>
        <v>0</v>
      </c>
      <c r="G864" s="13">
        <f>ピボット!G865</f>
        <v>0</v>
      </c>
      <c r="H864" s="13">
        <f>ピボット!H865</f>
        <v>0</v>
      </c>
      <c r="I864" s="13">
        <f>ピボット!I865</f>
        <v>0</v>
      </c>
      <c r="J864" s="13">
        <f>ピボット!J865</f>
        <v>0</v>
      </c>
      <c r="K864" s="13">
        <f>ピボット!K865</f>
        <v>0</v>
      </c>
      <c r="L864" s="13">
        <f>ピボット!L865</f>
        <v>0</v>
      </c>
      <c r="M864" s="13">
        <f>ピボット!M865</f>
        <v>0</v>
      </c>
      <c r="N864" s="13">
        <f>ピボット!N865</f>
        <v>0</v>
      </c>
      <c r="O864" s="13">
        <f>ピボット!O865</f>
        <v>0</v>
      </c>
      <c r="P864" s="13">
        <f>ピボット!P865</f>
        <v>0</v>
      </c>
      <c r="Q864" s="13">
        <f>ピボット!Q865</f>
        <v>0</v>
      </c>
      <c r="R864" s="13">
        <f>ピボット!R865</f>
        <v>0</v>
      </c>
      <c r="S864" s="13">
        <f>ピボット!S865</f>
        <v>0</v>
      </c>
      <c r="T864" s="13">
        <f>ピボット!T865</f>
        <v>0</v>
      </c>
      <c r="U864" s="13">
        <f>ピボット!U865</f>
        <v>0</v>
      </c>
      <c r="V864" s="13">
        <f>ピボット!V865</f>
        <v>0</v>
      </c>
      <c r="W864" s="13">
        <f>ピボット!W865</f>
        <v>0</v>
      </c>
      <c r="X864" s="13">
        <f>ピボット!X865</f>
        <v>0</v>
      </c>
      <c r="Y864" s="13">
        <f>ピボット!Y865</f>
        <v>0</v>
      </c>
      <c r="Z864" s="13">
        <f>ピボット!Z865</f>
        <v>0</v>
      </c>
      <c r="AA864" s="13">
        <f>ピボット!AA865</f>
        <v>0</v>
      </c>
      <c r="AB864" s="13">
        <f>ピボット!AB865</f>
        <v>0</v>
      </c>
      <c r="AC864" s="13">
        <f>ピボット!AC865</f>
        <v>0</v>
      </c>
      <c r="AD864" s="13">
        <f>ピボット!AD865</f>
        <v>0</v>
      </c>
      <c r="AE864" s="13">
        <f>ピボット!AE865</f>
        <v>0</v>
      </c>
      <c r="AF864" s="13">
        <f>ピボット!AF865</f>
        <v>0</v>
      </c>
      <c r="AG864" s="13">
        <f>ピボット!AG865</f>
        <v>0</v>
      </c>
      <c r="AH864" s="13">
        <f>ピボット!AH865</f>
        <v>0</v>
      </c>
      <c r="AI864" s="13">
        <f>ピボット!AI865</f>
        <v>0</v>
      </c>
      <c r="AJ864" s="14">
        <f>SUM(E864:AI864)</f>
        <v>0</v>
      </c>
    </row>
    <row r="865" spans="2:36" s="8" customFormat="1" ht="15" customHeight="1" x14ac:dyDescent="0.15">
      <c r="B865" s="9"/>
      <c r="C865" s="135" t="s">
        <v>26</v>
      </c>
      <c r="D865" s="100"/>
      <c r="E865" s="13">
        <f>ピボット!E866</f>
        <v>0</v>
      </c>
      <c r="F865" s="13">
        <f>ピボット!F866</f>
        <v>0</v>
      </c>
      <c r="G865" s="13">
        <f>ピボット!G866</f>
        <v>0</v>
      </c>
      <c r="H865" s="13">
        <f>ピボット!H866</f>
        <v>0</v>
      </c>
      <c r="I865" s="13">
        <f>ピボット!I866</f>
        <v>0</v>
      </c>
      <c r="J865" s="13">
        <f>ピボット!J866</f>
        <v>0</v>
      </c>
      <c r="K865" s="13">
        <f>ピボット!K866</f>
        <v>0</v>
      </c>
      <c r="L865" s="13">
        <f>ピボット!L866</f>
        <v>0</v>
      </c>
      <c r="M865" s="13">
        <f>ピボット!M866</f>
        <v>0</v>
      </c>
      <c r="N865" s="13">
        <f>ピボット!N866</f>
        <v>0</v>
      </c>
      <c r="O865" s="13">
        <f>ピボット!O866</f>
        <v>0</v>
      </c>
      <c r="P865" s="13">
        <f>ピボット!P866</f>
        <v>0</v>
      </c>
      <c r="Q865" s="13">
        <f>ピボット!Q866</f>
        <v>0</v>
      </c>
      <c r="R865" s="13">
        <f>ピボット!R866</f>
        <v>0</v>
      </c>
      <c r="S865" s="13">
        <f>ピボット!S866</f>
        <v>0</v>
      </c>
      <c r="T865" s="13">
        <f>ピボット!T866</f>
        <v>0</v>
      </c>
      <c r="U865" s="13">
        <f>ピボット!U866</f>
        <v>0</v>
      </c>
      <c r="V865" s="13">
        <f>ピボット!V866</f>
        <v>0</v>
      </c>
      <c r="W865" s="13">
        <f>ピボット!W866</f>
        <v>0</v>
      </c>
      <c r="X865" s="13">
        <f>ピボット!X866</f>
        <v>0</v>
      </c>
      <c r="Y865" s="13">
        <f>ピボット!Y866</f>
        <v>0</v>
      </c>
      <c r="Z865" s="13">
        <f>ピボット!Z866</f>
        <v>0</v>
      </c>
      <c r="AA865" s="13">
        <f>ピボット!AA866</f>
        <v>0</v>
      </c>
      <c r="AB865" s="13">
        <f>ピボット!AB866</f>
        <v>0</v>
      </c>
      <c r="AC865" s="13">
        <f>ピボット!AC866</f>
        <v>0</v>
      </c>
      <c r="AD865" s="13">
        <f>ピボット!AD866</f>
        <v>0</v>
      </c>
      <c r="AE865" s="13">
        <f>ピボット!AE866</f>
        <v>0</v>
      </c>
      <c r="AF865" s="13">
        <f>ピボット!AF866</f>
        <v>0</v>
      </c>
      <c r="AG865" s="13">
        <f>ピボット!AG866</f>
        <v>0</v>
      </c>
      <c r="AH865" s="13">
        <f>ピボット!AH866</f>
        <v>0</v>
      </c>
      <c r="AI865" s="13">
        <f>ピボット!AI866</f>
        <v>0</v>
      </c>
      <c r="AJ865" s="101">
        <f>SUM(E865:AI865)</f>
        <v>0</v>
      </c>
    </row>
    <row r="866" spans="2:36" s="8" customFormat="1" ht="15" customHeight="1" x14ac:dyDescent="0.15">
      <c r="B866" s="9"/>
      <c r="C866" s="134" t="s">
        <v>4</v>
      </c>
      <c r="D866" s="12">
        <f>ピボット!D867</f>
        <v>0</v>
      </c>
      <c r="E866" s="13">
        <f t="shared" ref="E866:AI866" si="285">D866+E862-E864</f>
        <v>0</v>
      </c>
      <c r="F866" s="13">
        <f t="shared" si="285"/>
        <v>0</v>
      </c>
      <c r="G866" s="13">
        <f t="shared" si="285"/>
        <v>0</v>
      </c>
      <c r="H866" s="13">
        <f t="shared" si="285"/>
        <v>0</v>
      </c>
      <c r="I866" s="13">
        <f t="shared" si="285"/>
        <v>0</v>
      </c>
      <c r="J866" s="13">
        <f t="shared" si="285"/>
        <v>0</v>
      </c>
      <c r="K866" s="13">
        <f t="shared" si="285"/>
        <v>0</v>
      </c>
      <c r="L866" s="13">
        <f t="shared" si="285"/>
        <v>0</v>
      </c>
      <c r="M866" s="13">
        <f t="shared" si="285"/>
        <v>0</v>
      </c>
      <c r="N866" s="13">
        <f t="shared" si="285"/>
        <v>0</v>
      </c>
      <c r="O866" s="13">
        <f t="shared" si="285"/>
        <v>0</v>
      </c>
      <c r="P866" s="13">
        <f t="shared" si="285"/>
        <v>0</v>
      </c>
      <c r="Q866" s="13">
        <f t="shared" si="285"/>
        <v>0</v>
      </c>
      <c r="R866" s="13">
        <f t="shared" si="285"/>
        <v>0</v>
      </c>
      <c r="S866" s="13">
        <f t="shared" si="285"/>
        <v>0</v>
      </c>
      <c r="T866" s="13">
        <f t="shared" si="285"/>
        <v>0</v>
      </c>
      <c r="U866" s="13">
        <f t="shared" si="285"/>
        <v>0</v>
      </c>
      <c r="V866" s="13">
        <f t="shared" si="285"/>
        <v>0</v>
      </c>
      <c r="W866" s="13">
        <f t="shared" si="285"/>
        <v>0</v>
      </c>
      <c r="X866" s="13">
        <f t="shared" si="285"/>
        <v>0</v>
      </c>
      <c r="Y866" s="13">
        <f t="shared" si="285"/>
        <v>0</v>
      </c>
      <c r="Z866" s="13">
        <f t="shared" si="285"/>
        <v>0</v>
      </c>
      <c r="AA866" s="13">
        <f t="shared" si="285"/>
        <v>0</v>
      </c>
      <c r="AB866" s="13">
        <f t="shared" si="285"/>
        <v>0</v>
      </c>
      <c r="AC866" s="13">
        <f t="shared" si="285"/>
        <v>0</v>
      </c>
      <c r="AD866" s="13">
        <f t="shared" si="285"/>
        <v>0</v>
      </c>
      <c r="AE866" s="13">
        <f t="shared" si="285"/>
        <v>0</v>
      </c>
      <c r="AF866" s="13">
        <f t="shared" si="285"/>
        <v>0</v>
      </c>
      <c r="AG866" s="13">
        <f t="shared" si="285"/>
        <v>0</v>
      </c>
      <c r="AH866" s="13">
        <f t="shared" si="285"/>
        <v>0</v>
      </c>
      <c r="AI866" s="13">
        <f t="shared" si="285"/>
        <v>0</v>
      </c>
      <c r="AJ866" s="14">
        <f>AI866</f>
        <v>0</v>
      </c>
    </row>
    <row r="867" spans="2:36" s="8" customFormat="1" ht="15" customHeight="1" thickBot="1" x14ac:dyDescent="0.2">
      <c r="B867" s="131">
        <f>ピボット!B863</f>
        <v>0</v>
      </c>
      <c r="C867" s="136" t="s">
        <v>27</v>
      </c>
      <c r="D867" s="105">
        <f>ピボット!D868</f>
        <v>0</v>
      </c>
      <c r="E867" s="106">
        <f t="shared" ref="E867:AI867" si="286">D867+E863-E865</f>
        <v>0</v>
      </c>
      <c r="F867" s="106">
        <f t="shared" si="286"/>
        <v>0</v>
      </c>
      <c r="G867" s="106">
        <f t="shared" si="286"/>
        <v>0</v>
      </c>
      <c r="H867" s="106">
        <f t="shared" si="286"/>
        <v>0</v>
      </c>
      <c r="I867" s="106">
        <f t="shared" si="286"/>
        <v>0</v>
      </c>
      <c r="J867" s="106">
        <f t="shared" si="286"/>
        <v>0</v>
      </c>
      <c r="K867" s="106">
        <f t="shared" si="286"/>
        <v>0</v>
      </c>
      <c r="L867" s="106">
        <f t="shared" si="286"/>
        <v>0</v>
      </c>
      <c r="M867" s="106">
        <f t="shared" si="286"/>
        <v>0</v>
      </c>
      <c r="N867" s="106">
        <f t="shared" si="286"/>
        <v>0</v>
      </c>
      <c r="O867" s="106">
        <f t="shared" si="286"/>
        <v>0</v>
      </c>
      <c r="P867" s="106">
        <f t="shared" si="286"/>
        <v>0</v>
      </c>
      <c r="Q867" s="106">
        <f t="shared" si="286"/>
        <v>0</v>
      </c>
      <c r="R867" s="106">
        <f t="shared" si="286"/>
        <v>0</v>
      </c>
      <c r="S867" s="106">
        <f t="shared" si="286"/>
        <v>0</v>
      </c>
      <c r="T867" s="106">
        <f t="shared" si="286"/>
        <v>0</v>
      </c>
      <c r="U867" s="106">
        <f t="shared" si="286"/>
        <v>0</v>
      </c>
      <c r="V867" s="106">
        <f t="shared" si="286"/>
        <v>0</v>
      </c>
      <c r="W867" s="106">
        <f t="shared" si="286"/>
        <v>0</v>
      </c>
      <c r="X867" s="106">
        <f t="shared" si="286"/>
        <v>0</v>
      </c>
      <c r="Y867" s="106">
        <f t="shared" si="286"/>
        <v>0</v>
      </c>
      <c r="Z867" s="106">
        <f t="shared" si="286"/>
        <v>0</v>
      </c>
      <c r="AA867" s="106">
        <f t="shared" si="286"/>
        <v>0</v>
      </c>
      <c r="AB867" s="106">
        <f t="shared" si="286"/>
        <v>0</v>
      </c>
      <c r="AC867" s="106">
        <f t="shared" si="286"/>
        <v>0</v>
      </c>
      <c r="AD867" s="106">
        <f t="shared" si="286"/>
        <v>0</v>
      </c>
      <c r="AE867" s="106">
        <f t="shared" si="286"/>
        <v>0</v>
      </c>
      <c r="AF867" s="106">
        <f t="shared" si="286"/>
        <v>0</v>
      </c>
      <c r="AG867" s="106">
        <f t="shared" si="286"/>
        <v>0</v>
      </c>
      <c r="AH867" s="106">
        <f t="shared" si="286"/>
        <v>0</v>
      </c>
      <c r="AI867" s="106">
        <f t="shared" si="286"/>
        <v>0</v>
      </c>
      <c r="AJ867" s="107">
        <f>AI867</f>
        <v>0</v>
      </c>
    </row>
    <row r="868" spans="2:36" s="8" customFormat="1" ht="15" customHeight="1" x14ac:dyDescent="0.15">
      <c r="B868" s="129"/>
      <c r="C868" s="132" t="s">
        <v>1</v>
      </c>
      <c r="D868" s="10"/>
      <c r="E868" s="11">
        <f>ピボット!E869</f>
        <v>0</v>
      </c>
      <c r="F868" s="11">
        <f>ピボット!F869</f>
        <v>0</v>
      </c>
      <c r="G868" s="11">
        <f>ピボット!G869</f>
        <v>0</v>
      </c>
      <c r="H868" s="11">
        <f>ピボット!H869</f>
        <v>0</v>
      </c>
      <c r="I868" s="11">
        <f>ピボット!I869</f>
        <v>0</v>
      </c>
      <c r="J868" s="11">
        <f>ピボット!J869</f>
        <v>0</v>
      </c>
      <c r="K868" s="11">
        <f>ピボット!K869</f>
        <v>0</v>
      </c>
      <c r="L868" s="11">
        <f>ピボット!L869</f>
        <v>0</v>
      </c>
      <c r="M868" s="11">
        <f>ピボット!M869</f>
        <v>0</v>
      </c>
      <c r="N868" s="11">
        <f>ピボット!N869</f>
        <v>0</v>
      </c>
      <c r="O868" s="11">
        <f>ピボット!O869</f>
        <v>0</v>
      </c>
      <c r="P868" s="11">
        <f>ピボット!P869</f>
        <v>0</v>
      </c>
      <c r="Q868" s="11">
        <f>ピボット!Q869</f>
        <v>0</v>
      </c>
      <c r="R868" s="11">
        <f>ピボット!R869</f>
        <v>0</v>
      </c>
      <c r="S868" s="11">
        <f>ピボット!S869</f>
        <v>0</v>
      </c>
      <c r="T868" s="11">
        <f>ピボット!T869</f>
        <v>0</v>
      </c>
      <c r="U868" s="11">
        <f>ピボット!U869</f>
        <v>0</v>
      </c>
      <c r="V868" s="11">
        <f>ピボット!V869</f>
        <v>0</v>
      </c>
      <c r="W868" s="11">
        <f>ピボット!W869</f>
        <v>0</v>
      </c>
      <c r="X868" s="11">
        <f>ピボット!X869</f>
        <v>0</v>
      </c>
      <c r="Y868" s="11">
        <f>ピボット!Y869</f>
        <v>0</v>
      </c>
      <c r="Z868" s="11">
        <f>ピボット!Z869</f>
        <v>0</v>
      </c>
      <c r="AA868" s="11">
        <f>ピボット!AA869</f>
        <v>0</v>
      </c>
      <c r="AB868" s="11">
        <f>ピボット!AB869</f>
        <v>0</v>
      </c>
      <c r="AC868" s="11">
        <f>ピボット!AC869</f>
        <v>0</v>
      </c>
      <c r="AD868" s="11">
        <f>ピボット!AD869</f>
        <v>0</v>
      </c>
      <c r="AE868" s="11">
        <f>ピボット!AE869</f>
        <v>0</v>
      </c>
      <c r="AF868" s="11">
        <f>ピボット!AF869</f>
        <v>0</v>
      </c>
      <c r="AG868" s="11">
        <f>ピボット!AG869</f>
        <v>0</v>
      </c>
      <c r="AH868" s="11">
        <f>ピボット!AH869</f>
        <v>0</v>
      </c>
      <c r="AI868" s="11">
        <f>ピボット!AI869</f>
        <v>0</v>
      </c>
      <c r="AJ868" s="104">
        <f>SUM(E868:AI868)</f>
        <v>0</v>
      </c>
    </row>
    <row r="869" spans="2:36" s="8" customFormat="1" ht="15" customHeight="1" x14ac:dyDescent="0.15">
      <c r="B869" s="130"/>
      <c r="C869" s="133" t="s">
        <v>25</v>
      </c>
      <c r="D869" s="102"/>
      <c r="E869" s="13">
        <f>ピボット!E870</f>
        <v>0</v>
      </c>
      <c r="F869" s="13">
        <f>ピボット!F870</f>
        <v>0</v>
      </c>
      <c r="G869" s="13">
        <f>ピボット!G870</f>
        <v>0</v>
      </c>
      <c r="H869" s="13">
        <f>ピボット!H870</f>
        <v>0</v>
      </c>
      <c r="I869" s="13">
        <f>ピボット!I870</f>
        <v>0</v>
      </c>
      <c r="J869" s="13">
        <f>ピボット!J870</f>
        <v>0</v>
      </c>
      <c r="K869" s="13">
        <f>ピボット!K870</f>
        <v>0</v>
      </c>
      <c r="L869" s="13">
        <f>ピボット!L870</f>
        <v>0</v>
      </c>
      <c r="M869" s="13">
        <f>ピボット!M870</f>
        <v>0</v>
      </c>
      <c r="N869" s="13">
        <f>ピボット!N870</f>
        <v>0</v>
      </c>
      <c r="O869" s="13">
        <f>ピボット!O870</f>
        <v>0</v>
      </c>
      <c r="P869" s="13">
        <f>ピボット!P870</f>
        <v>0</v>
      </c>
      <c r="Q869" s="13">
        <f>ピボット!Q870</f>
        <v>0</v>
      </c>
      <c r="R869" s="13">
        <f>ピボット!R870</f>
        <v>0</v>
      </c>
      <c r="S869" s="13">
        <f>ピボット!S870</f>
        <v>0</v>
      </c>
      <c r="T869" s="13">
        <f>ピボット!T870</f>
        <v>0</v>
      </c>
      <c r="U869" s="13">
        <f>ピボット!U870</f>
        <v>0</v>
      </c>
      <c r="V869" s="13">
        <f>ピボット!V870</f>
        <v>0</v>
      </c>
      <c r="W869" s="13">
        <f>ピボット!W870</f>
        <v>0</v>
      </c>
      <c r="X869" s="13">
        <f>ピボット!X870</f>
        <v>0</v>
      </c>
      <c r="Y869" s="13">
        <f>ピボット!Y870</f>
        <v>0</v>
      </c>
      <c r="Z869" s="13">
        <f>ピボット!Z870</f>
        <v>0</v>
      </c>
      <c r="AA869" s="13">
        <f>ピボット!AA870</f>
        <v>0</v>
      </c>
      <c r="AB869" s="13">
        <f>ピボット!AB870</f>
        <v>0</v>
      </c>
      <c r="AC869" s="13">
        <f>ピボット!AC870</f>
        <v>0</v>
      </c>
      <c r="AD869" s="13">
        <f>ピボット!AD870</f>
        <v>0</v>
      </c>
      <c r="AE869" s="13">
        <f>ピボット!AE870</f>
        <v>0</v>
      </c>
      <c r="AF869" s="13">
        <f>ピボット!AF870</f>
        <v>0</v>
      </c>
      <c r="AG869" s="13">
        <f>ピボット!AG870</f>
        <v>0</v>
      </c>
      <c r="AH869" s="13">
        <f>ピボット!AH870</f>
        <v>0</v>
      </c>
      <c r="AI869" s="13">
        <f>ピボット!AI870</f>
        <v>0</v>
      </c>
      <c r="AJ869" s="21">
        <f>SUM(E869:AI869)</f>
        <v>0</v>
      </c>
    </row>
    <row r="870" spans="2:36" s="8" customFormat="1" ht="15" customHeight="1" x14ac:dyDescent="0.15">
      <c r="B870" s="130"/>
      <c r="C870" s="134" t="s">
        <v>3</v>
      </c>
      <c r="D870" s="12"/>
      <c r="E870" s="13">
        <f>ピボット!E871</f>
        <v>0</v>
      </c>
      <c r="F870" s="13">
        <f>ピボット!F871</f>
        <v>0</v>
      </c>
      <c r="G870" s="13">
        <f>ピボット!G871</f>
        <v>0</v>
      </c>
      <c r="H870" s="13">
        <f>ピボット!H871</f>
        <v>0</v>
      </c>
      <c r="I870" s="13">
        <f>ピボット!I871</f>
        <v>0</v>
      </c>
      <c r="J870" s="13">
        <f>ピボット!J871</f>
        <v>0</v>
      </c>
      <c r="K870" s="13">
        <f>ピボット!K871</f>
        <v>0</v>
      </c>
      <c r="L870" s="13">
        <f>ピボット!L871</f>
        <v>0</v>
      </c>
      <c r="M870" s="13">
        <f>ピボット!M871</f>
        <v>0</v>
      </c>
      <c r="N870" s="13">
        <f>ピボット!N871</f>
        <v>0</v>
      </c>
      <c r="O870" s="13">
        <f>ピボット!O871</f>
        <v>0</v>
      </c>
      <c r="P870" s="13">
        <f>ピボット!P871</f>
        <v>0</v>
      </c>
      <c r="Q870" s="13">
        <f>ピボット!Q871</f>
        <v>0</v>
      </c>
      <c r="R870" s="13">
        <f>ピボット!R871</f>
        <v>0</v>
      </c>
      <c r="S870" s="13">
        <f>ピボット!S871</f>
        <v>0</v>
      </c>
      <c r="T870" s="13">
        <f>ピボット!T871</f>
        <v>0</v>
      </c>
      <c r="U870" s="13">
        <f>ピボット!U871</f>
        <v>0</v>
      </c>
      <c r="V870" s="13">
        <f>ピボット!V871</f>
        <v>0</v>
      </c>
      <c r="W870" s="13">
        <f>ピボット!W871</f>
        <v>0</v>
      </c>
      <c r="X870" s="13">
        <f>ピボット!X871</f>
        <v>0</v>
      </c>
      <c r="Y870" s="13">
        <f>ピボット!Y871</f>
        <v>0</v>
      </c>
      <c r="Z870" s="13">
        <f>ピボット!Z871</f>
        <v>0</v>
      </c>
      <c r="AA870" s="13">
        <f>ピボット!AA871</f>
        <v>0</v>
      </c>
      <c r="AB870" s="13">
        <f>ピボット!AB871</f>
        <v>0</v>
      </c>
      <c r="AC870" s="13">
        <f>ピボット!AC871</f>
        <v>0</v>
      </c>
      <c r="AD870" s="13">
        <f>ピボット!AD871</f>
        <v>0</v>
      </c>
      <c r="AE870" s="13">
        <f>ピボット!AE871</f>
        <v>0</v>
      </c>
      <c r="AF870" s="13">
        <f>ピボット!AF871</f>
        <v>0</v>
      </c>
      <c r="AG870" s="13">
        <f>ピボット!AG871</f>
        <v>0</v>
      </c>
      <c r="AH870" s="13">
        <f>ピボット!AH871</f>
        <v>0</v>
      </c>
      <c r="AI870" s="13">
        <f>ピボット!AI871</f>
        <v>0</v>
      </c>
      <c r="AJ870" s="14">
        <f>SUM(E870:AI870)</f>
        <v>0</v>
      </c>
    </row>
    <row r="871" spans="2:36" s="8" customFormat="1" ht="15" customHeight="1" x14ac:dyDescent="0.15">
      <c r="B871" s="9"/>
      <c r="C871" s="135" t="s">
        <v>26</v>
      </c>
      <c r="D871" s="100"/>
      <c r="E871" s="13">
        <f>ピボット!E872</f>
        <v>0</v>
      </c>
      <c r="F871" s="13">
        <f>ピボット!F872</f>
        <v>0</v>
      </c>
      <c r="G871" s="13">
        <f>ピボット!G872</f>
        <v>0</v>
      </c>
      <c r="H871" s="13">
        <f>ピボット!H872</f>
        <v>0</v>
      </c>
      <c r="I871" s="13">
        <f>ピボット!I872</f>
        <v>0</v>
      </c>
      <c r="J871" s="13">
        <f>ピボット!J872</f>
        <v>0</v>
      </c>
      <c r="K871" s="13">
        <f>ピボット!K872</f>
        <v>0</v>
      </c>
      <c r="L871" s="13">
        <f>ピボット!L872</f>
        <v>0</v>
      </c>
      <c r="M871" s="13">
        <f>ピボット!M872</f>
        <v>0</v>
      </c>
      <c r="N871" s="13">
        <f>ピボット!N872</f>
        <v>0</v>
      </c>
      <c r="O871" s="13">
        <f>ピボット!O872</f>
        <v>0</v>
      </c>
      <c r="P871" s="13">
        <f>ピボット!P872</f>
        <v>0</v>
      </c>
      <c r="Q871" s="13">
        <f>ピボット!Q872</f>
        <v>0</v>
      </c>
      <c r="R871" s="13">
        <f>ピボット!R872</f>
        <v>0</v>
      </c>
      <c r="S871" s="13">
        <f>ピボット!S872</f>
        <v>0</v>
      </c>
      <c r="T871" s="13">
        <f>ピボット!T872</f>
        <v>0</v>
      </c>
      <c r="U871" s="13">
        <f>ピボット!U872</f>
        <v>0</v>
      </c>
      <c r="V871" s="13">
        <f>ピボット!V872</f>
        <v>0</v>
      </c>
      <c r="W871" s="13">
        <f>ピボット!W872</f>
        <v>0</v>
      </c>
      <c r="X871" s="13">
        <f>ピボット!X872</f>
        <v>0</v>
      </c>
      <c r="Y871" s="13">
        <f>ピボット!Y872</f>
        <v>0</v>
      </c>
      <c r="Z871" s="13">
        <f>ピボット!Z872</f>
        <v>0</v>
      </c>
      <c r="AA871" s="13">
        <f>ピボット!AA872</f>
        <v>0</v>
      </c>
      <c r="AB871" s="13">
        <f>ピボット!AB872</f>
        <v>0</v>
      </c>
      <c r="AC871" s="13">
        <f>ピボット!AC872</f>
        <v>0</v>
      </c>
      <c r="AD871" s="13">
        <f>ピボット!AD872</f>
        <v>0</v>
      </c>
      <c r="AE871" s="13">
        <f>ピボット!AE872</f>
        <v>0</v>
      </c>
      <c r="AF871" s="13">
        <f>ピボット!AF872</f>
        <v>0</v>
      </c>
      <c r="AG871" s="13">
        <f>ピボット!AG872</f>
        <v>0</v>
      </c>
      <c r="AH871" s="13">
        <f>ピボット!AH872</f>
        <v>0</v>
      </c>
      <c r="AI871" s="13">
        <f>ピボット!AI872</f>
        <v>0</v>
      </c>
      <c r="AJ871" s="101">
        <f>SUM(E871:AI871)</f>
        <v>0</v>
      </c>
    </row>
    <row r="872" spans="2:36" s="8" customFormat="1" ht="15" customHeight="1" x14ac:dyDescent="0.15">
      <c r="B872" s="9"/>
      <c r="C872" s="134" t="s">
        <v>4</v>
      </c>
      <c r="D872" s="12">
        <f>ピボット!D873</f>
        <v>0</v>
      </c>
      <c r="E872" s="13">
        <f t="shared" ref="E872:AI872" si="287">D872+E868-E870</f>
        <v>0</v>
      </c>
      <c r="F872" s="13">
        <f t="shared" si="287"/>
        <v>0</v>
      </c>
      <c r="G872" s="13">
        <f t="shared" si="287"/>
        <v>0</v>
      </c>
      <c r="H872" s="13">
        <f t="shared" si="287"/>
        <v>0</v>
      </c>
      <c r="I872" s="13">
        <f t="shared" si="287"/>
        <v>0</v>
      </c>
      <c r="J872" s="13">
        <f t="shared" si="287"/>
        <v>0</v>
      </c>
      <c r="K872" s="13">
        <f t="shared" si="287"/>
        <v>0</v>
      </c>
      <c r="L872" s="13">
        <f t="shared" si="287"/>
        <v>0</v>
      </c>
      <c r="M872" s="13">
        <f t="shared" si="287"/>
        <v>0</v>
      </c>
      <c r="N872" s="13">
        <f t="shared" si="287"/>
        <v>0</v>
      </c>
      <c r="O872" s="13">
        <f t="shared" si="287"/>
        <v>0</v>
      </c>
      <c r="P872" s="13">
        <f t="shared" si="287"/>
        <v>0</v>
      </c>
      <c r="Q872" s="13">
        <f t="shared" si="287"/>
        <v>0</v>
      </c>
      <c r="R872" s="13">
        <f t="shared" si="287"/>
        <v>0</v>
      </c>
      <c r="S872" s="13">
        <f t="shared" si="287"/>
        <v>0</v>
      </c>
      <c r="T872" s="13">
        <f t="shared" si="287"/>
        <v>0</v>
      </c>
      <c r="U872" s="13">
        <f t="shared" si="287"/>
        <v>0</v>
      </c>
      <c r="V872" s="13">
        <f t="shared" si="287"/>
        <v>0</v>
      </c>
      <c r="W872" s="13">
        <f t="shared" si="287"/>
        <v>0</v>
      </c>
      <c r="X872" s="13">
        <f t="shared" si="287"/>
        <v>0</v>
      </c>
      <c r="Y872" s="13">
        <f t="shared" si="287"/>
        <v>0</v>
      </c>
      <c r="Z872" s="13">
        <f t="shared" si="287"/>
        <v>0</v>
      </c>
      <c r="AA872" s="13">
        <f t="shared" si="287"/>
        <v>0</v>
      </c>
      <c r="AB872" s="13">
        <f t="shared" si="287"/>
        <v>0</v>
      </c>
      <c r="AC872" s="13">
        <f t="shared" si="287"/>
        <v>0</v>
      </c>
      <c r="AD872" s="13">
        <f t="shared" si="287"/>
        <v>0</v>
      </c>
      <c r="AE872" s="13">
        <f t="shared" si="287"/>
        <v>0</v>
      </c>
      <c r="AF872" s="13">
        <f t="shared" si="287"/>
        <v>0</v>
      </c>
      <c r="AG872" s="13">
        <f t="shared" si="287"/>
        <v>0</v>
      </c>
      <c r="AH872" s="13">
        <f t="shared" si="287"/>
        <v>0</v>
      </c>
      <c r="AI872" s="13">
        <f t="shared" si="287"/>
        <v>0</v>
      </c>
      <c r="AJ872" s="14">
        <f>AI872</f>
        <v>0</v>
      </c>
    </row>
    <row r="873" spans="2:36" s="8" customFormat="1" ht="15" customHeight="1" thickBot="1" x14ac:dyDescent="0.2">
      <c r="B873" s="131">
        <f>ピボット!B869</f>
        <v>0</v>
      </c>
      <c r="C873" s="136" t="s">
        <v>27</v>
      </c>
      <c r="D873" s="105">
        <f>ピボット!D874</f>
        <v>0</v>
      </c>
      <c r="E873" s="106">
        <f t="shared" ref="E873:AI873" si="288">D873+E869-E871</f>
        <v>0</v>
      </c>
      <c r="F873" s="106">
        <f t="shared" si="288"/>
        <v>0</v>
      </c>
      <c r="G873" s="106">
        <f t="shared" si="288"/>
        <v>0</v>
      </c>
      <c r="H873" s="106">
        <f t="shared" si="288"/>
        <v>0</v>
      </c>
      <c r="I873" s="106">
        <f t="shared" si="288"/>
        <v>0</v>
      </c>
      <c r="J873" s="106">
        <f t="shared" si="288"/>
        <v>0</v>
      </c>
      <c r="K873" s="106">
        <f t="shared" si="288"/>
        <v>0</v>
      </c>
      <c r="L873" s="106">
        <f t="shared" si="288"/>
        <v>0</v>
      </c>
      <c r="M873" s="106">
        <f t="shared" si="288"/>
        <v>0</v>
      </c>
      <c r="N873" s="106">
        <f t="shared" si="288"/>
        <v>0</v>
      </c>
      <c r="O873" s="106">
        <f t="shared" si="288"/>
        <v>0</v>
      </c>
      <c r="P873" s="106">
        <f t="shared" si="288"/>
        <v>0</v>
      </c>
      <c r="Q873" s="106">
        <f t="shared" si="288"/>
        <v>0</v>
      </c>
      <c r="R873" s="106">
        <f t="shared" si="288"/>
        <v>0</v>
      </c>
      <c r="S873" s="106">
        <f t="shared" si="288"/>
        <v>0</v>
      </c>
      <c r="T873" s="106">
        <f t="shared" si="288"/>
        <v>0</v>
      </c>
      <c r="U873" s="106">
        <f t="shared" si="288"/>
        <v>0</v>
      </c>
      <c r="V873" s="106">
        <f t="shared" si="288"/>
        <v>0</v>
      </c>
      <c r="W873" s="106">
        <f t="shared" si="288"/>
        <v>0</v>
      </c>
      <c r="X873" s="106">
        <f t="shared" si="288"/>
        <v>0</v>
      </c>
      <c r="Y873" s="106">
        <f t="shared" si="288"/>
        <v>0</v>
      </c>
      <c r="Z873" s="106">
        <f t="shared" si="288"/>
        <v>0</v>
      </c>
      <c r="AA873" s="106">
        <f t="shared" si="288"/>
        <v>0</v>
      </c>
      <c r="AB873" s="106">
        <f t="shared" si="288"/>
        <v>0</v>
      </c>
      <c r="AC873" s="106">
        <f t="shared" si="288"/>
        <v>0</v>
      </c>
      <c r="AD873" s="106">
        <f t="shared" si="288"/>
        <v>0</v>
      </c>
      <c r="AE873" s="106">
        <f t="shared" si="288"/>
        <v>0</v>
      </c>
      <c r="AF873" s="106">
        <f t="shared" si="288"/>
        <v>0</v>
      </c>
      <c r="AG873" s="106">
        <f t="shared" si="288"/>
        <v>0</v>
      </c>
      <c r="AH873" s="106">
        <f t="shared" si="288"/>
        <v>0</v>
      </c>
      <c r="AI873" s="106">
        <f t="shared" si="288"/>
        <v>0</v>
      </c>
      <c r="AJ873" s="107">
        <f>AI873</f>
        <v>0</v>
      </c>
    </row>
    <row r="874" spans="2:36" s="8" customFormat="1" ht="15" customHeight="1" x14ac:dyDescent="0.15">
      <c r="B874" s="129"/>
      <c r="C874" s="132" t="s">
        <v>1</v>
      </c>
      <c r="D874" s="10"/>
      <c r="E874" s="11">
        <f>ピボット!E875</f>
        <v>0</v>
      </c>
      <c r="F874" s="11">
        <f>ピボット!F875</f>
        <v>0</v>
      </c>
      <c r="G874" s="11">
        <f>ピボット!G875</f>
        <v>0</v>
      </c>
      <c r="H874" s="11">
        <f>ピボット!H875</f>
        <v>0</v>
      </c>
      <c r="I874" s="11">
        <f>ピボット!I875</f>
        <v>0</v>
      </c>
      <c r="J874" s="11">
        <f>ピボット!J875</f>
        <v>0</v>
      </c>
      <c r="K874" s="11">
        <f>ピボット!K875</f>
        <v>0</v>
      </c>
      <c r="L874" s="11">
        <f>ピボット!L875</f>
        <v>0</v>
      </c>
      <c r="M874" s="11">
        <f>ピボット!M875</f>
        <v>0</v>
      </c>
      <c r="N874" s="11">
        <f>ピボット!N875</f>
        <v>0</v>
      </c>
      <c r="O874" s="11">
        <f>ピボット!O875</f>
        <v>0</v>
      </c>
      <c r="P874" s="11">
        <f>ピボット!P875</f>
        <v>0</v>
      </c>
      <c r="Q874" s="11">
        <f>ピボット!Q875</f>
        <v>0</v>
      </c>
      <c r="R874" s="11">
        <f>ピボット!R875</f>
        <v>0</v>
      </c>
      <c r="S874" s="11">
        <f>ピボット!S875</f>
        <v>0</v>
      </c>
      <c r="T874" s="11">
        <f>ピボット!T875</f>
        <v>0</v>
      </c>
      <c r="U874" s="11">
        <f>ピボット!U875</f>
        <v>0</v>
      </c>
      <c r="V874" s="11">
        <f>ピボット!V875</f>
        <v>0</v>
      </c>
      <c r="W874" s="11">
        <f>ピボット!W875</f>
        <v>0</v>
      </c>
      <c r="X874" s="11">
        <f>ピボット!X875</f>
        <v>0</v>
      </c>
      <c r="Y874" s="11">
        <f>ピボット!Y875</f>
        <v>0</v>
      </c>
      <c r="Z874" s="11">
        <f>ピボット!Z875</f>
        <v>0</v>
      </c>
      <c r="AA874" s="11">
        <f>ピボット!AA875</f>
        <v>0</v>
      </c>
      <c r="AB874" s="11">
        <f>ピボット!AB875</f>
        <v>0</v>
      </c>
      <c r="AC874" s="11">
        <f>ピボット!AC875</f>
        <v>0</v>
      </c>
      <c r="AD874" s="11">
        <f>ピボット!AD875</f>
        <v>0</v>
      </c>
      <c r="AE874" s="11">
        <f>ピボット!AE875</f>
        <v>0</v>
      </c>
      <c r="AF874" s="11">
        <f>ピボット!AF875</f>
        <v>0</v>
      </c>
      <c r="AG874" s="11">
        <f>ピボット!AG875</f>
        <v>0</v>
      </c>
      <c r="AH874" s="11">
        <f>ピボット!AH875</f>
        <v>0</v>
      </c>
      <c r="AI874" s="11">
        <f>ピボット!AI875</f>
        <v>0</v>
      </c>
      <c r="AJ874" s="104">
        <f>SUM(E874:AI874)</f>
        <v>0</v>
      </c>
    </row>
    <row r="875" spans="2:36" s="8" customFormat="1" ht="15" customHeight="1" x14ac:dyDescent="0.15">
      <c r="B875" s="130"/>
      <c r="C875" s="133" t="s">
        <v>25</v>
      </c>
      <c r="D875" s="102"/>
      <c r="E875" s="13">
        <f>ピボット!E876</f>
        <v>0</v>
      </c>
      <c r="F875" s="13">
        <f>ピボット!F876</f>
        <v>0</v>
      </c>
      <c r="G875" s="13">
        <f>ピボット!G876</f>
        <v>0</v>
      </c>
      <c r="H875" s="13">
        <f>ピボット!H876</f>
        <v>0</v>
      </c>
      <c r="I875" s="13">
        <f>ピボット!I876</f>
        <v>0</v>
      </c>
      <c r="J875" s="13">
        <f>ピボット!J876</f>
        <v>0</v>
      </c>
      <c r="K875" s="13">
        <f>ピボット!K876</f>
        <v>0</v>
      </c>
      <c r="L875" s="13">
        <f>ピボット!L876</f>
        <v>0</v>
      </c>
      <c r="M875" s="13">
        <f>ピボット!M876</f>
        <v>0</v>
      </c>
      <c r="N875" s="13">
        <f>ピボット!N876</f>
        <v>0</v>
      </c>
      <c r="O875" s="13">
        <f>ピボット!O876</f>
        <v>0</v>
      </c>
      <c r="P875" s="13">
        <f>ピボット!P876</f>
        <v>0</v>
      </c>
      <c r="Q875" s="13">
        <f>ピボット!Q876</f>
        <v>0</v>
      </c>
      <c r="R875" s="13">
        <f>ピボット!R876</f>
        <v>0</v>
      </c>
      <c r="S875" s="13">
        <f>ピボット!S876</f>
        <v>0</v>
      </c>
      <c r="T875" s="13">
        <f>ピボット!T876</f>
        <v>0</v>
      </c>
      <c r="U875" s="13">
        <f>ピボット!U876</f>
        <v>0</v>
      </c>
      <c r="V875" s="13">
        <f>ピボット!V876</f>
        <v>0</v>
      </c>
      <c r="W875" s="13">
        <f>ピボット!W876</f>
        <v>0</v>
      </c>
      <c r="X875" s="13">
        <f>ピボット!X876</f>
        <v>0</v>
      </c>
      <c r="Y875" s="13">
        <f>ピボット!Y876</f>
        <v>0</v>
      </c>
      <c r="Z875" s="13">
        <f>ピボット!Z876</f>
        <v>0</v>
      </c>
      <c r="AA875" s="13">
        <f>ピボット!AA876</f>
        <v>0</v>
      </c>
      <c r="AB875" s="13">
        <f>ピボット!AB876</f>
        <v>0</v>
      </c>
      <c r="AC875" s="13">
        <f>ピボット!AC876</f>
        <v>0</v>
      </c>
      <c r="AD875" s="13">
        <f>ピボット!AD876</f>
        <v>0</v>
      </c>
      <c r="AE875" s="13">
        <f>ピボット!AE876</f>
        <v>0</v>
      </c>
      <c r="AF875" s="13">
        <f>ピボット!AF876</f>
        <v>0</v>
      </c>
      <c r="AG875" s="13">
        <f>ピボット!AG876</f>
        <v>0</v>
      </c>
      <c r="AH875" s="13">
        <f>ピボット!AH876</f>
        <v>0</v>
      </c>
      <c r="AI875" s="13">
        <f>ピボット!AI876</f>
        <v>0</v>
      </c>
      <c r="AJ875" s="21">
        <f>SUM(E875:AI875)</f>
        <v>0</v>
      </c>
    </row>
    <row r="876" spans="2:36" s="8" customFormat="1" ht="15" customHeight="1" x14ac:dyDescent="0.15">
      <c r="B876" s="130"/>
      <c r="C876" s="134" t="s">
        <v>3</v>
      </c>
      <c r="D876" s="12"/>
      <c r="E876" s="13">
        <f>ピボット!E877</f>
        <v>0</v>
      </c>
      <c r="F876" s="13">
        <f>ピボット!F877</f>
        <v>0</v>
      </c>
      <c r="G876" s="13">
        <f>ピボット!G877</f>
        <v>0</v>
      </c>
      <c r="H876" s="13">
        <f>ピボット!H877</f>
        <v>0</v>
      </c>
      <c r="I876" s="13">
        <f>ピボット!I877</f>
        <v>0</v>
      </c>
      <c r="J876" s="13">
        <f>ピボット!J877</f>
        <v>0</v>
      </c>
      <c r="K876" s="13">
        <f>ピボット!K877</f>
        <v>0</v>
      </c>
      <c r="L876" s="13">
        <f>ピボット!L877</f>
        <v>0</v>
      </c>
      <c r="M876" s="13">
        <f>ピボット!M877</f>
        <v>0</v>
      </c>
      <c r="N876" s="13">
        <f>ピボット!N877</f>
        <v>0</v>
      </c>
      <c r="O876" s="13">
        <f>ピボット!O877</f>
        <v>0</v>
      </c>
      <c r="P876" s="13">
        <f>ピボット!P877</f>
        <v>0</v>
      </c>
      <c r="Q876" s="13">
        <f>ピボット!Q877</f>
        <v>0</v>
      </c>
      <c r="R876" s="13">
        <f>ピボット!R877</f>
        <v>0</v>
      </c>
      <c r="S876" s="13">
        <f>ピボット!S877</f>
        <v>0</v>
      </c>
      <c r="T876" s="13">
        <f>ピボット!T877</f>
        <v>0</v>
      </c>
      <c r="U876" s="13">
        <f>ピボット!U877</f>
        <v>0</v>
      </c>
      <c r="V876" s="13">
        <f>ピボット!V877</f>
        <v>0</v>
      </c>
      <c r="W876" s="13">
        <f>ピボット!W877</f>
        <v>0</v>
      </c>
      <c r="X876" s="13">
        <f>ピボット!X877</f>
        <v>0</v>
      </c>
      <c r="Y876" s="13">
        <f>ピボット!Y877</f>
        <v>0</v>
      </c>
      <c r="Z876" s="13">
        <f>ピボット!Z877</f>
        <v>0</v>
      </c>
      <c r="AA876" s="13">
        <f>ピボット!AA877</f>
        <v>0</v>
      </c>
      <c r="AB876" s="13">
        <f>ピボット!AB877</f>
        <v>0</v>
      </c>
      <c r="AC876" s="13">
        <f>ピボット!AC877</f>
        <v>0</v>
      </c>
      <c r="AD876" s="13">
        <f>ピボット!AD877</f>
        <v>0</v>
      </c>
      <c r="AE876" s="13">
        <f>ピボット!AE877</f>
        <v>0</v>
      </c>
      <c r="AF876" s="13">
        <f>ピボット!AF877</f>
        <v>0</v>
      </c>
      <c r="AG876" s="13">
        <f>ピボット!AG877</f>
        <v>0</v>
      </c>
      <c r="AH876" s="13">
        <f>ピボット!AH877</f>
        <v>0</v>
      </c>
      <c r="AI876" s="13">
        <f>ピボット!AI877</f>
        <v>0</v>
      </c>
      <c r="AJ876" s="14">
        <f>SUM(E876:AI876)</f>
        <v>0</v>
      </c>
    </row>
    <row r="877" spans="2:36" s="8" customFormat="1" ht="15" customHeight="1" x14ac:dyDescent="0.15">
      <c r="B877" s="9"/>
      <c r="C877" s="135" t="s">
        <v>26</v>
      </c>
      <c r="D877" s="100"/>
      <c r="E877" s="13">
        <f>ピボット!E878</f>
        <v>0</v>
      </c>
      <c r="F877" s="13">
        <f>ピボット!F878</f>
        <v>0</v>
      </c>
      <c r="G877" s="13">
        <f>ピボット!G878</f>
        <v>0</v>
      </c>
      <c r="H877" s="13">
        <f>ピボット!H878</f>
        <v>0</v>
      </c>
      <c r="I877" s="13">
        <f>ピボット!I878</f>
        <v>0</v>
      </c>
      <c r="J877" s="13">
        <f>ピボット!J878</f>
        <v>0</v>
      </c>
      <c r="K877" s="13">
        <f>ピボット!K878</f>
        <v>0</v>
      </c>
      <c r="L877" s="13">
        <f>ピボット!L878</f>
        <v>0</v>
      </c>
      <c r="M877" s="13">
        <f>ピボット!M878</f>
        <v>0</v>
      </c>
      <c r="N877" s="13">
        <f>ピボット!N878</f>
        <v>0</v>
      </c>
      <c r="O877" s="13">
        <f>ピボット!O878</f>
        <v>0</v>
      </c>
      <c r="P877" s="13">
        <f>ピボット!P878</f>
        <v>0</v>
      </c>
      <c r="Q877" s="13">
        <f>ピボット!Q878</f>
        <v>0</v>
      </c>
      <c r="R877" s="13">
        <f>ピボット!R878</f>
        <v>0</v>
      </c>
      <c r="S877" s="13">
        <f>ピボット!S878</f>
        <v>0</v>
      </c>
      <c r="T877" s="13">
        <f>ピボット!T878</f>
        <v>0</v>
      </c>
      <c r="U877" s="13">
        <f>ピボット!U878</f>
        <v>0</v>
      </c>
      <c r="V877" s="13">
        <f>ピボット!V878</f>
        <v>0</v>
      </c>
      <c r="W877" s="13">
        <f>ピボット!W878</f>
        <v>0</v>
      </c>
      <c r="X877" s="13">
        <f>ピボット!X878</f>
        <v>0</v>
      </c>
      <c r="Y877" s="13">
        <f>ピボット!Y878</f>
        <v>0</v>
      </c>
      <c r="Z877" s="13">
        <f>ピボット!Z878</f>
        <v>0</v>
      </c>
      <c r="AA877" s="13">
        <f>ピボット!AA878</f>
        <v>0</v>
      </c>
      <c r="AB877" s="13">
        <f>ピボット!AB878</f>
        <v>0</v>
      </c>
      <c r="AC877" s="13">
        <f>ピボット!AC878</f>
        <v>0</v>
      </c>
      <c r="AD877" s="13">
        <f>ピボット!AD878</f>
        <v>0</v>
      </c>
      <c r="AE877" s="13">
        <f>ピボット!AE878</f>
        <v>0</v>
      </c>
      <c r="AF877" s="13">
        <f>ピボット!AF878</f>
        <v>0</v>
      </c>
      <c r="AG877" s="13">
        <f>ピボット!AG878</f>
        <v>0</v>
      </c>
      <c r="AH877" s="13">
        <f>ピボット!AH878</f>
        <v>0</v>
      </c>
      <c r="AI877" s="13">
        <f>ピボット!AI878</f>
        <v>0</v>
      </c>
      <c r="AJ877" s="101">
        <f>SUM(E877:AI877)</f>
        <v>0</v>
      </c>
    </row>
    <row r="878" spans="2:36" s="8" customFormat="1" ht="15" customHeight="1" x14ac:dyDescent="0.15">
      <c r="B878" s="9"/>
      <c r="C878" s="134" t="s">
        <v>4</v>
      </c>
      <c r="D878" s="12">
        <f>ピボット!D879</f>
        <v>0</v>
      </c>
      <c r="E878" s="13">
        <f t="shared" ref="E878:AI878" si="289">D878+E874-E876</f>
        <v>0</v>
      </c>
      <c r="F878" s="13">
        <f t="shared" si="289"/>
        <v>0</v>
      </c>
      <c r="G878" s="13">
        <f t="shared" si="289"/>
        <v>0</v>
      </c>
      <c r="H878" s="13">
        <f t="shared" si="289"/>
        <v>0</v>
      </c>
      <c r="I878" s="13">
        <f t="shared" si="289"/>
        <v>0</v>
      </c>
      <c r="J878" s="13">
        <f t="shared" si="289"/>
        <v>0</v>
      </c>
      <c r="K878" s="13">
        <f t="shared" si="289"/>
        <v>0</v>
      </c>
      <c r="L878" s="13">
        <f t="shared" si="289"/>
        <v>0</v>
      </c>
      <c r="M878" s="13">
        <f t="shared" si="289"/>
        <v>0</v>
      </c>
      <c r="N878" s="13">
        <f t="shared" si="289"/>
        <v>0</v>
      </c>
      <c r="O878" s="13">
        <f t="shared" si="289"/>
        <v>0</v>
      </c>
      <c r="P878" s="13">
        <f t="shared" si="289"/>
        <v>0</v>
      </c>
      <c r="Q878" s="13">
        <f t="shared" si="289"/>
        <v>0</v>
      </c>
      <c r="R878" s="13">
        <f t="shared" si="289"/>
        <v>0</v>
      </c>
      <c r="S878" s="13">
        <f t="shared" si="289"/>
        <v>0</v>
      </c>
      <c r="T878" s="13">
        <f t="shared" si="289"/>
        <v>0</v>
      </c>
      <c r="U878" s="13">
        <f t="shared" si="289"/>
        <v>0</v>
      </c>
      <c r="V878" s="13">
        <f t="shared" si="289"/>
        <v>0</v>
      </c>
      <c r="W878" s="13">
        <f t="shared" si="289"/>
        <v>0</v>
      </c>
      <c r="X878" s="13">
        <f t="shared" si="289"/>
        <v>0</v>
      </c>
      <c r="Y878" s="13">
        <f t="shared" si="289"/>
        <v>0</v>
      </c>
      <c r="Z878" s="13">
        <f t="shared" si="289"/>
        <v>0</v>
      </c>
      <c r="AA878" s="13">
        <f t="shared" si="289"/>
        <v>0</v>
      </c>
      <c r="AB878" s="13">
        <f t="shared" si="289"/>
        <v>0</v>
      </c>
      <c r="AC878" s="13">
        <f t="shared" si="289"/>
        <v>0</v>
      </c>
      <c r="AD878" s="13">
        <f t="shared" si="289"/>
        <v>0</v>
      </c>
      <c r="AE878" s="13">
        <f t="shared" si="289"/>
        <v>0</v>
      </c>
      <c r="AF878" s="13">
        <f t="shared" si="289"/>
        <v>0</v>
      </c>
      <c r="AG878" s="13">
        <f t="shared" si="289"/>
        <v>0</v>
      </c>
      <c r="AH878" s="13">
        <f t="shared" si="289"/>
        <v>0</v>
      </c>
      <c r="AI878" s="13">
        <f t="shared" si="289"/>
        <v>0</v>
      </c>
      <c r="AJ878" s="14">
        <f>AI878</f>
        <v>0</v>
      </c>
    </row>
    <row r="879" spans="2:36" s="8" customFormat="1" ht="15" customHeight="1" thickBot="1" x14ac:dyDescent="0.2">
      <c r="B879" s="131">
        <f>ピボット!B875</f>
        <v>0</v>
      </c>
      <c r="C879" s="136" t="s">
        <v>27</v>
      </c>
      <c r="D879" s="105">
        <f>ピボット!D880</f>
        <v>0</v>
      </c>
      <c r="E879" s="106">
        <f t="shared" ref="E879:AI879" si="290">D879+E875-E877</f>
        <v>0</v>
      </c>
      <c r="F879" s="106">
        <f t="shared" si="290"/>
        <v>0</v>
      </c>
      <c r="G879" s="106">
        <f t="shared" si="290"/>
        <v>0</v>
      </c>
      <c r="H879" s="106">
        <f t="shared" si="290"/>
        <v>0</v>
      </c>
      <c r="I879" s="106">
        <f t="shared" si="290"/>
        <v>0</v>
      </c>
      <c r="J879" s="106">
        <f t="shared" si="290"/>
        <v>0</v>
      </c>
      <c r="K879" s="106">
        <f t="shared" si="290"/>
        <v>0</v>
      </c>
      <c r="L879" s="106">
        <f t="shared" si="290"/>
        <v>0</v>
      </c>
      <c r="M879" s="106">
        <f t="shared" si="290"/>
        <v>0</v>
      </c>
      <c r="N879" s="106">
        <f t="shared" si="290"/>
        <v>0</v>
      </c>
      <c r="O879" s="106">
        <f t="shared" si="290"/>
        <v>0</v>
      </c>
      <c r="P879" s="106">
        <f t="shared" si="290"/>
        <v>0</v>
      </c>
      <c r="Q879" s="106">
        <f t="shared" si="290"/>
        <v>0</v>
      </c>
      <c r="R879" s="106">
        <f t="shared" si="290"/>
        <v>0</v>
      </c>
      <c r="S879" s="106">
        <f t="shared" si="290"/>
        <v>0</v>
      </c>
      <c r="T879" s="106">
        <f t="shared" si="290"/>
        <v>0</v>
      </c>
      <c r="U879" s="106">
        <f t="shared" si="290"/>
        <v>0</v>
      </c>
      <c r="V879" s="106">
        <f t="shared" si="290"/>
        <v>0</v>
      </c>
      <c r="W879" s="106">
        <f t="shared" si="290"/>
        <v>0</v>
      </c>
      <c r="X879" s="106">
        <f t="shared" si="290"/>
        <v>0</v>
      </c>
      <c r="Y879" s="106">
        <f t="shared" si="290"/>
        <v>0</v>
      </c>
      <c r="Z879" s="106">
        <f t="shared" si="290"/>
        <v>0</v>
      </c>
      <c r="AA879" s="106">
        <f t="shared" si="290"/>
        <v>0</v>
      </c>
      <c r="AB879" s="106">
        <f t="shared" si="290"/>
        <v>0</v>
      </c>
      <c r="AC879" s="106">
        <f t="shared" si="290"/>
        <v>0</v>
      </c>
      <c r="AD879" s="106">
        <f t="shared" si="290"/>
        <v>0</v>
      </c>
      <c r="AE879" s="106">
        <f t="shared" si="290"/>
        <v>0</v>
      </c>
      <c r="AF879" s="106">
        <f t="shared" si="290"/>
        <v>0</v>
      </c>
      <c r="AG879" s="106">
        <f t="shared" si="290"/>
        <v>0</v>
      </c>
      <c r="AH879" s="106">
        <f t="shared" si="290"/>
        <v>0</v>
      </c>
      <c r="AI879" s="106">
        <f t="shared" si="290"/>
        <v>0</v>
      </c>
      <c r="AJ879" s="107">
        <f>AI879</f>
        <v>0</v>
      </c>
    </row>
    <row r="880" spans="2:36" s="8" customFormat="1" ht="15" customHeight="1" x14ac:dyDescent="0.15">
      <c r="B880" s="129"/>
      <c r="C880" s="132" t="s">
        <v>1</v>
      </c>
      <c r="D880" s="10"/>
      <c r="E880" s="11">
        <f>ピボット!E881</f>
        <v>0</v>
      </c>
      <c r="F880" s="11">
        <f>ピボット!F881</f>
        <v>0</v>
      </c>
      <c r="G880" s="11">
        <f>ピボット!G881</f>
        <v>0</v>
      </c>
      <c r="H880" s="11">
        <f>ピボット!H881</f>
        <v>0</v>
      </c>
      <c r="I880" s="11">
        <f>ピボット!I881</f>
        <v>0</v>
      </c>
      <c r="J880" s="11">
        <f>ピボット!J881</f>
        <v>0</v>
      </c>
      <c r="K880" s="11">
        <f>ピボット!K881</f>
        <v>0</v>
      </c>
      <c r="L880" s="11">
        <f>ピボット!L881</f>
        <v>0</v>
      </c>
      <c r="M880" s="11">
        <f>ピボット!M881</f>
        <v>0</v>
      </c>
      <c r="N880" s="11">
        <f>ピボット!N881</f>
        <v>0</v>
      </c>
      <c r="O880" s="11">
        <f>ピボット!O881</f>
        <v>0</v>
      </c>
      <c r="P880" s="11">
        <f>ピボット!P881</f>
        <v>0</v>
      </c>
      <c r="Q880" s="11">
        <f>ピボット!Q881</f>
        <v>0</v>
      </c>
      <c r="R880" s="11">
        <f>ピボット!R881</f>
        <v>0</v>
      </c>
      <c r="S880" s="11">
        <f>ピボット!S881</f>
        <v>0</v>
      </c>
      <c r="T880" s="11">
        <f>ピボット!T881</f>
        <v>0</v>
      </c>
      <c r="U880" s="11">
        <f>ピボット!U881</f>
        <v>0</v>
      </c>
      <c r="V880" s="11">
        <f>ピボット!V881</f>
        <v>0</v>
      </c>
      <c r="W880" s="11">
        <f>ピボット!W881</f>
        <v>0</v>
      </c>
      <c r="X880" s="11">
        <f>ピボット!X881</f>
        <v>0</v>
      </c>
      <c r="Y880" s="11">
        <f>ピボット!Y881</f>
        <v>0</v>
      </c>
      <c r="Z880" s="11">
        <f>ピボット!Z881</f>
        <v>0</v>
      </c>
      <c r="AA880" s="11">
        <f>ピボット!AA881</f>
        <v>0</v>
      </c>
      <c r="AB880" s="11">
        <f>ピボット!AB881</f>
        <v>0</v>
      </c>
      <c r="AC880" s="11">
        <f>ピボット!AC881</f>
        <v>0</v>
      </c>
      <c r="AD880" s="11">
        <f>ピボット!AD881</f>
        <v>0</v>
      </c>
      <c r="AE880" s="11">
        <f>ピボット!AE881</f>
        <v>0</v>
      </c>
      <c r="AF880" s="11">
        <f>ピボット!AF881</f>
        <v>0</v>
      </c>
      <c r="AG880" s="11">
        <f>ピボット!AG881</f>
        <v>0</v>
      </c>
      <c r="AH880" s="11">
        <f>ピボット!AH881</f>
        <v>0</v>
      </c>
      <c r="AI880" s="11">
        <f>ピボット!AI881</f>
        <v>0</v>
      </c>
      <c r="AJ880" s="104">
        <f>SUM(E880:AI880)</f>
        <v>0</v>
      </c>
    </row>
    <row r="881" spans="2:36" s="8" customFormat="1" ht="15" customHeight="1" x14ac:dyDescent="0.15">
      <c r="B881" s="130"/>
      <c r="C881" s="133" t="s">
        <v>25</v>
      </c>
      <c r="D881" s="102"/>
      <c r="E881" s="13">
        <f>ピボット!E882</f>
        <v>0</v>
      </c>
      <c r="F881" s="13">
        <f>ピボット!F882</f>
        <v>0</v>
      </c>
      <c r="G881" s="13">
        <f>ピボット!G882</f>
        <v>0</v>
      </c>
      <c r="H881" s="13">
        <f>ピボット!H882</f>
        <v>0</v>
      </c>
      <c r="I881" s="13">
        <f>ピボット!I882</f>
        <v>0</v>
      </c>
      <c r="J881" s="13">
        <f>ピボット!J882</f>
        <v>0</v>
      </c>
      <c r="K881" s="13">
        <f>ピボット!K882</f>
        <v>0</v>
      </c>
      <c r="L881" s="13">
        <f>ピボット!L882</f>
        <v>0</v>
      </c>
      <c r="M881" s="13">
        <f>ピボット!M882</f>
        <v>0</v>
      </c>
      <c r="N881" s="13">
        <f>ピボット!N882</f>
        <v>0</v>
      </c>
      <c r="O881" s="13">
        <f>ピボット!O882</f>
        <v>0</v>
      </c>
      <c r="P881" s="13">
        <f>ピボット!P882</f>
        <v>0</v>
      </c>
      <c r="Q881" s="13">
        <f>ピボット!Q882</f>
        <v>0</v>
      </c>
      <c r="R881" s="13">
        <f>ピボット!R882</f>
        <v>0</v>
      </c>
      <c r="S881" s="13">
        <f>ピボット!S882</f>
        <v>0</v>
      </c>
      <c r="T881" s="13">
        <f>ピボット!T882</f>
        <v>0</v>
      </c>
      <c r="U881" s="13">
        <f>ピボット!U882</f>
        <v>0</v>
      </c>
      <c r="V881" s="13">
        <f>ピボット!V882</f>
        <v>0</v>
      </c>
      <c r="W881" s="13">
        <f>ピボット!W882</f>
        <v>0</v>
      </c>
      <c r="X881" s="13">
        <f>ピボット!X882</f>
        <v>0</v>
      </c>
      <c r="Y881" s="13">
        <f>ピボット!Y882</f>
        <v>0</v>
      </c>
      <c r="Z881" s="13">
        <f>ピボット!Z882</f>
        <v>0</v>
      </c>
      <c r="AA881" s="13">
        <f>ピボット!AA882</f>
        <v>0</v>
      </c>
      <c r="AB881" s="13">
        <f>ピボット!AB882</f>
        <v>0</v>
      </c>
      <c r="AC881" s="13">
        <f>ピボット!AC882</f>
        <v>0</v>
      </c>
      <c r="AD881" s="13">
        <f>ピボット!AD882</f>
        <v>0</v>
      </c>
      <c r="AE881" s="13">
        <f>ピボット!AE882</f>
        <v>0</v>
      </c>
      <c r="AF881" s="13">
        <f>ピボット!AF882</f>
        <v>0</v>
      </c>
      <c r="AG881" s="13">
        <f>ピボット!AG882</f>
        <v>0</v>
      </c>
      <c r="AH881" s="13">
        <f>ピボット!AH882</f>
        <v>0</v>
      </c>
      <c r="AI881" s="13">
        <f>ピボット!AI882</f>
        <v>0</v>
      </c>
      <c r="AJ881" s="21">
        <f>SUM(E881:AI881)</f>
        <v>0</v>
      </c>
    </row>
    <row r="882" spans="2:36" s="8" customFormat="1" ht="15" customHeight="1" x14ac:dyDescent="0.15">
      <c r="B882" s="130"/>
      <c r="C882" s="134" t="s">
        <v>3</v>
      </c>
      <c r="D882" s="12"/>
      <c r="E882" s="13">
        <f>ピボット!E883</f>
        <v>0</v>
      </c>
      <c r="F882" s="13">
        <f>ピボット!F883</f>
        <v>0</v>
      </c>
      <c r="G882" s="13">
        <f>ピボット!G883</f>
        <v>0</v>
      </c>
      <c r="H882" s="13">
        <f>ピボット!H883</f>
        <v>0</v>
      </c>
      <c r="I882" s="13">
        <f>ピボット!I883</f>
        <v>0</v>
      </c>
      <c r="J882" s="13">
        <f>ピボット!J883</f>
        <v>0</v>
      </c>
      <c r="K882" s="13">
        <f>ピボット!K883</f>
        <v>0</v>
      </c>
      <c r="L882" s="13">
        <f>ピボット!L883</f>
        <v>0</v>
      </c>
      <c r="M882" s="13">
        <f>ピボット!M883</f>
        <v>0</v>
      </c>
      <c r="N882" s="13">
        <f>ピボット!N883</f>
        <v>0</v>
      </c>
      <c r="O882" s="13">
        <f>ピボット!O883</f>
        <v>0</v>
      </c>
      <c r="P882" s="13">
        <f>ピボット!P883</f>
        <v>0</v>
      </c>
      <c r="Q882" s="13">
        <f>ピボット!Q883</f>
        <v>0</v>
      </c>
      <c r="R882" s="13">
        <f>ピボット!R883</f>
        <v>0</v>
      </c>
      <c r="S882" s="13">
        <f>ピボット!S883</f>
        <v>0</v>
      </c>
      <c r="T882" s="13">
        <f>ピボット!T883</f>
        <v>0</v>
      </c>
      <c r="U882" s="13">
        <f>ピボット!U883</f>
        <v>0</v>
      </c>
      <c r="V882" s="13">
        <f>ピボット!V883</f>
        <v>0</v>
      </c>
      <c r="W882" s="13">
        <f>ピボット!W883</f>
        <v>0</v>
      </c>
      <c r="X882" s="13">
        <f>ピボット!X883</f>
        <v>0</v>
      </c>
      <c r="Y882" s="13">
        <f>ピボット!Y883</f>
        <v>0</v>
      </c>
      <c r="Z882" s="13">
        <f>ピボット!Z883</f>
        <v>0</v>
      </c>
      <c r="AA882" s="13">
        <f>ピボット!AA883</f>
        <v>0</v>
      </c>
      <c r="AB882" s="13">
        <f>ピボット!AB883</f>
        <v>0</v>
      </c>
      <c r="AC882" s="13">
        <f>ピボット!AC883</f>
        <v>0</v>
      </c>
      <c r="AD882" s="13">
        <f>ピボット!AD883</f>
        <v>0</v>
      </c>
      <c r="AE882" s="13">
        <f>ピボット!AE883</f>
        <v>0</v>
      </c>
      <c r="AF882" s="13">
        <f>ピボット!AF883</f>
        <v>0</v>
      </c>
      <c r="AG882" s="13">
        <f>ピボット!AG883</f>
        <v>0</v>
      </c>
      <c r="AH882" s="13">
        <f>ピボット!AH883</f>
        <v>0</v>
      </c>
      <c r="AI882" s="13">
        <f>ピボット!AI883</f>
        <v>0</v>
      </c>
      <c r="AJ882" s="14">
        <f>SUM(E882:AI882)</f>
        <v>0</v>
      </c>
    </row>
    <row r="883" spans="2:36" s="8" customFormat="1" ht="15" customHeight="1" x14ac:dyDescent="0.15">
      <c r="B883" s="9"/>
      <c r="C883" s="135" t="s">
        <v>26</v>
      </c>
      <c r="D883" s="100"/>
      <c r="E883" s="13">
        <f>ピボット!E884</f>
        <v>0</v>
      </c>
      <c r="F883" s="13">
        <f>ピボット!F884</f>
        <v>0</v>
      </c>
      <c r="G883" s="13">
        <f>ピボット!G884</f>
        <v>0</v>
      </c>
      <c r="H883" s="13">
        <f>ピボット!H884</f>
        <v>0</v>
      </c>
      <c r="I883" s="13">
        <f>ピボット!I884</f>
        <v>0</v>
      </c>
      <c r="J883" s="13">
        <f>ピボット!J884</f>
        <v>0</v>
      </c>
      <c r="K883" s="13">
        <f>ピボット!K884</f>
        <v>0</v>
      </c>
      <c r="L883" s="13">
        <f>ピボット!L884</f>
        <v>0</v>
      </c>
      <c r="M883" s="13">
        <f>ピボット!M884</f>
        <v>0</v>
      </c>
      <c r="N883" s="13">
        <f>ピボット!N884</f>
        <v>0</v>
      </c>
      <c r="O883" s="13">
        <f>ピボット!O884</f>
        <v>0</v>
      </c>
      <c r="P883" s="13">
        <f>ピボット!P884</f>
        <v>0</v>
      </c>
      <c r="Q883" s="13">
        <f>ピボット!Q884</f>
        <v>0</v>
      </c>
      <c r="R883" s="13">
        <f>ピボット!R884</f>
        <v>0</v>
      </c>
      <c r="S883" s="13">
        <f>ピボット!S884</f>
        <v>0</v>
      </c>
      <c r="T883" s="13">
        <f>ピボット!T884</f>
        <v>0</v>
      </c>
      <c r="U883" s="13">
        <f>ピボット!U884</f>
        <v>0</v>
      </c>
      <c r="V883" s="13">
        <f>ピボット!V884</f>
        <v>0</v>
      </c>
      <c r="W883" s="13">
        <f>ピボット!W884</f>
        <v>0</v>
      </c>
      <c r="X883" s="13">
        <f>ピボット!X884</f>
        <v>0</v>
      </c>
      <c r="Y883" s="13">
        <f>ピボット!Y884</f>
        <v>0</v>
      </c>
      <c r="Z883" s="13">
        <f>ピボット!Z884</f>
        <v>0</v>
      </c>
      <c r="AA883" s="13">
        <f>ピボット!AA884</f>
        <v>0</v>
      </c>
      <c r="AB883" s="13">
        <f>ピボット!AB884</f>
        <v>0</v>
      </c>
      <c r="AC883" s="13">
        <f>ピボット!AC884</f>
        <v>0</v>
      </c>
      <c r="AD883" s="13">
        <f>ピボット!AD884</f>
        <v>0</v>
      </c>
      <c r="AE883" s="13">
        <f>ピボット!AE884</f>
        <v>0</v>
      </c>
      <c r="AF883" s="13">
        <f>ピボット!AF884</f>
        <v>0</v>
      </c>
      <c r="AG883" s="13">
        <f>ピボット!AG884</f>
        <v>0</v>
      </c>
      <c r="AH883" s="13">
        <f>ピボット!AH884</f>
        <v>0</v>
      </c>
      <c r="AI883" s="13">
        <f>ピボット!AI884</f>
        <v>0</v>
      </c>
      <c r="AJ883" s="101">
        <f>SUM(E883:AI883)</f>
        <v>0</v>
      </c>
    </row>
    <row r="884" spans="2:36" s="8" customFormat="1" ht="15" customHeight="1" x14ac:dyDescent="0.15">
      <c r="B884" s="9"/>
      <c r="C884" s="134" t="s">
        <v>4</v>
      </c>
      <c r="D884" s="12">
        <f>ピボット!D885</f>
        <v>0</v>
      </c>
      <c r="E884" s="13">
        <f t="shared" ref="E884:AI884" si="291">D884+E880-E882</f>
        <v>0</v>
      </c>
      <c r="F884" s="13">
        <f t="shared" si="291"/>
        <v>0</v>
      </c>
      <c r="G884" s="13">
        <f t="shared" si="291"/>
        <v>0</v>
      </c>
      <c r="H884" s="13">
        <f t="shared" si="291"/>
        <v>0</v>
      </c>
      <c r="I884" s="13">
        <f t="shared" si="291"/>
        <v>0</v>
      </c>
      <c r="J884" s="13">
        <f t="shared" si="291"/>
        <v>0</v>
      </c>
      <c r="K884" s="13">
        <f t="shared" si="291"/>
        <v>0</v>
      </c>
      <c r="L884" s="13">
        <f t="shared" si="291"/>
        <v>0</v>
      </c>
      <c r="M884" s="13">
        <f t="shared" si="291"/>
        <v>0</v>
      </c>
      <c r="N884" s="13">
        <f t="shared" si="291"/>
        <v>0</v>
      </c>
      <c r="O884" s="13">
        <f t="shared" si="291"/>
        <v>0</v>
      </c>
      <c r="P884" s="13">
        <f t="shared" si="291"/>
        <v>0</v>
      </c>
      <c r="Q884" s="13">
        <f t="shared" si="291"/>
        <v>0</v>
      </c>
      <c r="R884" s="13">
        <f t="shared" si="291"/>
        <v>0</v>
      </c>
      <c r="S884" s="13">
        <f t="shared" si="291"/>
        <v>0</v>
      </c>
      <c r="T884" s="13">
        <f t="shared" si="291"/>
        <v>0</v>
      </c>
      <c r="U884" s="13">
        <f t="shared" si="291"/>
        <v>0</v>
      </c>
      <c r="V884" s="13">
        <f t="shared" si="291"/>
        <v>0</v>
      </c>
      <c r="W884" s="13">
        <f t="shared" si="291"/>
        <v>0</v>
      </c>
      <c r="X884" s="13">
        <f t="shared" si="291"/>
        <v>0</v>
      </c>
      <c r="Y884" s="13">
        <f t="shared" si="291"/>
        <v>0</v>
      </c>
      <c r="Z884" s="13">
        <f t="shared" si="291"/>
        <v>0</v>
      </c>
      <c r="AA884" s="13">
        <f t="shared" si="291"/>
        <v>0</v>
      </c>
      <c r="AB884" s="13">
        <f t="shared" si="291"/>
        <v>0</v>
      </c>
      <c r="AC884" s="13">
        <f t="shared" si="291"/>
        <v>0</v>
      </c>
      <c r="AD884" s="13">
        <f t="shared" si="291"/>
        <v>0</v>
      </c>
      <c r="AE884" s="13">
        <f t="shared" si="291"/>
        <v>0</v>
      </c>
      <c r="AF884" s="13">
        <f t="shared" si="291"/>
        <v>0</v>
      </c>
      <c r="AG884" s="13">
        <f t="shared" si="291"/>
        <v>0</v>
      </c>
      <c r="AH884" s="13">
        <f t="shared" si="291"/>
        <v>0</v>
      </c>
      <c r="AI884" s="13">
        <f t="shared" si="291"/>
        <v>0</v>
      </c>
      <c r="AJ884" s="14">
        <f>AI884</f>
        <v>0</v>
      </c>
    </row>
    <row r="885" spans="2:36" s="8" customFormat="1" ht="15" customHeight="1" thickBot="1" x14ac:dyDescent="0.2">
      <c r="B885" s="131">
        <f>ピボット!B881</f>
        <v>0</v>
      </c>
      <c r="C885" s="136" t="s">
        <v>27</v>
      </c>
      <c r="D885" s="105">
        <f>ピボット!D886</f>
        <v>0</v>
      </c>
      <c r="E885" s="106">
        <f t="shared" ref="E885:AI885" si="292">D885+E881-E883</f>
        <v>0</v>
      </c>
      <c r="F885" s="106">
        <f t="shared" si="292"/>
        <v>0</v>
      </c>
      <c r="G885" s="106">
        <f t="shared" si="292"/>
        <v>0</v>
      </c>
      <c r="H885" s="106">
        <f t="shared" si="292"/>
        <v>0</v>
      </c>
      <c r="I885" s="106">
        <f t="shared" si="292"/>
        <v>0</v>
      </c>
      <c r="J885" s="106">
        <f t="shared" si="292"/>
        <v>0</v>
      </c>
      <c r="K885" s="106">
        <f t="shared" si="292"/>
        <v>0</v>
      </c>
      <c r="L885" s="106">
        <f t="shared" si="292"/>
        <v>0</v>
      </c>
      <c r="M885" s="106">
        <f t="shared" si="292"/>
        <v>0</v>
      </c>
      <c r="N885" s="106">
        <f t="shared" si="292"/>
        <v>0</v>
      </c>
      <c r="O885" s="106">
        <f t="shared" si="292"/>
        <v>0</v>
      </c>
      <c r="P885" s="106">
        <f t="shared" si="292"/>
        <v>0</v>
      </c>
      <c r="Q885" s="106">
        <f t="shared" si="292"/>
        <v>0</v>
      </c>
      <c r="R885" s="106">
        <f t="shared" si="292"/>
        <v>0</v>
      </c>
      <c r="S885" s="106">
        <f t="shared" si="292"/>
        <v>0</v>
      </c>
      <c r="T885" s="106">
        <f t="shared" si="292"/>
        <v>0</v>
      </c>
      <c r="U885" s="106">
        <f t="shared" si="292"/>
        <v>0</v>
      </c>
      <c r="V885" s="106">
        <f t="shared" si="292"/>
        <v>0</v>
      </c>
      <c r="W885" s="106">
        <f t="shared" si="292"/>
        <v>0</v>
      </c>
      <c r="X885" s="106">
        <f t="shared" si="292"/>
        <v>0</v>
      </c>
      <c r="Y885" s="106">
        <f t="shared" si="292"/>
        <v>0</v>
      </c>
      <c r="Z885" s="106">
        <f t="shared" si="292"/>
        <v>0</v>
      </c>
      <c r="AA885" s="106">
        <f t="shared" si="292"/>
        <v>0</v>
      </c>
      <c r="AB885" s="106">
        <f t="shared" si="292"/>
        <v>0</v>
      </c>
      <c r="AC885" s="106">
        <f t="shared" si="292"/>
        <v>0</v>
      </c>
      <c r="AD885" s="106">
        <f t="shared" si="292"/>
        <v>0</v>
      </c>
      <c r="AE885" s="106">
        <f t="shared" si="292"/>
        <v>0</v>
      </c>
      <c r="AF885" s="106">
        <f t="shared" si="292"/>
        <v>0</v>
      </c>
      <c r="AG885" s="106">
        <f t="shared" si="292"/>
        <v>0</v>
      </c>
      <c r="AH885" s="106">
        <f t="shared" si="292"/>
        <v>0</v>
      </c>
      <c r="AI885" s="106">
        <f t="shared" si="292"/>
        <v>0</v>
      </c>
      <c r="AJ885" s="107">
        <f>AI885</f>
        <v>0</v>
      </c>
    </row>
    <row r="886" spans="2:36" s="8" customFormat="1" ht="15" customHeight="1" x14ac:dyDescent="0.15">
      <c r="B886" s="129"/>
      <c r="C886" s="132" t="s">
        <v>1</v>
      </c>
      <c r="D886" s="10"/>
      <c r="E886" s="11">
        <f>ピボット!E887</f>
        <v>0</v>
      </c>
      <c r="F886" s="11">
        <f>ピボット!F887</f>
        <v>0</v>
      </c>
      <c r="G886" s="11">
        <f>ピボット!G887</f>
        <v>0</v>
      </c>
      <c r="H886" s="11">
        <f>ピボット!H887</f>
        <v>0</v>
      </c>
      <c r="I886" s="11">
        <f>ピボット!I887</f>
        <v>0</v>
      </c>
      <c r="J886" s="11">
        <f>ピボット!J887</f>
        <v>0</v>
      </c>
      <c r="K886" s="11">
        <f>ピボット!K887</f>
        <v>0</v>
      </c>
      <c r="L886" s="11">
        <f>ピボット!L887</f>
        <v>0</v>
      </c>
      <c r="M886" s="11">
        <f>ピボット!M887</f>
        <v>0</v>
      </c>
      <c r="N886" s="11">
        <f>ピボット!N887</f>
        <v>0</v>
      </c>
      <c r="O886" s="11">
        <f>ピボット!O887</f>
        <v>0</v>
      </c>
      <c r="P886" s="11">
        <f>ピボット!P887</f>
        <v>0</v>
      </c>
      <c r="Q886" s="11">
        <f>ピボット!Q887</f>
        <v>0</v>
      </c>
      <c r="R886" s="11">
        <f>ピボット!R887</f>
        <v>0</v>
      </c>
      <c r="S886" s="11">
        <f>ピボット!S887</f>
        <v>0</v>
      </c>
      <c r="T886" s="11">
        <f>ピボット!T887</f>
        <v>0</v>
      </c>
      <c r="U886" s="11">
        <f>ピボット!U887</f>
        <v>0</v>
      </c>
      <c r="V886" s="11">
        <f>ピボット!V887</f>
        <v>0</v>
      </c>
      <c r="W886" s="11">
        <f>ピボット!W887</f>
        <v>0</v>
      </c>
      <c r="X886" s="11">
        <f>ピボット!X887</f>
        <v>0</v>
      </c>
      <c r="Y886" s="11">
        <f>ピボット!Y887</f>
        <v>0</v>
      </c>
      <c r="Z886" s="11">
        <f>ピボット!Z887</f>
        <v>0</v>
      </c>
      <c r="AA886" s="11">
        <f>ピボット!AA887</f>
        <v>0</v>
      </c>
      <c r="AB886" s="11">
        <f>ピボット!AB887</f>
        <v>0</v>
      </c>
      <c r="AC886" s="11">
        <f>ピボット!AC887</f>
        <v>0</v>
      </c>
      <c r="AD886" s="11">
        <f>ピボット!AD887</f>
        <v>0</v>
      </c>
      <c r="AE886" s="11">
        <f>ピボット!AE887</f>
        <v>0</v>
      </c>
      <c r="AF886" s="11">
        <f>ピボット!AF887</f>
        <v>0</v>
      </c>
      <c r="AG886" s="11">
        <f>ピボット!AG887</f>
        <v>0</v>
      </c>
      <c r="AH886" s="11">
        <f>ピボット!AH887</f>
        <v>0</v>
      </c>
      <c r="AI886" s="11">
        <f>ピボット!AI887</f>
        <v>0</v>
      </c>
      <c r="AJ886" s="104">
        <f>SUM(E886:AI886)</f>
        <v>0</v>
      </c>
    </row>
    <row r="887" spans="2:36" s="8" customFormat="1" ht="15" customHeight="1" x14ac:dyDescent="0.15">
      <c r="B887" s="130"/>
      <c r="C887" s="133" t="s">
        <v>25</v>
      </c>
      <c r="D887" s="102"/>
      <c r="E887" s="13">
        <f>ピボット!E888</f>
        <v>0</v>
      </c>
      <c r="F887" s="13">
        <f>ピボット!F888</f>
        <v>0</v>
      </c>
      <c r="G887" s="13">
        <f>ピボット!G888</f>
        <v>0</v>
      </c>
      <c r="H887" s="13">
        <f>ピボット!H888</f>
        <v>0</v>
      </c>
      <c r="I887" s="13">
        <f>ピボット!I888</f>
        <v>0</v>
      </c>
      <c r="J887" s="13">
        <f>ピボット!J888</f>
        <v>0</v>
      </c>
      <c r="K887" s="13">
        <f>ピボット!K888</f>
        <v>0</v>
      </c>
      <c r="L887" s="13">
        <f>ピボット!L888</f>
        <v>0</v>
      </c>
      <c r="M887" s="13">
        <f>ピボット!M888</f>
        <v>0</v>
      </c>
      <c r="N887" s="13">
        <f>ピボット!N888</f>
        <v>0</v>
      </c>
      <c r="O887" s="13">
        <f>ピボット!O888</f>
        <v>0</v>
      </c>
      <c r="P887" s="13">
        <f>ピボット!P888</f>
        <v>0</v>
      </c>
      <c r="Q887" s="13">
        <f>ピボット!Q888</f>
        <v>0</v>
      </c>
      <c r="R887" s="13">
        <f>ピボット!R888</f>
        <v>0</v>
      </c>
      <c r="S887" s="13">
        <f>ピボット!S888</f>
        <v>0</v>
      </c>
      <c r="T887" s="13">
        <f>ピボット!T888</f>
        <v>0</v>
      </c>
      <c r="U887" s="13">
        <f>ピボット!U888</f>
        <v>0</v>
      </c>
      <c r="V887" s="13">
        <f>ピボット!V888</f>
        <v>0</v>
      </c>
      <c r="W887" s="13">
        <f>ピボット!W888</f>
        <v>0</v>
      </c>
      <c r="X887" s="13">
        <f>ピボット!X888</f>
        <v>0</v>
      </c>
      <c r="Y887" s="13">
        <f>ピボット!Y888</f>
        <v>0</v>
      </c>
      <c r="Z887" s="13">
        <f>ピボット!Z888</f>
        <v>0</v>
      </c>
      <c r="AA887" s="13">
        <f>ピボット!AA888</f>
        <v>0</v>
      </c>
      <c r="AB887" s="13">
        <f>ピボット!AB888</f>
        <v>0</v>
      </c>
      <c r="AC887" s="13">
        <f>ピボット!AC888</f>
        <v>0</v>
      </c>
      <c r="AD887" s="13">
        <f>ピボット!AD888</f>
        <v>0</v>
      </c>
      <c r="AE887" s="13">
        <f>ピボット!AE888</f>
        <v>0</v>
      </c>
      <c r="AF887" s="13">
        <f>ピボット!AF888</f>
        <v>0</v>
      </c>
      <c r="AG887" s="13">
        <f>ピボット!AG888</f>
        <v>0</v>
      </c>
      <c r="AH887" s="13">
        <f>ピボット!AH888</f>
        <v>0</v>
      </c>
      <c r="AI887" s="13">
        <f>ピボット!AI888</f>
        <v>0</v>
      </c>
      <c r="AJ887" s="21">
        <f>SUM(E887:AI887)</f>
        <v>0</v>
      </c>
    </row>
    <row r="888" spans="2:36" s="8" customFormat="1" ht="15" customHeight="1" x14ac:dyDescent="0.15">
      <c r="B888" s="130"/>
      <c r="C888" s="134" t="s">
        <v>3</v>
      </c>
      <c r="D888" s="12"/>
      <c r="E888" s="13">
        <f>ピボット!E889</f>
        <v>0</v>
      </c>
      <c r="F888" s="13">
        <f>ピボット!F889</f>
        <v>0</v>
      </c>
      <c r="G888" s="13">
        <f>ピボット!G889</f>
        <v>0</v>
      </c>
      <c r="H888" s="13">
        <f>ピボット!H889</f>
        <v>0</v>
      </c>
      <c r="I888" s="13">
        <f>ピボット!I889</f>
        <v>0</v>
      </c>
      <c r="J888" s="13">
        <f>ピボット!J889</f>
        <v>0</v>
      </c>
      <c r="K888" s="13">
        <f>ピボット!K889</f>
        <v>0</v>
      </c>
      <c r="L888" s="13">
        <f>ピボット!L889</f>
        <v>0</v>
      </c>
      <c r="M888" s="13">
        <f>ピボット!M889</f>
        <v>0</v>
      </c>
      <c r="N888" s="13">
        <f>ピボット!N889</f>
        <v>0</v>
      </c>
      <c r="O888" s="13">
        <f>ピボット!O889</f>
        <v>0</v>
      </c>
      <c r="P888" s="13">
        <f>ピボット!P889</f>
        <v>0</v>
      </c>
      <c r="Q888" s="13">
        <f>ピボット!Q889</f>
        <v>0</v>
      </c>
      <c r="R888" s="13">
        <f>ピボット!R889</f>
        <v>0</v>
      </c>
      <c r="S888" s="13">
        <f>ピボット!S889</f>
        <v>0</v>
      </c>
      <c r="T888" s="13">
        <f>ピボット!T889</f>
        <v>0</v>
      </c>
      <c r="U888" s="13">
        <f>ピボット!U889</f>
        <v>0</v>
      </c>
      <c r="V888" s="13">
        <f>ピボット!V889</f>
        <v>0</v>
      </c>
      <c r="W888" s="13">
        <f>ピボット!W889</f>
        <v>0</v>
      </c>
      <c r="X888" s="13">
        <f>ピボット!X889</f>
        <v>0</v>
      </c>
      <c r="Y888" s="13">
        <f>ピボット!Y889</f>
        <v>0</v>
      </c>
      <c r="Z888" s="13">
        <f>ピボット!Z889</f>
        <v>0</v>
      </c>
      <c r="AA888" s="13">
        <f>ピボット!AA889</f>
        <v>0</v>
      </c>
      <c r="AB888" s="13">
        <f>ピボット!AB889</f>
        <v>0</v>
      </c>
      <c r="AC888" s="13">
        <f>ピボット!AC889</f>
        <v>0</v>
      </c>
      <c r="AD888" s="13">
        <f>ピボット!AD889</f>
        <v>0</v>
      </c>
      <c r="AE888" s="13">
        <f>ピボット!AE889</f>
        <v>0</v>
      </c>
      <c r="AF888" s="13">
        <f>ピボット!AF889</f>
        <v>0</v>
      </c>
      <c r="AG888" s="13">
        <f>ピボット!AG889</f>
        <v>0</v>
      </c>
      <c r="AH888" s="13">
        <f>ピボット!AH889</f>
        <v>0</v>
      </c>
      <c r="AI888" s="13">
        <f>ピボット!AI889</f>
        <v>0</v>
      </c>
      <c r="AJ888" s="14">
        <f>SUM(E888:AI888)</f>
        <v>0</v>
      </c>
    </row>
    <row r="889" spans="2:36" s="8" customFormat="1" ht="15" customHeight="1" x14ac:dyDescent="0.15">
      <c r="B889" s="9"/>
      <c r="C889" s="135" t="s">
        <v>26</v>
      </c>
      <c r="D889" s="100"/>
      <c r="E889" s="13">
        <f>ピボット!E890</f>
        <v>0</v>
      </c>
      <c r="F889" s="13">
        <f>ピボット!F890</f>
        <v>0</v>
      </c>
      <c r="G889" s="13">
        <f>ピボット!G890</f>
        <v>0</v>
      </c>
      <c r="H889" s="13">
        <f>ピボット!H890</f>
        <v>0</v>
      </c>
      <c r="I889" s="13">
        <f>ピボット!I890</f>
        <v>0</v>
      </c>
      <c r="J889" s="13">
        <f>ピボット!J890</f>
        <v>0</v>
      </c>
      <c r="K889" s="13">
        <f>ピボット!K890</f>
        <v>0</v>
      </c>
      <c r="L889" s="13">
        <f>ピボット!L890</f>
        <v>0</v>
      </c>
      <c r="M889" s="13">
        <f>ピボット!M890</f>
        <v>0</v>
      </c>
      <c r="N889" s="13">
        <f>ピボット!N890</f>
        <v>0</v>
      </c>
      <c r="O889" s="13">
        <f>ピボット!O890</f>
        <v>0</v>
      </c>
      <c r="P889" s="13">
        <f>ピボット!P890</f>
        <v>0</v>
      </c>
      <c r="Q889" s="13">
        <f>ピボット!Q890</f>
        <v>0</v>
      </c>
      <c r="R889" s="13">
        <f>ピボット!R890</f>
        <v>0</v>
      </c>
      <c r="S889" s="13">
        <f>ピボット!S890</f>
        <v>0</v>
      </c>
      <c r="T889" s="13">
        <f>ピボット!T890</f>
        <v>0</v>
      </c>
      <c r="U889" s="13">
        <f>ピボット!U890</f>
        <v>0</v>
      </c>
      <c r="V889" s="13">
        <f>ピボット!V890</f>
        <v>0</v>
      </c>
      <c r="W889" s="13">
        <f>ピボット!W890</f>
        <v>0</v>
      </c>
      <c r="X889" s="13">
        <f>ピボット!X890</f>
        <v>0</v>
      </c>
      <c r="Y889" s="13">
        <f>ピボット!Y890</f>
        <v>0</v>
      </c>
      <c r="Z889" s="13">
        <f>ピボット!Z890</f>
        <v>0</v>
      </c>
      <c r="AA889" s="13">
        <f>ピボット!AA890</f>
        <v>0</v>
      </c>
      <c r="AB889" s="13">
        <f>ピボット!AB890</f>
        <v>0</v>
      </c>
      <c r="AC889" s="13">
        <f>ピボット!AC890</f>
        <v>0</v>
      </c>
      <c r="AD889" s="13">
        <f>ピボット!AD890</f>
        <v>0</v>
      </c>
      <c r="AE889" s="13">
        <f>ピボット!AE890</f>
        <v>0</v>
      </c>
      <c r="AF889" s="13">
        <f>ピボット!AF890</f>
        <v>0</v>
      </c>
      <c r="AG889" s="13">
        <f>ピボット!AG890</f>
        <v>0</v>
      </c>
      <c r="AH889" s="13">
        <f>ピボット!AH890</f>
        <v>0</v>
      </c>
      <c r="AI889" s="13">
        <f>ピボット!AI890</f>
        <v>0</v>
      </c>
      <c r="AJ889" s="101">
        <f>SUM(E889:AI889)</f>
        <v>0</v>
      </c>
    </row>
    <row r="890" spans="2:36" s="8" customFormat="1" ht="15" customHeight="1" x14ac:dyDescent="0.15">
      <c r="B890" s="9"/>
      <c r="C890" s="134" t="s">
        <v>4</v>
      </c>
      <c r="D890" s="12">
        <f>ピボット!D891</f>
        <v>0</v>
      </c>
      <c r="E890" s="13">
        <f t="shared" ref="E890:AI890" si="293">D890+E886-E888</f>
        <v>0</v>
      </c>
      <c r="F890" s="13">
        <f t="shared" si="293"/>
        <v>0</v>
      </c>
      <c r="G890" s="13">
        <f t="shared" si="293"/>
        <v>0</v>
      </c>
      <c r="H890" s="13">
        <f t="shared" si="293"/>
        <v>0</v>
      </c>
      <c r="I890" s="13">
        <f t="shared" si="293"/>
        <v>0</v>
      </c>
      <c r="J890" s="13">
        <f t="shared" si="293"/>
        <v>0</v>
      </c>
      <c r="K890" s="13">
        <f t="shared" si="293"/>
        <v>0</v>
      </c>
      <c r="L890" s="13">
        <f t="shared" si="293"/>
        <v>0</v>
      </c>
      <c r="M890" s="13">
        <f t="shared" si="293"/>
        <v>0</v>
      </c>
      <c r="N890" s="13">
        <f t="shared" si="293"/>
        <v>0</v>
      </c>
      <c r="O890" s="13">
        <f t="shared" si="293"/>
        <v>0</v>
      </c>
      <c r="P890" s="13">
        <f t="shared" si="293"/>
        <v>0</v>
      </c>
      <c r="Q890" s="13">
        <f t="shared" si="293"/>
        <v>0</v>
      </c>
      <c r="R890" s="13">
        <f t="shared" si="293"/>
        <v>0</v>
      </c>
      <c r="S890" s="13">
        <f t="shared" si="293"/>
        <v>0</v>
      </c>
      <c r="T890" s="13">
        <f t="shared" si="293"/>
        <v>0</v>
      </c>
      <c r="U890" s="13">
        <f t="shared" si="293"/>
        <v>0</v>
      </c>
      <c r="V890" s="13">
        <f t="shared" si="293"/>
        <v>0</v>
      </c>
      <c r="W890" s="13">
        <f t="shared" si="293"/>
        <v>0</v>
      </c>
      <c r="X890" s="13">
        <f t="shared" si="293"/>
        <v>0</v>
      </c>
      <c r="Y890" s="13">
        <f t="shared" si="293"/>
        <v>0</v>
      </c>
      <c r="Z890" s="13">
        <f t="shared" si="293"/>
        <v>0</v>
      </c>
      <c r="AA890" s="13">
        <f t="shared" si="293"/>
        <v>0</v>
      </c>
      <c r="AB890" s="13">
        <f t="shared" si="293"/>
        <v>0</v>
      </c>
      <c r="AC890" s="13">
        <f t="shared" si="293"/>
        <v>0</v>
      </c>
      <c r="AD890" s="13">
        <f t="shared" si="293"/>
        <v>0</v>
      </c>
      <c r="AE890" s="13">
        <f t="shared" si="293"/>
        <v>0</v>
      </c>
      <c r="AF890" s="13">
        <f t="shared" si="293"/>
        <v>0</v>
      </c>
      <c r="AG890" s="13">
        <f t="shared" si="293"/>
        <v>0</v>
      </c>
      <c r="AH890" s="13">
        <f t="shared" si="293"/>
        <v>0</v>
      </c>
      <c r="AI890" s="13">
        <f t="shared" si="293"/>
        <v>0</v>
      </c>
      <c r="AJ890" s="14">
        <f>AI890</f>
        <v>0</v>
      </c>
    </row>
    <row r="891" spans="2:36" s="8" customFormat="1" ht="15" customHeight="1" thickBot="1" x14ac:dyDescent="0.2">
      <c r="B891" s="131">
        <f>ピボット!B887</f>
        <v>0</v>
      </c>
      <c r="C891" s="136" t="s">
        <v>27</v>
      </c>
      <c r="D891" s="105">
        <f>ピボット!D892</f>
        <v>0</v>
      </c>
      <c r="E891" s="106">
        <f t="shared" ref="E891:AI891" si="294">D891+E887-E889</f>
        <v>0</v>
      </c>
      <c r="F891" s="106">
        <f t="shared" si="294"/>
        <v>0</v>
      </c>
      <c r="G891" s="106">
        <f t="shared" si="294"/>
        <v>0</v>
      </c>
      <c r="H891" s="106">
        <f t="shared" si="294"/>
        <v>0</v>
      </c>
      <c r="I891" s="106">
        <f t="shared" si="294"/>
        <v>0</v>
      </c>
      <c r="J891" s="106">
        <f t="shared" si="294"/>
        <v>0</v>
      </c>
      <c r="K891" s="106">
        <f t="shared" si="294"/>
        <v>0</v>
      </c>
      <c r="L891" s="106">
        <f t="shared" si="294"/>
        <v>0</v>
      </c>
      <c r="M891" s="106">
        <f t="shared" si="294"/>
        <v>0</v>
      </c>
      <c r="N891" s="106">
        <f t="shared" si="294"/>
        <v>0</v>
      </c>
      <c r="O891" s="106">
        <f t="shared" si="294"/>
        <v>0</v>
      </c>
      <c r="P891" s="106">
        <f t="shared" si="294"/>
        <v>0</v>
      </c>
      <c r="Q891" s="106">
        <f t="shared" si="294"/>
        <v>0</v>
      </c>
      <c r="R891" s="106">
        <f t="shared" si="294"/>
        <v>0</v>
      </c>
      <c r="S891" s="106">
        <f t="shared" si="294"/>
        <v>0</v>
      </c>
      <c r="T891" s="106">
        <f t="shared" si="294"/>
        <v>0</v>
      </c>
      <c r="U891" s="106">
        <f t="shared" si="294"/>
        <v>0</v>
      </c>
      <c r="V891" s="106">
        <f t="shared" si="294"/>
        <v>0</v>
      </c>
      <c r="W891" s="106">
        <f t="shared" si="294"/>
        <v>0</v>
      </c>
      <c r="X891" s="106">
        <f t="shared" si="294"/>
        <v>0</v>
      </c>
      <c r="Y891" s="106">
        <f t="shared" si="294"/>
        <v>0</v>
      </c>
      <c r="Z891" s="106">
        <f t="shared" si="294"/>
        <v>0</v>
      </c>
      <c r="AA891" s="106">
        <f t="shared" si="294"/>
        <v>0</v>
      </c>
      <c r="AB891" s="106">
        <f t="shared" si="294"/>
        <v>0</v>
      </c>
      <c r="AC891" s="106">
        <f t="shared" si="294"/>
        <v>0</v>
      </c>
      <c r="AD891" s="106">
        <f t="shared" si="294"/>
        <v>0</v>
      </c>
      <c r="AE891" s="106">
        <f t="shared" si="294"/>
        <v>0</v>
      </c>
      <c r="AF891" s="106">
        <f t="shared" si="294"/>
        <v>0</v>
      </c>
      <c r="AG891" s="106">
        <f t="shared" si="294"/>
        <v>0</v>
      </c>
      <c r="AH891" s="106">
        <f t="shared" si="294"/>
        <v>0</v>
      </c>
      <c r="AI891" s="106">
        <f t="shared" si="294"/>
        <v>0</v>
      </c>
      <c r="AJ891" s="107">
        <f>AI891</f>
        <v>0</v>
      </c>
    </row>
    <row r="892" spans="2:36" s="8" customFormat="1" ht="15" customHeight="1" x14ac:dyDescent="0.15">
      <c r="B892" s="129"/>
      <c r="C892" s="132" t="s">
        <v>1</v>
      </c>
      <c r="D892" s="10"/>
      <c r="E892" s="11">
        <f>ピボット!E893</f>
        <v>0</v>
      </c>
      <c r="F892" s="11">
        <f>ピボット!F893</f>
        <v>0</v>
      </c>
      <c r="G892" s="11">
        <f>ピボット!G893</f>
        <v>0</v>
      </c>
      <c r="H892" s="11">
        <f>ピボット!H893</f>
        <v>0</v>
      </c>
      <c r="I892" s="11">
        <f>ピボット!I893</f>
        <v>0</v>
      </c>
      <c r="J892" s="11">
        <f>ピボット!J893</f>
        <v>0</v>
      </c>
      <c r="K892" s="11">
        <f>ピボット!K893</f>
        <v>0</v>
      </c>
      <c r="L892" s="11">
        <f>ピボット!L893</f>
        <v>0</v>
      </c>
      <c r="M892" s="11">
        <f>ピボット!M893</f>
        <v>0</v>
      </c>
      <c r="N892" s="11">
        <f>ピボット!N893</f>
        <v>0</v>
      </c>
      <c r="O892" s="11">
        <f>ピボット!O893</f>
        <v>0</v>
      </c>
      <c r="P892" s="11">
        <f>ピボット!P893</f>
        <v>0</v>
      </c>
      <c r="Q892" s="11">
        <f>ピボット!Q893</f>
        <v>0</v>
      </c>
      <c r="R892" s="11">
        <f>ピボット!R893</f>
        <v>0</v>
      </c>
      <c r="S892" s="11">
        <f>ピボット!S893</f>
        <v>0</v>
      </c>
      <c r="T892" s="11">
        <f>ピボット!T893</f>
        <v>0</v>
      </c>
      <c r="U892" s="11">
        <f>ピボット!U893</f>
        <v>0</v>
      </c>
      <c r="V892" s="11">
        <f>ピボット!V893</f>
        <v>0</v>
      </c>
      <c r="W892" s="11">
        <f>ピボット!W893</f>
        <v>0</v>
      </c>
      <c r="X892" s="11">
        <f>ピボット!X893</f>
        <v>0</v>
      </c>
      <c r="Y892" s="11">
        <f>ピボット!Y893</f>
        <v>0</v>
      </c>
      <c r="Z892" s="11">
        <f>ピボット!Z893</f>
        <v>0</v>
      </c>
      <c r="AA892" s="11">
        <f>ピボット!AA893</f>
        <v>0</v>
      </c>
      <c r="AB892" s="11">
        <f>ピボット!AB893</f>
        <v>0</v>
      </c>
      <c r="AC892" s="11">
        <f>ピボット!AC893</f>
        <v>0</v>
      </c>
      <c r="AD892" s="11">
        <f>ピボット!AD893</f>
        <v>0</v>
      </c>
      <c r="AE892" s="11">
        <f>ピボット!AE893</f>
        <v>0</v>
      </c>
      <c r="AF892" s="11">
        <f>ピボット!AF893</f>
        <v>0</v>
      </c>
      <c r="AG892" s="11">
        <f>ピボット!AG893</f>
        <v>0</v>
      </c>
      <c r="AH892" s="11">
        <f>ピボット!AH893</f>
        <v>0</v>
      </c>
      <c r="AI892" s="11">
        <f>ピボット!AI893</f>
        <v>0</v>
      </c>
      <c r="AJ892" s="104">
        <f>SUM(E892:AI892)</f>
        <v>0</v>
      </c>
    </row>
    <row r="893" spans="2:36" s="8" customFormat="1" ht="15" customHeight="1" x14ac:dyDescent="0.15">
      <c r="B893" s="130"/>
      <c r="C893" s="133" t="s">
        <v>25</v>
      </c>
      <c r="D893" s="102"/>
      <c r="E893" s="13">
        <f>ピボット!E894</f>
        <v>0</v>
      </c>
      <c r="F893" s="13">
        <f>ピボット!F894</f>
        <v>0</v>
      </c>
      <c r="G893" s="13">
        <f>ピボット!G894</f>
        <v>0</v>
      </c>
      <c r="H893" s="13">
        <f>ピボット!H894</f>
        <v>0</v>
      </c>
      <c r="I893" s="13">
        <f>ピボット!I894</f>
        <v>0</v>
      </c>
      <c r="J893" s="13">
        <f>ピボット!J894</f>
        <v>0</v>
      </c>
      <c r="K893" s="13">
        <f>ピボット!K894</f>
        <v>0</v>
      </c>
      <c r="L893" s="13">
        <f>ピボット!L894</f>
        <v>0</v>
      </c>
      <c r="M893" s="13">
        <f>ピボット!M894</f>
        <v>0</v>
      </c>
      <c r="N893" s="13">
        <f>ピボット!N894</f>
        <v>0</v>
      </c>
      <c r="O893" s="13">
        <f>ピボット!O894</f>
        <v>0</v>
      </c>
      <c r="P893" s="13">
        <f>ピボット!P894</f>
        <v>0</v>
      </c>
      <c r="Q893" s="13">
        <f>ピボット!Q894</f>
        <v>0</v>
      </c>
      <c r="R893" s="13">
        <f>ピボット!R894</f>
        <v>0</v>
      </c>
      <c r="S893" s="13">
        <f>ピボット!S894</f>
        <v>0</v>
      </c>
      <c r="T893" s="13">
        <f>ピボット!T894</f>
        <v>0</v>
      </c>
      <c r="U893" s="13">
        <f>ピボット!U894</f>
        <v>0</v>
      </c>
      <c r="V893" s="13">
        <f>ピボット!V894</f>
        <v>0</v>
      </c>
      <c r="W893" s="13">
        <f>ピボット!W894</f>
        <v>0</v>
      </c>
      <c r="X893" s="13">
        <f>ピボット!X894</f>
        <v>0</v>
      </c>
      <c r="Y893" s="13">
        <f>ピボット!Y894</f>
        <v>0</v>
      </c>
      <c r="Z893" s="13">
        <f>ピボット!Z894</f>
        <v>0</v>
      </c>
      <c r="AA893" s="13">
        <f>ピボット!AA894</f>
        <v>0</v>
      </c>
      <c r="AB893" s="13">
        <f>ピボット!AB894</f>
        <v>0</v>
      </c>
      <c r="AC893" s="13">
        <f>ピボット!AC894</f>
        <v>0</v>
      </c>
      <c r="AD893" s="13">
        <f>ピボット!AD894</f>
        <v>0</v>
      </c>
      <c r="AE893" s="13">
        <f>ピボット!AE894</f>
        <v>0</v>
      </c>
      <c r="AF893" s="13">
        <f>ピボット!AF894</f>
        <v>0</v>
      </c>
      <c r="AG893" s="13">
        <f>ピボット!AG894</f>
        <v>0</v>
      </c>
      <c r="AH893" s="13">
        <f>ピボット!AH894</f>
        <v>0</v>
      </c>
      <c r="AI893" s="13">
        <f>ピボット!AI894</f>
        <v>0</v>
      </c>
      <c r="AJ893" s="21">
        <f>SUM(E893:AI893)</f>
        <v>0</v>
      </c>
    </row>
    <row r="894" spans="2:36" s="8" customFormat="1" ht="15" customHeight="1" x14ac:dyDescent="0.15">
      <c r="B894" s="130"/>
      <c r="C894" s="134" t="s">
        <v>3</v>
      </c>
      <c r="D894" s="12"/>
      <c r="E894" s="13">
        <f>ピボット!E895</f>
        <v>0</v>
      </c>
      <c r="F894" s="13">
        <f>ピボット!F895</f>
        <v>0</v>
      </c>
      <c r="G894" s="13">
        <f>ピボット!G895</f>
        <v>0</v>
      </c>
      <c r="H894" s="13">
        <f>ピボット!H895</f>
        <v>0</v>
      </c>
      <c r="I894" s="13">
        <f>ピボット!I895</f>
        <v>0</v>
      </c>
      <c r="J894" s="13">
        <f>ピボット!J895</f>
        <v>0</v>
      </c>
      <c r="K894" s="13">
        <f>ピボット!K895</f>
        <v>0</v>
      </c>
      <c r="L894" s="13">
        <f>ピボット!L895</f>
        <v>0</v>
      </c>
      <c r="M894" s="13">
        <f>ピボット!M895</f>
        <v>0</v>
      </c>
      <c r="N894" s="13">
        <f>ピボット!N895</f>
        <v>0</v>
      </c>
      <c r="O894" s="13">
        <f>ピボット!O895</f>
        <v>0</v>
      </c>
      <c r="P894" s="13">
        <f>ピボット!P895</f>
        <v>0</v>
      </c>
      <c r="Q894" s="13">
        <f>ピボット!Q895</f>
        <v>0</v>
      </c>
      <c r="R894" s="13">
        <f>ピボット!R895</f>
        <v>0</v>
      </c>
      <c r="S894" s="13">
        <f>ピボット!S895</f>
        <v>0</v>
      </c>
      <c r="T894" s="13">
        <f>ピボット!T895</f>
        <v>0</v>
      </c>
      <c r="U894" s="13">
        <f>ピボット!U895</f>
        <v>0</v>
      </c>
      <c r="V894" s="13">
        <f>ピボット!V895</f>
        <v>0</v>
      </c>
      <c r="W894" s="13">
        <f>ピボット!W895</f>
        <v>0</v>
      </c>
      <c r="X894" s="13">
        <f>ピボット!X895</f>
        <v>0</v>
      </c>
      <c r="Y894" s="13">
        <f>ピボット!Y895</f>
        <v>0</v>
      </c>
      <c r="Z894" s="13">
        <f>ピボット!Z895</f>
        <v>0</v>
      </c>
      <c r="AA894" s="13">
        <f>ピボット!AA895</f>
        <v>0</v>
      </c>
      <c r="AB894" s="13">
        <f>ピボット!AB895</f>
        <v>0</v>
      </c>
      <c r="AC894" s="13">
        <f>ピボット!AC895</f>
        <v>0</v>
      </c>
      <c r="AD894" s="13">
        <f>ピボット!AD895</f>
        <v>0</v>
      </c>
      <c r="AE894" s="13">
        <f>ピボット!AE895</f>
        <v>0</v>
      </c>
      <c r="AF894" s="13">
        <f>ピボット!AF895</f>
        <v>0</v>
      </c>
      <c r="AG894" s="13">
        <f>ピボット!AG895</f>
        <v>0</v>
      </c>
      <c r="AH894" s="13">
        <f>ピボット!AH895</f>
        <v>0</v>
      </c>
      <c r="AI894" s="13">
        <f>ピボット!AI895</f>
        <v>0</v>
      </c>
      <c r="AJ894" s="14">
        <f>SUM(E894:AI894)</f>
        <v>0</v>
      </c>
    </row>
    <row r="895" spans="2:36" s="8" customFormat="1" ht="15" customHeight="1" x14ac:dyDescent="0.15">
      <c r="B895" s="9"/>
      <c r="C895" s="135" t="s">
        <v>26</v>
      </c>
      <c r="D895" s="100"/>
      <c r="E895" s="13">
        <f>ピボット!E896</f>
        <v>0</v>
      </c>
      <c r="F895" s="13">
        <f>ピボット!F896</f>
        <v>0</v>
      </c>
      <c r="G895" s="13">
        <f>ピボット!G896</f>
        <v>0</v>
      </c>
      <c r="H895" s="13">
        <f>ピボット!H896</f>
        <v>0</v>
      </c>
      <c r="I895" s="13">
        <f>ピボット!I896</f>
        <v>0</v>
      </c>
      <c r="J895" s="13">
        <f>ピボット!J896</f>
        <v>0</v>
      </c>
      <c r="K895" s="13">
        <f>ピボット!K896</f>
        <v>0</v>
      </c>
      <c r="L895" s="13">
        <f>ピボット!L896</f>
        <v>0</v>
      </c>
      <c r="M895" s="13">
        <f>ピボット!M896</f>
        <v>0</v>
      </c>
      <c r="N895" s="13">
        <f>ピボット!N896</f>
        <v>0</v>
      </c>
      <c r="O895" s="13">
        <f>ピボット!O896</f>
        <v>0</v>
      </c>
      <c r="P895" s="13">
        <f>ピボット!P896</f>
        <v>0</v>
      </c>
      <c r="Q895" s="13">
        <f>ピボット!Q896</f>
        <v>0</v>
      </c>
      <c r="R895" s="13">
        <f>ピボット!R896</f>
        <v>0</v>
      </c>
      <c r="S895" s="13">
        <f>ピボット!S896</f>
        <v>0</v>
      </c>
      <c r="T895" s="13">
        <f>ピボット!T896</f>
        <v>0</v>
      </c>
      <c r="U895" s="13">
        <f>ピボット!U896</f>
        <v>0</v>
      </c>
      <c r="V895" s="13">
        <f>ピボット!V896</f>
        <v>0</v>
      </c>
      <c r="W895" s="13">
        <f>ピボット!W896</f>
        <v>0</v>
      </c>
      <c r="X895" s="13">
        <f>ピボット!X896</f>
        <v>0</v>
      </c>
      <c r="Y895" s="13">
        <f>ピボット!Y896</f>
        <v>0</v>
      </c>
      <c r="Z895" s="13">
        <f>ピボット!Z896</f>
        <v>0</v>
      </c>
      <c r="AA895" s="13">
        <f>ピボット!AA896</f>
        <v>0</v>
      </c>
      <c r="AB895" s="13">
        <f>ピボット!AB896</f>
        <v>0</v>
      </c>
      <c r="AC895" s="13">
        <f>ピボット!AC896</f>
        <v>0</v>
      </c>
      <c r="AD895" s="13">
        <f>ピボット!AD896</f>
        <v>0</v>
      </c>
      <c r="AE895" s="13">
        <f>ピボット!AE896</f>
        <v>0</v>
      </c>
      <c r="AF895" s="13">
        <f>ピボット!AF896</f>
        <v>0</v>
      </c>
      <c r="AG895" s="13">
        <f>ピボット!AG896</f>
        <v>0</v>
      </c>
      <c r="AH895" s="13">
        <f>ピボット!AH896</f>
        <v>0</v>
      </c>
      <c r="AI895" s="13">
        <f>ピボット!AI896</f>
        <v>0</v>
      </c>
      <c r="AJ895" s="101">
        <f>SUM(E895:AI895)</f>
        <v>0</v>
      </c>
    </row>
    <row r="896" spans="2:36" s="8" customFormat="1" ht="15" customHeight="1" x14ac:dyDescent="0.15">
      <c r="B896" s="9"/>
      <c r="C896" s="134" t="s">
        <v>4</v>
      </c>
      <c r="D896" s="12">
        <f>ピボット!D897</f>
        <v>0</v>
      </c>
      <c r="E896" s="13">
        <f t="shared" ref="E896:AI896" si="295">D896+E892-E894</f>
        <v>0</v>
      </c>
      <c r="F896" s="13">
        <f t="shared" si="295"/>
        <v>0</v>
      </c>
      <c r="G896" s="13">
        <f t="shared" si="295"/>
        <v>0</v>
      </c>
      <c r="H896" s="13">
        <f t="shared" si="295"/>
        <v>0</v>
      </c>
      <c r="I896" s="13">
        <f t="shared" si="295"/>
        <v>0</v>
      </c>
      <c r="J896" s="13">
        <f t="shared" si="295"/>
        <v>0</v>
      </c>
      <c r="K896" s="13">
        <f t="shared" si="295"/>
        <v>0</v>
      </c>
      <c r="L896" s="13">
        <f t="shared" si="295"/>
        <v>0</v>
      </c>
      <c r="M896" s="13">
        <f t="shared" si="295"/>
        <v>0</v>
      </c>
      <c r="N896" s="13">
        <f t="shared" si="295"/>
        <v>0</v>
      </c>
      <c r="O896" s="13">
        <f t="shared" si="295"/>
        <v>0</v>
      </c>
      <c r="P896" s="13">
        <f t="shared" si="295"/>
        <v>0</v>
      </c>
      <c r="Q896" s="13">
        <f t="shared" si="295"/>
        <v>0</v>
      </c>
      <c r="R896" s="13">
        <f t="shared" si="295"/>
        <v>0</v>
      </c>
      <c r="S896" s="13">
        <f t="shared" si="295"/>
        <v>0</v>
      </c>
      <c r="T896" s="13">
        <f t="shared" si="295"/>
        <v>0</v>
      </c>
      <c r="U896" s="13">
        <f t="shared" si="295"/>
        <v>0</v>
      </c>
      <c r="V896" s="13">
        <f t="shared" si="295"/>
        <v>0</v>
      </c>
      <c r="W896" s="13">
        <f t="shared" si="295"/>
        <v>0</v>
      </c>
      <c r="X896" s="13">
        <f t="shared" si="295"/>
        <v>0</v>
      </c>
      <c r="Y896" s="13">
        <f t="shared" si="295"/>
        <v>0</v>
      </c>
      <c r="Z896" s="13">
        <f t="shared" si="295"/>
        <v>0</v>
      </c>
      <c r="AA896" s="13">
        <f t="shared" si="295"/>
        <v>0</v>
      </c>
      <c r="AB896" s="13">
        <f t="shared" si="295"/>
        <v>0</v>
      </c>
      <c r="AC896" s="13">
        <f t="shared" si="295"/>
        <v>0</v>
      </c>
      <c r="AD896" s="13">
        <f t="shared" si="295"/>
        <v>0</v>
      </c>
      <c r="AE896" s="13">
        <f t="shared" si="295"/>
        <v>0</v>
      </c>
      <c r="AF896" s="13">
        <f t="shared" si="295"/>
        <v>0</v>
      </c>
      <c r="AG896" s="13">
        <f t="shared" si="295"/>
        <v>0</v>
      </c>
      <c r="AH896" s="13">
        <f t="shared" si="295"/>
        <v>0</v>
      </c>
      <c r="AI896" s="13">
        <f t="shared" si="295"/>
        <v>0</v>
      </c>
      <c r="AJ896" s="14">
        <f>AI896</f>
        <v>0</v>
      </c>
    </row>
    <row r="897" spans="2:36" s="8" customFormat="1" ht="15" customHeight="1" thickBot="1" x14ac:dyDescent="0.2">
      <c r="B897" s="131">
        <f>ピボット!B893</f>
        <v>0</v>
      </c>
      <c r="C897" s="136" t="s">
        <v>27</v>
      </c>
      <c r="D897" s="105">
        <f>ピボット!D898</f>
        <v>0</v>
      </c>
      <c r="E897" s="106">
        <f t="shared" ref="E897:AI897" si="296">D897+E893-E895</f>
        <v>0</v>
      </c>
      <c r="F897" s="106">
        <f t="shared" si="296"/>
        <v>0</v>
      </c>
      <c r="G897" s="106">
        <f t="shared" si="296"/>
        <v>0</v>
      </c>
      <c r="H897" s="106">
        <f t="shared" si="296"/>
        <v>0</v>
      </c>
      <c r="I897" s="106">
        <f t="shared" si="296"/>
        <v>0</v>
      </c>
      <c r="J897" s="106">
        <f t="shared" si="296"/>
        <v>0</v>
      </c>
      <c r="K897" s="106">
        <f t="shared" si="296"/>
        <v>0</v>
      </c>
      <c r="L897" s="106">
        <f t="shared" si="296"/>
        <v>0</v>
      </c>
      <c r="M897" s="106">
        <f t="shared" si="296"/>
        <v>0</v>
      </c>
      <c r="N897" s="106">
        <f t="shared" si="296"/>
        <v>0</v>
      </c>
      <c r="O897" s="106">
        <f t="shared" si="296"/>
        <v>0</v>
      </c>
      <c r="P897" s="106">
        <f t="shared" si="296"/>
        <v>0</v>
      </c>
      <c r="Q897" s="106">
        <f t="shared" si="296"/>
        <v>0</v>
      </c>
      <c r="R897" s="106">
        <f t="shared" si="296"/>
        <v>0</v>
      </c>
      <c r="S897" s="106">
        <f t="shared" si="296"/>
        <v>0</v>
      </c>
      <c r="T897" s="106">
        <f t="shared" si="296"/>
        <v>0</v>
      </c>
      <c r="U897" s="106">
        <f t="shared" si="296"/>
        <v>0</v>
      </c>
      <c r="V897" s="106">
        <f t="shared" si="296"/>
        <v>0</v>
      </c>
      <c r="W897" s="106">
        <f t="shared" si="296"/>
        <v>0</v>
      </c>
      <c r="X897" s="106">
        <f t="shared" si="296"/>
        <v>0</v>
      </c>
      <c r="Y897" s="106">
        <f t="shared" si="296"/>
        <v>0</v>
      </c>
      <c r="Z897" s="106">
        <f t="shared" si="296"/>
        <v>0</v>
      </c>
      <c r="AA897" s="106">
        <f t="shared" si="296"/>
        <v>0</v>
      </c>
      <c r="AB897" s="106">
        <f t="shared" si="296"/>
        <v>0</v>
      </c>
      <c r="AC897" s="106">
        <f t="shared" si="296"/>
        <v>0</v>
      </c>
      <c r="AD897" s="106">
        <f t="shared" si="296"/>
        <v>0</v>
      </c>
      <c r="AE897" s="106">
        <f t="shared" si="296"/>
        <v>0</v>
      </c>
      <c r="AF897" s="106">
        <f t="shared" si="296"/>
        <v>0</v>
      </c>
      <c r="AG897" s="106">
        <f t="shared" si="296"/>
        <v>0</v>
      </c>
      <c r="AH897" s="106">
        <f t="shared" si="296"/>
        <v>0</v>
      </c>
      <c r="AI897" s="106">
        <f t="shared" si="296"/>
        <v>0</v>
      </c>
      <c r="AJ897" s="107">
        <f>AI897</f>
        <v>0</v>
      </c>
    </row>
    <row r="898" spans="2:36" s="8" customFormat="1" ht="15" customHeight="1" x14ac:dyDescent="0.15">
      <c r="B898" s="129"/>
      <c r="C898" s="132" t="s">
        <v>1</v>
      </c>
      <c r="D898" s="10"/>
      <c r="E898" s="11">
        <f>ピボット!E899</f>
        <v>0</v>
      </c>
      <c r="F898" s="11">
        <f>ピボット!F899</f>
        <v>0</v>
      </c>
      <c r="G898" s="11">
        <f>ピボット!G899</f>
        <v>0</v>
      </c>
      <c r="H898" s="11">
        <f>ピボット!H899</f>
        <v>0</v>
      </c>
      <c r="I898" s="11">
        <f>ピボット!I899</f>
        <v>0</v>
      </c>
      <c r="J898" s="11">
        <f>ピボット!J899</f>
        <v>0</v>
      </c>
      <c r="K898" s="11">
        <f>ピボット!K899</f>
        <v>0</v>
      </c>
      <c r="L898" s="11">
        <f>ピボット!L899</f>
        <v>0</v>
      </c>
      <c r="M898" s="11">
        <f>ピボット!M899</f>
        <v>0</v>
      </c>
      <c r="N898" s="11">
        <f>ピボット!N899</f>
        <v>0</v>
      </c>
      <c r="O898" s="11">
        <f>ピボット!O899</f>
        <v>0</v>
      </c>
      <c r="P898" s="11">
        <f>ピボット!P899</f>
        <v>0</v>
      </c>
      <c r="Q898" s="11">
        <f>ピボット!Q899</f>
        <v>0</v>
      </c>
      <c r="R898" s="11">
        <f>ピボット!R899</f>
        <v>0</v>
      </c>
      <c r="S898" s="11">
        <f>ピボット!S899</f>
        <v>0</v>
      </c>
      <c r="T898" s="11">
        <f>ピボット!T899</f>
        <v>0</v>
      </c>
      <c r="U898" s="11">
        <f>ピボット!U899</f>
        <v>0</v>
      </c>
      <c r="V898" s="11">
        <f>ピボット!V899</f>
        <v>0</v>
      </c>
      <c r="W898" s="11">
        <f>ピボット!W899</f>
        <v>0</v>
      </c>
      <c r="X898" s="11">
        <f>ピボット!X899</f>
        <v>0</v>
      </c>
      <c r="Y898" s="11">
        <f>ピボット!Y899</f>
        <v>0</v>
      </c>
      <c r="Z898" s="11">
        <f>ピボット!Z899</f>
        <v>0</v>
      </c>
      <c r="AA898" s="11">
        <f>ピボット!AA899</f>
        <v>0</v>
      </c>
      <c r="AB898" s="11">
        <f>ピボット!AB899</f>
        <v>0</v>
      </c>
      <c r="AC898" s="11">
        <f>ピボット!AC899</f>
        <v>0</v>
      </c>
      <c r="AD898" s="11">
        <f>ピボット!AD899</f>
        <v>0</v>
      </c>
      <c r="AE898" s="11">
        <f>ピボット!AE899</f>
        <v>0</v>
      </c>
      <c r="AF898" s="11">
        <f>ピボット!AF899</f>
        <v>0</v>
      </c>
      <c r="AG898" s="11">
        <f>ピボット!AG899</f>
        <v>0</v>
      </c>
      <c r="AH898" s="11">
        <f>ピボット!AH899</f>
        <v>0</v>
      </c>
      <c r="AI898" s="11">
        <f>ピボット!AI899</f>
        <v>0</v>
      </c>
      <c r="AJ898" s="104">
        <f>SUM(E898:AI898)</f>
        <v>0</v>
      </c>
    </row>
    <row r="899" spans="2:36" s="8" customFormat="1" ht="15" customHeight="1" x14ac:dyDescent="0.15">
      <c r="B899" s="130"/>
      <c r="C899" s="133" t="s">
        <v>25</v>
      </c>
      <c r="D899" s="102"/>
      <c r="E899" s="13">
        <f>ピボット!E900</f>
        <v>0</v>
      </c>
      <c r="F899" s="13">
        <f>ピボット!F900</f>
        <v>0</v>
      </c>
      <c r="G899" s="13">
        <f>ピボット!G900</f>
        <v>0</v>
      </c>
      <c r="H899" s="13">
        <f>ピボット!H900</f>
        <v>0</v>
      </c>
      <c r="I899" s="13">
        <f>ピボット!I900</f>
        <v>0</v>
      </c>
      <c r="J899" s="13">
        <f>ピボット!J900</f>
        <v>0</v>
      </c>
      <c r="K899" s="13">
        <f>ピボット!K900</f>
        <v>0</v>
      </c>
      <c r="L899" s="13">
        <f>ピボット!L900</f>
        <v>0</v>
      </c>
      <c r="M899" s="13">
        <f>ピボット!M900</f>
        <v>0</v>
      </c>
      <c r="N899" s="13">
        <f>ピボット!N900</f>
        <v>0</v>
      </c>
      <c r="O899" s="13">
        <f>ピボット!O900</f>
        <v>0</v>
      </c>
      <c r="P899" s="13">
        <f>ピボット!P900</f>
        <v>0</v>
      </c>
      <c r="Q899" s="13">
        <f>ピボット!Q900</f>
        <v>0</v>
      </c>
      <c r="R899" s="13">
        <f>ピボット!R900</f>
        <v>0</v>
      </c>
      <c r="S899" s="13">
        <f>ピボット!S900</f>
        <v>0</v>
      </c>
      <c r="T899" s="13">
        <f>ピボット!T900</f>
        <v>0</v>
      </c>
      <c r="U899" s="13">
        <f>ピボット!U900</f>
        <v>0</v>
      </c>
      <c r="V899" s="13">
        <f>ピボット!V900</f>
        <v>0</v>
      </c>
      <c r="W899" s="13">
        <f>ピボット!W900</f>
        <v>0</v>
      </c>
      <c r="X899" s="13">
        <f>ピボット!X900</f>
        <v>0</v>
      </c>
      <c r="Y899" s="13">
        <f>ピボット!Y900</f>
        <v>0</v>
      </c>
      <c r="Z899" s="13">
        <f>ピボット!Z900</f>
        <v>0</v>
      </c>
      <c r="AA899" s="13">
        <f>ピボット!AA900</f>
        <v>0</v>
      </c>
      <c r="AB899" s="13">
        <f>ピボット!AB900</f>
        <v>0</v>
      </c>
      <c r="AC899" s="13">
        <f>ピボット!AC900</f>
        <v>0</v>
      </c>
      <c r="AD899" s="13">
        <f>ピボット!AD900</f>
        <v>0</v>
      </c>
      <c r="AE899" s="13">
        <f>ピボット!AE900</f>
        <v>0</v>
      </c>
      <c r="AF899" s="13">
        <f>ピボット!AF900</f>
        <v>0</v>
      </c>
      <c r="AG899" s="13">
        <f>ピボット!AG900</f>
        <v>0</v>
      </c>
      <c r="AH899" s="13">
        <f>ピボット!AH900</f>
        <v>0</v>
      </c>
      <c r="AI899" s="13">
        <f>ピボット!AI900</f>
        <v>0</v>
      </c>
      <c r="AJ899" s="21">
        <f>SUM(E899:AI899)</f>
        <v>0</v>
      </c>
    </row>
    <row r="900" spans="2:36" s="8" customFormat="1" ht="15" customHeight="1" x14ac:dyDescent="0.15">
      <c r="B900" s="130"/>
      <c r="C900" s="134" t="s">
        <v>3</v>
      </c>
      <c r="D900" s="12"/>
      <c r="E900" s="13">
        <f>ピボット!E901</f>
        <v>0</v>
      </c>
      <c r="F900" s="13">
        <f>ピボット!F901</f>
        <v>0</v>
      </c>
      <c r="G900" s="13">
        <f>ピボット!G901</f>
        <v>0</v>
      </c>
      <c r="H900" s="13">
        <f>ピボット!H901</f>
        <v>0</v>
      </c>
      <c r="I900" s="13">
        <f>ピボット!I901</f>
        <v>0</v>
      </c>
      <c r="J900" s="13">
        <f>ピボット!J901</f>
        <v>0</v>
      </c>
      <c r="K900" s="13">
        <f>ピボット!K901</f>
        <v>0</v>
      </c>
      <c r="L900" s="13">
        <f>ピボット!L901</f>
        <v>0</v>
      </c>
      <c r="M900" s="13">
        <f>ピボット!M901</f>
        <v>0</v>
      </c>
      <c r="N900" s="13">
        <f>ピボット!N901</f>
        <v>0</v>
      </c>
      <c r="O900" s="13">
        <f>ピボット!O901</f>
        <v>0</v>
      </c>
      <c r="P900" s="13">
        <f>ピボット!P901</f>
        <v>0</v>
      </c>
      <c r="Q900" s="13">
        <f>ピボット!Q901</f>
        <v>0</v>
      </c>
      <c r="R900" s="13">
        <f>ピボット!R901</f>
        <v>0</v>
      </c>
      <c r="S900" s="13">
        <f>ピボット!S901</f>
        <v>0</v>
      </c>
      <c r="T900" s="13">
        <f>ピボット!T901</f>
        <v>0</v>
      </c>
      <c r="U900" s="13">
        <f>ピボット!U901</f>
        <v>0</v>
      </c>
      <c r="V900" s="13">
        <f>ピボット!V901</f>
        <v>0</v>
      </c>
      <c r="W900" s="13">
        <f>ピボット!W901</f>
        <v>0</v>
      </c>
      <c r="X900" s="13">
        <f>ピボット!X901</f>
        <v>0</v>
      </c>
      <c r="Y900" s="13">
        <f>ピボット!Y901</f>
        <v>0</v>
      </c>
      <c r="Z900" s="13">
        <f>ピボット!Z901</f>
        <v>0</v>
      </c>
      <c r="AA900" s="13">
        <f>ピボット!AA901</f>
        <v>0</v>
      </c>
      <c r="AB900" s="13">
        <f>ピボット!AB901</f>
        <v>0</v>
      </c>
      <c r="AC900" s="13">
        <f>ピボット!AC901</f>
        <v>0</v>
      </c>
      <c r="AD900" s="13">
        <f>ピボット!AD901</f>
        <v>0</v>
      </c>
      <c r="AE900" s="13">
        <f>ピボット!AE901</f>
        <v>0</v>
      </c>
      <c r="AF900" s="13">
        <f>ピボット!AF901</f>
        <v>0</v>
      </c>
      <c r="AG900" s="13">
        <f>ピボット!AG901</f>
        <v>0</v>
      </c>
      <c r="AH900" s="13">
        <f>ピボット!AH901</f>
        <v>0</v>
      </c>
      <c r="AI900" s="13">
        <f>ピボット!AI901</f>
        <v>0</v>
      </c>
      <c r="AJ900" s="14">
        <f>SUM(E900:AI900)</f>
        <v>0</v>
      </c>
    </row>
    <row r="901" spans="2:36" s="8" customFormat="1" ht="15" customHeight="1" x14ac:dyDescent="0.15">
      <c r="B901" s="9"/>
      <c r="C901" s="135" t="s">
        <v>26</v>
      </c>
      <c r="D901" s="100"/>
      <c r="E901" s="13">
        <f>ピボット!E902</f>
        <v>0</v>
      </c>
      <c r="F901" s="13">
        <f>ピボット!F902</f>
        <v>0</v>
      </c>
      <c r="G901" s="13">
        <f>ピボット!G902</f>
        <v>0</v>
      </c>
      <c r="H901" s="13">
        <f>ピボット!H902</f>
        <v>0</v>
      </c>
      <c r="I901" s="13">
        <f>ピボット!I902</f>
        <v>0</v>
      </c>
      <c r="J901" s="13">
        <f>ピボット!J902</f>
        <v>0</v>
      </c>
      <c r="K901" s="13">
        <f>ピボット!K902</f>
        <v>0</v>
      </c>
      <c r="L901" s="13">
        <f>ピボット!L902</f>
        <v>0</v>
      </c>
      <c r="M901" s="13">
        <f>ピボット!M902</f>
        <v>0</v>
      </c>
      <c r="N901" s="13">
        <f>ピボット!N902</f>
        <v>0</v>
      </c>
      <c r="O901" s="13">
        <f>ピボット!O902</f>
        <v>0</v>
      </c>
      <c r="P901" s="13">
        <f>ピボット!P902</f>
        <v>0</v>
      </c>
      <c r="Q901" s="13">
        <f>ピボット!Q902</f>
        <v>0</v>
      </c>
      <c r="R901" s="13">
        <f>ピボット!R902</f>
        <v>0</v>
      </c>
      <c r="S901" s="13">
        <f>ピボット!S902</f>
        <v>0</v>
      </c>
      <c r="T901" s="13">
        <f>ピボット!T902</f>
        <v>0</v>
      </c>
      <c r="U901" s="13">
        <f>ピボット!U902</f>
        <v>0</v>
      </c>
      <c r="V901" s="13">
        <f>ピボット!V902</f>
        <v>0</v>
      </c>
      <c r="W901" s="13">
        <f>ピボット!W902</f>
        <v>0</v>
      </c>
      <c r="X901" s="13">
        <f>ピボット!X902</f>
        <v>0</v>
      </c>
      <c r="Y901" s="13">
        <f>ピボット!Y902</f>
        <v>0</v>
      </c>
      <c r="Z901" s="13">
        <f>ピボット!Z902</f>
        <v>0</v>
      </c>
      <c r="AA901" s="13">
        <f>ピボット!AA902</f>
        <v>0</v>
      </c>
      <c r="AB901" s="13">
        <f>ピボット!AB902</f>
        <v>0</v>
      </c>
      <c r="AC901" s="13">
        <f>ピボット!AC902</f>
        <v>0</v>
      </c>
      <c r="AD901" s="13">
        <f>ピボット!AD902</f>
        <v>0</v>
      </c>
      <c r="AE901" s="13">
        <f>ピボット!AE902</f>
        <v>0</v>
      </c>
      <c r="AF901" s="13">
        <f>ピボット!AF902</f>
        <v>0</v>
      </c>
      <c r="AG901" s="13">
        <f>ピボット!AG902</f>
        <v>0</v>
      </c>
      <c r="AH901" s="13">
        <f>ピボット!AH902</f>
        <v>0</v>
      </c>
      <c r="AI901" s="13">
        <f>ピボット!AI902</f>
        <v>0</v>
      </c>
      <c r="AJ901" s="101">
        <f>SUM(E901:AI901)</f>
        <v>0</v>
      </c>
    </row>
    <row r="902" spans="2:36" s="8" customFormat="1" ht="15" customHeight="1" x14ac:dyDescent="0.15">
      <c r="B902" s="9"/>
      <c r="C902" s="134" t="s">
        <v>4</v>
      </c>
      <c r="D902" s="12">
        <f>ピボット!D903</f>
        <v>0</v>
      </c>
      <c r="E902" s="13">
        <f t="shared" ref="E902:AI902" si="297">D902+E898-E900</f>
        <v>0</v>
      </c>
      <c r="F902" s="13">
        <f t="shared" si="297"/>
        <v>0</v>
      </c>
      <c r="G902" s="13">
        <f t="shared" si="297"/>
        <v>0</v>
      </c>
      <c r="H902" s="13">
        <f t="shared" si="297"/>
        <v>0</v>
      </c>
      <c r="I902" s="13">
        <f t="shared" si="297"/>
        <v>0</v>
      </c>
      <c r="J902" s="13">
        <f t="shared" si="297"/>
        <v>0</v>
      </c>
      <c r="K902" s="13">
        <f t="shared" si="297"/>
        <v>0</v>
      </c>
      <c r="L902" s="13">
        <f t="shared" si="297"/>
        <v>0</v>
      </c>
      <c r="M902" s="13">
        <f t="shared" si="297"/>
        <v>0</v>
      </c>
      <c r="N902" s="13">
        <f t="shared" si="297"/>
        <v>0</v>
      </c>
      <c r="O902" s="13">
        <f t="shared" si="297"/>
        <v>0</v>
      </c>
      <c r="P902" s="13">
        <f t="shared" si="297"/>
        <v>0</v>
      </c>
      <c r="Q902" s="13">
        <f t="shared" si="297"/>
        <v>0</v>
      </c>
      <c r="R902" s="13">
        <f t="shared" si="297"/>
        <v>0</v>
      </c>
      <c r="S902" s="13">
        <f t="shared" si="297"/>
        <v>0</v>
      </c>
      <c r="T902" s="13">
        <f t="shared" si="297"/>
        <v>0</v>
      </c>
      <c r="U902" s="13">
        <f t="shared" si="297"/>
        <v>0</v>
      </c>
      <c r="V902" s="13">
        <f t="shared" si="297"/>
        <v>0</v>
      </c>
      <c r="W902" s="13">
        <f t="shared" si="297"/>
        <v>0</v>
      </c>
      <c r="X902" s="13">
        <f t="shared" si="297"/>
        <v>0</v>
      </c>
      <c r="Y902" s="13">
        <f t="shared" si="297"/>
        <v>0</v>
      </c>
      <c r="Z902" s="13">
        <f t="shared" si="297"/>
        <v>0</v>
      </c>
      <c r="AA902" s="13">
        <f t="shared" si="297"/>
        <v>0</v>
      </c>
      <c r="AB902" s="13">
        <f t="shared" si="297"/>
        <v>0</v>
      </c>
      <c r="AC902" s="13">
        <f t="shared" si="297"/>
        <v>0</v>
      </c>
      <c r="AD902" s="13">
        <f t="shared" si="297"/>
        <v>0</v>
      </c>
      <c r="AE902" s="13">
        <f t="shared" si="297"/>
        <v>0</v>
      </c>
      <c r="AF902" s="13">
        <f t="shared" si="297"/>
        <v>0</v>
      </c>
      <c r="AG902" s="13">
        <f t="shared" si="297"/>
        <v>0</v>
      </c>
      <c r="AH902" s="13">
        <f t="shared" si="297"/>
        <v>0</v>
      </c>
      <c r="AI902" s="13">
        <f t="shared" si="297"/>
        <v>0</v>
      </c>
      <c r="AJ902" s="14">
        <f>AI902</f>
        <v>0</v>
      </c>
    </row>
    <row r="903" spans="2:36" s="8" customFormat="1" ht="15" customHeight="1" thickBot="1" x14ac:dyDescent="0.2">
      <c r="B903" s="131">
        <f>ピボット!B899</f>
        <v>0</v>
      </c>
      <c r="C903" s="136" t="s">
        <v>27</v>
      </c>
      <c r="D903" s="105">
        <f>ピボット!D904</f>
        <v>0</v>
      </c>
      <c r="E903" s="106">
        <f t="shared" ref="E903:AI903" si="298">D903+E899-E901</f>
        <v>0</v>
      </c>
      <c r="F903" s="106">
        <f t="shared" si="298"/>
        <v>0</v>
      </c>
      <c r="G903" s="106">
        <f t="shared" si="298"/>
        <v>0</v>
      </c>
      <c r="H903" s="106">
        <f t="shared" si="298"/>
        <v>0</v>
      </c>
      <c r="I903" s="106">
        <f t="shared" si="298"/>
        <v>0</v>
      </c>
      <c r="J903" s="106">
        <f t="shared" si="298"/>
        <v>0</v>
      </c>
      <c r="K903" s="106">
        <f t="shared" si="298"/>
        <v>0</v>
      </c>
      <c r="L903" s="106">
        <f t="shared" si="298"/>
        <v>0</v>
      </c>
      <c r="M903" s="106">
        <f t="shared" si="298"/>
        <v>0</v>
      </c>
      <c r="N903" s="106">
        <f t="shared" si="298"/>
        <v>0</v>
      </c>
      <c r="O903" s="106">
        <f t="shared" si="298"/>
        <v>0</v>
      </c>
      <c r="P903" s="106">
        <f t="shared" si="298"/>
        <v>0</v>
      </c>
      <c r="Q903" s="106">
        <f t="shared" si="298"/>
        <v>0</v>
      </c>
      <c r="R903" s="106">
        <f t="shared" si="298"/>
        <v>0</v>
      </c>
      <c r="S903" s="106">
        <f t="shared" si="298"/>
        <v>0</v>
      </c>
      <c r="T903" s="106">
        <f t="shared" si="298"/>
        <v>0</v>
      </c>
      <c r="U903" s="106">
        <f t="shared" si="298"/>
        <v>0</v>
      </c>
      <c r="V903" s="106">
        <f t="shared" si="298"/>
        <v>0</v>
      </c>
      <c r="W903" s="106">
        <f t="shared" si="298"/>
        <v>0</v>
      </c>
      <c r="X903" s="106">
        <f t="shared" si="298"/>
        <v>0</v>
      </c>
      <c r="Y903" s="106">
        <f t="shared" si="298"/>
        <v>0</v>
      </c>
      <c r="Z903" s="106">
        <f t="shared" si="298"/>
        <v>0</v>
      </c>
      <c r="AA903" s="106">
        <f t="shared" si="298"/>
        <v>0</v>
      </c>
      <c r="AB903" s="106">
        <f t="shared" si="298"/>
        <v>0</v>
      </c>
      <c r="AC903" s="106">
        <f t="shared" si="298"/>
        <v>0</v>
      </c>
      <c r="AD903" s="106">
        <f t="shared" si="298"/>
        <v>0</v>
      </c>
      <c r="AE903" s="106">
        <f t="shared" si="298"/>
        <v>0</v>
      </c>
      <c r="AF903" s="106">
        <f t="shared" si="298"/>
        <v>0</v>
      </c>
      <c r="AG903" s="106">
        <f t="shared" si="298"/>
        <v>0</v>
      </c>
      <c r="AH903" s="106">
        <f t="shared" si="298"/>
        <v>0</v>
      </c>
      <c r="AI903" s="106">
        <f t="shared" si="298"/>
        <v>0</v>
      </c>
      <c r="AJ903" s="107">
        <f>AI903</f>
        <v>0</v>
      </c>
    </row>
    <row r="904" spans="2:36" s="8" customFormat="1" ht="15" customHeight="1" x14ac:dyDescent="0.15">
      <c r="B904" s="129"/>
      <c r="C904" s="132" t="s">
        <v>1</v>
      </c>
      <c r="D904" s="10"/>
      <c r="E904" s="11">
        <f>ピボット!E905</f>
        <v>0</v>
      </c>
      <c r="F904" s="11">
        <f>ピボット!F905</f>
        <v>0</v>
      </c>
      <c r="G904" s="11">
        <f>ピボット!G905</f>
        <v>0</v>
      </c>
      <c r="H904" s="11">
        <f>ピボット!H905</f>
        <v>0</v>
      </c>
      <c r="I904" s="11">
        <f>ピボット!I905</f>
        <v>0</v>
      </c>
      <c r="J904" s="11">
        <f>ピボット!J905</f>
        <v>0</v>
      </c>
      <c r="K904" s="11">
        <f>ピボット!K905</f>
        <v>0</v>
      </c>
      <c r="L904" s="11">
        <f>ピボット!L905</f>
        <v>0</v>
      </c>
      <c r="M904" s="11">
        <f>ピボット!M905</f>
        <v>0</v>
      </c>
      <c r="N904" s="11">
        <f>ピボット!N905</f>
        <v>0</v>
      </c>
      <c r="O904" s="11">
        <f>ピボット!O905</f>
        <v>0</v>
      </c>
      <c r="P904" s="11">
        <f>ピボット!P905</f>
        <v>0</v>
      </c>
      <c r="Q904" s="11">
        <f>ピボット!Q905</f>
        <v>0</v>
      </c>
      <c r="R904" s="11">
        <f>ピボット!R905</f>
        <v>0</v>
      </c>
      <c r="S904" s="11">
        <f>ピボット!S905</f>
        <v>0</v>
      </c>
      <c r="T904" s="11">
        <f>ピボット!T905</f>
        <v>0</v>
      </c>
      <c r="U904" s="11">
        <f>ピボット!U905</f>
        <v>0</v>
      </c>
      <c r="V904" s="11">
        <f>ピボット!V905</f>
        <v>0</v>
      </c>
      <c r="W904" s="11">
        <f>ピボット!W905</f>
        <v>0</v>
      </c>
      <c r="X904" s="11">
        <f>ピボット!X905</f>
        <v>0</v>
      </c>
      <c r="Y904" s="11">
        <f>ピボット!Y905</f>
        <v>0</v>
      </c>
      <c r="Z904" s="11">
        <f>ピボット!Z905</f>
        <v>0</v>
      </c>
      <c r="AA904" s="11">
        <f>ピボット!AA905</f>
        <v>0</v>
      </c>
      <c r="AB904" s="11">
        <f>ピボット!AB905</f>
        <v>0</v>
      </c>
      <c r="AC904" s="11">
        <f>ピボット!AC905</f>
        <v>0</v>
      </c>
      <c r="AD904" s="11">
        <f>ピボット!AD905</f>
        <v>0</v>
      </c>
      <c r="AE904" s="11">
        <f>ピボット!AE905</f>
        <v>0</v>
      </c>
      <c r="AF904" s="11">
        <f>ピボット!AF905</f>
        <v>0</v>
      </c>
      <c r="AG904" s="11">
        <f>ピボット!AG905</f>
        <v>0</v>
      </c>
      <c r="AH904" s="11">
        <f>ピボット!AH905</f>
        <v>0</v>
      </c>
      <c r="AI904" s="11">
        <f>ピボット!AI905</f>
        <v>0</v>
      </c>
      <c r="AJ904" s="104">
        <f>SUM(E904:AI904)</f>
        <v>0</v>
      </c>
    </row>
    <row r="905" spans="2:36" s="8" customFormat="1" ht="15" customHeight="1" x14ac:dyDescent="0.15">
      <c r="B905" s="130"/>
      <c r="C905" s="133" t="s">
        <v>25</v>
      </c>
      <c r="D905" s="102"/>
      <c r="E905" s="13">
        <f>ピボット!E906</f>
        <v>0</v>
      </c>
      <c r="F905" s="13">
        <f>ピボット!F906</f>
        <v>0</v>
      </c>
      <c r="G905" s="13">
        <f>ピボット!G906</f>
        <v>0</v>
      </c>
      <c r="H905" s="13">
        <f>ピボット!H906</f>
        <v>0</v>
      </c>
      <c r="I905" s="13">
        <f>ピボット!I906</f>
        <v>0</v>
      </c>
      <c r="J905" s="13">
        <f>ピボット!J906</f>
        <v>0</v>
      </c>
      <c r="K905" s="13">
        <f>ピボット!K906</f>
        <v>0</v>
      </c>
      <c r="L905" s="13">
        <f>ピボット!L906</f>
        <v>0</v>
      </c>
      <c r="M905" s="13">
        <f>ピボット!M906</f>
        <v>0</v>
      </c>
      <c r="N905" s="13">
        <f>ピボット!N906</f>
        <v>0</v>
      </c>
      <c r="O905" s="13">
        <f>ピボット!O906</f>
        <v>0</v>
      </c>
      <c r="P905" s="13">
        <f>ピボット!P906</f>
        <v>0</v>
      </c>
      <c r="Q905" s="13">
        <f>ピボット!Q906</f>
        <v>0</v>
      </c>
      <c r="R905" s="13">
        <f>ピボット!R906</f>
        <v>0</v>
      </c>
      <c r="S905" s="13">
        <f>ピボット!S906</f>
        <v>0</v>
      </c>
      <c r="T905" s="13">
        <f>ピボット!T906</f>
        <v>0</v>
      </c>
      <c r="U905" s="13">
        <f>ピボット!U906</f>
        <v>0</v>
      </c>
      <c r="V905" s="13">
        <f>ピボット!V906</f>
        <v>0</v>
      </c>
      <c r="W905" s="13">
        <f>ピボット!W906</f>
        <v>0</v>
      </c>
      <c r="X905" s="13">
        <f>ピボット!X906</f>
        <v>0</v>
      </c>
      <c r="Y905" s="13">
        <f>ピボット!Y906</f>
        <v>0</v>
      </c>
      <c r="Z905" s="13">
        <f>ピボット!Z906</f>
        <v>0</v>
      </c>
      <c r="AA905" s="13">
        <f>ピボット!AA906</f>
        <v>0</v>
      </c>
      <c r="AB905" s="13">
        <f>ピボット!AB906</f>
        <v>0</v>
      </c>
      <c r="AC905" s="13">
        <f>ピボット!AC906</f>
        <v>0</v>
      </c>
      <c r="AD905" s="13">
        <f>ピボット!AD906</f>
        <v>0</v>
      </c>
      <c r="AE905" s="13">
        <f>ピボット!AE906</f>
        <v>0</v>
      </c>
      <c r="AF905" s="13">
        <f>ピボット!AF906</f>
        <v>0</v>
      </c>
      <c r="AG905" s="13">
        <f>ピボット!AG906</f>
        <v>0</v>
      </c>
      <c r="AH905" s="13">
        <f>ピボット!AH906</f>
        <v>0</v>
      </c>
      <c r="AI905" s="13">
        <f>ピボット!AI906</f>
        <v>0</v>
      </c>
      <c r="AJ905" s="21">
        <f>SUM(E905:AI905)</f>
        <v>0</v>
      </c>
    </row>
    <row r="906" spans="2:36" s="8" customFormat="1" ht="15" customHeight="1" x14ac:dyDescent="0.15">
      <c r="B906" s="130"/>
      <c r="C906" s="134" t="s">
        <v>3</v>
      </c>
      <c r="D906" s="12"/>
      <c r="E906" s="13">
        <f>ピボット!E907</f>
        <v>0</v>
      </c>
      <c r="F906" s="13">
        <f>ピボット!F907</f>
        <v>0</v>
      </c>
      <c r="G906" s="13">
        <f>ピボット!G907</f>
        <v>0</v>
      </c>
      <c r="H906" s="13">
        <f>ピボット!H907</f>
        <v>0</v>
      </c>
      <c r="I906" s="13">
        <f>ピボット!I907</f>
        <v>0</v>
      </c>
      <c r="J906" s="13">
        <f>ピボット!J907</f>
        <v>0</v>
      </c>
      <c r="K906" s="13">
        <f>ピボット!K907</f>
        <v>0</v>
      </c>
      <c r="L906" s="13">
        <f>ピボット!L907</f>
        <v>0</v>
      </c>
      <c r="M906" s="13">
        <f>ピボット!M907</f>
        <v>0</v>
      </c>
      <c r="N906" s="13">
        <f>ピボット!N907</f>
        <v>0</v>
      </c>
      <c r="O906" s="13">
        <f>ピボット!O907</f>
        <v>0</v>
      </c>
      <c r="P906" s="13">
        <f>ピボット!P907</f>
        <v>0</v>
      </c>
      <c r="Q906" s="13">
        <f>ピボット!Q907</f>
        <v>0</v>
      </c>
      <c r="R906" s="13">
        <f>ピボット!R907</f>
        <v>0</v>
      </c>
      <c r="S906" s="13">
        <f>ピボット!S907</f>
        <v>0</v>
      </c>
      <c r="T906" s="13">
        <f>ピボット!T907</f>
        <v>0</v>
      </c>
      <c r="U906" s="13">
        <f>ピボット!U907</f>
        <v>0</v>
      </c>
      <c r="V906" s="13">
        <f>ピボット!V907</f>
        <v>0</v>
      </c>
      <c r="W906" s="13">
        <f>ピボット!W907</f>
        <v>0</v>
      </c>
      <c r="X906" s="13">
        <f>ピボット!X907</f>
        <v>0</v>
      </c>
      <c r="Y906" s="13">
        <f>ピボット!Y907</f>
        <v>0</v>
      </c>
      <c r="Z906" s="13">
        <f>ピボット!Z907</f>
        <v>0</v>
      </c>
      <c r="AA906" s="13">
        <f>ピボット!AA907</f>
        <v>0</v>
      </c>
      <c r="AB906" s="13">
        <f>ピボット!AB907</f>
        <v>0</v>
      </c>
      <c r="AC906" s="13">
        <f>ピボット!AC907</f>
        <v>0</v>
      </c>
      <c r="AD906" s="13">
        <f>ピボット!AD907</f>
        <v>0</v>
      </c>
      <c r="AE906" s="13">
        <f>ピボット!AE907</f>
        <v>0</v>
      </c>
      <c r="AF906" s="13">
        <f>ピボット!AF907</f>
        <v>0</v>
      </c>
      <c r="AG906" s="13">
        <f>ピボット!AG907</f>
        <v>0</v>
      </c>
      <c r="AH906" s="13">
        <f>ピボット!AH907</f>
        <v>0</v>
      </c>
      <c r="AI906" s="13">
        <f>ピボット!AI907</f>
        <v>0</v>
      </c>
      <c r="AJ906" s="14">
        <f>SUM(E906:AI906)</f>
        <v>0</v>
      </c>
    </row>
    <row r="907" spans="2:36" s="8" customFormat="1" ht="15" customHeight="1" x14ac:dyDescent="0.15">
      <c r="B907" s="9"/>
      <c r="C907" s="135" t="s">
        <v>26</v>
      </c>
      <c r="D907" s="100"/>
      <c r="E907" s="13">
        <f>ピボット!E908</f>
        <v>0</v>
      </c>
      <c r="F907" s="13">
        <f>ピボット!F908</f>
        <v>0</v>
      </c>
      <c r="G907" s="13">
        <f>ピボット!G908</f>
        <v>0</v>
      </c>
      <c r="H907" s="13">
        <f>ピボット!H908</f>
        <v>0</v>
      </c>
      <c r="I907" s="13">
        <f>ピボット!I908</f>
        <v>0</v>
      </c>
      <c r="J907" s="13">
        <f>ピボット!J908</f>
        <v>0</v>
      </c>
      <c r="K907" s="13">
        <f>ピボット!K908</f>
        <v>0</v>
      </c>
      <c r="L907" s="13">
        <f>ピボット!L908</f>
        <v>0</v>
      </c>
      <c r="M907" s="13">
        <f>ピボット!M908</f>
        <v>0</v>
      </c>
      <c r="N907" s="13">
        <f>ピボット!N908</f>
        <v>0</v>
      </c>
      <c r="O907" s="13">
        <f>ピボット!O908</f>
        <v>0</v>
      </c>
      <c r="P907" s="13">
        <f>ピボット!P908</f>
        <v>0</v>
      </c>
      <c r="Q907" s="13">
        <f>ピボット!Q908</f>
        <v>0</v>
      </c>
      <c r="R907" s="13">
        <f>ピボット!R908</f>
        <v>0</v>
      </c>
      <c r="S907" s="13">
        <f>ピボット!S908</f>
        <v>0</v>
      </c>
      <c r="T907" s="13">
        <f>ピボット!T908</f>
        <v>0</v>
      </c>
      <c r="U907" s="13">
        <f>ピボット!U908</f>
        <v>0</v>
      </c>
      <c r="V907" s="13">
        <f>ピボット!V908</f>
        <v>0</v>
      </c>
      <c r="W907" s="13">
        <f>ピボット!W908</f>
        <v>0</v>
      </c>
      <c r="X907" s="13">
        <f>ピボット!X908</f>
        <v>0</v>
      </c>
      <c r="Y907" s="13">
        <f>ピボット!Y908</f>
        <v>0</v>
      </c>
      <c r="Z907" s="13">
        <f>ピボット!Z908</f>
        <v>0</v>
      </c>
      <c r="AA907" s="13">
        <f>ピボット!AA908</f>
        <v>0</v>
      </c>
      <c r="AB907" s="13">
        <f>ピボット!AB908</f>
        <v>0</v>
      </c>
      <c r="AC907" s="13">
        <f>ピボット!AC908</f>
        <v>0</v>
      </c>
      <c r="AD907" s="13">
        <f>ピボット!AD908</f>
        <v>0</v>
      </c>
      <c r="AE907" s="13">
        <f>ピボット!AE908</f>
        <v>0</v>
      </c>
      <c r="AF907" s="13">
        <f>ピボット!AF908</f>
        <v>0</v>
      </c>
      <c r="AG907" s="13">
        <f>ピボット!AG908</f>
        <v>0</v>
      </c>
      <c r="AH907" s="13">
        <f>ピボット!AH908</f>
        <v>0</v>
      </c>
      <c r="AI907" s="13">
        <f>ピボット!AI908</f>
        <v>0</v>
      </c>
      <c r="AJ907" s="101">
        <f>SUM(E907:AI907)</f>
        <v>0</v>
      </c>
    </row>
    <row r="908" spans="2:36" s="8" customFormat="1" ht="15" customHeight="1" x14ac:dyDescent="0.15">
      <c r="B908" s="9"/>
      <c r="C908" s="134" t="s">
        <v>4</v>
      </c>
      <c r="D908" s="12">
        <f>ピボット!D909</f>
        <v>0</v>
      </c>
      <c r="E908" s="13">
        <f t="shared" ref="E908:AI908" si="299">D908+E904-E906</f>
        <v>0</v>
      </c>
      <c r="F908" s="13">
        <f t="shared" si="299"/>
        <v>0</v>
      </c>
      <c r="G908" s="13">
        <f t="shared" si="299"/>
        <v>0</v>
      </c>
      <c r="H908" s="13">
        <f t="shared" si="299"/>
        <v>0</v>
      </c>
      <c r="I908" s="13">
        <f t="shared" si="299"/>
        <v>0</v>
      </c>
      <c r="J908" s="13">
        <f t="shared" si="299"/>
        <v>0</v>
      </c>
      <c r="K908" s="13">
        <f t="shared" si="299"/>
        <v>0</v>
      </c>
      <c r="L908" s="13">
        <f t="shared" si="299"/>
        <v>0</v>
      </c>
      <c r="M908" s="13">
        <f t="shared" si="299"/>
        <v>0</v>
      </c>
      <c r="N908" s="13">
        <f t="shared" si="299"/>
        <v>0</v>
      </c>
      <c r="O908" s="13">
        <f t="shared" si="299"/>
        <v>0</v>
      </c>
      <c r="P908" s="13">
        <f t="shared" si="299"/>
        <v>0</v>
      </c>
      <c r="Q908" s="13">
        <f t="shared" si="299"/>
        <v>0</v>
      </c>
      <c r="R908" s="13">
        <f t="shared" si="299"/>
        <v>0</v>
      </c>
      <c r="S908" s="13">
        <f t="shared" si="299"/>
        <v>0</v>
      </c>
      <c r="T908" s="13">
        <f t="shared" si="299"/>
        <v>0</v>
      </c>
      <c r="U908" s="13">
        <f t="shared" si="299"/>
        <v>0</v>
      </c>
      <c r="V908" s="13">
        <f t="shared" si="299"/>
        <v>0</v>
      </c>
      <c r="W908" s="13">
        <f t="shared" si="299"/>
        <v>0</v>
      </c>
      <c r="X908" s="13">
        <f t="shared" si="299"/>
        <v>0</v>
      </c>
      <c r="Y908" s="13">
        <f t="shared" si="299"/>
        <v>0</v>
      </c>
      <c r="Z908" s="13">
        <f t="shared" si="299"/>
        <v>0</v>
      </c>
      <c r="AA908" s="13">
        <f t="shared" si="299"/>
        <v>0</v>
      </c>
      <c r="AB908" s="13">
        <f t="shared" si="299"/>
        <v>0</v>
      </c>
      <c r="AC908" s="13">
        <f t="shared" si="299"/>
        <v>0</v>
      </c>
      <c r="AD908" s="13">
        <f t="shared" si="299"/>
        <v>0</v>
      </c>
      <c r="AE908" s="13">
        <f t="shared" si="299"/>
        <v>0</v>
      </c>
      <c r="AF908" s="13">
        <f t="shared" si="299"/>
        <v>0</v>
      </c>
      <c r="AG908" s="13">
        <f t="shared" si="299"/>
        <v>0</v>
      </c>
      <c r="AH908" s="13">
        <f t="shared" si="299"/>
        <v>0</v>
      </c>
      <c r="AI908" s="13">
        <f t="shared" si="299"/>
        <v>0</v>
      </c>
      <c r="AJ908" s="14">
        <f>AI908</f>
        <v>0</v>
      </c>
    </row>
    <row r="909" spans="2:36" s="8" customFormat="1" ht="15" customHeight="1" thickBot="1" x14ac:dyDescent="0.2">
      <c r="B909" s="131">
        <f>ピボット!B905</f>
        <v>0</v>
      </c>
      <c r="C909" s="136" t="s">
        <v>27</v>
      </c>
      <c r="D909" s="105">
        <f>ピボット!D910</f>
        <v>0</v>
      </c>
      <c r="E909" s="106">
        <f t="shared" ref="E909:AI909" si="300">D909+E905-E907</f>
        <v>0</v>
      </c>
      <c r="F909" s="106">
        <f t="shared" si="300"/>
        <v>0</v>
      </c>
      <c r="G909" s="106">
        <f t="shared" si="300"/>
        <v>0</v>
      </c>
      <c r="H909" s="106">
        <f t="shared" si="300"/>
        <v>0</v>
      </c>
      <c r="I909" s="106">
        <f t="shared" si="300"/>
        <v>0</v>
      </c>
      <c r="J909" s="106">
        <f t="shared" si="300"/>
        <v>0</v>
      </c>
      <c r="K909" s="106">
        <f t="shared" si="300"/>
        <v>0</v>
      </c>
      <c r="L909" s="106">
        <f t="shared" si="300"/>
        <v>0</v>
      </c>
      <c r="M909" s="106">
        <f t="shared" si="300"/>
        <v>0</v>
      </c>
      <c r="N909" s="106">
        <f t="shared" si="300"/>
        <v>0</v>
      </c>
      <c r="O909" s="106">
        <f t="shared" si="300"/>
        <v>0</v>
      </c>
      <c r="P909" s="106">
        <f t="shared" si="300"/>
        <v>0</v>
      </c>
      <c r="Q909" s="106">
        <f t="shared" si="300"/>
        <v>0</v>
      </c>
      <c r="R909" s="106">
        <f t="shared" si="300"/>
        <v>0</v>
      </c>
      <c r="S909" s="106">
        <f t="shared" si="300"/>
        <v>0</v>
      </c>
      <c r="T909" s="106">
        <f t="shared" si="300"/>
        <v>0</v>
      </c>
      <c r="U909" s="106">
        <f t="shared" si="300"/>
        <v>0</v>
      </c>
      <c r="V909" s="106">
        <f t="shared" si="300"/>
        <v>0</v>
      </c>
      <c r="W909" s="106">
        <f t="shared" si="300"/>
        <v>0</v>
      </c>
      <c r="X909" s="106">
        <f t="shared" si="300"/>
        <v>0</v>
      </c>
      <c r="Y909" s="106">
        <f t="shared" si="300"/>
        <v>0</v>
      </c>
      <c r="Z909" s="106">
        <f t="shared" si="300"/>
        <v>0</v>
      </c>
      <c r="AA909" s="106">
        <f t="shared" si="300"/>
        <v>0</v>
      </c>
      <c r="AB909" s="106">
        <f t="shared" si="300"/>
        <v>0</v>
      </c>
      <c r="AC909" s="106">
        <f t="shared" si="300"/>
        <v>0</v>
      </c>
      <c r="AD909" s="106">
        <f t="shared" si="300"/>
        <v>0</v>
      </c>
      <c r="AE909" s="106">
        <f t="shared" si="300"/>
        <v>0</v>
      </c>
      <c r="AF909" s="106">
        <f t="shared" si="300"/>
        <v>0</v>
      </c>
      <c r="AG909" s="106">
        <f t="shared" si="300"/>
        <v>0</v>
      </c>
      <c r="AH909" s="106">
        <f t="shared" si="300"/>
        <v>0</v>
      </c>
      <c r="AI909" s="106">
        <f t="shared" si="300"/>
        <v>0</v>
      </c>
      <c r="AJ909" s="107">
        <f>AI909</f>
        <v>0</v>
      </c>
    </row>
    <row r="910" spans="2:36" s="8" customFormat="1" ht="15" customHeight="1" x14ac:dyDescent="0.15">
      <c r="B910" s="129"/>
      <c r="C910" s="132" t="s">
        <v>1</v>
      </c>
      <c r="D910" s="10"/>
      <c r="E910" s="11">
        <f>ピボット!E911</f>
        <v>0</v>
      </c>
      <c r="F910" s="11">
        <f>ピボット!F911</f>
        <v>0</v>
      </c>
      <c r="G910" s="11">
        <f>ピボット!G911</f>
        <v>0</v>
      </c>
      <c r="H910" s="11">
        <f>ピボット!H911</f>
        <v>0</v>
      </c>
      <c r="I910" s="11">
        <f>ピボット!I911</f>
        <v>0</v>
      </c>
      <c r="J910" s="11">
        <f>ピボット!J911</f>
        <v>0</v>
      </c>
      <c r="K910" s="11">
        <f>ピボット!K911</f>
        <v>0</v>
      </c>
      <c r="L910" s="11">
        <f>ピボット!L911</f>
        <v>0</v>
      </c>
      <c r="M910" s="11">
        <f>ピボット!M911</f>
        <v>0</v>
      </c>
      <c r="N910" s="11">
        <f>ピボット!N911</f>
        <v>0</v>
      </c>
      <c r="O910" s="11">
        <f>ピボット!O911</f>
        <v>0</v>
      </c>
      <c r="P910" s="11">
        <f>ピボット!P911</f>
        <v>0</v>
      </c>
      <c r="Q910" s="11">
        <f>ピボット!Q911</f>
        <v>0</v>
      </c>
      <c r="R910" s="11">
        <f>ピボット!R911</f>
        <v>0</v>
      </c>
      <c r="S910" s="11">
        <f>ピボット!S911</f>
        <v>0</v>
      </c>
      <c r="T910" s="11">
        <f>ピボット!T911</f>
        <v>0</v>
      </c>
      <c r="U910" s="11">
        <f>ピボット!U911</f>
        <v>0</v>
      </c>
      <c r="V910" s="11">
        <f>ピボット!V911</f>
        <v>0</v>
      </c>
      <c r="W910" s="11">
        <f>ピボット!W911</f>
        <v>0</v>
      </c>
      <c r="X910" s="11">
        <f>ピボット!X911</f>
        <v>0</v>
      </c>
      <c r="Y910" s="11">
        <f>ピボット!Y911</f>
        <v>0</v>
      </c>
      <c r="Z910" s="11">
        <f>ピボット!Z911</f>
        <v>0</v>
      </c>
      <c r="AA910" s="11">
        <f>ピボット!AA911</f>
        <v>0</v>
      </c>
      <c r="AB910" s="11">
        <f>ピボット!AB911</f>
        <v>0</v>
      </c>
      <c r="AC910" s="11">
        <f>ピボット!AC911</f>
        <v>0</v>
      </c>
      <c r="AD910" s="11">
        <f>ピボット!AD911</f>
        <v>0</v>
      </c>
      <c r="AE910" s="11">
        <f>ピボット!AE911</f>
        <v>0</v>
      </c>
      <c r="AF910" s="11">
        <f>ピボット!AF911</f>
        <v>0</v>
      </c>
      <c r="AG910" s="11">
        <f>ピボット!AG911</f>
        <v>0</v>
      </c>
      <c r="AH910" s="11">
        <f>ピボット!AH911</f>
        <v>0</v>
      </c>
      <c r="AI910" s="11">
        <f>ピボット!AI911</f>
        <v>0</v>
      </c>
      <c r="AJ910" s="104">
        <f>SUM(E910:AI910)</f>
        <v>0</v>
      </c>
    </row>
    <row r="911" spans="2:36" s="8" customFormat="1" ht="15" customHeight="1" x14ac:dyDescent="0.15">
      <c r="B911" s="130"/>
      <c r="C911" s="133" t="s">
        <v>25</v>
      </c>
      <c r="D911" s="102"/>
      <c r="E911" s="13">
        <f>ピボット!E912</f>
        <v>0</v>
      </c>
      <c r="F911" s="13">
        <f>ピボット!F912</f>
        <v>0</v>
      </c>
      <c r="G911" s="13">
        <f>ピボット!G912</f>
        <v>0</v>
      </c>
      <c r="H911" s="13">
        <f>ピボット!H912</f>
        <v>0</v>
      </c>
      <c r="I911" s="13">
        <f>ピボット!I912</f>
        <v>0</v>
      </c>
      <c r="J911" s="13">
        <f>ピボット!J912</f>
        <v>0</v>
      </c>
      <c r="K911" s="13">
        <f>ピボット!K912</f>
        <v>0</v>
      </c>
      <c r="L911" s="13">
        <f>ピボット!L912</f>
        <v>0</v>
      </c>
      <c r="M911" s="13">
        <f>ピボット!M912</f>
        <v>0</v>
      </c>
      <c r="N911" s="13">
        <f>ピボット!N912</f>
        <v>0</v>
      </c>
      <c r="O911" s="13">
        <f>ピボット!O912</f>
        <v>0</v>
      </c>
      <c r="P911" s="13">
        <f>ピボット!P912</f>
        <v>0</v>
      </c>
      <c r="Q911" s="13">
        <f>ピボット!Q912</f>
        <v>0</v>
      </c>
      <c r="R911" s="13">
        <f>ピボット!R912</f>
        <v>0</v>
      </c>
      <c r="S911" s="13">
        <f>ピボット!S912</f>
        <v>0</v>
      </c>
      <c r="T911" s="13">
        <f>ピボット!T912</f>
        <v>0</v>
      </c>
      <c r="U911" s="13">
        <f>ピボット!U912</f>
        <v>0</v>
      </c>
      <c r="V911" s="13">
        <f>ピボット!V912</f>
        <v>0</v>
      </c>
      <c r="W911" s="13">
        <f>ピボット!W912</f>
        <v>0</v>
      </c>
      <c r="X911" s="13">
        <f>ピボット!X912</f>
        <v>0</v>
      </c>
      <c r="Y911" s="13">
        <f>ピボット!Y912</f>
        <v>0</v>
      </c>
      <c r="Z911" s="13">
        <f>ピボット!Z912</f>
        <v>0</v>
      </c>
      <c r="AA911" s="13">
        <f>ピボット!AA912</f>
        <v>0</v>
      </c>
      <c r="AB911" s="13">
        <f>ピボット!AB912</f>
        <v>0</v>
      </c>
      <c r="AC911" s="13">
        <f>ピボット!AC912</f>
        <v>0</v>
      </c>
      <c r="AD911" s="13">
        <f>ピボット!AD912</f>
        <v>0</v>
      </c>
      <c r="AE911" s="13">
        <f>ピボット!AE912</f>
        <v>0</v>
      </c>
      <c r="AF911" s="13">
        <f>ピボット!AF912</f>
        <v>0</v>
      </c>
      <c r="AG911" s="13">
        <f>ピボット!AG912</f>
        <v>0</v>
      </c>
      <c r="AH911" s="13">
        <f>ピボット!AH912</f>
        <v>0</v>
      </c>
      <c r="AI911" s="13">
        <f>ピボット!AI912</f>
        <v>0</v>
      </c>
      <c r="AJ911" s="21">
        <f>SUM(E911:AI911)</f>
        <v>0</v>
      </c>
    </row>
    <row r="912" spans="2:36" s="8" customFormat="1" ht="15" customHeight="1" x14ac:dyDescent="0.15">
      <c r="B912" s="130"/>
      <c r="C912" s="134" t="s">
        <v>3</v>
      </c>
      <c r="D912" s="12"/>
      <c r="E912" s="13">
        <f>ピボット!E913</f>
        <v>0</v>
      </c>
      <c r="F912" s="13">
        <f>ピボット!F913</f>
        <v>0</v>
      </c>
      <c r="G912" s="13">
        <f>ピボット!G913</f>
        <v>0</v>
      </c>
      <c r="H912" s="13">
        <f>ピボット!H913</f>
        <v>0</v>
      </c>
      <c r="I912" s="13">
        <f>ピボット!I913</f>
        <v>0</v>
      </c>
      <c r="J912" s="13">
        <f>ピボット!J913</f>
        <v>0</v>
      </c>
      <c r="K912" s="13">
        <f>ピボット!K913</f>
        <v>0</v>
      </c>
      <c r="L912" s="13">
        <f>ピボット!L913</f>
        <v>0</v>
      </c>
      <c r="M912" s="13">
        <f>ピボット!M913</f>
        <v>0</v>
      </c>
      <c r="N912" s="13">
        <f>ピボット!N913</f>
        <v>0</v>
      </c>
      <c r="O912" s="13">
        <f>ピボット!O913</f>
        <v>0</v>
      </c>
      <c r="P912" s="13">
        <f>ピボット!P913</f>
        <v>0</v>
      </c>
      <c r="Q912" s="13">
        <f>ピボット!Q913</f>
        <v>0</v>
      </c>
      <c r="R912" s="13">
        <f>ピボット!R913</f>
        <v>0</v>
      </c>
      <c r="S912" s="13">
        <f>ピボット!S913</f>
        <v>0</v>
      </c>
      <c r="T912" s="13">
        <f>ピボット!T913</f>
        <v>0</v>
      </c>
      <c r="U912" s="13">
        <f>ピボット!U913</f>
        <v>0</v>
      </c>
      <c r="V912" s="13">
        <f>ピボット!V913</f>
        <v>0</v>
      </c>
      <c r="W912" s="13">
        <f>ピボット!W913</f>
        <v>0</v>
      </c>
      <c r="X912" s="13">
        <f>ピボット!X913</f>
        <v>0</v>
      </c>
      <c r="Y912" s="13">
        <f>ピボット!Y913</f>
        <v>0</v>
      </c>
      <c r="Z912" s="13">
        <f>ピボット!Z913</f>
        <v>0</v>
      </c>
      <c r="AA912" s="13">
        <f>ピボット!AA913</f>
        <v>0</v>
      </c>
      <c r="AB912" s="13">
        <f>ピボット!AB913</f>
        <v>0</v>
      </c>
      <c r="AC912" s="13">
        <f>ピボット!AC913</f>
        <v>0</v>
      </c>
      <c r="AD912" s="13">
        <f>ピボット!AD913</f>
        <v>0</v>
      </c>
      <c r="AE912" s="13">
        <f>ピボット!AE913</f>
        <v>0</v>
      </c>
      <c r="AF912" s="13">
        <f>ピボット!AF913</f>
        <v>0</v>
      </c>
      <c r="AG912" s="13">
        <f>ピボット!AG913</f>
        <v>0</v>
      </c>
      <c r="AH912" s="13">
        <f>ピボット!AH913</f>
        <v>0</v>
      </c>
      <c r="AI912" s="13">
        <f>ピボット!AI913</f>
        <v>0</v>
      </c>
      <c r="AJ912" s="14">
        <f>SUM(E912:AI912)</f>
        <v>0</v>
      </c>
    </row>
    <row r="913" spans="2:36" s="8" customFormat="1" ht="15" customHeight="1" x14ac:dyDescent="0.15">
      <c r="B913" s="9"/>
      <c r="C913" s="135" t="s">
        <v>26</v>
      </c>
      <c r="D913" s="100"/>
      <c r="E913" s="13">
        <f>ピボット!E914</f>
        <v>0</v>
      </c>
      <c r="F913" s="13">
        <f>ピボット!F914</f>
        <v>0</v>
      </c>
      <c r="G913" s="13">
        <f>ピボット!G914</f>
        <v>0</v>
      </c>
      <c r="H913" s="13">
        <f>ピボット!H914</f>
        <v>0</v>
      </c>
      <c r="I913" s="13">
        <f>ピボット!I914</f>
        <v>0</v>
      </c>
      <c r="J913" s="13">
        <f>ピボット!J914</f>
        <v>0</v>
      </c>
      <c r="K913" s="13">
        <f>ピボット!K914</f>
        <v>0</v>
      </c>
      <c r="L913" s="13">
        <f>ピボット!L914</f>
        <v>0</v>
      </c>
      <c r="M913" s="13">
        <f>ピボット!M914</f>
        <v>0</v>
      </c>
      <c r="N913" s="13">
        <f>ピボット!N914</f>
        <v>0</v>
      </c>
      <c r="O913" s="13">
        <f>ピボット!O914</f>
        <v>0</v>
      </c>
      <c r="P913" s="13">
        <f>ピボット!P914</f>
        <v>0</v>
      </c>
      <c r="Q913" s="13">
        <f>ピボット!Q914</f>
        <v>0</v>
      </c>
      <c r="R913" s="13">
        <f>ピボット!R914</f>
        <v>0</v>
      </c>
      <c r="S913" s="13">
        <f>ピボット!S914</f>
        <v>0</v>
      </c>
      <c r="T913" s="13">
        <f>ピボット!T914</f>
        <v>0</v>
      </c>
      <c r="U913" s="13">
        <f>ピボット!U914</f>
        <v>0</v>
      </c>
      <c r="V913" s="13">
        <f>ピボット!V914</f>
        <v>0</v>
      </c>
      <c r="W913" s="13">
        <f>ピボット!W914</f>
        <v>0</v>
      </c>
      <c r="X913" s="13">
        <f>ピボット!X914</f>
        <v>0</v>
      </c>
      <c r="Y913" s="13">
        <f>ピボット!Y914</f>
        <v>0</v>
      </c>
      <c r="Z913" s="13">
        <f>ピボット!Z914</f>
        <v>0</v>
      </c>
      <c r="AA913" s="13">
        <f>ピボット!AA914</f>
        <v>0</v>
      </c>
      <c r="AB913" s="13">
        <f>ピボット!AB914</f>
        <v>0</v>
      </c>
      <c r="AC913" s="13">
        <f>ピボット!AC914</f>
        <v>0</v>
      </c>
      <c r="AD913" s="13">
        <f>ピボット!AD914</f>
        <v>0</v>
      </c>
      <c r="AE913" s="13">
        <f>ピボット!AE914</f>
        <v>0</v>
      </c>
      <c r="AF913" s="13">
        <f>ピボット!AF914</f>
        <v>0</v>
      </c>
      <c r="AG913" s="13">
        <f>ピボット!AG914</f>
        <v>0</v>
      </c>
      <c r="AH913" s="13">
        <f>ピボット!AH914</f>
        <v>0</v>
      </c>
      <c r="AI913" s="13">
        <f>ピボット!AI914</f>
        <v>0</v>
      </c>
      <c r="AJ913" s="101">
        <f>SUM(E913:AI913)</f>
        <v>0</v>
      </c>
    </row>
    <row r="914" spans="2:36" s="8" customFormat="1" ht="15" customHeight="1" x14ac:dyDescent="0.15">
      <c r="B914" s="9"/>
      <c r="C914" s="134" t="s">
        <v>4</v>
      </c>
      <c r="D914" s="12">
        <f>ピボット!D915</f>
        <v>0</v>
      </c>
      <c r="E914" s="13">
        <f t="shared" ref="E914:AI914" si="301">D914+E910-E912</f>
        <v>0</v>
      </c>
      <c r="F914" s="13">
        <f t="shared" si="301"/>
        <v>0</v>
      </c>
      <c r="G914" s="13">
        <f t="shared" si="301"/>
        <v>0</v>
      </c>
      <c r="H914" s="13">
        <f t="shared" si="301"/>
        <v>0</v>
      </c>
      <c r="I914" s="13">
        <f t="shared" si="301"/>
        <v>0</v>
      </c>
      <c r="J914" s="13">
        <f t="shared" si="301"/>
        <v>0</v>
      </c>
      <c r="K914" s="13">
        <f t="shared" si="301"/>
        <v>0</v>
      </c>
      <c r="L914" s="13">
        <f t="shared" si="301"/>
        <v>0</v>
      </c>
      <c r="M914" s="13">
        <f t="shared" si="301"/>
        <v>0</v>
      </c>
      <c r="N914" s="13">
        <f t="shared" si="301"/>
        <v>0</v>
      </c>
      <c r="O914" s="13">
        <f t="shared" si="301"/>
        <v>0</v>
      </c>
      <c r="P914" s="13">
        <f t="shared" si="301"/>
        <v>0</v>
      </c>
      <c r="Q914" s="13">
        <f t="shared" si="301"/>
        <v>0</v>
      </c>
      <c r="R914" s="13">
        <f t="shared" si="301"/>
        <v>0</v>
      </c>
      <c r="S914" s="13">
        <f t="shared" si="301"/>
        <v>0</v>
      </c>
      <c r="T914" s="13">
        <f t="shared" si="301"/>
        <v>0</v>
      </c>
      <c r="U914" s="13">
        <f t="shared" si="301"/>
        <v>0</v>
      </c>
      <c r="V914" s="13">
        <f t="shared" si="301"/>
        <v>0</v>
      </c>
      <c r="W914" s="13">
        <f t="shared" si="301"/>
        <v>0</v>
      </c>
      <c r="X914" s="13">
        <f t="shared" si="301"/>
        <v>0</v>
      </c>
      <c r="Y914" s="13">
        <f t="shared" si="301"/>
        <v>0</v>
      </c>
      <c r="Z914" s="13">
        <f t="shared" si="301"/>
        <v>0</v>
      </c>
      <c r="AA914" s="13">
        <f t="shared" si="301"/>
        <v>0</v>
      </c>
      <c r="AB914" s="13">
        <f t="shared" si="301"/>
        <v>0</v>
      </c>
      <c r="AC914" s="13">
        <f t="shared" si="301"/>
        <v>0</v>
      </c>
      <c r="AD914" s="13">
        <f t="shared" si="301"/>
        <v>0</v>
      </c>
      <c r="AE914" s="13">
        <f t="shared" si="301"/>
        <v>0</v>
      </c>
      <c r="AF914" s="13">
        <f t="shared" si="301"/>
        <v>0</v>
      </c>
      <c r="AG914" s="13">
        <f t="shared" si="301"/>
        <v>0</v>
      </c>
      <c r="AH914" s="13">
        <f t="shared" si="301"/>
        <v>0</v>
      </c>
      <c r="AI914" s="13">
        <f t="shared" si="301"/>
        <v>0</v>
      </c>
      <c r="AJ914" s="14">
        <f>AI914</f>
        <v>0</v>
      </c>
    </row>
    <row r="915" spans="2:36" s="8" customFormat="1" ht="15" customHeight="1" thickBot="1" x14ac:dyDescent="0.2">
      <c r="B915" s="131">
        <f>ピボット!B911</f>
        <v>0</v>
      </c>
      <c r="C915" s="136" t="s">
        <v>27</v>
      </c>
      <c r="D915" s="105">
        <f>ピボット!D916</f>
        <v>0</v>
      </c>
      <c r="E915" s="106">
        <f t="shared" ref="E915:AI915" si="302">D915+E911-E913</f>
        <v>0</v>
      </c>
      <c r="F915" s="106">
        <f t="shared" si="302"/>
        <v>0</v>
      </c>
      <c r="G915" s="106">
        <f t="shared" si="302"/>
        <v>0</v>
      </c>
      <c r="H915" s="106">
        <f t="shared" si="302"/>
        <v>0</v>
      </c>
      <c r="I915" s="106">
        <f t="shared" si="302"/>
        <v>0</v>
      </c>
      <c r="J915" s="106">
        <f t="shared" si="302"/>
        <v>0</v>
      </c>
      <c r="K915" s="106">
        <f t="shared" si="302"/>
        <v>0</v>
      </c>
      <c r="L915" s="106">
        <f t="shared" si="302"/>
        <v>0</v>
      </c>
      <c r="M915" s="106">
        <f t="shared" si="302"/>
        <v>0</v>
      </c>
      <c r="N915" s="106">
        <f t="shared" si="302"/>
        <v>0</v>
      </c>
      <c r="O915" s="106">
        <f t="shared" si="302"/>
        <v>0</v>
      </c>
      <c r="P915" s="106">
        <f t="shared" si="302"/>
        <v>0</v>
      </c>
      <c r="Q915" s="106">
        <f t="shared" si="302"/>
        <v>0</v>
      </c>
      <c r="R915" s="106">
        <f t="shared" si="302"/>
        <v>0</v>
      </c>
      <c r="S915" s="106">
        <f t="shared" si="302"/>
        <v>0</v>
      </c>
      <c r="T915" s="106">
        <f t="shared" si="302"/>
        <v>0</v>
      </c>
      <c r="U915" s="106">
        <f t="shared" si="302"/>
        <v>0</v>
      </c>
      <c r="V915" s="106">
        <f t="shared" si="302"/>
        <v>0</v>
      </c>
      <c r="W915" s="106">
        <f t="shared" si="302"/>
        <v>0</v>
      </c>
      <c r="X915" s="106">
        <f t="shared" si="302"/>
        <v>0</v>
      </c>
      <c r="Y915" s="106">
        <f t="shared" si="302"/>
        <v>0</v>
      </c>
      <c r="Z915" s="106">
        <f t="shared" si="302"/>
        <v>0</v>
      </c>
      <c r="AA915" s="106">
        <f t="shared" si="302"/>
        <v>0</v>
      </c>
      <c r="AB915" s="106">
        <f t="shared" si="302"/>
        <v>0</v>
      </c>
      <c r="AC915" s="106">
        <f t="shared" si="302"/>
        <v>0</v>
      </c>
      <c r="AD915" s="106">
        <f t="shared" si="302"/>
        <v>0</v>
      </c>
      <c r="AE915" s="106">
        <f t="shared" si="302"/>
        <v>0</v>
      </c>
      <c r="AF915" s="106">
        <f t="shared" si="302"/>
        <v>0</v>
      </c>
      <c r="AG915" s="106">
        <f t="shared" si="302"/>
        <v>0</v>
      </c>
      <c r="AH915" s="106">
        <f t="shared" si="302"/>
        <v>0</v>
      </c>
      <c r="AI915" s="106">
        <f t="shared" si="302"/>
        <v>0</v>
      </c>
      <c r="AJ915" s="107">
        <f>AI915</f>
        <v>0</v>
      </c>
    </row>
    <row r="916" spans="2:36" s="8" customFormat="1" ht="15" customHeight="1" x14ac:dyDescent="0.15">
      <c r="B916" s="129"/>
      <c r="C916" s="132" t="s">
        <v>1</v>
      </c>
      <c r="D916" s="10"/>
      <c r="E916" s="11">
        <f>ピボット!E917</f>
        <v>0</v>
      </c>
      <c r="F916" s="11">
        <f>ピボット!F917</f>
        <v>0</v>
      </c>
      <c r="G916" s="11">
        <f>ピボット!G917</f>
        <v>0</v>
      </c>
      <c r="H916" s="11">
        <f>ピボット!H917</f>
        <v>0</v>
      </c>
      <c r="I916" s="11">
        <f>ピボット!I917</f>
        <v>0</v>
      </c>
      <c r="J916" s="11">
        <f>ピボット!J917</f>
        <v>0</v>
      </c>
      <c r="K916" s="11">
        <f>ピボット!K917</f>
        <v>0</v>
      </c>
      <c r="L916" s="11">
        <f>ピボット!L917</f>
        <v>0</v>
      </c>
      <c r="M916" s="11">
        <f>ピボット!M917</f>
        <v>0</v>
      </c>
      <c r="N916" s="11">
        <f>ピボット!N917</f>
        <v>0</v>
      </c>
      <c r="O916" s="11">
        <f>ピボット!O917</f>
        <v>0</v>
      </c>
      <c r="P916" s="11">
        <f>ピボット!P917</f>
        <v>0</v>
      </c>
      <c r="Q916" s="11">
        <f>ピボット!Q917</f>
        <v>0</v>
      </c>
      <c r="R916" s="11">
        <f>ピボット!R917</f>
        <v>0</v>
      </c>
      <c r="S916" s="11">
        <f>ピボット!S917</f>
        <v>0</v>
      </c>
      <c r="T916" s="11">
        <f>ピボット!T917</f>
        <v>0</v>
      </c>
      <c r="U916" s="11">
        <f>ピボット!U917</f>
        <v>0</v>
      </c>
      <c r="V916" s="11">
        <f>ピボット!V917</f>
        <v>0</v>
      </c>
      <c r="W916" s="11">
        <f>ピボット!W917</f>
        <v>0</v>
      </c>
      <c r="X916" s="11">
        <f>ピボット!X917</f>
        <v>0</v>
      </c>
      <c r="Y916" s="11">
        <f>ピボット!Y917</f>
        <v>0</v>
      </c>
      <c r="Z916" s="11">
        <f>ピボット!Z917</f>
        <v>0</v>
      </c>
      <c r="AA916" s="11">
        <f>ピボット!AA917</f>
        <v>0</v>
      </c>
      <c r="AB916" s="11">
        <f>ピボット!AB917</f>
        <v>0</v>
      </c>
      <c r="AC916" s="11">
        <f>ピボット!AC917</f>
        <v>0</v>
      </c>
      <c r="AD916" s="11">
        <f>ピボット!AD917</f>
        <v>0</v>
      </c>
      <c r="AE916" s="11">
        <f>ピボット!AE917</f>
        <v>0</v>
      </c>
      <c r="AF916" s="11">
        <f>ピボット!AF917</f>
        <v>0</v>
      </c>
      <c r="AG916" s="11">
        <f>ピボット!AG917</f>
        <v>0</v>
      </c>
      <c r="AH916" s="11">
        <f>ピボット!AH917</f>
        <v>0</v>
      </c>
      <c r="AI916" s="11">
        <f>ピボット!AI917</f>
        <v>0</v>
      </c>
      <c r="AJ916" s="104">
        <f>SUM(E916:AI916)</f>
        <v>0</v>
      </c>
    </row>
    <row r="917" spans="2:36" s="8" customFormat="1" ht="15" customHeight="1" x14ac:dyDescent="0.15">
      <c r="B917" s="130"/>
      <c r="C917" s="133" t="s">
        <v>25</v>
      </c>
      <c r="D917" s="102"/>
      <c r="E917" s="13">
        <f>ピボット!E918</f>
        <v>0</v>
      </c>
      <c r="F917" s="13">
        <f>ピボット!F918</f>
        <v>0</v>
      </c>
      <c r="G917" s="13">
        <f>ピボット!G918</f>
        <v>0</v>
      </c>
      <c r="H917" s="13">
        <f>ピボット!H918</f>
        <v>0</v>
      </c>
      <c r="I917" s="13">
        <f>ピボット!I918</f>
        <v>0</v>
      </c>
      <c r="J917" s="13">
        <f>ピボット!J918</f>
        <v>0</v>
      </c>
      <c r="K917" s="13">
        <f>ピボット!K918</f>
        <v>0</v>
      </c>
      <c r="L917" s="13">
        <f>ピボット!L918</f>
        <v>0</v>
      </c>
      <c r="M917" s="13">
        <f>ピボット!M918</f>
        <v>0</v>
      </c>
      <c r="N917" s="13">
        <f>ピボット!N918</f>
        <v>0</v>
      </c>
      <c r="O917" s="13">
        <f>ピボット!O918</f>
        <v>0</v>
      </c>
      <c r="P917" s="13">
        <f>ピボット!P918</f>
        <v>0</v>
      </c>
      <c r="Q917" s="13">
        <f>ピボット!Q918</f>
        <v>0</v>
      </c>
      <c r="R917" s="13">
        <f>ピボット!R918</f>
        <v>0</v>
      </c>
      <c r="S917" s="13">
        <f>ピボット!S918</f>
        <v>0</v>
      </c>
      <c r="T917" s="13">
        <f>ピボット!T918</f>
        <v>0</v>
      </c>
      <c r="U917" s="13">
        <f>ピボット!U918</f>
        <v>0</v>
      </c>
      <c r="V917" s="13">
        <f>ピボット!V918</f>
        <v>0</v>
      </c>
      <c r="W917" s="13">
        <f>ピボット!W918</f>
        <v>0</v>
      </c>
      <c r="X917" s="13">
        <f>ピボット!X918</f>
        <v>0</v>
      </c>
      <c r="Y917" s="13">
        <f>ピボット!Y918</f>
        <v>0</v>
      </c>
      <c r="Z917" s="13">
        <f>ピボット!Z918</f>
        <v>0</v>
      </c>
      <c r="AA917" s="13">
        <f>ピボット!AA918</f>
        <v>0</v>
      </c>
      <c r="AB917" s="13">
        <f>ピボット!AB918</f>
        <v>0</v>
      </c>
      <c r="AC917" s="13">
        <f>ピボット!AC918</f>
        <v>0</v>
      </c>
      <c r="AD917" s="13">
        <f>ピボット!AD918</f>
        <v>0</v>
      </c>
      <c r="AE917" s="13">
        <f>ピボット!AE918</f>
        <v>0</v>
      </c>
      <c r="AF917" s="13">
        <f>ピボット!AF918</f>
        <v>0</v>
      </c>
      <c r="AG917" s="13">
        <f>ピボット!AG918</f>
        <v>0</v>
      </c>
      <c r="AH917" s="13">
        <f>ピボット!AH918</f>
        <v>0</v>
      </c>
      <c r="AI917" s="13">
        <f>ピボット!AI918</f>
        <v>0</v>
      </c>
      <c r="AJ917" s="21">
        <f>SUM(E917:AI917)</f>
        <v>0</v>
      </c>
    </row>
    <row r="918" spans="2:36" s="8" customFormat="1" ht="15" customHeight="1" x14ac:dyDescent="0.15">
      <c r="B918" s="130"/>
      <c r="C918" s="134" t="s">
        <v>3</v>
      </c>
      <c r="D918" s="12"/>
      <c r="E918" s="13">
        <f>ピボット!E919</f>
        <v>0</v>
      </c>
      <c r="F918" s="13">
        <f>ピボット!F919</f>
        <v>0</v>
      </c>
      <c r="G918" s="13">
        <f>ピボット!G919</f>
        <v>0</v>
      </c>
      <c r="H918" s="13">
        <f>ピボット!H919</f>
        <v>0</v>
      </c>
      <c r="I918" s="13">
        <f>ピボット!I919</f>
        <v>0</v>
      </c>
      <c r="J918" s="13">
        <f>ピボット!J919</f>
        <v>0</v>
      </c>
      <c r="K918" s="13">
        <f>ピボット!K919</f>
        <v>0</v>
      </c>
      <c r="L918" s="13">
        <f>ピボット!L919</f>
        <v>0</v>
      </c>
      <c r="M918" s="13">
        <f>ピボット!M919</f>
        <v>0</v>
      </c>
      <c r="N918" s="13">
        <f>ピボット!N919</f>
        <v>0</v>
      </c>
      <c r="O918" s="13">
        <f>ピボット!O919</f>
        <v>0</v>
      </c>
      <c r="P918" s="13">
        <f>ピボット!P919</f>
        <v>0</v>
      </c>
      <c r="Q918" s="13">
        <f>ピボット!Q919</f>
        <v>0</v>
      </c>
      <c r="R918" s="13">
        <f>ピボット!R919</f>
        <v>0</v>
      </c>
      <c r="S918" s="13">
        <f>ピボット!S919</f>
        <v>0</v>
      </c>
      <c r="T918" s="13">
        <f>ピボット!T919</f>
        <v>0</v>
      </c>
      <c r="U918" s="13">
        <f>ピボット!U919</f>
        <v>0</v>
      </c>
      <c r="V918" s="13">
        <f>ピボット!V919</f>
        <v>0</v>
      </c>
      <c r="W918" s="13">
        <f>ピボット!W919</f>
        <v>0</v>
      </c>
      <c r="X918" s="13">
        <f>ピボット!X919</f>
        <v>0</v>
      </c>
      <c r="Y918" s="13">
        <f>ピボット!Y919</f>
        <v>0</v>
      </c>
      <c r="Z918" s="13">
        <f>ピボット!Z919</f>
        <v>0</v>
      </c>
      <c r="AA918" s="13">
        <f>ピボット!AA919</f>
        <v>0</v>
      </c>
      <c r="AB918" s="13">
        <f>ピボット!AB919</f>
        <v>0</v>
      </c>
      <c r="AC918" s="13">
        <f>ピボット!AC919</f>
        <v>0</v>
      </c>
      <c r="AD918" s="13">
        <f>ピボット!AD919</f>
        <v>0</v>
      </c>
      <c r="AE918" s="13">
        <f>ピボット!AE919</f>
        <v>0</v>
      </c>
      <c r="AF918" s="13">
        <f>ピボット!AF919</f>
        <v>0</v>
      </c>
      <c r="AG918" s="13">
        <f>ピボット!AG919</f>
        <v>0</v>
      </c>
      <c r="AH918" s="13">
        <f>ピボット!AH919</f>
        <v>0</v>
      </c>
      <c r="AI918" s="13">
        <f>ピボット!AI919</f>
        <v>0</v>
      </c>
      <c r="AJ918" s="14">
        <f>SUM(E918:AI918)</f>
        <v>0</v>
      </c>
    </row>
    <row r="919" spans="2:36" s="8" customFormat="1" ht="15" customHeight="1" x14ac:dyDescent="0.15">
      <c r="B919" s="9"/>
      <c r="C919" s="135" t="s">
        <v>26</v>
      </c>
      <c r="D919" s="100"/>
      <c r="E919" s="13">
        <f>ピボット!E920</f>
        <v>0</v>
      </c>
      <c r="F919" s="13">
        <f>ピボット!F920</f>
        <v>0</v>
      </c>
      <c r="G919" s="13">
        <f>ピボット!G920</f>
        <v>0</v>
      </c>
      <c r="H919" s="13">
        <f>ピボット!H920</f>
        <v>0</v>
      </c>
      <c r="I919" s="13">
        <f>ピボット!I920</f>
        <v>0</v>
      </c>
      <c r="J919" s="13">
        <f>ピボット!J920</f>
        <v>0</v>
      </c>
      <c r="K919" s="13">
        <f>ピボット!K920</f>
        <v>0</v>
      </c>
      <c r="L919" s="13">
        <f>ピボット!L920</f>
        <v>0</v>
      </c>
      <c r="M919" s="13">
        <f>ピボット!M920</f>
        <v>0</v>
      </c>
      <c r="N919" s="13">
        <f>ピボット!N920</f>
        <v>0</v>
      </c>
      <c r="O919" s="13">
        <f>ピボット!O920</f>
        <v>0</v>
      </c>
      <c r="P919" s="13">
        <f>ピボット!P920</f>
        <v>0</v>
      </c>
      <c r="Q919" s="13">
        <f>ピボット!Q920</f>
        <v>0</v>
      </c>
      <c r="R919" s="13">
        <f>ピボット!R920</f>
        <v>0</v>
      </c>
      <c r="S919" s="13">
        <f>ピボット!S920</f>
        <v>0</v>
      </c>
      <c r="T919" s="13">
        <f>ピボット!T920</f>
        <v>0</v>
      </c>
      <c r="U919" s="13">
        <f>ピボット!U920</f>
        <v>0</v>
      </c>
      <c r="V919" s="13">
        <f>ピボット!V920</f>
        <v>0</v>
      </c>
      <c r="W919" s="13">
        <f>ピボット!W920</f>
        <v>0</v>
      </c>
      <c r="X919" s="13">
        <f>ピボット!X920</f>
        <v>0</v>
      </c>
      <c r="Y919" s="13">
        <f>ピボット!Y920</f>
        <v>0</v>
      </c>
      <c r="Z919" s="13">
        <f>ピボット!Z920</f>
        <v>0</v>
      </c>
      <c r="AA919" s="13">
        <f>ピボット!AA920</f>
        <v>0</v>
      </c>
      <c r="AB919" s="13">
        <f>ピボット!AB920</f>
        <v>0</v>
      </c>
      <c r="AC919" s="13">
        <f>ピボット!AC920</f>
        <v>0</v>
      </c>
      <c r="AD919" s="13">
        <f>ピボット!AD920</f>
        <v>0</v>
      </c>
      <c r="AE919" s="13">
        <f>ピボット!AE920</f>
        <v>0</v>
      </c>
      <c r="AF919" s="13">
        <f>ピボット!AF920</f>
        <v>0</v>
      </c>
      <c r="AG919" s="13">
        <f>ピボット!AG920</f>
        <v>0</v>
      </c>
      <c r="AH919" s="13">
        <f>ピボット!AH920</f>
        <v>0</v>
      </c>
      <c r="AI919" s="13">
        <f>ピボット!AI920</f>
        <v>0</v>
      </c>
      <c r="AJ919" s="101">
        <f>SUM(E919:AI919)</f>
        <v>0</v>
      </c>
    </row>
    <row r="920" spans="2:36" s="8" customFormat="1" ht="15" customHeight="1" x14ac:dyDescent="0.15">
      <c r="B920" s="9"/>
      <c r="C920" s="134" t="s">
        <v>4</v>
      </c>
      <c r="D920" s="12">
        <f>ピボット!D921</f>
        <v>0</v>
      </c>
      <c r="E920" s="13">
        <f t="shared" ref="E920:AI920" si="303">D920+E916-E918</f>
        <v>0</v>
      </c>
      <c r="F920" s="13">
        <f t="shared" si="303"/>
        <v>0</v>
      </c>
      <c r="G920" s="13">
        <f t="shared" si="303"/>
        <v>0</v>
      </c>
      <c r="H920" s="13">
        <f t="shared" si="303"/>
        <v>0</v>
      </c>
      <c r="I920" s="13">
        <f t="shared" si="303"/>
        <v>0</v>
      </c>
      <c r="J920" s="13">
        <f t="shared" si="303"/>
        <v>0</v>
      </c>
      <c r="K920" s="13">
        <f t="shared" si="303"/>
        <v>0</v>
      </c>
      <c r="L920" s="13">
        <f t="shared" si="303"/>
        <v>0</v>
      </c>
      <c r="M920" s="13">
        <f t="shared" si="303"/>
        <v>0</v>
      </c>
      <c r="N920" s="13">
        <f t="shared" si="303"/>
        <v>0</v>
      </c>
      <c r="O920" s="13">
        <f t="shared" si="303"/>
        <v>0</v>
      </c>
      <c r="P920" s="13">
        <f t="shared" si="303"/>
        <v>0</v>
      </c>
      <c r="Q920" s="13">
        <f t="shared" si="303"/>
        <v>0</v>
      </c>
      <c r="R920" s="13">
        <f t="shared" si="303"/>
        <v>0</v>
      </c>
      <c r="S920" s="13">
        <f t="shared" si="303"/>
        <v>0</v>
      </c>
      <c r="T920" s="13">
        <f t="shared" si="303"/>
        <v>0</v>
      </c>
      <c r="U920" s="13">
        <f t="shared" si="303"/>
        <v>0</v>
      </c>
      <c r="V920" s="13">
        <f t="shared" si="303"/>
        <v>0</v>
      </c>
      <c r="W920" s="13">
        <f t="shared" si="303"/>
        <v>0</v>
      </c>
      <c r="X920" s="13">
        <f t="shared" si="303"/>
        <v>0</v>
      </c>
      <c r="Y920" s="13">
        <f t="shared" si="303"/>
        <v>0</v>
      </c>
      <c r="Z920" s="13">
        <f t="shared" si="303"/>
        <v>0</v>
      </c>
      <c r="AA920" s="13">
        <f t="shared" si="303"/>
        <v>0</v>
      </c>
      <c r="AB920" s="13">
        <f t="shared" si="303"/>
        <v>0</v>
      </c>
      <c r="AC920" s="13">
        <f t="shared" si="303"/>
        <v>0</v>
      </c>
      <c r="AD920" s="13">
        <f t="shared" si="303"/>
        <v>0</v>
      </c>
      <c r="AE920" s="13">
        <f t="shared" si="303"/>
        <v>0</v>
      </c>
      <c r="AF920" s="13">
        <f t="shared" si="303"/>
        <v>0</v>
      </c>
      <c r="AG920" s="13">
        <f t="shared" si="303"/>
        <v>0</v>
      </c>
      <c r="AH920" s="13">
        <f t="shared" si="303"/>
        <v>0</v>
      </c>
      <c r="AI920" s="13">
        <f t="shared" si="303"/>
        <v>0</v>
      </c>
      <c r="AJ920" s="14">
        <f>AI920</f>
        <v>0</v>
      </c>
    </row>
    <row r="921" spans="2:36" s="8" customFormat="1" ht="15" customHeight="1" thickBot="1" x14ac:dyDescent="0.2">
      <c r="B921" s="131">
        <f>ピボット!B917</f>
        <v>0</v>
      </c>
      <c r="C921" s="136" t="s">
        <v>27</v>
      </c>
      <c r="D921" s="105">
        <f>ピボット!D922</f>
        <v>0</v>
      </c>
      <c r="E921" s="106">
        <f t="shared" ref="E921:AI921" si="304">D921+E917-E919</f>
        <v>0</v>
      </c>
      <c r="F921" s="106">
        <f t="shared" si="304"/>
        <v>0</v>
      </c>
      <c r="G921" s="106">
        <f t="shared" si="304"/>
        <v>0</v>
      </c>
      <c r="H921" s="106">
        <f t="shared" si="304"/>
        <v>0</v>
      </c>
      <c r="I921" s="106">
        <f t="shared" si="304"/>
        <v>0</v>
      </c>
      <c r="J921" s="106">
        <f t="shared" si="304"/>
        <v>0</v>
      </c>
      <c r="K921" s="106">
        <f t="shared" si="304"/>
        <v>0</v>
      </c>
      <c r="L921" s="106">
        <f t="shared" si="304"/>
        <v>0</v>
      </c>
      <c r="M921" s="106">
        <f t="shared" si="304"/>
        <v>0</v>
      </c>
      <c r="N921" s="106">
        <f t="shared" si="304"/>
        <v>0</v>
      </c>
      <c r="O921" s="106">
        <f t="shared" si="304"/>
        <v>0</v>
      </c>
      <c r="P921" s="106">
        <f t="shared" si="304"/>
        <v>0</v>
      </c>
      <c r="Q921" s="106">
        <f t="shared" si="304"/>
        <v>0</v>
      </c>
      <c r="R921" s="106">
        <f t="shared" si="304"/>
        <v>0</v>
      </c>
      <c r="S921" s="106">
        <f t="shared" si="304"/>
        <v>0</v>
      </c>
      <c r="T921" s="106">
        <f t="shared" si="304"/>
        <v>0</v>
      </c>
      <c r="U921" s="106">
        <f t="shared" si="304"/>
        <v>0</v>
      </c>
      <c r="V921" s="106">
        <f t="shared" si="304"/>
        <v>0</v>
      </c>
      <c r="W921" s="106">
        <f t="shared" si="304"/>
        <v>0</v>
      </c>
      <c r="X921" s="106">
        <f t="shared" si="304"/>
        <v>0</v>
      </c>
      <c r="Y921" s="106">
        <f t="shared" si="304"/>
        <v>0</v>
      </c>
      <c r="Z921" s="106">
        <f t="shared" si="304"/>
        <v>0</v>
      </c>
      <c r="AA921" s="106">
        <f t="shared" si="304"/>
        <v>0</v>
      </c>
      <c r="AB921" s="106">
        <f t="shared" si="304"/>
        <v>0</v>
      </c>
      <c r="AC921" s="106">
        <f t="shared" si="304"/>
        <v>0</v>
      </c>
      <c r="AD921" s="106">
        <f t="shared" si="304"/>
        <v>0</v>
      </c>
      <c r="AE921" s="106">
        <f t="shared" si="304"/>
        <v>0</v>
      </c>
      <c r="AF921" s="106">
        <f t="shared" si="304"/>
        <v>0</v>
      </c>
      <c r="AG921" s="106">
        <f t="shared" si="304"/>
        <v>0</v>
      </c>
      <c r="AH921" s="106">
        <f t="shared" si="304"/>
        <v>0</v>
      </c>
      <c r="AI921" s="106">
        <f t="shared" si="304"/>
        <v>0</v>
      </c>
      <c r="AJ921" s="107">
        <f>AI921</f>
        <v>0</v>
      </c>
    </row>
    <row r="922" spans="2:36" s="8" customFormat="1" ht="15" customHeight="1" x14ac:dyDescent="0.15">
      <c r="B922" s="129"/>
      <c r="C922" s="132" t="s">
        <v>1</v>
      </c>
      <c r="D922" s="10"/>
      <c r="E922" s="11">
        <f>ピボット!E923</f>
        <v>0</v>
      </c>
      <c r="F922" s="11">
        <f>ピボット!F923</f>
        <v>0</v>
      </c>
      <c r="G922" s="11">
        <f>ピボット!G923</f>
        <v>0</v>
      </c>
      <c r="H922" s="11">
        <f>ピボット!H923</f>
        <v>0</v>
      </c>
      <c r="I922" s="11">
        <f>ピボット!I923</f>
        <v>0</v>
      </c>
      <c r="J922" s="11">
        <f>ピボット!J923</f>
        <v>0</v>
      </c>
      <c r="K922" s="11">
        <f>ピボット!K923</f>
        <v>0</v>
      </c>
      <c r="L922" s="11">
        <f>ピボット!L923</f>
        <v>0</v>
      </c>
      <c r="M922" s="11">
        <f>ピボット!M923</f>
        <v>0</v>
      </c>
      <c r="N922" s="11">
        <f>ピボット!N923</f>
        <v>0</v>
      </c>
      <c r="O922" s="11">
        <f>ピボット!O923</f>
        <v>0</v>
      </c>
      <c r="P922" s="11">
        <f>ピボット!P923</f>
        <v>0</v>
      </c>
      <c r="Q922" s="11">
        <f>ピボット!Q923</f>
        <v>0</v>
      </c>
      <c r="R922" s="11">
        <f>ピボット!R923</f>
        <v>0</v>
      </c>
      <c r="S922" s="11">
        <f>ピボット!S923</f>
        <v>0</v>
      </c>
      <c r="T922" s="11">
        <f>ピボット!T923</f>
        <v>0</v>
      </c>
      <c r="U922" s="11">
        <f>ピボット!U923</f>
        <v>0</v>
      </c>
      <c r="V922" s="11">
        <f>ピボット!V923</f>
        <v>0</v>
      </c>
      <c r="W922" s="11">
        <f>ピボット!W923</f>
        <v>0</v>
      </c>
      <c r="X922" s="11">
        <f>ピボット!X923</f>
        <v>0</v>
      </c>
      <c r="Y922" s="11">
        <f>ピボット!Y923</f>
        <v>0</v>
      </c>
      <c r="Z922" s="11">
        <f>ピボット!Z923</f>
        <v>0</v>
      </c>
      <c r="AA922" s="11">
        <f>ピボット!AA923</f>
        <v>0</v>
      </c>
      <c r="AB922" s="11">
        <f>ピボット!AB923</f>
        <v>0</v>
      </c>
      <c r="AC922" s="11">
        <f>ピボット!AC923</f>
        <v>0</v>
      </c>
      <c r="AD922" s="11">
        <f>ピボット!AD923</f>
        <v>0</v>
      </c>
      <c r="AE922" s="11">
        <f>ピボット!AE923</f>
        <v>0</v>
      </c>
      <c r="AF922" s="11">
        <f>ピボット!AF923</f>
        <v>0</v>
      </c>
      <c r="AG922" s="11">
        <f>ピボット!AG923</f>
        <v>0</v>
      </c>
      <c r="AH922" s="11">
        <f>ピボット!AH923</f>
        <v>0</v>
      </c>
      <c r="AI922" s="11">
        <f>ピボット!AI923</f>
        <v>0</v>
      </c>
      <c r="AJ922" s="104">
        <f>SUM(E922:AI922)</f>
        <v>0</v>
      </c>
    </row>
    <row r="923" spans="2:36" s="8" customFormat="1" ht="15" customHeight="1" x14ac:dyDescent="0.15">
      <c r="B923" s="130"/>
      <c r="C923" s="133" t="s">
        <v>25</v>
      </c>
      <c r="D923" s="102"/>
      <c r="E923" s="13">
        <f>ピボット!E924</f>
        <v>0</v>
      </c>
      <c r="F923" s="13">
        <f>ピボット!F924</f>
        <v>0</v>
      </c>
      <c r="G923" s="13">
        <f>ピボット!G924</f>
        <v>0</v>
      </c>
      <c r="H923" s="13">
        <f>ピボット!H924</f>
        <v>0</v>
      </c>
      <c r="I923" s="13">
        <f>ピボット!I924</f>
        <v>0</v>
      </c>
      <c r="J923" s="13">
        <f>ピボット!J924</f>
        <v>0</v>
      </c>
      <c r="K923" s="13">
        <f>ピボット!K924</f>
        <v>0</v>
      </c>
      <c r="L923" s="13">
        <f>ピボット!L924</f>
        <v>0</v>
      </c>
      <c r="M923" s="13">
        <f>ピボット!M924</f>
        <v>0</v>
      </c>
      <c r="N923" s="13">
        <f>ピボット!N924</f>
        <v>0</v>
      </c>
      <c r="O923" s="13">
        <f>ピボット!O924</f>
        <v>0</v>
      </c>
      <c r="P923" s="13">
        <f>ピボット!P924</f>
        <v>0</v>
      </c>
      <c r="Q923" s="13">
        <f>ピボット!Q924</f>
        <v>0</v>
      </c>
      <c r="R923" s="13">
        <f>ピボット!R924</f>
        <v>0</v>
      </c>
      <c r="S923" s="13">
        <f>ピボット!S924</f>
        <v>0</v>
      </c>
      <c r="T923" s="13">
        <f>ピボット!T924</f>
        <v>0</v>
      </c>
      <c r="U923" s="13">
        <f>ピボット!U924</f>
        <v>0</v>
      </c>
      <c r="V923" s="13">
        <f>ピボット!V924</f>
        <v>0</v>
      </c>
      <c r="W923" s="13">
        <f>ピボット!W924</f>
        <v>0</v>
      </c>
      <c r="X923" s="13">
        <f>ピボット!X924</f>
        <v>0</v>
      </c>
      <c r="Y923" s="13">
        <f>ピボット!Y924</f>
        <v>0</v>
      </c>
      <c r="Z923" s="13">
        <f>ピボット!Z924</f>
        <v>0</v>
      </c>
      <c r="AA923" s="13">
        <f>ピボット!AA924</f>
        <v>0</v>
      </c>
      <c r="AB923" s="13">
        <f>ピボット!AB924</f>
        <v>0</v>
      </c>
      <c r="AC923" s="13">
        <f>ピボット!AC924</f>
        <v>0</v>
      </c>
      <c r="AD923" s="13">
        <f>ピボット!AD924</f>
        <v>0</v>
      </c>
      <c r="AE923" s="13">
        <f>ピボット!AE924</f>
        <v>0</v>
      </c>
      <c r="AF923" s="13">
        <f>ピボット!AF924</f>
        <v>0</v>
      </c>
      <c r="AG923" s="13">
        <f>ピボット!AG924</f>
        <v>0</v>
      </c>
      <c r="AH923" s="13">
        <f>ピボット!AH924</f>
        <v>0</v>
      </c>
      <c r="AI923" s="13">
        <f>ピボット!AI924</f>
        <v>0</v>
      </c>
      <c r="AJ923" s="21">
        <f>SUM(E923:AI923)</f>
        <v>0</v>
      </c>
    </row>
    <row r="924" spans="2:36" s="8" customFormat="1" ht="15" customHeight="1" x14ac:dyDescent="0.15">
      <c r="B924" s="130"/>
      <c r="C924" s="134" t="s">
        <v>3</v>
      </c>
      <c r="D924" s="12"/>
      <c r="E924" s="13">
        <f>ピボット!E925</f>
        <v>0</v>
      </c>
      <c r="F924" s="13">
        <f>ピボット!F925</f>
        <v>0</v>
      </c>
      <c r="G924" s="13">
        <f>ピボット!G925</f>
        <v>0</v>
      </c>
      <c r="H924" s="13">
        <f>ピボット!H925</f>
        <v>0</v>
      </c>
      <c r="I924" s="13">
        <f>ピボット!I925</f>
        <v>0</v>
      </c>
      <c r="J924" s="13">
        <f>ピボット!J925</f>
        <v>0</v>
      </c>
      <c r="K924" s="13">
        <f>ピボット!K925</f>
        <v>0</v>
      </c>
      <c r="L924" s="13">
        <f>ピボット!L925</f>
        <v>0</v>
      </c>
      <c r="M924" s="13">
        <f>ピボット!M925</f>
        <v>0</v>
      </c>
      <c r="N924" s="13">
        <f>ピボット!N925</f>
        <v>0</v>
      </c>
      <c r="O924" s="13">
        <f>ピボット!O925</f>
        <v>0</v>
      </c>
      <c r="P924" s="13">
        <f>ピボット!P925</f>
        <v>0</v>
      </c>
      <c r="Q924" s="13">
        <f>ピボット!Q925</f>
        <v>0</v>
      </c>
      <c r="R924" s="13">
        <f>ピボット!R925</f>
        <v>0</v>
      </c>
      <c r="S924" s="13">
        <f>ピボット!S925</f>
        <v>0</v>
      </c>
      <c r="T924" s="13">
        <f>ピボット!T925</f>
        <v>0</v>
      </c>
      <c r="U924" s="13">
        <f>ピボット!U925</f>
        <v>0</v>
      </c>
      <c r="V924" s="13">
        <f>ピボット!V925</f>
        <v>0</v>
      </c>
      <c r="W924" s="13">
        <f>ピボット!W925</f>
        <v>0</v>
      </c>
      <c r="X924" s="13">
        <f>ピボット!X925</f>
        <v>0</v>
      </c>
      <c r="Y924" s="13">
        <f>ピボット!Y925</f>
        <v>0</v>
      </c>
      <c r="Z924" s="13">
        <f>ピボット!Z925</f>
        <v>0</v>
      </c>
      <c r="AA924" s="13">
        <f>ピボット!AA925</f>
        <v>0</v>
      </c>
      <c r="AB924" s="13">
        <f>ピボット!AB925</f>
        <v>0</v>
      </c>
      <c r="AC924" s="13">
        <f>ピボット!AC925</f>
        <v>0</v>
      </c>
      <c r="AD924" s="13">
        <f>ピボット!AD925</f>
        <v>0</v>
      </c>
      <c r="AE924" s="13">
        <f>ピボット!AE925</f>
        <v>0</v>
      </c>
      <c r="AF924" s="13">
        <f>ピボット!AF925</f>
        <v>0</v>
      </c>
      <c r="AG924" s="13">
        <f>ピボット!AG925</f>
        <v>0</v>
      </c>
      <c r="AH924" s="13">
        <f>ピボット!AH925</f>
        <v>0</v>
      </c>
      <c r="AI924" s="13">
        <f>ピボット!AI925</f>
        <v>0</v>
      </c>
      <c r="AJ924" s="14">
        <f>SUM(E924:AI924)</f>
        <v>0</v>
      </c>
    </row>
    <row r="925" spans="2:36" ht="14.25" x14ac:dyDescent="0.15">
      <c r="B925" s="9"/>
      <c r="C925" s="135" t="s">
        <v>26</v>
      </c>
      <c r="D925" s="100"/>
      <c r="E925" s="13">
        <f>ピボット!E926</f>
        <v>0</v>
      </c>
      <c r="F925" s="13">
        <f>ピボット!F926</f>
        <v>0</v>
      </c>
      <c r="G925" s="13">
        <f>ピボット!G926</f>
        <v>0</v>
      </c>
      <c r="H925" s="13">
        <f>ピボット!H926</f>
        <v>0</v>
      </c>
      <c r="I925" s="13">
        <f>ピボット!I926</f>
        <v>0</v>
      </c>
      <c r="J925" s="13">
        <f>ピボット!J926</f>
        <v>0</v>
      </c>
      <c r="K925" s="13">
        <f>ピボット!K926</f>
        <v>0</v>
      </c>
      <c r="L925" s="13">
        <f>ピボット!L926</f>
        <v>0</v>
      </c>
      <c r="M925" s="13">
        <f>ピボット!M926</f>
        <v>0</v>
      </c>
      <c r="N925" s="13">
        <f>ピボット!N926</f>
        <v>0</v>
      </c>
      <c r="O925" s="13">
        <f>ピボット!O926</f>
        <v>0</v>
      </c>
      <c r="P925" s="13">
        <f>ピボット!P926</f>
        <v>0</v>
      </c>
      <c r="Q925" s="13">
        <f>ピボット!Q926</f>
        <v>0</v>
      </c>
      <c r="R925" s="13">
        <f>ピボット!R926</f>
        <v>0</v>
      </c>
      <c r="S925" s="13">
        <f>ピボット!S926</f>
        <v>0</v>
      </c>
      <c r="T925" s="13">
        <f>ピボット!T926</f>
        <v>0</v>
      </c>
      <c r="U925" s="13">
        <f>ピボット!U926</f>
        <v>0</v>
      </c>
      <c r="V925" s="13">
        <f>ピボット!V926</f>
        <v>0</v>
      </c>
      <c r="W925" s="13">
        <f>ピボット!W926</f>
        <v>0</v>
      </c>
      <c r="X925" s="13">
        <f>ピボット!X926</f>
        <v>0</v>
      </c>
      <c r="Y925" s="13">
        <f>ピボット!Y926</f>
        <v>0</v>
      </c>
      <c r="Z925" s="13">
        <f>ピボット!Z926</f>
        <v>0</v>
      </c>
      <c r="AA925" s="13">
        <f>ピボット!AA926</f>
        <v>0</v>
      </c>
      <c r="AB925" s="13">
        <f>ピボット!AB926</f>
        <v>0</v>
      </c>
      <c r="AC925" s="13">
        <f>ピボット!AC926</f>
        <v>0</v>
      </c>
      <c r="AD925" s="13">
        <f>ピボット!AD926</f>
        <v>0</v>
      </c>
      <c r="AE925" s="13">
        <f>ピボット!AE926</f>
        <v>0</v>
      </c>
      <c r="AF925" s="13">
        <f>ピボット!AF926</f>
        <v>0</v>
      </c>
      <c r="AG925" s="13">
        <f>ピボット!AG926</f>
        <v>0</v>
      </c>
      <c r="AH925" s="13">
        <f>ピボット!AH926</f>
        <v>0</v>
      </c>
      <c r="AI925" s="13">
        <f>ピボット!AI926</f>
        <v>0</v>
      </c>
      <c r="AJ925" s="101">
        <f>SUM(E925:AI925)</f>
        <v>0</v>
      </c>
    </row>
    <row r="926" spans="2:36" ht="14.25" x14ac:dyDescent="0.15">
      <c r="B926" s="9"/>
      <c r="C926" s="134" t="s">
        <v>4</v>
      </c>
      <c r="D926" s="12">
        <f>ピボット!D927</f>
        <v>0</v>
      </c>
      <c r="E926" s="13">
        <f t="shared" ref="E926:AI926" si="305">D926+E922-E924</f>
        <v>0</v>
      </c>
      <c r="F926" s="13">
        <f t="shared" si="305"/>
        <v>0</v>
      </c>
      <c r="G926" s="13">
        <f t="shared" si="305"/>
        <v>0</v>
      </c>
      <c r="H926" s="13">
        <f t="shared" si="305"/>
        <v>0</v>
      </c>
      <c r="I926" s="13">
        <f t="shared" si="305"/>
        <v>0</v>
      </c>
      <c r="J926" s="13">
        <f t="shared" si="305"/>
        <v>0</v>
      </c>
      <c r="K926" s="13">
        <f t="shared" si="305"/>
        <v>0</v>
      </c>
      <c r="L926" s="13">
        <f t="shared" si="305"/>
        <v>0</v>
      </c>
      <c r="M926" s="13">
        <f t="shared" si="305"/>
        <v>0</v>
      </c>
      <c r="N926" s="13">
        <f t="shared" si="305"/>
        <v>0</v>
      </c>
      <c r="O926" s="13">
        <f t="shared" si="305"/>
        <v>0</v>
      </c>
      <c r="P926" s="13">
        <f t="shared" si="305"/>
        <v>0</v>
      </c>
      <c r="Q926" s="13">
        <f t="shared" si="305"/>
        <v>0</v>
      </c>
      <c r="R926" s="13">
        <f t="shared" si="305"/>
        <v>0</v>
      </c>
      <c r="S926" s="13">
        <f t="shared" si="305"/>
        <v>0</v>
      </c>
      <c r="T926" s="13">
        <f t="shared" si="305"/>
        <v>0</v>
      </c>
      <c r="U926" s="13">
        <f t="shared" si="305"/>
        <v>0</v>
      </c>
      <c r="V926" s="13">
        <f t="shared" si="305"/>
        <v>0</v>
      </c>
      <c r="W926" s="13">
        <f t="shared" si="305"/>
        <v>0</v>
      </c>
      <c r="X926" s="13">
        <f t="shared" si="305"/>
        <v>0</v>
      </c>
      <c r="Y926" s="13">
        <f t="shared" si="305"/>
        <v>0</v>
      </c>
      <c r="Z926" s="13">
        <f t="shared" si="305"/>
        <v>0</v>
      </c>
      <c r="AA926" s="13">
        <f t="shared" si="305"/>
        <v>0</v>
      </c>
      <c r="AB926" s="13">
        <f t="shared" si="305"/>
        <v>0</v>
      </c>
      <c r="AC926" s="13">
        <f t="shared" si="305"/>
        <v>0</v>
      </c>
      <c r="AD926" s="13">
        <f t="shared" si="305"/>
        <v>0</v>
      </c>
      <c r="AE926" s="13">
        <f t="shared" si="305"/>
        <v>0</v>
      </c>
      <c r="AF926" s="13">
        <f t="shared" si="305"/>
        <v>0</v>
      </c>
      <c r="AG926" s="13">
        <f t="shared" si="305"/>
        <v>0</v>
      </c>
      <c r="AH926" s="13">
        <f t="shared" si="305"/>
        <v>0</v>
      </c>
      <c r="AI926" s="13">
        <f t="shared" si="305"/>
        <v>0</v>
      </c>
      <c r="AJ926" s="14">
        <f>AI926</f>
        <v>0</v>
      </c>
    </row>
    <row r="927" spans="2:36" ht="15" thickBot="1" x14ac:dyDescent="0.2">
      <c r="B927" s="131">
        <f>ピボット!B923</f>
        <v>0</v>
      </c>
      <c r="C927" s="136" t="s">
        <v>27</v>
      </c>
      <c r="D927" s="105">
        <f>ピボット!D928</f>
        <v>0</v>
      </c>
      <c r="E927" s="106">
        <f t="shared" ref="E927:AI927" si="306">D927+E923-E925</f>
        <v>0</v>
      </c>
      <c r="F927" s="106">
        <f t="shared" si="306"/>
        <v>0</v>
      </c>
      <c r="G927" s="106">
        <f t="shared" si="306"/>
        <v>0</v>
      </c>
      <c r="H927" s="106">
        <f t="shared" si="306"/>
        <v>0</v>
      </c>
      <c r="I927" s="106">
        <f t="shared" si="306"/>
        <v>0</v>
      </c>
      <c r="J927" s="106">
        <f t="shared" si="306"/>
        <v>0</v>
      </c>
      <c r="K927" s="106">
        <f t="shared" si="306"/>
        <v>0</v>
      </c>
      <c r="L927" s="106">
        <f t="shared" si="306"/>
        <v>0</v>
      </c>
      <c r="M927" s="106">
        <f t="shared" si="306"/>
        <v>0</v>
      </c>
      <c r="N927" s="106">
        <f t="shared" si="306"/>
        <v>0</v>
      </c>
      <c r="O927" s="106">
        <f t="shared" si="306"/>
        <v>0</v>
      </c>
      <c r="P927" s="106">
        <f t="shared" si="306"/>
        <v>0</v>
      </c>
      <c r="Q927" s="106">
        <f t="shared" si="306"/>
        <v>0</v>
      </c>
      <c r="R927" s="106">
        <f t="shared" si="306"/>
        <v>0</v>
      </c>
      <c r="S927" s="106">
        <f t="shared" si="306"/>
        <v>0</v>
      </c>
      <c r="T927" s="106">
        <f t="shared" si="306"/>
        <v>0</v>
      </c>
      <c r="U927" s="106">
        <f t="shared" si="306"/>
        <v>0</v>
      </c>
      <c r="V927" s="106">
        <f t="shared" si="306"/>
        <v>0</v>
      </c>
      <c r="W927" s="106">
        <f t="shared" si="306"/>
        <v>0</v>
      </c>
      <c r="X927" s="106">
        <f t="shared" si="306"/>
        <v>0</v>
      </c>
      <c r="Y927" s="106">
        <f t="shared" si="306"/>
        <v>0</v>
      </c>
      <c r="Z927" s="106">
        <f t="shared" si="306"/>
        <v>0</v>
      </c>
      <c r="AA927" s="106">
        <f t="shared" si="306"/>
        <v>0</v>
      </c>
      <c r="AB927" s="106">
        <f t="shared" si="306"/>
        <v>0</v>
      </c>
      <c r="AC927" s="106">
        <f t="shared" si="306"/>
        <v>0</v>
      </c>
      <c r="AD927" s="106">
        <f t="shared" si="306"/>
        <v>0</v>
      </c>
      <c r="AE927" s="106">
        <f t="shared" si="306"/>
        <v>0</v>
      </c>
      <c r="AF927" s="106">
        <f t="shared" si="306"/>
        <v>0</v>
      </c>
      <c r="AG927" s="106">
        <f t="shared" si="306"/>
        <v>0</v>
      </c>
      <c r="AH927" s="106">
        <f t="shared" si="306"/>
        <v>0</v>
      </c>
      <c r="AI927" s="106">
        <f t="shared" si="306"/>
        <v>0</v>
      </c>
      <c r="AJ927" s="107">
        <f>AI927</f>
        <v>0</v>
      </c>
    </row>
    <row r="928" spans="2:36" s="8" customFormat="1" ht="15" customHeight="1" x14ac:dyDescent="0.15">
      <c r="B928" s="129"/>
      <c r="C928" s="132" t="s">
        <v>1</v>
      </c>
      <c r="D928" s="10"/>
      <c r="E928" s="11">
        <f>ピボット!E929</f>
        <v>0</v>
      </c>
      <c r="F928" s="11">
        <f>ピボット!F929</f>
        <v>0</v>
      </c>
      <c r="G928" s="11">
        <f>ピボット!G929</f>
        <v>0</v>
      </c>
      <c r="H928" s="11">
        <f>ピボット!H929</f>
        <v>0</v>
      </c>
      <c r="I928" s="11">
        <f>ピボット!I929</f>
        <v>0</v>
      </c>
      <c r="J928" s="11">
        <f>ピボット!J929</f>
        <v>0</v>
      </c>
      <c r="K928" s="11">
        <f>ピボット!K929</f>
        <v>0</v>
      </c>
      <c r="L928" s="11">
        <f>ピボット!L929</f>
        <v>0</v>
      </c>
      <c r="M928" s="11">
        <f>ピボット!M929</f>
        <v>0</v>
      </c>
      <c r="N928" s="11">
        <f>ピボット!N929</f>
        <v>0</v>
      </c>
      <c r="O928" s="11">
        <f>ピボット!O929</f>
        <v>0</v>
      </c>
      <c r="P928" s="11">
        <f>ピボット!P929</f>
        <v>0</v>
      </c>
      <c r="Q928" s="11">
        <f>ピボット!Q929</f>
        <v>0</v>
      </c>
      <c r="R928" s="11">
        <f>ピボット!R929</f>
        <v>0</v>
      </c>
      <c r="S928" s="11">
        <f>ピボット!S929</f>
        <v>0</v>
      </c>
      <c r="T928" s="11">
        <f>ピボット!T929</f>
        <v>0</v>
      </c>
      <c r="U928" s="11">
        <f>ピボット!U929</f>
        <v>0</v>
      </c>
      <c r="V928" s="11">
        <f>ピボット!V929</f>
        <v>0</v>
      </c>
      <c r="W928" s="11">
        <f>ピボット!W929</f>
        <v>0</v>
      </c>
      <c r="X928" s="11">
        <f>ピボット!X929</f>
        <v>0</v>
      </c>
      <c r="Y928" s="11">
        <f>ピボット!Y929</f>
        <v>0</v>
      </c>
      <c r="Z928" s="11">
        <f>ピボット!Z929</f>
        <v>0</v>
      </c>
      <c r="AA928" s="11">
        <f>ピボット!AA929</f>
        <v>0</v>
      </c>
      <c r="AB928" s="11">
        <f>ピボット!AB929</f>
        <v>0</v>
      </c>
      <c r="AC928" s="11">
        <f>ピボット!AC929</f>
        <v>0</v>
      </c>
      <c r="AD928" s="11">
        <f>ピボット!AD929</f>
        <v>0</v>
      </c>
      <c r="AE928" s="11">
        <f>ピボット!AE929</f>
        <v>0</v>
      </c>
      <c r="AF928" s="11">
        <f>ピボット!AF929</f>
        <v>0</v>
      </c>
      <c r="AG928" s="11">
        <f>ピボット!AG929</f>
        <v>0</v>
      </c>
      <c r="AH928" s="11">
        <f>ピボット!AH929</f>
        <v>0</v>
      </c>
      <c r="AI928" s="11">
        <f>ピボット!AI929</f>
        <v>0</v>
      </c>
      <c r="AJ928" s="104">
        <f>SUM(E928:AI928)</f>
        <v>0</v>
      </c>
    </row>
    <row r="929" spans="2:36" s="8" customFormat="1" ht="15" customHeight="1" x14ac:dyDescent="0.15">
      <c r="B929" s="130"/>
      <c r="C929" s="133" t="s">
        <v>25</v>
      </c>
      <c r="D929" s="102"/>
      <c r="E929" s="13">
        <f>ピボット!E930</f>
        <v>0</v>
      </c>
      <c r="F929" s="13">
        <f>ピボット!F930</f>
        <v>0</v>
      </c>
      <c r="G929" s="13">
        <f>ピボット!G930</f>
        <v>0</v>
      </c>
      <c r="H929" s="13">
        <f>ピボット!H930</f>
        <v>0</v>
      </c>
      <c r="I929" s="13">
        <f>ピボット!I930</f>
        <v>0</v>
      </c>
      <c r="J929" s="13">
        <f>ピボット!J930</f>
        <v>0</v>
      </c>
      <c r="K929" s="13">
        <f>ピボット!K930</f>
        <v>0</v>
      </c>
      <c r="L929" s="13">
        <f>ピボット!L930</f>
        <v>0</v>
      </c>
      <c r="M929" s="13">
        <f>ピボット!M930</f>
        <v>0</v>
      </c>
      <c r="N929" s="13">
        <f>ピボット!N930</f>
        <v>0</v>
      </c>
      <c r="O929" s="13">
        <f>ピボット!O930</f>
        <v>0</v>
      </c>
      <c r="P929" s="13">
        <f>ピボット!P930</f>
        <v>0</v>
      </c>
      <c r="Q929" s="13">
        <f>ピボット!Q930</f>
        <v>0</v>
      </c>
      <c r="R929" s="13">
        <f>ピボット!R930</f>
        <v>0</v>
      </c>
      <c r="S929" s="13">
        <f>ピボット!S930</f>
        <v>0</v>
      </c>
      <c r="T929" s="13">
        <f>ピボット!T930</f>
        <v>0</v>
      </c>
      <c r="U929" s="13">
        <f>ピボット!U930</f>
        <v>0</v>
      </c>
      <c r="V929" s="13">
        <f>ピボット!V930</f>
        <v>0</v>
      </c>
      <c r="W929" s="13">
        <f>ピボット!W930</f>
        <v>0</v>
      </c>
      <c r="X929" s="13">
        <f>ピボット!X930</f>
        <v>0</v>
      </c>
      <c r="Y929" s="13">
        <f>ピボット!Y930</f>
        <v>0</v>
      </c>
      <c r="Z929" s="13">
        <f>ピボット!Z930</f>
        <v>0</v>
      </c>
      <c r="AA929" s="13">
        <f>ピボット!AA930</f>
        <v>0</v>
      </c>
      <c r="AB929" s="13">
        <f>ピボット!AB930</f>
        <v>0</v>
      </c>
      <c r="AC929" s="13">
        <f>ピボット!AC930</f>
        <v>0</v>
      </c>
      <c r="AD929" s="13">
        <f>ピボット!AD930</f>
        <v>0</v>
      </c>
      <c r="AE929" s="13">
        <f>ピボット!AE930</f>
        <v>0</v>
      </c>
      <c r="AF929" s="13">
        <f>ピボット!AF930</f>
        <v>0</v>
      </c>
      <c r="AG929" s="13">
        <f>ピボット!AG930</f>
        <v>0</v>
      </c>
      <c r="AH929" s="13">
        <f>ピボット!AH930</f>
        <v>0</v>
      </c>
      <c r="AI929" s="13">
        <f>ピボット!AI930</f>
        <v>0</v>
      </c>
      <c r="AJ929" s="21">
        <f>SUM(E929:AI929)</f>
        <v>0</v>
      </c>
    </row>
    <row r="930" spans="2:36" s="8" customFormat="1" ht="15" customHeight="1" x14ac:dyDescent="0.15">
      <c r="B930" s="130"/>
      <c r="C930" s="134" t="s">
        <v>3</v>
      </c>
      <c r="D930" s="12"/>
      <c r="E930" s="13">
        <f>ピボット!E931</f>
        <v>0</v>
      </c>
      <c r="F930" s="13">
        <f>ピボット!F931</f>
        <v>0</v>
      </c>
      <c r="G930" s="13">
        <f>ピボット!G931</f>
        <v>0</v>
      </c>
      <c r="H930" s="13">
        <f>ピボット!H931</f>
        <v>0</v>
      </c>
      <c r="I930" s="13">
        <f>ピボット!I931</f>
        <v>0</v>
      </c>
      <c r="J930" s="13">
        <f>ピボット!J931</f>
        <v>0</v>
      </c>
      <c r="K930" s="13">
        <f>ピボット!K931</f>
        <v>0</v>
      </c>
      <c r="L930" s="13">
        <f>ピボット!L931</f>
        <v>0</v>
      </c>
      <c r="M930" s="13">
        <f>ピボット!M931</f>
        <v>0</v>
      </c>
      <c r="N930" s="13">
        <f>ピボット!N931</f>
        <v>0</v>
      </c>
      <c r="O930" s="13">
        <f>ピボット!O931</f>
        <v>0</v>
      </c>
      <c r="P930" s="13">
        <f>ピボット!P931</f>
        <v>0</v>
      </c>
      <c r="Q930" s="13">
        <f>ピボット!Q931</f>
        <v>0</v>
      </c>
      <c r="R930" s="13">
        <f>ピボット!R931</f>
        <v>0</v>
      </c>
      <c r="S930" s="13">
        <f>ピボット!S931</f>
        <v>0</v>
      </c>
      <c r="T930" s="13">
        <f>ピボット!T931</f>
        <v>0</v>
      </c>
      <c r="U930" s="13">
        <f>ピボット!U931</f>
        <v>0</v>
      </c>
      <c r="V930" s="13">
        <f>ピボット!V931</f>
        <v>0</v>
      </c>
      <c r="W930" s="13">
        <f>ピボット!W931</f>
        <v>0</v>
      </c>
      <c r="X930" s="13">
        <f>ピボット!X931</f>
        <v>0</v>
      </c>
      <c r="Y930" s="13">
        <f>ピボット!Y931</f>
        <v>0</v>
      </c>
      <c r="Z930" s="13">
        <f>ピボット!Z931</f>
        <v>0</v>
      </c>
      <c r="AA930" s="13">
        <f>ピボット!AA931</f>
        <v>0</v>
      </c>
      <c r="AB930" s="13">
        <f>ピボット!AB931</f>
        <v>0</v>
      </c>
      <c r="AC930" s="13">
        <f>ピボット!AC931</f>
        <v>0</v>
      </c>
      <c r="AD930" s="13">
        <f>ピボット!AD931</f>
        <v>0</v>
      </c>
      <c r="AE930" s="13">
        <f>ピボット!AE931</f>
        <v>0</v>
      </c>
      <c r="AF930" s="13">
        <f>ピボット!AF931</f>
        <v>0</v>
      </c>
      <c r="AG930" s="13">
        <f>ピボット!AG931</f>
        <v>0</v>
      </c>
      <c r="AH930" s="13">
        <f>ピボット!AH931</f>
        <v>0</v>
      </c>
      <c r="AI930" s="13">
        <f>ピボット!AI931</f>
        <v>0</v>
      </c>
      <c r="AJ930" s="14">
        <f>SUM(E930:AI930)</f>
        <v>0</v>
      </c>
    </row>
    <row r="931" spans="2:36" ht="14.25" x14ac:dyDescent="0.15">
      <c r="B931" s="9"/>
      <c r="C931" s="135" t="s">
        <v>26</v>
      </c>
      <c r="D931" s="100"/>
      <c r="E931" s="13">
        <f>ピボット!E932</f>
        <v>0</v>
      </c>
      <c r="F931" s="13">
        <f>ピボット!F932</f>
        <v>0</v>
      </c>
      <c r="G931" s="13">
        <f>ピボット!G932</f>
        <v>0</v>
      </c>
      <c r="H931" s="13">
        <f>ピボット!H932</f>
        <v>0</v>
      </c>
      <c r="I931" s="13">
        <f>ピボット!I932</f>
        <v>0</v>
      </c>
      <c r="J931" s="13">
        <f>ピボット!J932</f>
        <v>0</v>
      </c>
      <c r="K931" s="13">
        <f>ピボット!K932</f>
        <v>0</v>
      </c>
      <c r="L931" s="13">
        <f>ピボット!L932</f>
        <v>0</v>
      </c>
      <c r="M931" s="13">
        <f>ピボット!M932</f>
        <v>0</v>
      </c>
      <c r="N931" s="13">
        <f>ピボット!N932</f>
        <v>0</v>
      </c>
      <c r="O931" s="13">
        <f>ピボット!O932</f>
        <v>0</v>
      </c>
      <c r="P931" s="13">
        <f>ピボット!P932</f>
        <v>0</v>
      </c>
      <c r="Q931" s="13">
        <f>ピボット!Q932</f>
        <v>0</v>
      </c>
      <c r="R931" s="13">
        <f>ピボット!R932</f>
        <v>0</v>
      </c>
      <c r="S931" s="13">
        <f>ピボット!S932</f>
        <v>0</v>
      </c>
      <c r="T931" s="13">
        <f>ピボット!T932</f>
        <v>0</v>
      </c>
      <c r="U931" s="13">
        <f>ピボット!U932</f>
        <v>0</v>
      </c>
      <c r="V931" s="13">
        <f>ピボット!V932</f>
        <v>0</v>
      </c>
      <c r="W931" s="13">
        <f>ピボット!W932</f>
        <v>0</v>
      </c>
      <c r="X931" s="13">
        <f>ピボット!X932</f>
        <v>0</v>
      </c>
      <c r="Y931" s="13">
        <f>ピボット!Y932</f>
        <v>0</v>
      </c>
      <c r="Z931" s="13">
        <f>ピボット!Z932</f>
        <v>0</v>
      </c>
      <c r="AA931" s="13">
        <f>ピボット!AA932</f>
        <v>0</v>
      </c>
      <c r="AB931" s="13">
        <f>ピボット!AB932</f>
        <v>0</v>
      </c>
      <c r="AC931" s="13">
        <f>ピボット!AC932</f>
        <v>0</v>
      </c>
      <c r="AD931" s="13">
        <f>ピボット!AD932</f>
        <v>0</v>
      </c>
      <c r="AE931" s="13">
        <f>ピボット!AE932</f>
        <v>0</v>
      </c>
      <c r="AF931" s="13">
        <f>ピボット!AF932</f>
        <v>0</v>
      </c>
      <c r="AG931" s="13">
        <f>ピボット!AG932</f>
        <v>0</v>
      </c>
      <c r="AH931" s="13">
        <f>ピボット!AH932</f>
        <v>0</v>
      </c>
      <c r="AI931" s="13">
        <f>ピボット!AI932</f>
        <v>0</v>
      </c>
      <c r="AJ931" s="101">
        <f>SUM(E931:AI931)</f>
        <v>0</v>
      </c>
    </row>
    <row r="932" spans="2:36" ht="14.25" x14ac:dyDescent="0.15">
      <c r="B932" s="9"/>
      <c r="C932" s="134" t="s">
        <v>4</v>
      </c>
      <c r="D932" s="12">
        <f>ピボット!D933</f>
        <v>0</v>
      </c>
      <c r="E932" s="13">
        <f t="shared" ref="E932:E933" si="307">D932+E928-E930</f>
        <v>0</v>
      </c>
      <c r="F932" s="13">
        <f t="shared" ref="F932:F933" si="308">E932+F928-F930</f>
        <v>0</v>
      </c>
      <c r="G932" s="13">
        <f t="shared" ref="G932:G933" si="309">F932+G928-G930</f>
        <v>0</v>
      </c>
      <c r="H932" s="13">
        <f t="shared" ref="H932:H933" si="310">G932+H928-H930</f>
        <v>0</v>
      </c>
      <c r="I932" s="13">
        <f t="shared" ref="I932:I933" si="311">H932+I928-I930</f>
        <v>0</v>
      </c>
      <c r="J932" s="13">
        <f t="shared" ref="J932:J933" si="312">I932+J928-J930</f>
        <v>0</v>
      </c>
      <c r="K932" s="13">
        <f t="shared" ref="K932:K933" si="313">J932+K928-K930</f>
        <v>0</v>
      </c>
      <c r="L932" s="13">
        <f t="shared" ref="L932:L933" si="314">K932+L928-L930</f>
        <v>0</v>
      </c>
      <c r="M932" s="13">
        <f t="shared" ref="M932:M933" si="315">L932+M928-M930</f>
        <v>0</v>
      </c>
      <c r="N932" s="13">
        <f t="shared" ref="N932:N933" si="316">M932+N928-N930</f>
        <v>0</v>
      </c>
      <c r="O932" s="13">
        <f t="shared" ref="O932:O933" si="317">N932+O928-O930</f>
        <v>0</v>
      </c>
      <c r="P932" s="13">
        <f t="shared" ref="P932:P933" si="318">O932+P928-P930</f>
        <v>0</v>
      </c>
      <c r="Q932" s="13">
        <f t="shared" ref="Q932:Q933" si="319">P932+Q928-Q930</f>
        <v>0</v>
      </c>
      <c r="R932" s="13">
        <f t="shared" ref="R932:R933" si="320">Q932+R928-R930</f>
        <v>0</v>
      </c>
      <c r="S932" s="13">
        <f t="shared" ref="S932:S933" si="321">R932+S928-S930</f>
        <v>0</v>
      </c>
      <c r="T932" s="13">
        <f t="shared" ref="T932:T933" si="322">S932+T928-T930</f>
        <v>0</v>
      </c>
      <c r="U932" s="13">
        <f t="shared" ref="U932:U933" si="323">T932+U928-U930</f>
        <v>0</v>
      </c>
      <c r="V932" s="13">
        <f t="shared" ref="V932:V933" si="324">U932+V928-V930</f>
        <v>0</v>
      </c>
      <c r="W932" s="13">
        <f t="shared" ref="W932:W933" si="325">V932+W928-W930</f>
        <v>0</v>
      </c>
      <c r="X932" s="13">
        <f t="shared" ref="X932:X933" si="326">W932+X928-X930</f>
        <v>0</v>
      </c>
      <c r="Y932" s="13">
        <f t="shared" ref="Y932:Y933" si="327">X932+Y928-Y930</f>
        <v>0</v>
      </c>
      <c r="Z932" s="13">
        <f t="shared" ref="Z932:Z933" si="328">Y932+Z928-Z930</f>
        <v>0</v>
      </c>
      <c r="AA932" s="13">
        <f t="shared" ref="AA932:AA933" si="329">Z932+AA928-AA930</f>
        <v>0</v>
      </c>
      <c r="AB932" s="13">
        <f t="shared" ref="AB932:AB933" si="330">AA932+AB928-AB930</f>
        <v>0</v>
      </c>
      <c r="AC932" s="13">
        <f t="shared" ref="AC932:AC933" si="331">AB932+AC928-AC930</f>
        <v>0</v>
      </c>
      <c r="AD932" s="13">
        <f t="shared" ref="AD932:AD933" si="332">AC932+AD928-AD930</f>
        <v>0</v>
      </c>
      <c r="AE932" s="13">
        <f t="shared" ref="AE932:AE933" si="333">AD932+AE928-AE930</f>
        <v>0</v>
      </c>
      <c r="AF932" s="13">
        <f t="shared" ref="AF932:AF933" si="334">AE932+AF928-AF930</f>
        <v>0</v>
      </c>
      <c r="AG932" s="13">
        <f t="shared" ref="AG932:AG933" si="335">AF932+AG928-AG930</f>
        <v>0</v>
      </c>
      <c r="AH932" s="13">
        <f t="shared" ref="AH932:AH933" si="336">AG932+AH928-AH930</f>
        <v>0</v>
      </c>
      <c r="AI932" s="13">
        <f t="shared" ref="AI932:AI933" si="337">AH932+AI928-AI930</f>
        <v>0</v>
      </c>
      <c r="AJ932" s="14">
        <f>AI932</f>
        <v>0</v>
      </c>
    </row>
    <row r="933" spans="2:36" ht="15" thickBot="1" x14ac:dyDescent="0.2">
      <c r="B933" s="131">
        <f>ピボット!B929</f>
        <v>0</v>
      </c>
      <c r="C933" s="136" t="s">
        <v>27</v>
      </c>
      <c r="D933" s="105">
        <f>ピボット!D934</f>
        <v>0</v>
      </c>
      <c r="E933" s="106">
        <f t="shared" si="307"/>
        <v>0</v>
      </c>
      <c r="F933" s="106">
        <f t="shared" si="308"/>
        <v>0</v>
      </c>
      <c r="G933" s="106">
        <f t="shared" si="309"/>
        <v>0</v>
      </c>
      <c r="H933" s="106">
        <f t="shared" si="310"/>
        <v>0</v>
      </c>
      <c r="I933" s="106">
        <f t="shared" si="311"/>
        <v>0</v>
      </c>
      <c r="J933" s="106">
        <f t="shared" si="312"/>
        <v>0</v>
      </c>
      <c r="K933" s="106">
        <f t="shared" si="313"/>
        <v>0</v>
      </c>
      <c r="L933" s="106">
        <f t="shared" si="314"/>
        <v>0</v>
      </c>
      <c r="M933" s="106">
        <f t="shared" si="315"/>
        <v>0</v>
      </c>
      <c r="N933" s="106">
        <f t="shared" si="316"/>
        <v>0</v>
      </c>
      <c r="O933" s="106">
        <f t="shared" si="317"/>
        <v>0</v>
      </c>
      <c r="P933" s="106">
        <f t="shared" si="318"/>
        <v>0</v>
      </c>
      <c r="Q933" s="106">
        <f t="shared" si="319"/>
        <v>0</v>
      </c>
      <c r="R933" s="106">
        <f t="shared" si="320"/>
        <v>0</v>
      </c>
      <c r="S933" s="106">
        <f t="shared" si="321"/>
        <v>0</v>
      </c>
      <c r="T933" s="106">
        <f t="shared" si="322"/>
        <v>0</v>
      </c>
      <c r="U933" s="106">
        <f t="shared" si="323"/>
        <v>0</v>
      </c>
      <c r="V933" s="106">
        <f t="shared" si="324"/>
        <v>0</v>
      </c>
      <c r="W933" s="106">
        <f t="shared" si="325"/>
        <v>0</v>
      </c>
      <c r="X933" s="106">
        <f t="shared" si="326"/>
        <v>0</v>
      </c>
      <c r="Y933" s="106">
        <f t="shared" si="327"/>
        <v>0</v>
      </c>
      <c r="Z933" s="106">
        <f t="shared" si="328"/>
        <v>0</v>
      </c>
      <c r="AA933" s="106">
        <f t="shared" si="329"/>
        <v>0</v>
      </c>
      <c r="AB933" s="106">
        <f t="shared" si="330"/>
        <v>0</v>
      </c>
      <c r="AC933" s="106">
        <f t="shared" si="331"/>
        <v>0</v>
      </c>
      <c r="AD933" s="106">
        <f t="shared" si="332"/>
        <v>0</v>
      </c>
      <c r="AE933" s="106">
        <f t="shared" si="333"/>
        <v>0</v>
      </c>
      <c r="AF933" s="106">
        <f t="shared" si="334"/>
        <v>0</v>
      </c>
      <c r="AG933" s="106">
        <f t="shared" si="335"/>
        <v>0</v>
      </c>
      <c r="AH933" s="106">
        <f t="shared" si="336"/>
        <v>0</v>
      </c>
      <c r="AI933" s="106">
        <f t="shared" si="337"/>
        <v>0</v>
      </c>
      <c r="AJ933" s="107">
        <f>AI933</f>
        <v>0</v>
      </c>
    </row>
    <row r="934" spans="2:36" s="8" customFormat="1" ht="15" customHeight="1" x14ac:dyDescent="0.15">
      <c r="B934" s="129"/>
      <c r="C934" s="132" t="s">
        <v>1</v>
      </c>
      <c r="D934" s="10"/>
      <c r="E934" s="11">
        <f>ピボット!E935</f>
        <v>0</v>
      </c>
      <c r="F934" s="11">
        <f>ピボット!F935</f>
        <v>0</v>
      </c>
      <c r="G934" s="11">
        <f>ピボット!G935</f>
        <v>0</v>
      </c>
      <c r="H934" s="11">
        <f>ピボット!H935</f>
        <v>0</v>
      </c>
      <c r="I934" s="11">
        <f>ピボット!I935</f>
        <v>0</v>
      </c>
      <c r="J934" s="11">
        <f>ピボット!J935</f>
        <v>0</v>
      </c>
      <c r="K934" s="11">
        <f>ピボット!K935</f>
        <v>0</v>
      </c>
      <c r="L934" s="11">
        <f>ピボット!L935</f>
        <v>0</v>
      </c>
      <c r="M934" s="11">
        <f>ピボット!M935</f>
        <v>0</v>
      </c>
      <c r="N934" s="11">
        <f>ピボット!N935</f>
        <v>0</v>
      </c>
      <c r="O934" s="11">
        <f>ピボット!O935</f>
        <v>0</v>
      </c>
      <c r="P934" s="11">
        <f>ピボット!P935</f>
        <v>0</v>
      </c>
      <c r="Q934" s="11">
        <f>ピボット!Q935</f>
        <v>0</v>
      </c>
      <c r="R934" s="11">
        <f>ピボット!R935</f>
        <v>0</v>
      </c>
      <c r="S934" s="11">
        <f>ピボット!S935</f>
        <v>0</v>
      </c>
      <c r="T934" s="11">
        <f>ピボット!T935</f>
        <v>0</v>
      </c>
      <c r="U934" s="11">
        <f>ピボット!U935</f>
        <v>0</v>
      </c>
      <c r="V934" s="11">
        <f>ピボット!V935</f>
        <v>0</v>
      </c>
      <c r="W934" s="11">
        <f>ピボット!W935</f>
        <v>0</v>
      </c>
      <c r="X934" s="11">
        <f>ピボット!X935</f>
        <v>0</v>
      </c>
      <c r="Y934" s="11">
        <f>ピボット!Y935</f>
        <v>0</v>
      </c>
      <c r="Z934" s="11">
        <f>ピボット!Z935</f>
        <v>0</v>
      </c>
      <c r="AA934" s="11">
        <f>ピボット!AA935</f>
        <v>0</v>
      </c>
      <c r="AB934" s="11">
        <f>ピボット!AB935</f>
        <v>0</v>
      </c>
      <c r="AC934" s="11">
        <f>ピボット!AC935</f>
        <v>0</v>
      </c>
      <c r="AD934" s="11">
        <f>ピボット!AD935</f>
        <v>0</v>
      </c>
      <c r="AE934" s="11">
        <f>ピボット!AE935</f>
        <v>0</v>
      </c>
      <c r="AF934" s="11">
        <f>ピボット!AF935</f>
        <v>0</v>
      </c>
      <c r="AG934" s="11">
        <f>ピボット!AG935</f>
        <v>0</v>
      </c>
      <c r="AH934" s="11">
        <f>ピボット!AH935</f>
        <v>0</v>
      </c>
      <c r="AI934" s="11">
        <f>ピボット!AI935</f>
        <v>0</v>
      </c>
      <c r="AJ934" s="104">
        <f>SUM(E934:AI934)</f>
        <v>0</v>
      </c>
    </row>
    <row r="935" spans="2:36" s="8" customFormat="1" ht="15" customHeight="1" x14ac:dyDescent="0.15">
      <c r="B935" s="130"/>
      <c r="C935" s="133" t="s">
        <v>25</v>
      </c>
      <c r="D935" s="102"/>
      <c r="E935" s="13">
        <f>ピボット!E936</f>
        <v>0</v>
      </c>
      <c r="F935" s="13">
        <f>ピボット!F936</f>
        <v>0</v>
      </c>
      <c r="G935" s="13">
        <f>ピボット!G936</f>
        <v>0</v>
      </c>
      <c r="H935" s="13">
        <f>ピボット!H936</f>
        <v>0</v>
      </c>
      <c r="I935" s="13">
        <f>ピボット!I936</f>
        <v>0</v>
      </c>
      <c r="J935" s="13">
        <f>ピボット!J936</f>
        <v>0</v>
      </c>
      <c r="K935" s="13">
        <f>ピボット!K936</f>
        <v>0</v>
      </c>
      <c r="L935" s="13">
        <f>ピボット!L936</f>
        <v>0</v>
      </c>
      <c r="M935" s="13">
        <f>ピボット!M936</f>
        <v>0</v>
      </c>
      <c r="N935" s="13">
        <f>ピボット!N936</f>
        <v>0</v>
      </c>
      <c r="O935" s="13">
        <f>ピボット!O936</f>
        <v>0</v>
      </c>
      <c r="P935" s="13">
        <f>ピボット!P936</f>
        <v>0</v>
      </c>
      <c r="Q935" s="13">
        <f>ピボット!Q936</f>
        <v>0</v>
      </c>
      <c r="R935" s="13">
        <f>ピボット!R936</f>
        <v>0</v>
      </c>
      <c r="S935" s="13">
        <f>ピボット!S936</f>
        <v>0</v>
      </c>
      <c r="T935" s="13">
        <f>ピボット!T936</f>
        <v>0</v>
      </c>
      <c r="U935" s="13">
        <f>ピボット!U936</f>
        <v>0</v>
      </c>
      <c r="V935" s="13">
        <f>ピボット!V936</f>
        <v>0</v>
      </c>
      <c r="W935" s="13">
        <f>ピボット!W936</f>
        <v>0</v>
      </c>
      <c r="X935" s="13">
        <f>ピボット!X936</f>
        <v>0</v>
      </c>
      <c r="Y935" s="13">
        <f>ピボット!Y936</f>
        <v>0</v>
      </c>
      <c r="Z935" s="13">
        <f>ピボット!Z936</f>
        <v>0</v>
      </c>
      <c r="AA935" s="13">
        <f>ピボット!AA936</f>
        <v>0</v>
      </c>
      <c r="AB935" s="13">
        <f>ピボット!AB936</f>
        <v>0</v>
      </c>
      <c r="AC935" s="13">
        <f>ピボット!AC936</f>
        <v>0</v>
      </c>
      <c r="AD935" s="13">
        <f>ピボット!AD936</f>
        <v>0</v>
      </c>
      <c r="AE935" s="13">
        <f>ピボット!AE936</f>
        <v>0</v>
      </c>
      <c r="AF935" s="13">
        <f>ピボット!AF936</f>
        <v>0</v>
      </c>
      <c r="AG935" s="13">
        <f>ピボット!AG936</f>
        <v>0</v>
      </c>
      <c r="AH935" s="13">
        <f>ピボット!AH936</f>
        <v>0</v>
      </c>
      <c r="AI935" s="13">
        <f>ピボット!AI936</f>
        <v>0</v>
      </c>
      <c r="AJ935" s="21">
        <f>SUM(E935:AI935)</f>
        <v>0</v>
      </c>
    </row>
    <row r="936" spans="2:36" s="8" customFormat="1" ht="15" customHeight="1" x14ac:dyDescent="0.15">
      <c r="B936" s="130"/>
      <c r="C936" s="134" t="s">
        <v>3</v>
      </c>
      <c r="D936" s="12"/>
      <c r="E936" s="13">
        <f>ピボット!E937</f>
        <v>0</v>
      </c>
      <c r="F936" s="13">
        <f>ピボット!F937</f>
        <v>0</v>
      </c>
      <c r="G936" s="13">
        <f>ピボット!G937</f>
        <v>0</v>
      </c>
      <c r="H936" s="13">
        <f>ピボット!H937</f>
        <v>0</v>
      </c>
      <c r="I936" s="13">
        <f>ピボット!I937</f>
        <v>0</v>
      </c>
      <c r="J936" s="13">
        <f>ピボット!J937</f>
        <v>0</v>
      </c>
      <c r="K936" s="13">
        <f>ピボット!K937</f>
        <v>0</v>
      </c>
      <c r="L936" s="13">
        <f>ピボット!L937</f>
        <v>0</v>
      </c>
      <c r="M936" s="13">
        <f>ピボット!M937</f>
        <v>0</v>
      </c>
      <c r="N936" s="13">
        <f>ピボット!N937</f>
        <v>0</v>
      </c>
      <c r="O936" s="13">
        <f>ピボット!O937</f>
        <v>0</v>
      </c>
      <c r="P936" s="13">
        <f>ピボット!P937</f>
        <v>0</v>
      </c>
      <c r="Q936" s="13">
        <f>ピボット!Q937</f>
        <v>0</v>
      </c>
      <c r="R936" s="13">
        <f>ピボット!R937</f>
        <v>0</v>
      </c>
      <c r="S936" s="13">
        <f>ピボット!S937</f>
        <v>0</v>
      </c>
      <c r="T936" s="13">
        <f>ピボット!T937</f>
        <v>0</v>
      </c>
      <c r="U936" s="13">
        <f>ピボット!U937</f>
        <v>0</v>
      </c>
      <c r="V936" s="13">
        <f>ピボット!V937</f>
        <v>0</v>
      </c>
      <c r="W936" s="13">
        <f>ピボット!W937</f>
        <v>0</v>
      </c>
      <c r="X936" s="13">
        <f>ピボット!X937</f>
        <v>0</v>
      </c>
      <c r="Y936" s="13">
        <f>ピボット!Y937</f>
        <v>0</v>
      </c>
      <c r="Z936" s="13">
        <f>ピボット!Z937</f>
        <v>0</v>
      </c>
      <c r="AA936" s="13">
        <f>ピボット!AA937</f>
        <v>0</v>
      </c>
      <c r="AB936" s="13">
        <f>ピボット!AB937</f>
        <v>0</v>
      </c>
      <c r="AC936" s="13">
        <f>ピボット!AC937</f>
        <v>0</v>
      </c>
      <c r="AD936" s="13">
        <f>ピボット!AD937</f>
        <v>0</v>
      </c>
      <c r="AE936" s="13">
        <f>ピボット!AE937</f>
        <v>0</v>
      </c>
      <c r="AF936" s="13">
        <f>ピボット!AF937</f>
        <v>0</v>
      </c>
      <c r="AG936" s="13">
        <f>ピボット!AG937</f>
        <v>0</v>
      </c>
      <c r="AH936" s="13">
        <f>ピボット!AH937</f>
        <v>0</v>
      </c>
      <c r="AI936" s="13">
        <f>ピボット!AI937</f>
        <v>0</v>
      </c>
      <c r="AJ936" s="14">
        <f>SUM(E936:AI936)</f>
        <v>0</v>
      </c>
    </row>
    <row r="937" spans="2:36" ht="14.25" x14ac:dyDescent="0.15">
      <c r="B937" s="9"/>
      <c r="C937" s="135" t="s">
        <v>26</v>
      </c>
      <c r="D937" s="100"/>
      <c r="E937" s="13">
        <f>ピボット!E938</f>
        <v>0</v>
      </c>
      <c r="F937" s="13">
        <f>ピボット!F938</f>
        <v>0</v>
      </c>
      <c r="G937" s="13">
        <f>ピボット!G938</f>
        <v>0</v>
      </c>
      <c r="H937" s="13">
        <f>ピボット!H938</f>
        <v>0</v>
      </c>
      <c r="I937" s="13">
        <f>ピボット!I938</f>
        <v>0</v>
      </c>
      <c r="J937" s="13">
        <f>ピボット!J938</f>
        <v>0</v>
      </c>
      <c r="K937" s="13">
        <f>ピボット!K938</f>
        <v>0</v>
      </c>
      <c r="L937" s="13">
        <f>ピボット!L938</f>
        <v>0</v>
      </c>
      <c r="M937" s="13">
        <f>ピボット!M938</f>
        <v>0</v>
      </c>
      <c r="N937" s="13">
        <f>ピボット!N938</f>
        <v>0</v>
      </c>
      <c r="O937" s="13">
        <f>ピボット!O938</f>
        <v>0</v>
      </c>
      <c r="P937" s="13">
        <f>ピボット!P938</f>
        <v>0</v>
      </c>
      <c r="Q937" s="13">
        <f>ピボット!Q938</f>
        <v>0</v>
      </c>
      <c r="R937" s="13">
        <f>ピボット!R938</f>
        <v>0</v>
      </c>
      <c r="S937" s="13">
        <f>ピボット!S938</f>
        <v>0</v>
      </c>
      <c r="T937" s="13">
        <f>ピボット!T938</f>
        <v>0</v>
      </c>
      <c r="U937" s="13">
        <f>ピボット!U938</f>
        <v>0</v>
      </c>
      <c r="V937" s="13">
        <f>ピボット!V938</f>
        <v>0</v>
      </c>
      <c r="W937" s="13">
        <f>ピボット!W938</f>
        <v>0</v>
      </c>
      <c r="X937" s="13">
        <f>ピボット!X938</f>
        <v>0</v>
      </c>
      <c r="Y937" s="13">
        <f>ピボット!Y938</f>
        <v>0</v>
      </c>
      <c r="Z937" s="13">
        <f>ピボット!Z938</f>
        <v>0</v>
      </c>
      <c r="AA937" s="13">
        <f>ピボット!AA938</f>
        <v>0</v>
      </c>
      <c r="AB937" s="13">
        <f>ピボット!AB938</f>
        <v>0</v>
      </c>
      <c r="AC937" s="13">
        <f>ピボット!AC938</f>
        <v>0</v>
      </c>
      <c r="AD937" s="13">
        <f>ピボット!AD938</f>
        <v>0</v>
      </c>
      <c r="AE937" s="13">
        <f>ピボット!AE938</f>
        <v>0</v>
      </c>
      <c r="AF937" s="13">
        <f>ピボット!AF938</f>
        <v>0</v>
      </c>
      <c r="AG937" s="13">
        <f>ピボット!AG938</f>
        <v>0</v>
      </c>
      <c r="AH937" s="13">
        <f>ピボット!AH938</f>
        <v>0</v>
      </c>
      <c r="AI937" s="13">
        <f>ピボット!AI938</f>
        <v>0</v>
      </c>
      <c r="AJ937" s="101">
        <f>SUM(E937:AI937)</f>
        <v>0</v>
      </c>
    </row>
    <row r="938" spans="2:36" ht="14.25" x14ac:dyDescent="0.15">
      <c r="B938" s="9"/>
      <c r="C938" s="134" t="s">
        <v>4</v>
      </c>
      <c r="D938" s="12">
        <f>ピボット!D939</f>
        <v>0</v>
      </c>
      <c r="E938" s="13">
        <f t="shared" ref="E938:E939" si="338">D938+E934-E936</f>
        <v>0</v>
      </c>
      <c r="F938" s="13">
        <f t="shared" ref="F938:F939" si="339">E938+F934-F936</f>
        <v>0</v>
      </c>
      <c r="G938" s="13">
        <f t="shared" ref="G938:G939" si="340">F938+G934-G936</f>
        <v>0</v>
      </c>
      <c r="H938" s="13">
        <f t="shared" ref="H938:H939" si="341">G938+H934-H936</f>
        <v>0</v>
      </c>
      <c r="I938" s="13">
        <f t="shared" ref="I938:I939" si="342">H938+I934-I936</f>
        <v>0</v>
      </c>
      <c r="J938" s="13">
        <f t="shared" ref="J938:J939" si="343">I938+J934-J936</f>
        <v>0</v>
      </c>
      <c r="K938" s="13">
        <f t="shared" ref="K938:K939" si="344">J938+K934-K936</f>
        <v>0</v>
      </c>
      <c r="L938" s="13">
        <f t="shared" ref="L938:L939" si="345">K938+L934-L936</f>
        <v>0</v>
      </c>
      <c r="M938" s="13">
        <f t="shared" ref="M938:M939" si="346">L938+M934-M936</f>
        <v>0</v>
      </c>
      <c r="N938" s="13">
        <f t="shared" ref="N938:N939" si="347">M938+N934-N936</f>
        <v>0</v>
      </c>
      <c r="O938" s="13">
        <f t="shared" ref="O938:O939" si="348">N938+O934-O936</f>
        <v>0</v>
      </c>
      <c r="P938" s="13">
        <f t="shared" ref="P938:P939" si="349">O938+P934-P936</f>
        <v>0</v>
      </c>
      <c r="Q938" s="13">
        <f t="shared" ref="Q938:Q939" si="350">P938+Q934-Q936</f>
        <v>0</v>
      </c>
      <c r="R938" s="13">
        <f t="shared" ref="R938:R939" si="351">Q938+R934-R936</f>
        <v>0</v>
      </c>
      <c r="S938" s="13">
        <f t="shared" ref="S938:S939" si="352">R938+S934-S936</f>
        <v>0</v>
      </c>
      <c r="T938" s="13">
        <f t="shared" ref="T938:T939" si="353">S938+T934-T936</f>
        <v>0</v>
      </c>
      <c r="U938" s="13">
        <f t="shared" ref="U938:U939" si="354">T938+U934-U936</f>
        <v>0</v>
      </c>
      <c r="V938" s="13">
        <f t="shared" ref="V938:V939" si="355">U938+V934-V936</f>
        <v>0</v>
      </c>
      <c r="W938" s="13">
        <f t="shared" ref="W938:W939" si="356">V938+W934-W936</f>
        <v>0</v>
      </c>
      <c r="X938" s="13">
        <f t="shared" ref="X938:X939" si="357">W938+X934-X936</f>
        <v>0</v>
      </c>
      <c r="Y938" s="13">
        <f t="shared" ref="Y938:Y939" si="358">X938+Y934-Y936</f>
        <v>0</v>
      </c>
      <c r="Z938" s="13">
        <f t="shared" ref="Z938:Z939" si="359">Y938+Z934-Z936</f>
        <v>0</v>
      </c>
      <c r="AA938" s="13">
        <f t="shared" ref="AA938:AA939" si="360">Z938+AA934-AA936</f>
        <v>0</v>
      </c>
      <c r="AB938" s="13">
        <f t="shared" ref="AB938:AB939" si="361">AA938+AB934-AB936</f>
        <v>0</v>
      </c>
      <c r="AC938" s="13">
        <f t="shared" ref="AC938:AC939" si="362">AB938+AC934-AC936</f>
        <v>0</v>
      </c>
      <c r="AD938" s="13">
        <f t="shared" ref="AD938:AD939" si="363">AC938+AD934-AD936</f>
        <v>0</v>
      </c>
      <c r="AE938" s="13">
        <f t="shared" ref="AE938:AE939" si="364">AD938+AE934-AE936</f>
        <v>0</v>
      </c>
      <c r="AF938" s="13">
        <f t="shared" ref="AF938:AF939" si="365">AE938+AF934-AF936</f>
        <v>0</v>
      </c>
      <c r="AG938" s="13">
        <f t="shared" ref="AG938:AG939" si="366">AF938+AG934-AG936</f>
        <v>0</v>
      </c>
      <c r="AH938" s="13">
        <f t="shared" ref="AH938:AH939" si="367">AG938+AH934-AH936</f>
        <v>0</v>
      </c>
      <c r="AI938" s="13">
        <f t="shared" ref="AI938:AI939" si="368">AH938+AI934-AI936</f>
        <v>0</v>
      </c>
      <c r="AJ938" s="14">
        <f>AI938</f>
        <v>0</v>
      </c>
    </row>
    <row r="939" spans="2:36" ht="15" thickBot="1" x14ac:dyDescent="0.2">
      <c r="B939" s="131">
        <f>ピボット!B935</f>
        <v>0</v>
      </c>
      <c r="C939" s="136" t="s">
        <v>27</v>
      </c>
      <c r="D939" s="105">
        <f>ピボット!D940</f>
        <v>0</v>
      </c>
      <c r="E939" s="106">
        <f t="shared" si="338"/>
        <v>0</v>
      </c>
      <c r="F939" s="106">
        <f t="shared" si="339"/>
        <v>0</v>
      </c>
      <c r="G939" s="106">
        <f t="shared" si="340"/>
        <v>0</v>
      </c>
      <c r="H939" s="106">
        <f t="shared" si="341"/>
        <v>0</v>
      </c>
      <c r="I939" s="106">
        <f t="shared" si="342"/>
        <v>0</v>
      </c>
      <c r="J939" s="106">
        <f t="shared" si="343"/>
        <v>0</v>
      </c>
      <c r="K939" s="106">
        <f t="shared" si="344"/>
        <v>0</v>
      </c>
      <c r="L939" s="106">
        <f t="shared" si="345"/>
        <v>0</v>
      </c>
      <c r="M939" s="106">
        <f t="shared" si="346"/>
        <v>0</v>
      </c>
      <c r="N939" s="106">
        <f t="shared" si="347"/>
        <v>0</v>
      </c>
      <c r="O939" s="106">
        <f t="shared" si="348"/>
        <v>0</v>
      </c>
      <c r="P939" s="106">
        <f t="shared" si="349"/>
        <v>0</v>
      </c>
      <c r="Q939" s="106">
        <f t="shared" si="350"/>
        <v>0</v>
      </c>
      <c r="R939" s="106">
        <f t="shared" si="351"/>
        <v>0</v>
      </c>
      <c r="S939" s="106">
        <f t="shared" si="352"/>
        <v>0</v>
      </c>
      <c r="T939" s="106">
        <f t="shared" si="353"/>
        <v>0</v>
      </c>
      <c r="U939" s="106">
        <f t="shared" si="354"/>
        <v>0</v>
      </c>
      <c r="V939" s="106">
        <f t="shared" si="355"/>
        <v>0</v>
      </c>
      <c r="W939" s="106">
        <f t="shared" si="356"/>
        <v>0</v>
      </c>
      <c r="X939" s="106">
        <f t="shared" si="357"/>
        <v>0</v>
      </c>
      <c r="Y939" s="106">
        <f t="shared" si="358"/>
        <v>0</v>
      </c>
      <c r="Z939" s="106">
        <f t="shared" si="359"/>
        <v>0</v>
      </c>
      <c r="AA939" s="106">
        <f t="shared" si="360"/>
        <v>0</v>
      </c>
      <c r="AB939" s="106">
        <f t="shared" si="361"/>
        <v>0</v>
      </c>
      <c r="AC939" s="106">
        <f t="shared" si="362"/>
        <v>0</v>
      </c>
      <c r="AD939" s="106">
        <f t="shared" si="363"/>
        <v>0</v>
      </c>
      <c r="AE939" s="106">
        <f t="shared" si="364"/>
        <v>0</v>
      </c>
      <c r="AF939" s="106">
        <f t="shared" si="365"/>
        <v>0</v>
      </c>
      <c r="AG939" s="106">
        <f t="shared" si="366"/>
        <v>0</v>
      </c>
      <c r="AH939" s="106">
        <f t="shared" si="367"/>
        <v>0</v>
      </c>
      <c r="AI939" s="106">
        <f t="shared" si="368"/>
        <v>0</v>
      </c>
      <c r="AJ939" s="107">
        <f>AI939</f>
        <v>0</v>
      </c>
    </row>
    <row r="940" spans="2:36" s="8" customFormat="1" ht="15" customHeight="1" x14ac:dyDescent="0.15">
      <c r="B940" s="129"/>
      <c r="C940" s="132" t="s">
        <v>1</v>
      </c>
      <c r="D940" s="10"/>
      <c r="E940" s="11">
        <f>ピボット!E941</f>
        <v>0</v>
      </c>
      <c r="F940" s="11">
        <f>ピボット!F941</f>
        <v>0</v>
      </c>
      <c r="G940" s="11">
        <f>ピボット!G941</f>
        <v>0</v>
      </c>
      <c r="H940" s="11">
        <f>ピボット!H941</f>
        <v>0</v>
      </c>
      <c r="I940" s="11">
        <f>ピボット!I941</f>
        <v>0</v>
      </c>
      <c r="J940" s="11">
        <f>ピボット!J941</f>
        <v>0</v>
      </c>
      <c r="K940" s="11">
        <f>ピボット!K941</f>
        <v>0</v>
      </c>
      <c r="L940" s="11">
        <f>ピボット!L941</f>
        <v>0</v>
      </c>
      <c r="M940" s="11">
        <f>ピボット!M941</f>
        <v>0</v>
      </c>
      <c r="N940" s="11">
        <f>ピボット!N941</f>
        <v>0</v>
      </c>
      <c r="O940" s="11">
        <f>ピボット!O941</f>
        <v>0</v>
      </c>
      <c r="P940" s="11">
        <f>ピボット!P941</f>
        <v>0</v>
      </c>
      <c r="Q940" s="11">
        <f>ピボット!Q941</f>
        <v>0</v>
      </c>
      <c r="R940" s="11">
        <f>ピボット!R941</f>
        <v>0</v>
      </c>
      <c r="S940" s="11">
        <f>ピボット!S941</f>
        <v>0</v>
      </c>
      <c r="T940" s="11">
        <f>ピボット!T941</f>
        <v>0</v>
      </c>
      <c r="U940" s="11">
        <f>ピボット!U941</f>
        <v>0</v>
      </c>
      <c r="V940" s="11">
        <f>ピボット!V941</f>
        <v>0</v>
      </c>
      <c r="W940" s="11">
        <f>ピボット!W941</f>
        <v>0</v>
      </c>
      <c r="X940" s="11">
        <f>ピボット!X941</f>
        <v>0</v>
      </c>
      <c r="Y940" s="11">
        <f>ピボット!Y941</f>
        <v>0</v>
      </c>
      <c r="Z940" s="11">
        <f>ピボット!Z941</f>
        <v>0</v>
      </c>
      <c r="AA940" s="11">
        <f>ピボット!AA941</f>
        <v>0</v>
      </c>
      <c r="AB940" s="11">
        <f>ピボット!AB941</f>
        <v>0</v>
      </c>
      <c r="AC940" s="11">
        <f>ピボット!AC941</f>
        <v>0</v>
      </c>
      <c r="AD940" s="11">
        <f>ピボット!AD941</f>
        <v>0</v>
      </c>
      <c r="AE940" s="11">
        <f>ピボット!AE941</f>
        <v>0</v>
      </c>
      <c r="AF940" s="11">
        <f>ピボット!AF941</f>
        <v>0</v>
      </c>
      <c r="AG940" s="11">
        <f>ピボット!AG941</f>
        <v>0</v>
      </c>
      <c r="AH940" s="11">
        <f>ピボット!AH941</f>
        <v>0</v>
      </c>
      <c r="AI940" s="11">
        <f>ピボット!AI941</f>
        <v>0</v>
      </c>
      <c r="AJ940" s="104">
        <f>SUM(E940:AI940)</f>
        <v>0</v>
      </c>
    </row>
    <row r="941" spans="2:36" s="8" customFormat="1" ht="15" customHeight="1" x14ac:dyDescent="0.15">
      <c r="B941" s="130"/>
      <c r="C941" s="133" t="s">
        <v>25</v>
      </c>
      <c r="D941" s="102"/>
      <c r="E941" s="13">
        <f>ピボット!E942</f>
        <v>0</v>
      </c>
      <c r="F941" s="13">
        <f>ピボット!F942</f>
        <v>0</v>
      </c>
      <c r="G941" s="13">
        <f>ピボット!G942</f>
        <v>0</v>
      </c>
      <c r="H941" s="13">
        <f>ピボット!H942</f>
        <v>0</v>
      </c>
      <c r="I941" s="13">
        <f>ピボット!I942</f>
        <v>0</v>
      </c>
      <c r="J941" s="13">
        <f>ピボット!J942</f>
        <v>0</v>
      </c>
      <c r="K941" s="13">
        <f>ピボット!K942</f>
        <v>0</v>
      </c>
      <c r="L941" s="13">
        <f>ピボット!L942</f>
        <v>0</v>
      </c>
      <c r="M941" s="13">
        <f>ピボット!M942</f>
        <v>0</v>
      </c>
      <c r="N941" s="13">
        <f>ピボット!N942</f>
        <v>0</v>
      </c>
      <c r="O941" s="13">
        <f>ピボット!O942</f>
        <v>0</v>
      </c>
      <c r="P941" s="13">
        <f>ピボット!P942</f>
        <v>0</v>
      </c>
      <c r="Q941" s="13">
        <f>ピボット!Q942</f>
        <v>0</v>
      </c>
      <c r="R941" s="13">
        <f>ピボット!R942</f>
        <v>0</v>
      </c>
      <c r="S941" s="13">
        <f>ピボット!S942</f>
        <v>0</v>
      </c>
      <c r="T941" s="13">
        <f>ピボット!T942</f>
        <v>0</v>
      </c>
      <c r="U941" s="13">
        <f>ピボット!U942</f>
        <v>0</v>
      </c>
      <c r="V941" s="13">
        <f>ピボット!V942</f>
        <v>0</v>
      </c>
      <c r="W941" s="13">
        <f>ピボット!W942</f>
        <v>0</v>
      </c>
      <c r="X941" s="13">
        <f>ピボット!X942</f>
        <v>0</v>
      </c>
      <c r="Y941" s="13">
        <f>ピボット!Y942</f>
        <v>0</v>
      </c>
      <c r="Z941" s="13">
        <f>ピボット!Z942</f>
        <v>0</v>
      </c>
      <c r="AA941" s="13">
        <f>ピボット!AA942</f>
        <v>0</v>
      </c>
      <c r="AB941" s="13">
        <f>ピボット!AB942</f>
        <v>0</v>
      </c>
      <c r="AC941" s="13">
        <f>ピボット!AC942</f>
        <v>0</v>
      </c>
      <c r="AD941" s="13">
        <f>ピボット!AD942</f>
        <v>0</v>
      </c>
      <c r="AE941" s="13">
        <f>ピボット!AE942</f>
        <v>0</v>
      </c>
      <c r="AF941" s="13">
        <f>ピボット!AF942</f>
        <v>0</v>
      </c>
      <c r="AG941" s="13">
        <f>ピボット!AG942</f>
        <v>0</v>
      </c>
      <c r="AH941" s="13">
        <f>ピボット!AH942</f>
        <v>0</v>
      </c>
      <c r="AI941" s="13">
        <f>ピボット!AI942</f>
        <v>0</v>
      </c>
      <c r="AJ941" s="21">
        <f>SUM(E941:AI941)</f>
        <v>0</v>
      </c>
    </row>
    <row r="942" spans="2:36" s="8" customFormat="1" ht="15" customHeight="1" x14ac:dyDescent="0.15">
      <c r="B942" s="130"/>
      <c r="C942" s="134" t="s">
        <v>3</v>
      </c>
      <c r="D942" s="12"/>
      <c r="E942" s="13">
        <f>ピボット!E943</f>
        <v>0</v>
      </c>
      <c r="F942" s="13">
        <f>ピボット!F943</f>
        <v>0</v>
      </c>
      <c r="G942" s="13">
        <f>ピボット!G943</f>
        <v>0</v>
      </c>
      <c r="H942" s="13">
        <f>ピボット!H943</f>
        <v>0</v>
      </c>
      <c r="I942" s="13">
        <f>ピボット!I943</f>
        <v>0</v>
      </c>
      <c r="J942" s="13">
        <f>ピボット!J943</f>
        <v>0</v>
      </c>
      <c r="K942" s="13">
        <f>ピボット!K943</f>
        <v>0</v>
      </c>
      <c r="L942" s="13">
        <f>ピボット!L943</f>
        <v>0</v>
      </c>
      <c r="M942" s="13">
        <f>ピボット!M943</f>
        <v>0</v>
      </c>
      <c r="N942" s="13">
        <f>ピボット!N943</f>
        <v>0</v>
      </c>
      <c r="O942" s="13">
        <f>ピボット!O943</f>
        <v>0</v>
      </c>
      <c r="P942" s="13">
        <f>ピボット!P943</f>
        <v>0</v>
      </c>
      <c r="Q942" s="13">
        <f>ピボット!Q943</f>
        <v>0</v>
      </c>
      <c r="R942" s="13">
        <f>ピボット!R943</f>
        <v>0</v>
      </c>
      <c r="S942" s="13">
        <f>ピボット!S943</f>
        <v>0</v>
      </c>
      <c r="T942" s="13">
        <f>ピボット!T943</f>
        <v>0</v>
      </c>
      <c r="U942" s="13">
        <f>ピボット!U943</f>
        <v>0</v>
      </c>
      <c r="V942" s="13">
        <f>ピボット!V943</f>
        <v>0</v>
      </c>
      <c r="W942" s="13">
        <f>ピボット!W943</f>
        <v>0</v>
      </c>
      <c r="X942" s="13">
        <f>ピボット!X943</f>
        <v>0</v>
      </c>
      <c r="Y942" s="13">
        <f>ピボット!Y943</f>
        <v>0</v>
      </c>
      <c r="Z942" s="13">
        <f>ピボット!Z943</f>
        <v>0</v>
      </c>
      <c r="AA942" s="13">
        <f>ピボット!AA943</f>
        <v>0</v>
      </c>
      <c r="AB942" s="13">
        <f>ピボット!AB943</f>
        <v>0</v>
      </c>
      <c r="AC942" s="13">
        <f>ピボット!AC943</f>
        <v>0</v>
      </c>
      <c r="AD942" s="13">
        <f>ピボット!AD943</f>
        <v>0</v>
      </c>
      <c r="AE942" s="13">
        <f>ピボット!AE943</f>
        <v>0</v>
      </c>
      <c r="AF942" s="13">
        <f>ピボット!AF943</f>
        <v>0</v>
      </c>
      <c r="AG942" s="13">
        <f>ピボット!AG943</f>
        <v>0</v>
      </c>
      <c r="AH942" s="13">
        <f>ピボット!AH943</f>
        <v>0</v>
      </c>
      <c r="AI942" s="13">
        <f>ピボット!AI943</f>
        <v>0</v>
      </c>
      <c r="AJ942" s="14">
        <f>SUM(E942:AI942)</f>
        <v>0</v>
      </c>
    </row>
    <row r="943" spans="2:36" ht="14.25" x14ac:dyDescent="0.15">
      <c r="B943" s="9"/>
      <c r="C943" s="135" t="s">
        <v>26</v>
      </c>
      <c r="D943" s="100"/>
      <c r="E943" s="13">
        <f>ピボット!E944</f>
        <v>0</v>
      </c>
      <c r="F943" s="13">
        <f>ピボット!F944</f>
        <v>0</v>
      </c>
      <c r="G943" s="13">
        <f>ピボット!G944</f>
        <v>0</v>
      </c>
      <c r="H943" s="13">
        <f>ピボット!H944</f>
        <v>0</v>
      </c>
      <c r="I943" s="13">
        <f>ピボット!I944</f>
        <v>0</v>
      </c>
      <c r="J943" s="13">
        <f>ピボット!J944</f>
        <v>0</v>
      </c>
      <c r="K943" s="13">
        <f>ピボット!K944</f>
        <v>0</v>
      </c>
      <c r="L943" s="13">
        <f>ピボット!L944</f>
        <v>0</v>
      </c>
      <c r="M943" s="13">
        <f>ピボット!M944</f>
        <v>0</v>
      </c>
      <c r="N943" s="13">
        <f>ピボット!N944</f>
        <v>0</v>
      </c>
      <c r="O943" s="13">
        <f>ピボット!O944</f>
        <v>0</v>
      </c>
      <c r="P943" s="13">
        <f>ピボット!P944</f>
        <v>0</v>
      </c>
      <c r="Q943" s="13">
        <f>ピボット!Q944</f>
        <v>0</v>
      </c>
      <c r="R943" s="13">
        <f>ピボット!R944</f>
        <v>0</v>
      </c>
      <c r="S943" s="13">
        <f>ピボット!S944</f>
        <v>0</v>
      </c>
      <c r="T943" s="13">
        <f>ピボット!T944</f>
        <v>0</v>
      </c>
      <c r="U943" s="13">
        <f>ピボット!U944</f>
        <v>0</v>
      </c>
      <c r="V943" s="13">
        <f>ピボット!V944</f>
        <v>0</v>
      </c>
      <c r="W943" s="13">
        <f>ピボット!W944</f>
        <v>0</v>
      </c>
      <c r="X943" s="13">
        <f>ピボット!X944</f>
        <v>0</v>
      </c>
      <c r="Y943" s="13">
        <f>ピボット!Y944</f>
        <v>0</v>
      </c>
      <c r="Z943" s="13">
        <f>ピボット!Z944</f>
        <v>0</v>
      </c>
      <c r="AA943" s="13">
        <f>ピボット!AA944</f>
        <v>0</v>
      </c>
      <c r="AB943" s="13">
        <f>ピボット!AB944</f>
        <v>0</v>
      </c>
      <c r="AC943" s="13">
        <f>ピボット!AC944</f>
        <v>0</v>
      </c>
      <c r="AD943" s="13">
        <f>ピボット!AD944</f>
        <v>0</v>
      </c>
      <c r="AE943" s="13">
        <f>ピボット!AE944</f>
        <v>0</v>
      </c>
      <c r="AF943" s="13">
        <f>ピボット!AF944</f>
        <v>0</v>
      </c>
      <c r="AG943" s="13">
        <f>ピボット!AG944</f>
        <v>0</v>
      </c>
      <c r="AH943" s="13">
        <f>ピボット!AH944</f>
        <v>0</v>
      </c>
      <c r="AI943" s="13">
        <f>ピボット!AI944</f>
        <v>0</v>
      </c>
      <c r="AJ943" s="101">
        <f>SUM(E943:AI943)</f>
        <v>0</v>
      </c>
    </row>
    <row r="944" spans="2:36" ht="14.25" x14ac:dyDescent="0.15">
      <c r="B944" s="9"/>
      <c r="C944" s="134" t="s">
        <v>4</v>
      </c>
      <c r="D944" s="12">
        <f>ピボット!D945</f>
        <v>0</v>
      </c>
      <c r="E944" s="13">
        <f t="shared" ref="E944:E945" si="369">D944+E940-E942</f>
        <v>0</v>
      </c>
      <c r="F944" s="13">
        <f t="shared" ref="F944:F945" si="370">E944+F940-F942</f>
        <v>0</v>
      </c>
      <c r="G944" s="13">
        <f t="shared" ref="G944:G945" si="371">F944+G940-G942</f>
        <v>0</v>
      </c>
      <c r="H944" s="13">
        <f t="shared" ref="H944:H945" si="372">G944+H940-H942</f>
        <v>0</v>
      </c>
      <c r="I944" s="13">
        <f t="shared" ref="I944:I945" si="373">H944+I940-I942</f>
        <v>0</v>
      </c>
      <c r="J944" s="13">
        <f t="shared" ref="J944:J945" si="374">I944+J940-J942</f>
        <v>0</v>
      </c>
      <c r="K944" s="13">
        <f t="shared" ref="K944:K945" si="375">J944+K940-K942</f>
        <v>0</v>
      </c>
      <c r="L944" s="13">
        <f t="shared" ref="L944:L945" si="376">K944+L940-L942</f>
        <v>0</v>
      </c>
      <c r="M944" s="13">
        <f t="shared" ref="M944:M945" si="377">L944+M940-M942</f>
        <v>0</v>
      </c>
      <c r="N944" s="13">
        <f t="shared" ref="N944:N945" si="378">M944+N940-N942</f>
        <v>0</v>
      </c>
      <c r="O944" s="13">
        <f t="shared" ref="O944:O945" si="379">N944+O940-O942</f>
        <v>0</v>
      </c>
      <c r="P944" s="13">
        <f t="shared" ref="P944:P945" si="380">O944+P940-P942</f>
        <v>0</v>
      </c>
      <c r="Q944" s="13">
        <f t="shared" ref="Q944:Q945" si="381">P944+Q940-Q942</f>
        <v>0</v>
      </c>
      <c r="R944" s="13">
        <f t="shared" ref="R944:R945" si="382">Q944+R940-R942</f>
        <v>0</v>
      </c>
      <c r="S944" s="13">
        <f t="shared" ref="S944:S945" si="383">R944+S940-S942</f>
        <v>0</v>
      </c>
      <c r="T944" s="13">
        <f t="shared" ref="T944:T945" si="384">S944+T940-T942</f>
        <v>0</v>
      </c>
      <c r="U944" s="13">
        <f t="shared" ref="U944:U945" si="385">T944+U940-U942</f>
        <v>0</v>
      </c>
      <c r="V944" s="13">
        <f t="shared" ref="V944:V945" si="386">U944+V940-V942</f>
        <v>0</v>
      </c>
      <c r="W944" s="13">
        <f t="shared" ref="W944:W945" si="387">V944+W940-W942</f>
        <v>0</v>
      </c>
      <c r="X944" s="13">
        <f t="shared" ref="X944:X945" si="388">W944+X940-X942</f>
        <v>0</v>
      </c>
      <c r="Y944" s="13">
        <f t="shared" ref="Y944:Y945" si="389">X944+Y940-Y942</f>
        <v>0</v>
      </c>
      <c r="Z944" s="13">
        <f t="shared" ref="Z944:Z945" si="390">Y944+Z940-Z942</f>
        <v>0</v>
      </c>
      <c r="AA944" s="13">
        <f t="shared" ref="AA944:AA945" si="391">Z944+AA940-AA942</f>
        <v>0</v>
      </c>
      <c r="AB944" s="13">
        <f t="shared" ref="AB944:AB945" si="392">AA944+AB940-AB942</f>
        <v>0</v>
      </c>
      <c r="AC944" s="13">
        <f t="shared" ref="AC944:AC945" si="393">AB944+AC940-AC942</f>
        <v>0</v>
      </c>
      <c r="AD944" s="13">
        <f t="shared" ref="AD944:AD945" si="394">AC944+AD940-AD942</f>
        <v>0</v>
      </c>
      <c r="AE944" s="13">
        <f t="shared" ref="AE944:AE945" si="395">AD944+AE940-AE942</f>
        <v>0</v>
      </c>
      <c r="AF944" s="13">
        <f t="shared" ref="AF944:AF945" si="396">AE944+AF940-AF942</f>
        <v>0</v>
      </c>
      <c r="AG944" s="13">
        <f t="shared" ref="AG944:AG945" si="397">AF944+AG940-AG942</f>
        <v>0</v>
      </c>
      <c r="AH944" s="13">
        <f t="shared" ref="AH944:AH945" si="398">AG944+AH940-AH942</f>
        <v>0</v>
      </c>
      <c r="AI944" s="13">
        <f t="shared" ref="AI944:AI945" si="399">AH944+AI940-AI942</f>
        <v>0</v>
      </c>
      <c r="AJ944" s="14">
        <f>AI944</f>
        <v>0</v>
      </c>
    </row>
    <row r="945" spans="2:36" ht="15" thickBot="1" x14ac:dyDescent="0.2">
      <c r="B945" s="131">
        <f>ピボット!B941</f>
        <v>0</v>
      </c>
      <c r="C945" s="136" t="s">
        <v>27</v>
      </c>
      <c r="D945" s="105">
        <f>ピボット!D946</f>
        <v>0</v>
      </c>
      <c r="E945" s="106">
        <f t="shared" si="369"/>
        <v>0</v>
      </c>
      <c r="F945" s="106">
        <f t="shared" si="370"/>
        <v>0</v>
      </c>
      <c r="G945" s="106">
        <f t="shared" si="371"/>
        <v>0</v>
      </c>
      <c r="H945" s="106">
        <f t="shared" si="372"/>
        <v>0</v>
      </c>
      <c r="I945" s="106">
        <f t="shared" si="373"/>
        <v>0</v>
      </c>
      <c r="J945" s="106">
        <f t="shared" si="374"/>
        <v>0</v>
      </c>
      <c r="K945" s="106">
        <f t="shared" si="375"/>
        <v>0</v>
      </c>
      <c r="L945" s="106">
        <f t="shared" si="376"/>
        <v>0</v>
      </c>
      <c r="M945" s="106">
        <f t="shared" si="377"/>
        <v>0</v>
      </c>
      <c r="N945" s="106">
        <f t="shared" si="378"/>
        <v>0</v>
      </c>
      <c r="O945" s="106">
        <f t="shared" si="379"/>
        <v>0</v>
      </c>
      <c r="P945" s="106">
        <f t="shared" si="380"/>
        <v>0</v>
      </c>
      <c r="Q945" s="106">
        <f t="shared" si="381"/>
        <v>0</v>
      </c>
      <c r="R945" s="106">
        <f t="shared" si="382"/>
        <v>0</v>
      </c>
      <c r="S945" s="106">
        <f t="shared" si="383"/>
        <v>0</v>
      </c>
      <c r="T945" s="106">
        <f t="shared" si="384"/>
        <v>0</v>
      </c>
      <c r="U945" s="106">
        <f t="shared" si="385"/>
        <v>0</v>
      </c>
      <c r="V945" s="106">
        <f t="shared" si="386"/>
        <v>0</v>
      </c>
      <c r="W945" s="106">
        <f t="shared" si="387"/>
        <v>0</v>
      </c>
      <c r="X945" s="106">
        <f t="shared" si="388"/>
        <v>0</v>
      </c>
      <c r="Y945" s="106">
        <f t="shared" si="389"/>
        <v>0</v>
      </c>
      <c r="Z945" s="106">
        <f t="shared" si="390"/>
        <v>0</v>
      </c>
      <c r="AA945" s="106">
        <f t="shared" si="391"/>
        <v>0</v>
      </c>
      <c r="AB945" s="106">
        <f t="shared" si="392"/>
        <v>0</v>
      </c>
      <c r="AC945" s="106">
        <f t="shared" si="393"/>
        <v>0</v>
      </c>
      <c r="AD945" s="106">
        <f t="shared" si="394"/>
        <v>0</v>
      </c>
      <c r="AE945" s="106">
        <f t="shared" si="395"/>
        <v>0</v>
      </c>
      <c r="AF945" s="106">
        <f t="shared" si="396"/>
        <v>0</v>
      </c>
      <c r="AG945" s="106">
        <f t="shared" si="397"/>
        <v>0</v>
      </c>
      <c r="AH945" s="106">
        <f t="shared" si="398"/>
        <v>0</v>
      </c>
      <c r="AI945" s="106">
        <f t="shared" si="399"/>
        <v>0</v>
      </c>
      <c r="AJ945" s="107">
        <f>AI945</f>
        <v>0</v>
      </c>
    </row>
    <row r="946" spans="2:36" s="8" customFormat="1" ht="15" customHeight="1" x14ac:dyDescent="0.15">
      <c r="B946" s="129"/>
      <c r="C946" s="132" t="s">
        <v>1</v>
      </c>
      <c r="D946" s="10"/>
      <c r="E946" s="11">
        <f>ピボット!E947</f>
        <v>0</v>
      </c>
      <c r="F946" s="11">
        <f>ピボット!F947</f>
        <v>0</v>
      </c>
      <c r="G946" s="11">
        <f>ピボット!G947</f>
        <v>0</v>
      </c>
      <c r="H946" s="11">
        <f>ピボット!H947</f>
        <v>0</v>
      </c>
      <c r="I946" s="11">
        <f>ピボット!I947</f>
        <v>0</v>
      </c>
      <c r="J946" s="11">
        <f>ピボット!J947</f>
        <v>0</v>
      </c>
      <c r="K946" s="11">
        <f>ピボット!K947</f>
        <v>0</v>
      </c>
      <c r="L946" s="11">
        <f>ピボット!L947</f>
        <v>0</v>
      </c>
      <c r="M946" s="11">
        <f>ピボット!M947</f>
        <v>0</v>
      </c>
      <c r="N946" s="11">
        <f>ピボット!N947</f>
        <v>0</v>
      </c>
      <c r="O946" s="11">
        <f>ピボット!O947</f>
        <v>0</v>
      </c>
      <c r="P946" s="11">
        <f>ピボット!P947</f>
        <v>0</v>
      </c>
      <c r="Q946" s="11">
        <f>ピボット!Q947</f>
        <v>0</v>
      </c>
      <c r="R946" s="11">
        <f>ピボット!R947</f>
        <v>0</v>
      </c>
      <c r="S946" s="11">
        <f>ピボット!S947</f>
        <v>0</v>
      </c>
      <c r="T946" s="11">
        <f>ピボット!T947</f>
        <v>0</v>
      </c>
      <c r="U946" s="11">
        <f>ピボット!U947</f>
        <v>0</v>
      </c>
      <c r="V946" s="11">
        <f>ピボット!V947</f>
        <v>0</v>
      </c>
      <c r="W946" s="11">
        <f>ピボット!W947</f>
        <v>0</v>
      </c>
      <c r="X946" s="11">
        <f>ピボット!X947</f>
        <v>0</v>
      </c>
      <c r="Y946" s="11">
        <f>ピボット!Y947</f>
        <v>0</v>
      </c>
      <c r="Z946" s="11">
        <f>ピボット!Z947</f>
        <v>0</v>
      </c>
      <c r="AA946" s="11">
        <f>ピボット!AA947</f>
        <v>0</v>
      </c>
      <c r="AB946" s="11">
        <f>ピボット!AB947</f>
        <v>0</v>
      </c>
      <c r="AC946" s="11">
        <f>ピボット!AC947</f>
        <v>0</v>
      </c>
      <c r="AD946" s="11">
        <f>ピボット!AD947</f>
        <v>0</v>
      </c>
      <c r="AE946" s="11">
        <f>ピボット!AE947</f>
        <v>0</v>
      </c>
      <c r="AF946" s="11">
        <f>ピボット!AF947</f>
        <v>0</v>
      </c>
      <c r="AG946" s="11">
        <f>ピボット!AG947</f>
        <v>0</v>
      </c>
      <c r="AH946" s="11">
        <f>ピボット!AH947</f>
        <v>0</v>
      </c>
      <c r="AI946" s="11">
        <f>ピボット!AI947</f>
        <v>0</v>
      </c>
      <c r="AJ946" s="104">
        <f>SUM(E946:AI946)</f>
        <v>0</v>
      </c>
    </row>
    <row r="947" spans="2:36" s="8" customFormat="1" ht="15" customHeight="1" x14ac:dyDescent="0.15">
      <c r="B947" s="130"/>
      <c r="C947" s="133" t="s">
        <v>25</v>
      </c>
      <c r="D947" s="102"/>
      <c r="E947" s="13">
        <f>ピボット!E948</f>
        <v>0</v>
      </c>
      <c r="F947" s="13">
        <f>ピボット!F948</f>
        <v>0</v>
      </c>
      <c r="G947" s="13">
        <f>ピボット!G948</f>
        <v>0</v>
      </c>
      <c r="H947" s="13">
        <f>ピボット!H948</f>
        <v>0</v>
      </c>
      <c r="I947" s="13">
        <f>ピボット!I948</f>
        <v>0</v>
      </c>
      <c r="J947" s="13">
        <f>ピボット!J948</f>
        <v>0</v>
      </c>
      <c r="K947" s="13">
        <f>ピボット!K948</f>
        <v>0</v>
      </c>
      <c r="L947" s="13">
        <f>ピボット!L948</f>
        <v>0</v>
      </c>
      <c r="M947" s="13">
        <f>ピボット!M948</f>
        <v>0</v>
      </c>
      <c r="N947" s="13">
        <f>ピボット!N948</f>
        <v>0</v>
      </c>
      <c r="O947" s="13">
        <f>ピボット!O948</f>
        <v>0</v>
      </c>
      <c r="P947" s="13">
        <f>ピボット!P948</f>
        <v>0</v>
      </c>
      <c r="Q947" s="13">
        <f>ピボット!Q948</f>
        <v>0</v>
      </c>
      <c r="R947" s="13">
        <f>ピボット!R948</f>
        <v>0</v>
      </c>
      <c r="S947" s="13">
        <f>ピボット!S948</f>
        <v>0</v>
      </c>
      <c r="T947" s="13">
        <f>ピボット!T948</f>
        <v>0</v>
      </c>
      <c r="U947" s="13">
        <f>ピボット!U948</f>
        <v>0</v>
      </c>
      <c r="V947" s="13">
        <f>ピボット!V948</f>
        <v>0</v>
      </c>
      <c r="W947" s="13">
        <f>ピボット!W948</f>
        <v>0</v>
      </c>
      <c r="X947" s="13">
        <f>ピボット!X948</f>
        <v>0</v>
      </c>
      <c r="Y947" s="13">
        <f>ピボット!Y948</f>
        <v>0</v>
      </c>
      <c r="Z947" s="13">
        <f>ピボット!Z948</f>
        <v>0</v>
      </c>
      <c r="AA947" s="13">
        <f>ピボット!AA948</f>
        <v>0</v>
      </c>
      <c r="AB947" s="13">
        <f>ピボット!AB948</f>
        <v>0</v>
      </c>
      <c r="AC947" s="13">
        <f>ピボット!AC948</f>
        <v>0</v>
      </c>
      <c r="AD947" s="13">
        <f>ピボット!AD948</f>
        <v>0</v>
      </c>
      <c r="AE947" s="13">
        <f>ピボット!AE948</f>
        <v>0</v>
      </c>
      <c r="AF947" s="13">
        <f>ピボット!AF948</f>
        <v>0</v>
      </c>
      <c r="AG947" s="13">
        <f>ピボット!AG948</f>
        <v>0</v>
      </c>
      <c r="AH947" s="13">
        <f>ピボット!AH948</f>
        <v>0</v>
      </c>
      <c r="AI947" s="13">
        <f>ピボット!AI948</f>
        <v>0</v>
      </c>
      <c r="AJ947" s="21">
        <f>SUM(E947:AI947)</f>
        <v>0</v>
      </c>
    </row>
    <row r="948" spans="2:36" s="8" customFormat="1" ht="15" customHeight="1" x14ac:dyDescent="0.15">
      <c r="B948" s="130"/>
      <c r="C948" s="134" t="s">
        <v>3</v>
      </c>
      <c r="D948" s="12"/>
      <c r="E948" s="13">
        <f>ピボット!E949</f>
        <v>0</v>
      </c>
      <c r="F948" s="13">
        <f>ピボット!F949</f>
        <v>0</v>
      </c>
      <c r="G948" s="13">
        <f>ピボット!G949</f>
        <v>0</v>
      </c>
      <c r="H948" s="13">
        <f>ピボット!H949</f>
        <v>0</v>
      </c>
      <c r="I948" s="13">
        <f>ピボット!I949</f>
        <v>0</v>
      </c>
      <c r="J948" s="13">
        <f>ピボット!J949</f>
        <v>0</v>
      </c>
      <c r="K948" s="13">
        <f>ピボット!K949</f>
        <v>0</v>
      </c>
      <c r="L948" s="13">
        <f>ピボット!L949</f>
        <v>0</v>
      </c>
      <c r="M948" s="13">
        <f>ピボット!M949</f>
        <v>0</v>
      </c>
      <c r="N948" s="13">
        <f>ピボット!N949</f>
        <v>0</v>
      </c>
      <c r="O948" s="13">
        <f>ピボット!O949</f>
        <v>0</v>
      </c>
      <c r="P948" s="13">
        <f>ピボット!P949</f>
        <v>0</v>
      </c>
      <c r="Q948" s="13">
        <f>ピボット!Q949</f>
        <v>0</v>
      </c>
      <c r="R948" s="13">
        <f>ピボット!R949</f>
        <v>0</v>
      </c>
      <c r="S948" s="13">
        <f>ピボット!S949</f>
        <v>0</v>
      </c>
      <c r="T948" s="13">
        <f>ピボット!T949</f>
        <v>0</v>
      </c>
      <c r="U948" s="13">
        <f>ピボット!U949</f>
        <v>0</v>
      </c>
      <c r="V948" s="13">
        <f>ピボット!V949</f>
        <v>0</v>
      </c>
      <c r="W948" s="13">
        <f>ピボット!W949</f>
        <v>0</v>
      </c>
      <c r="X948" s="13">
        <f>ピボット!X949</f>
        <v>0</v>
      </c>
      <c r="Y948" s="13">
        <f>ピボット!Y949</f>
        <v>0</v>
      </c>
      <c r="Z948" s="13">
        <f>ピボット!Z949</f>
        <v>0</v>
      </c>
      <c r="AA948" s="13">
        <f>ピボット!AA949</f>
        <v>0</v>
      </c>
      <c r="AB948" s="13">
        <f>ピボット!AB949</f>
        <v>0</v>
      </c>
      <c r="AC948" s="13">
        <f>ピボット!AC949</f>
        <v>0</v>
      </c>
      <c r="AD948" s="13">
        <f>ピボット!AD949</f>
        <v>0</v>
      </c>
      <c r="AE948" s="13">
        <f>ピボット!AE949</f>
        <v>0</v>
      </c>
      <c r="AF948" s="13">
        <f>ピボット!AF949</f>
        <v>0</v>
      </c>
      <c r="AG948" s="13">
        <f>ピボット!AG949</f>
        <v>0</v>
      </c>
      <c r="AH948" s="13">
        <f>ピボット!AH949</f>
        <v>0</v>
      </c>
      <c r="AI948" s="13">
        <f>ピボット!AI949</f>
        <v>0</v>
      </c>
      <c r="AJ948" s="14">
        <f>SUM(E948:AI948)</f>
        <v>0</v>
      </c>
    </row>
    <row r="949" spans="2:36" ht="14.25" x14ac:dyDescent="0.15">
      <c r="B949" s="9"/>
      <c r="C949" s="135" t="s">
        <v>26</v>
      </c>
      <c r="D949" s="100"/>
      <c r="E949" s="13">
        <f>ピボット!E950</f>
        <v>0</v>
      </c>
      <c r="F949" s="13">
        <f>ピボット!F950</f>
        <v>0</v>
      </c>
      <c r="G949" s="13">
        <f>ピボット!G950</f>
        <v>0</v>
      </c>
      <c r="H949" s="13">
        <f>ピボット!H950</f>
        <v>0</v>
      </c>
      <c r="I949" s="13">
        <f>ピボット!I950</f>
        <v>0</v>
      </c>
      <c r="J949" s="13">
        <f>ピボット!J950</f>
        <v>0</v>
      </c>
      <c r="K949" s="13">
        <f>ピボット!K950</f>
        <v>0</v>
      </c>
      <c r="L949" s="13">
        <f>ピボット!L950</f>
        <v>0</v>
      </c>
      <c r="M949" s="13">
        <f>ピボット!M950</f>
        <v>0</v>
      </c>
      <c r="N949" s="13">
        <f>ピボット!N950</f>
        <v>0</v>
      </c>
      <c r="O949" s="13">
        <f>ピボット!O950</f>
        <v>0</v>
      </c>
      <c r="P949" s="13">
        <f>ピボット!P950</f>
        <v>0</v>
      </c>
      <c r="Q949" s="13">
        <f>ピボット!Q950</f>
        <v>0</v>
      </c>
      <c r="R949" s="13">
        <f>ピボット!R950</f>
        <v>0</v>
      </c>
      <c r="S949" s="13">
        <f>ピボット!S950</f>
        <v>0</v>
      </c>
      <c r="T949" s="13">
        <f>ピボット!T950</f>
        <v>0</v>
      </c>
      <c r="U949" s="13">
        <f>ピボット!U950</f>
        <v>0</v>
      </c>
      <c r="V949" s="13">
        <f>ピボット!V950</f>
        <v>0</v>
      </c>
      <c r="W949" s="13">
        <f>ピボット!W950</f>
        <v>0</v>
      </c>
      <c r="X949" s="13">
        <f>ピボット!X950</f>
        <v>0</v>
      </c>
      <c r="Y949" s="13">
        <f>ピボット!Y950</f>
        <v>0</v>
      </c>
      <c r="Z949" s="13">
        <f>ピボット!Z950</f>
        <v>0</v>
      </c>
      <c r="AA949" s="13">
        <f>ピボット!AA950</f>
        <v>0</v>
      </c>
      <c r="AB949" s="13">
        <f>ピボット!AB950</f>
        <v>0</v>
      </c>
      <c r="AC949" s="13">
        <f>ピボット!AC950</f>
        <v>0</v>
      </c>
      <c r="AD949" s="13">
        <f>ピボット!AD950</f>
        <v>0</v>
      </c>
      <c r="AE949" s="13">
        <f>ピボット!AE950</f>
        <v>0</v>
      </c>
      <c r="AF949" s="13">
        <f>ピボット!AF950</f>
        <v>0</v>
      </c>
      <c r="AG949" s="13">
        <f>ピボット!AG950</f>
        <v>0</v>
      </c>
      <c r="AH949" s="13">
        <f>ピボット!AH950</f>
        <v>0</v>
      </c>
      <c r="AI949" s="13">
        <f>ピボット!AI950</f>
        <v>0</v>
      </c>
      <c r="AJ949" s="101">
        <f>SUM(E949:AI949)</f>
        <v>0</v>
      </c>
    </row>
    <row r="950" spans="2:36" ht="14.25" x14ac:dyDescent="0.15">
      <c r="B950" s="9"/>
      <c r="C950" s="134" t="s">
        <v>4</v>
      </c>
      <c r="D950" s="12">
        <f>ピボット!D951</f>
        <v>0</v>
      </c>
      <c r="E950" s="13">
        <f t="shared" ref="E950:E951" si="400">D950+E946-E948</f>
        <v>0</v>
      </c>
      <c r="F950" s="13">
        <f t="shared" ref="F950:F951" si="401">E950+F946-F948</f>
        <v>0</v>
      </c>
      <c r="G950" s="13">
        <f t="shared" ref="G950:G951" si="402">F950+G946-G948</f>
        <v>0</v>
      </c>
      <c r="H950" s="13">
        <f t="shared" ref="H950:H951" si="403">G950+H946-H948</f>
        <v>0</v>
      </c>
      <c r="I950" s="13">
        <f t="shared" ref="I950:I951" si="404">H950+I946-I948</f>
        <v>0</v>
      </c>
      <c r="J950" s="13">
        <f t="shared" ref="J950:J951" si="405">I950+J946-J948</f>
        <v>0</v>
      </c>
      <c r="K950" s="13">
        <f t="shared" ref="K950:K951" si="406">J950+K946-K948</f>
        <v>0</v>
      </c>
      <c r="L950" s="13">
        <f t="shared" ref="L950:L951" si="407">K950+L946-L948</f>
        <v>0</v>
      </c>
      <c r="M950" s="13">
        <f t="shared" ref="M950:M951" si="408">L950+M946-M948</f>
        <v>0</v>
      </c>
      <c r="N950" s="13">
        <f t="shared" ref="N950:N951" si="409">M950+N946-N948</f>
        <v>0</v>
      </c>
      <c r="O950" s="13">
        <f t="shared" ref="O950:O951" si="410">N950+O946-O948</f>
        <v>0</v>
      </c>
      <c r="P950" s="13">
        <f t="shared" ref="P950:P951" si="411">O950+P946-P948</f>
        <v>0</v>
      </c>
      <c r="Q950" s="13">
        <f t="shared" ref="Q950:Q951" si="412">P950+Q946-Q948</f>
        <v>0</v>
      </c>
      <c r="R950" s="13">
        <f t="shared" ref="R950:R951" si="413">Q950+R946-R948</f>
        <v>0</v>
      </c>
      <c r="S950" s="13">
        <f t="shared" ref="S950:S951" si="414">R950+S946-S948</f>
        <v>0</v>
      </c>
      <c r="T950" s="13">
        <f t="shared" ref="T950:T951" si="415">S950+T946-T948</f>
        <v>0</v>
      </c>
      <c r="U950" s="13">
        <f t="shared" ref="U950:U951" si="416">T950+U946-U948</f>
        <v>0</v>
      </c>
      <c r="V950" s="13">
        <f t="shared" ref="V950:V951" si="417">U950+V946-V948</f>
        <v>0</v>
      </c>
      <c r="W950" s="13">
        <f t="shared" ref="W950:W951" si="418">V950+W946-W948</f>
        <v>0</v>
      </c>
      <c r="X950" s="13">
        <f t="shared" ref="X950:X951" si="419">W950+X946-X948</f>
        <v>0</v>
      </c>
      <c r="Y950" s="13">
        <f t="shared" ref="Y950:Y951" si="420">X950+Y946-Y948</f>
        <v>0</v>
      </c>
      <c r="Z950" s="13">
        <f t="shared" ref="Z950:Z951" si="421">Y950+Z946-Z948</f>
        <v>0</v>
      </c>
      <c r="AA950" s="13">
        <f t="shared" ref="AA950:AA951" si="422">Z950+AA946-AA948</f>
        <v>0</v>
      </c>
      <c r="AB950" s="13">
        <f t="shared" ref="AB950:AB951" si="423">AA950+AB946-AB948</f>
        <v>0</v>
      </c>
      <c r="AC950" s="13">
        <f t="shared" ref="AC950:AC951" si="424">AB950+AC946-AC948</f>
        <v>0</v>
      </c>
      <c r="AD950" s="13">
        <f t="shared" ref="AD950:AD951" si="425">AC950+AD946-AD948</f>
        <v>0</v>
      </c>
      <c r="AE950" s="13">
        <f t="shared" ref="AE950:AE951" si="426">AD950+AE946-AE948</f>
        <v>0</v>
      </c>
      <c r="AF950" s="13">
        <f t="shared" ref="AF950:AF951" si="427">AE950+AF946-AF948</f>
        <v>0</v>
      </c>
      <c r="AG950" s="13">
        <f t="shared" ref="AG950:AG951" si="428">AF950+AG946-AG948</f>
        <v>0</v>
      </c>
      <c r="AH950" s="13">
        <f t="shared" ref="AH950:AH951" si="429">AG950+AH946-AH948</f>
        <v>0</v>
      </c>
      <c r="AI950" s="13">
        <f t="shared" ref="AI950:AI951" si="430">AH950+AI946-AI948</f>
        <v>0</v>
      </c>
      <c r="AJ950" s="14">
        <f>AI950</f>
        <v>0</v>
      </c>
    </row>
    <row r="951" spans="2:36" ht="15" thickBot="1" x14ac:dyDescent="0.2">
      <c r="B951" s="131">
        <f>ピボット!B947</f>
        <v>0</v>
      </c>
      <c r="C951" s="136" t="s">
        <v>27</v>
      </c>
      <c r="D951" s="105">
        <f>ピボット!D952</f>
        <v>0</v>
      </c>
      <c r="E951" s="106">
        <f t="shared" si="400"/>
        <v>0</v>
      </c>
      <c r="F951" s="106">
        <f t="shared" si="401"/>
        <v>0</v>
      </c>
      <c r="G951" s="106">
        <f t="shared" si="402"/>
        <v>0</v>
      </c>
      <c r="H951" s="106">
        <f t="shared" si="403"/>
        <v>0</v>
      </c>
      <c r="I951" s="106">
        <f t="shared" si="404"/>
        <v>0</v>
      </c>
      <c r="J951" s="106">
        <f t="shared" si="405"/>
        <v>0</v>
      </c>
      <c r="K951" s="106">
        <f t="shared" si="406"/>
        <v>0</v>
      </c>
      <c r="L951" s="106">
        <f t="shared" si="407"/>
        <v>0</v>
      </c>
      <c r="M951" s="106">
        <f t="shared" si="408"/>
        <v>0</v>
      </c>
      <c r="N951" s="106">
        <f t="shared" si="409"/>
        <v>0</v>
      </c>
      <c r="O951" s="106">
        <f t="shared" si="410"/>
        <v>0</v>
      </c>
      <c r="P951" s="106">
        <f t="shared" si="411"/>
        <v>0</v>
      </c>
      <c r="Q951" s="106">
        <f t="shared" si="412"/>
        <v>0</v>
      </c>
      <c r="R951" s="106">
        <f t="shared" si="413"/>
        <v>0</v>
      </c>
      <c r="S951" s="106">
        <f t="shared" si="414"/>
        <v>0</v>
      </c>
      <c r="T951" s="106">
        <f t="shared" si="415"/>
        <v>0</v>
      </c>
      <c r="U951" s="106">
        <f t="shared" si="416"/>
        <v>0</v>
      </c>
      <c r="V951" s="106">
        <f t="shared" si="417"/>
        <v>0</v>
      </c>
      <c r="W951" s="106">
        <f t="shared" si="418"/>
        <v>0</v>
      </c>
      <c r="X951" s="106">
        <f t="shared" si="419"/>
        <v>0</v>
      </c>
      <c r="Y951" s="106">
        <f t="shared" si="420"/>
        <v>0</v>
      </c>
      <c r="Z951" s="106">
        <f t="shared" si="421"/>
        <v>0</v>
      </c>
      <c r="AA951" s="106">
        <f t="shared" si="422"/>
        <v>0</v>
      </c>
      <c r="AB951" s="106">
        <f t="shared" si="423"/>
        <v>0</v>
      </c>
      <c r="AC951" s="106">
        <f t="shared" si="424"/>
        <v>0</v>
      </c>
      <c r="AD951" s="106">
        <f t="shared" si="425"/>
        <v>0</v>
      </c>
      <c r="AE951" s="106">
        <f t="shared" si="426"/>
        <v>0</v>
      </c>
      <c r="AF951" s="106">
        <f t="shared" si="427"/>
        <v>0</v>
      </c>
      <c r="AG951" s="106">
        <f t="shared" si="428"/>
        <v>0</v>
      </c>
      <c r="AH951" s="106">
        <f t="shared" si="429"/>
        <v>0</v>
      </c>
      <c r="AI951" s="106">
        <f t="shared" si="430"/>
        <v>0</v>
      </c>
      <c r="AJ951" s="107">
        <f>AI951</f>
        <v>0</v>
      </c>
    </row>
    <row r="952" spans="2:36" s="8" customFormat="1" ht="15" customHeight="1" x14ac:dyDescent="0.15">
      <c r="B952" s="129"/>
      <c r="C952" s="132" t="s">
        <v>1</v>
      </c>
      <c r="D952" s="10"/>
      <c r="E952" s="11">
        <f>ピボット!E953</f>
        <v>0</v>
      </c>
      <c r="F952" s="11">
        <f>ピボット!F953</f>
        <v>0</v>
      </c>
      <c r="G952" s="11">
        <f>ピボット!G953</f>
        <v>0</v>
      </c>
      <c r="H952" s="11">
        <f>ピボット!H953</f>
        <v>0</v>
      </c>
      <c r="I952" s="11">
        <f>ピボット!I953</f>
        <v>0</v>
      </c>
      <c r="J952" s="11">
        <f>ピボット!J953</f>
        <v>0</v>
      </c>
      <c r="K952" s="11">
        <f>ピボット!K953</f>
        <v>0</v>
      </c>
      <c r="L952" s="11">
        <f>ピボット!L953</f>
        <v>0</v>
      </c>
      <c r="M952" s="11">
        <f>ピボット!M953</f>
        <v>0</v>
      </c>
      <c r="N952" s="11">
        <f>ピボット!N953</f>
        <v>0</v>
      </c>
      <c r="O952" s="11">
        <f>ピボット!O953</f>
        <v>0</v>
      </c>
      <c r="P952" s="11">
        <f>ピボット!P953</f>
        <v>0</v>
      </c>
      <c r="Q952" s="11">
        <f>ピボット!Q953</f>
        <v>0</v>
      </c>
      <c r="R952" s="11">
        <f>ピボット!R953</f>
        <v>0</v>
      </c>
      <c r="S952" s="11">
        <f>ピボット!S953</f>
        <v>0</v>
      </c>
      <c r="T952" s="11">
        <f>ピボット!T953</f>
        <v>0</v>
      </c>
      <c r="U952" s="11">
        <f>ピボット!U953</f>
        <v>0</v>
      </c>
      <c r="V952" s="11">
        <f>ピボット!V953</f>
        <v>0</v>
      </c>
      <c r="W952" s="11">
        <f>ピボット!W953</f>
        <v>0</v>
      </c>
      <c r="X952" s="11">
        <f>ピボット!X953</f>
        <v>0</v>
      </c>
      <c r="Y952" s="11">
        <f>ピボット!Y953</f>
        <v>0</v>
      </c>
      <c r="Z952" s="11">
        <f>ピボット!Z953</f>
        <v>0</v>
      </c>
      <c r="AA952" s="11">
        <f>ピボット!AA953</f>
        <v>0</v>
      </c>
      <c r="AB952" s="11">
        <f>ピボット!AB953</f>
        <v>0</v>
      </c>
      <c r="AC952" s="11">
        <f>ピボット!AC953</f>
        <v>0</v>
      </c>
      <c r="AD952" s="11">
        <f>ピボット!AD953</f>
        <v>0</v>
      </c>
      <c r="AE952" s="11">
        <f>ピボット!AE953</f>
        <v>0</v>
      </c>
      <c r="AF952" s="11">
        <f>ピボット!AF953</f>
        <v>0</v>
      </c>
      <c r="AG952" s="11">
        <f>ピボット!AG953</f>
        <v>0</v>
      </c>
      <c r="AH952" s="11">
        <f>ピボット!AH953</f>
        <v>0</v>
      </c>
      <c r="AI952" s="11">
        <f>ピボット!AI953</f>
        <v>0</v>
      </c>
      <c r="AJ952" s="104">
        <f>SUM(E952:AI952)</f>
        <v>0</v>
      </c>
    </row>
    <row r="953" spans="2:36" s="8" customFormat="1" ht="15" customHeight="1" x14ac:dyDescent="0.15">
      <c r="B953" s="130"/>
      <c r="C953" s="133" t="s">
        <v>25</v>
      </c>
      <c r="D953" s="102"/>
      <c r="E953" s="13">
        <f>ピボット!E954</f>
        <v>0</v>
      </c>
      <c r="F953" s="13">
        <f>ピボット!F954</f>
        <v>0</v>
      </c>
      <c r="G953" s="13">
        <f>ピボット!G954</f>
        <v>0</v>
      </c>
      <c r="H953" s="13">
        <f>ピボット!H954</f>
        <v>0</v>
      </c>
      <c r="I953" s="13">
        <f>ピボット!I954</f>
        <v>0</v>
      </c>
      <c r="J953" s="13">
        <f>ピボット!J954</f>
        <v>0</v>
      </c>
      <c r="K953" s="13">
        <f>ピボット!K954</f>
        <v>0</v>
      </c>
      <c r="L953" s="13">
        <f>ピボット!L954</f>
        <v>0</v>
      </c>
      <c r="M953" s="13">
        <f>ピボット!M954</f>
        <v>0</v>
      </c>
      <c r="N953" s="13">
        <f>ピボット!N954</f>
        <v>0</v>
      </c>
      <c r="O953" s="13">
        <f>ピボット!O954</f>
        <v>0</v>
      </c>
      <c r="P953" s="13">
        <f>ピボット!P954</f>
        <v>0</v>
      </c>
      <c r="Q953" s="13">
        <f>ピボット!Q954</f>
        <v>0</v>
      </c>
      <c r="R953" s="13">
        <f>ピボット!R954</f>
        <v>0</v>
      </c>
      <c r="S953" s="13">
        <f>ピボット!S954</f>
        <v>0</v>
      </c>
      <c r="T953" s="13">
        <f>ピボット!T954</f>
        <v>0</v>
      </c>
      <c r="U953" s="13">
        <f>ピボット!U954</f>
        <v>0</v>
      </c>
      <c r="V953" s="13">
        <f>ピボット!V954</f>
        <v>0</v>
      </c>
      <c r="W953" s="13">
        <f>ピボット!W954</f>
        <v>0</v>
      </c>
      <c r="X953" s="13">
        <f>ピボット!X954</f>
        <v>0</v>
      </c>
      <c r="Y953" s="13">
        <f>ピボット!Y954</f>
        <v>0</v>
      </c>
      <c r="Z953" s="13">
        <f>ピボット!Z954</f>
        <v>0</v>
      </c>
      <c r="AA953" s="13">
        <f>ピボット!AA954</f>
        <v>0</v>
      </c>
      <c r="AB953" s="13">
        <f>ピボット!AB954</f>
        <v>0</v>
      </c>
      <c r="AC953" s="13">
        <f>ピボット!AC954</f>
        <v>0</v>
      </c>
      <c r="AD953" s="13">
        <f>ピボット!AD954</f>
        <v>0</v>
      </c>
      <c r="AE953" s="13">
        <f>ピボット!AE954</f>
        <v>0</v>
      </c>
      <c r="AF953" s="13">
        <f>ピボット!AF954</f>
        <v>0</v>
      </c>
      <c r="AG953" s="13">
        <f>ピボット!AG954</f>
        <v>0</v>
      </c>
      <c r="AH953" s="13">
        <f>ピボット!AH954</f>
        <v>0</v>
      </c>
      <c r="AI953" s="13">
        <f>ピボット!AI954</f>
        <v>0</v>
      </c>
      <c r="AJ953" s="21">
        <f>SUM(E953:AI953)</f>
        <v>0</v>
      </c>
    </row>
    <row r="954" spans="2:36" s="8" customFormat="1" ht="15" customHeight="1" x14ac:dyDescent="0.15">
      <c r="B954" s="130"/>
      <c r="C954" s="134" t="s">
        <v>3</v>
      </c>
      <c r="D954" s="12"/>
      <c r="E954" s="13">
        <f>ピボット!E955</f>
        <v>0</v>
      </c>
      <c r="F954" s="13">
        <f>ピボット!F955</f>
        <v>0</v>
      </c>
      <c r="G954" s="13">
        <f>ピボット!G955</f>
        <v>0</v>
      </c>
      <c r="H954" s="13">
        <f>ピボット!H955</f>
        <v>0</v>
      </c>
      <c r="I954" s="13">
        <f>ピボット!I955</f>
        <v>0</v>
      </c>
      <c r="J954" s="13">
        <f>ピボット!J955</f>
        <v>0</v>
      </c>
      <c r="K954" s="13">
        <f>ピボット!K955</f>
        <v>0</v>
      </c>
      <c r="L954" s="13">
        <f>ピボット!L955</f>
        <v>0</v>
      </c>
      <c r="M954" s="13">
        <f>ピボット!M955</f>
        <v>0</v>
      </c>
      <c r="N954" s="13">
        <f>ピボット!N955</f>
        <v>0</v>
      </c>
      <c r="O954" s="13">
        <f>ピボット!O955</f>
        <v>0</v>
      </c>
      <c r="P954" s="13">
        <f>ピボット!P955</f>
        <v>0</v>
      </c>
      <c r="Q954" s="13">
        <f>ピボット!Q955</f>
        <v>0</v>
      </c>
      <c r="R954" s="13">
        <f>ピボット!R955</f>
        <v>0</v>
      </c>
      <c r="S954" s="13">
        <f>ピボット!S955</f>
        <v>0</v>
      </c>
      <c r="T954" s="13">
        <f>ピボット!T955</f>
        <v>0</v>
      </c>
      <c r="U954" s="13">
        <f>ピボット!U955</f>
        <v>0</v>
      </c>
      <c r="V954" s="13">
        <f>ピボット!V955</f>
        <v>0</v>
      </c>
      <c r="W954" s="13">
        <f>ピボット!W955</f>
        <v>0</v>
      </c>
      <c r="X954" s="13">
        <f>ピボット!X955</f>
        <v>0</v>
      </c>
      <c r="Y954" s="13">
        <f>ピボット!Y955</f>
        <v>0</v>
      </c>
      <c r="Z954" s="13">
        <f>ピボット!Z955</f>
        <v>0</v>
      </c>
      <c r="AA954" s="13">
        <f>ピボット!AA955</f>
        <v>0</v>
      </c>
      <c r="AB954" s="13">
        <f>ピボット!AB955</f>
        <v>0</v>
      </c>
      <c r="AC954" s="13">
        <f>ピボット!AC955</f>
        <v>0</v>
      </c>
      <c r="AD954" s="13">
        <f>ピボット!AD955</f>
        <v>0</v>
      </c>
      <c r="AE954" s="13">
        <f>ピボット!AE955</f>
        <v>0</v>
      </c>
      <c r="AF954" s="13">
        <f>ピボット!AF955</f>
        <v>0</v>
      </c>
      <c r="AG954" s="13">
        <f>ピボット!AG955</f>
        <v>0</v>
      </c>
      <c r="AH954" s="13">
        <f>ピボット!AH955</f>
        <v>0</v>
      </c>
      <c r="AI954" s="13">
        <f>ピボット!AI955</f>
        <v>0</v>
      </c>
      <c r="AJ954" s="14">
        <f>SUM(E954:AI954)</f>
        <v>0</v>
      </c>
    </row>
    <row r="955" spans="2:36" ht="14.25" x14ac:dyDescent="0.15">
      <c r="B955" s="9"/>
      <c r="C955" s="135" t="s">
        <v>26</v>
      </c>
      <c r="D955" s="100"/>
      <c r="E955" s="13">
        <f>ピボット!E956</f>
        <v>0</v>
      </c>
      <c r="F955" s="13">
        <f>ピボット!F956</f>
        <v>0</v>
      </c>
      <c r="G955" s="13">
        <f>ピボット!G956</f>
        <v>0</v>
      </c>
      <c r="H955" s="13">
        <f>ピボット!H956</f>
        <v>0</v>
      </c>
      <c r="I955" s="13">
        <f>ピボット!I956</f>
        <v>0</v>
      </c>
      <c r="J955" s="13">
        <f>ピボット!J956</f>
        <v>0</v>
      </c>
      <c r="K955" s="13">
        <f>ピボット!K956</f>
        <v>0</v>
      </c>
      <c r="L955" s="13">
        <f>ピボット!L956</f>
        <v>0</v>
      </c>
      <c r="M955" s="13">
        <f>ピボット!M956</f>
        <v>0</v>
      </c>
      <c r="N955" s="13">
        <f>ピボット!N956</f>
        <v>0</v>
      </c>
      <c r="O955" s="13">
        <f>ピボット!O956</f>
        <v>0</v>
      </c>
      <c r="P955" s="13">
        <f>ピボット!P956</f>
        <v>0</v>
      </c>
      <c r="Q955" s="13">
        <f>ピボット!Q956</f>
        <v>0</v>
      </c>
      <c r="R955" s="13">
        <f>ピボット!R956</f>
        <v>0</v>
      </c>
      <c r="S955" s="13">
        <f>ピボット!S956</f>
        <v>0</v>
      </c>
      <c r="T955" s="13">
        <f>ピボット!T956</f>
        <v>0</v>
      </c>
      <c r="U955" s="13">
        <f>ピボット!U956</f>
        <v>0</v>
      </c>
      <c r="V955" s="13">
        <f>ピボット!V956</f>
        <v>0</v>
      </c>
      <c r="W955" s="13">
        <f>ピボット!W956</f>
        <v>0</v>
      </c>
      <c r="X955" s="13">
        <f>ピボット!X956</f>
        <v>0</v>
      </c>
      <c r="Y955" s="13">
        <f>ピボット!Y956</f>
        <v>0</v>
      </c>
      <c r="Z955" s="13">
        <f>ピボット!Z956</f>
        <v>0</v>
      </c>
      <c r="AA955" s="13">
        <f>ピボット!AA956</f>
        <v>0</v>
      </c>
      <c r="AB955" s="13">
        <f>ピボット!AB956</f>
        <v>0</v>
      </c>
      <c r="AC955" s="13">
        <f>ピボット!AC956</f>
        <v>0</v>
      </c>
      <c r="AD955" s="13">
        <f>ピボット!AD956</f>
        <v>0</v>
      </c>
      <c r="AE955" s="13">
        <f>ピボット!AE956</f>
        <v>0</v>
      </c>
      <c r="AF955" s="13">
        <f>ピボット!AF956</f>
        <v>0</v>
      </c>
      <c r="AG955" s="13">
        <f>ピボット!AG956</f>
        <v>0</v>
      </c>
      <c r="AH955" s="13">
        <f>ピボット!AH956</f>
        <v>0</v>
      </c>
      <c r="AI955" s="13">
        <f>ピボット!AI956</f>
        <v>0</v>
      </c>
      <c r="AJ955" s="101">
        <f>SUM(E955:AI955)</f>
        <v>0</v>
      </c>
    </row>
    <row r="956" spans="2:36" ht="14.25" x14ac:dyDescent="0.15">
      <c r="B956" s="9"/>
      <c r="C956" s="134" t="s">
        <v>4</v>
      </c>
      <c r="D956" s="12">
        <f>ピボット!D957</f>
        <v>0</v>
      </c>
      <c r="E956" s="13">
        <f t="shared" ref="E956:E957" si="431">D956+E952-E954</f>
        <v>0</v>
      </c>
      <c r="F956" s="13">
        <f t="shared" ref="F956:F957" si="432">E956+F952-F954</f>
        <v>0</v>
      </c>
      <c r="G956" s="13">
        <f t="shared" ref="G956:G957" si="433">F956+G952-G954</f>
        <v>0</v>
      </c>
      <c r="H956" s="13">
        <f t="shared" ref="H956:H957" si="434">G956+H952-H954</f>
        <v>0</v>
      </c>
      <c r="I956" s="13">
        <f t="shared" ref="I956:I957" si="435">H956+I952-I954</f>
        <v>0</v>
      </c>
      <c r="J956" s="13">
        <f t="shared" ref="J956:J957" si="436">I956+J952-J954</f>
        <v>0</v>
      </c>
      <c r="K956" s="13">
        <f t="shared" ref="K956:K957" si="437">J956+K952-K954</f>
        <v>0</v>
      </c>
      <c r="L956" s="13">
        <f t="shared" ref="L956:L957" si="438">K956+L952-L954</f>
        <v>0</v>
      </c>
      <c r="M956" s="13">
        <f t="shared" ref="M956:M957" si="439">L956+M952-M954</f>
        <v>0</v>
      </c>
      <c r="N956" s="13">
        <f t="shared" ref="N956:N957" si="440">M956+N952-N954</f>
        <v>0</v>
      </c>
      <c r="O956" s="13">
        <f t="shared" ref="O956:O957" si="441">N956+O952-O954</f>
        <v>0</v>
      </c>
      <c r="P956" s="13">
        <f t="shared" ref="P956:P957" si="442">O956+P952-P954</f>
        <v>0</v>
      </c>
      <c r="Q956" s="13">
        <f t="shared" ref="Q956:Q957" si="443">P956+Q952-Q954</f>
        <v>0</v>
      </c>
      <c r="R956" s="13">
        <f t="shared" ref="R956:R957" si="444">Q956+R952-R954</f>
        <v>0</v>
      </c>
      <c r="S956" s="13">
        <f t="shared" ref="S956:S957" si="445">R956+S952-S954</f>
        <v>0</v>
      </c>
      <c r="T956" s="13">
        <f t="shared" ref="T956:T957" si="446">S956+T952-T954</f>
        <v>0</v>
      </c>
      <c r="U956" s="13">
        <f t="shared" ref="U956:U957" si="447">T956+U952-U954</f>
        <v>0</v>
      </c>
      <c r="V956" s="13">
        <f t="shared" ref="V956:V957" si="448">U956+V952-V954</f>
        <v>0</v>
      </c>
      <c r="W956" s="13">
        <f t="shared" ref="W956:W957" si="449">V956+W952-W954</f>
        <v>0</v>
      </c>
      <c r="X956" s="13">
        <f t="shared" ref="X956:X957" si="450">W956+X952-X954</f>
        <v>0</v>
      </c>
      <c r="Y956" s="13">
        <f t="shared" ref="Y956:Y957" si="451">X956+Y952-Y954</f>
        <v>0</v>
      </c>
      <c r="Z956" s="13">
        <f t="shared" ref="Z956:Z957" si="452">Y956+Z952-Z954</f>
        <v>0</v>
      </c>
      <c r="AA956" s="13">
        <f t="shared" ref="AA956:AA957" si="453">Z956+AA952-AA954</f>
        <v>0</v>
      </c>
      <c r="AB956" s="13">
        <f t="shared" ref="AB956:AB957" si="454">AA956+AB952-AB954</f>
        <v>0</v>
      </c>
      <c r="AC956" s="13">
        <f t="shared" ref="AC956:AC957" si="455">AB956+AC952-AC954</f>
        <v>0</v>
      </c>
      <c r="AD956" s="13">
        <f t="shared" ref="AD956:AD957" si="456">AC956+AD952-AD954</f>
        <v>0</v>
      </c>
      <c r="AE956" s="13">
        <f t="shared" ref="AE956:AE957" si="457">AD956+AE952-AE954</f>
        <v>0</v>
      </c>
      <c r="AF956" s="13">
        <f t="shared" ref="AF956:AF957" si="458">AE956+AF952-AF954</f>
        <v>0</v>
      </c>
      <c r="AG956" s="13">
        <f t="shared" ref="AG956:AG957" si="459">AF956+AG952-AG954</f>
        <v>0</v>
      </c>
      <c r="AH956" s="13">
        <f t="shared" ref="AH956:AH957" si="460">AG956+AH952-AH954</f>
        <v>0</v>
      </c>
      <c r="AI956" s="13">
        <f t="shared" ref="AI956:AI957" si="461">AH956+AI952-AI954</f>
        <v>0</v>
      </c>
      <c r="AJ956" s="14">
        <f>AI956</f>
        <v>0</v>
      </c>
    </row>
    <row r="957" spans="2:36" ht="15" thickBot="1" x14ac:dyDescent="0.2">
      <c r="B957" s="131">
        <f>ピボット!B953</f>
        <v>0</v>
      </c>
      <c r="C957" s="136" t="s">
        <v>27</v>
      </c>
      <c r="D957" s="105">
        <f>ピボット!D958</f>
        <v>0</v>
      </c>
      <c r="E957" s="106">
        <f t="shared" si="431"/>
        <v>0</v>
      </c>
      <c r="F957" s="106">
        <f t="shared" si="432"/>
        <v>0</v>
      </c>
      <c r="G957" s="106">
        <f t="shared" si="433"/>
        <v>0</v>
      </c>
      <c r="H957" s="106">
        <f t="shared" si="434"/>
        <v>0</v>
      </c>
      <c r="I957" s="106">
        <f t="shared" si="435"/>
        <v>0</v>
      </c>
      <c r="J957" s="106">
        <f t="shared" si="436"/>
        <v>0</v>
      </c>
      <c r="K957" s="106">
        <f t="shared" si="437"/>
        <v>0</v>
      </c>
      <c r="L957" s="106">
        <f t="shared" si="438"/>
        <v>0</v>
      </c>
      <c r="M957" s="106">
        <f t="shared" si="439"/>
        <v>0</v>
      </c>
      <c r="N957" s="106">
        <f t="shared" si="440"/>
        <v>0</v>
      </c>
      <c r="O957" s="106">
        <f t="shared" si="441"/>
        <v>0</v>
      </c>
      <c r="P957" s="106">
        <f t="shared" si="442"/>
        <v>0</v>
      </c>
      <c r="Q957" s="106">
        <f t="shared" si="443"/>
        <v>0</v>
      </c>
      <c r="R957" s="106">
        <f t="shared" si="444"/>
        <v>0</v>
      </c>
      <c r="S957" s="106">
        <f t="shared" si="445"/>
        <v>0</v>
      </c>
      <c r="T957" s="106">
        <f t="shared" si="446"/>
        <v>0</v>
      </c>
      <c r="U957" s="106">
        <f t="shared" si="447"/>
        <v>0</v>
      </c>
      <c r="V957" s="106">
        <f t="shared" si="448"/>
        <v>0</v>
      </c>
      <c r="W957" s="106">
        <f t="shared" si="449"/>
        <v>0</v>
      </c>
      <c r="X957" s="106">
        <f t="shared" si="450"/>
        <v>0</v>
      </c>
      <c r="Y957" s="106">
        <f t="shared" si="451"/>
        <v>0</v>
      </c>
      <c r="Z957" s="106">
        <f t="shared" si="452"/>
        <v>0</v>
      </c>
      <c r="AA957" s="106">
        <f t="shared" si="453"/>
        <v>0</v>
      </c>
      <c r="AB957" s="106">
        <f t="shared" si="454"/>
        <v>0</v>
      </c>
      <c r="AC957" s="106">
        <f t="shared" si="455"/>
        <v>0</v>
      </c>
      <c r="AD957" s="106">
        <f t="shared" si="456"/>
        <v>0</v>
      </c>
      <c r="AE957" s="106">
        <f t="shared" si="457"/>
        <v>0</v>
      </c>
      <c r="AF957" s="106">
        <f t="shared" si="458"/>
        <v>0</v>
      </c>
      <c r="AG957" s="106">
        <f t="shared" si="459"/>
        <v>0</v>
      </c>
      <c r="AH957" s="106">
        <f t="shared" si="460"/>
        <v>0</v>
      </c>
      <c r="AI957" s="106">
        <f t="shared" si="461"/>
        <v>0</v>
      </c>
      <c r="AJ957" s="107">
        <f>AI957</f>
        <v>0</v>
      </c>
    </row>
    <row r="958" spans="2:36" s="8" customFormat="1" ht="15" customHeight="1" x14ac:dyDescent="0.15">
      <c r="B958" s="129"/>
      <c r="C958" s="132" t="s">
        <v>1</v>
      </c>
      <c r="D958" s="10"/>
      <c r="E958" s="11">
        <f>ピボット!E959</f>
        <v>0</v>
      </c>
      <c r="F958" s="11">
        <f>ピボット!F959</f>
        <v>0</v>
      </c>
      <c r="G958" s="11">
        <f>ピボット!G959</f>
        <v>0</v>
      </c>
      <c r="H958" s="11">
        <f>ピボット!H959</f>
        <v>0</v>
      </c>
      <c r="I958" s="11">
        <f>ピボット!I959</f>
        <v>0</v>
      </c>
      <c r="J958" s="11">
        <f>ピボット!J959</f>
        <v>0</v>
      </c>
      <c r="K958" s="11">
        <f>ピボット!K959</f>
        <v>0</v>
      </c>
      <c r="L958" s="11">
        <f>ピボット!L959</f>
        <v>0</v>
      </c>
      <c r="M958" s="11">
        <f>ピボット!M959</f>
        <v>0</v>
      </c>
      <c r="N958" s="11">
        <f>ピボット!N959</f>
        <v>0</v>
      </c>
      <c r="O958" s="11">
        <f>ピボット!O959</f>
        <v>0</v>
      </c>
      <c r="P958" s="11">
        <f>ピボット!P959</f>
        <v>0</v>
      </c>
      <c r="Q958" s="11">
        <f>ピボット!Q959</f>
        <v>0</v>
      </c>
      <c r="R958" s="11">
        <f>ピボット!R959</f>
        <v>0</v>
      </c>
      <c r="S958" s="11">
        <f>ピボット!S959</f>
        <v>0</v>
      </c>
      <c r="T958" s="11">
        <f>ピボット!T959</f>
        <v>0</v>
      </c>
      <c r="U958" s="11">
        <f>ピボット!U959</f>
        <v>0</v>
      </c>
      <c r="V958" s="11">
        <f>ピボット!V959</f>
        <v>0</v>
      </c>
      <c r="W958" s="11">
        <f>ピボット!W959</f>
        <v>0</v>
      </c>
      <c r="X958" s="11">
        <f>ピボット!X959</f>
        <v>0</v>
      </c>
      <c r="Y958" s="11">
        <f>ピボット!Y959</f>
        <v>0</v>
      </c>
      <c r="Z958" s="11">
        <f>ピボット!Z959</f>
        <v>0</v>
      </c>
      <c r="AA958" s="11">
        <f>ピボット!AA959</f>
        <v>0</v>
      </c>
      <c r="AB958" s="11">
        <f>ピボット!AB959</f>
        <v>0</v>
      </c>
      <c r="AC958" s="11">
        <f>ピボット!AC959</f>
        <v>0</v>
      </c>
      <c r="AD958" s="11">
        <f>ピボット!AD959</f>
        <v>0</v>
      </c>
      <c r="AE958" s="11">
        <f>ピボット!AE959</f>
        <v>0</v>
      </c>
      <c r="AF958" s="11">
        <f>ピボット!AF959</f>
        <v>0</v>
      </c>
      <c r="AG958" s="11">
        <f>ピボット!AG959</f>
        <v>0</v>
      </c>
      <c r="AH958" s="11">
        <f>ピボット!AH959</f>
        <v>0</v>
      </c>
      <c r="AI958" s="11">
        <f>ピボット!AI959</f>
        <v>0</v>
      </c>
      <c r="AJ958" s="104">
        <f>SUM(E958:AI958)</f>
        <v>0</v>
      </c>
    </row>
    <row r="959" spans="2:36" s="8" customFormat="1" ht="15" customHeight="1" x14ac:dyDescent="0.15">
      <c r="B959" s="130"/>
      <c r="C959" s="133" t="s">
        <v>25</v>
      </c>
      <c r="D959" s="102"/>
      <c r="E959" s="13">
        <f>ピボット!E960</f>
        <v>0</v>
      </c>
      <c r="F959" s="13">
        <f>ピボット!F960</f>
        <v>0</v>
      </c>
      <c r="G959" s="13">
        <f>ピボット!G960</f>
        <v>0</v>
      </c>
      <c r="H959" s="13">
        <f>ピボット!H960</f>
        <v>0</v>
      </c>
      <c r="I959" s="13">
        <f>ピボット!I960</f>
        <v>0</v>
      </c>
      <c r="J959" s="13">
        <f>ピボット!J960</f>
        <v>0</v>
      </c>
      <c r="K959" s="13">
        <f>ピボット!K960</f>
        <v>0</v>
      </c>
      <c r="L959" s="13">
        <f>ピボット!L960</f>
        <v>0</v>
      </c>
      <c r="M959" s="13">
        <f>ピボット!M960</f>
        <v>0</v>
      </c>
      <c r="N959" s="13">
        <f>ピボット!N960</f>
        <v>0</v>
      </c>
      <c r="O959" s="13">
        <f>ピボット!O960</f>
        <v>0</v>
      </c>
      <c r="P959" s="13">
        <f>ピボット!P960</f>
        <v>0</v>
      </c>
      <c r="Q959" s="13">
        <f>ピボット!Q960</f>
        <v>0</v>
      </c>
      <c r="R959" s="13">
        <f>ピボット!R960</f>
        <v>0</v>
      </c>
      <c r="S959" s="13">
        <f>ピボット!S960</f>
        <v>0</v>
      </c>
      <c r="T959" s="13">
        <f>ピボット!T960</f>
        <v>0</v>
      </c>
      <c r="U959" s="13">
        <f>ピボット!U960</f>
        <v>0</v>
      </c>
      <c r="V959" s="13">
        <f>ピボット!V960</f>
        <v>0</v>
      </c>
      <c r="W959" s="13">
        <f>ピボット!W960</f>
        <v>0</v>
      </c>
      <c r="X959" s="13">
        <f>ピボット!X960</f>
        <v>0</v>
      </c>
      <c r="Y959" s="13">
        <f>ピボット!Y960</f>
        <v>0</v>
      </c>
      <c r="Z959" s="13">
        <f>ピボット!Z960</f>
        <v>0</v>
      </c>
      <c r="AA959" s="13">
        <f>ピボット!AA960</f>
        <v>0</v>
      </c>
      <c r="AB959" s="13">
        <f>ピボット!AB960</f>
        <v>0</v>
      </c>
      <c r="AC959" s="13">
        <f>ピボット!AC960</f>
        <v>0</v>
      </c>
      <c r="AD959" s="13">
        <f>ピボット!AD960</f>
        <v>0</v>
      </c>
      <c r="AE959" s="13">
        <f>ピボット!AE960</f>
        <v>0</v>
      </c>
      <c r="AF959" s="13">
        <f>ピボット!AF960</f>
        <v>0</v>
      </c>
      <c r="AG959" s="13">
        <f>ピボット!AG960</f>
        <v>0</v>
      </c>
      <c r="AH959" s="13">
        <f>ピボット!AH960</f>
        <v>0</v>
      </c>
      <c r="AI959" s="13">
        <f>ピボット!AI960</f>
        <v>0</v>
      </c>
      <c r="AJ959" s="21">
        <f>SUM(E959:AI959)</f>
        <v>0</v>
      </c>
    </row>
    <row r="960" spans="2:36" s="8" customFormat="1" ht="15" customHeight="1" x14ac:dyDescent="0.15">
      <c r="B960" s="130"/>
      <c r="C960" s="134" t="s">
        <v>3</v>
      </c>
      <c r="D960" s="12"/>
      <c r="E960" s="13">
        <f>ピボット!E961</f>
        <v>0</v>
      </c>
      <c r="F960" s="13">
        <f>ピボット!F961</f>
        <v>0</v>
      </c>
      <c r="G960" s="13">
        <f>ピボット!G961</f>
        <v>0</v>
      </c>
      <c r="H960" s="13">
        <f>ピボット!H961</f>
        <v>0</v>
      </c>
      <c r="I960" s="13">
        <f>ピボット!I961</f>
        <v>0</v>
      </c>
      <c r="J960" s="13">
        <f>ピボット!J961</f>
        <v>0</v>
      </c>
      <c r="K960" s="13">
        <f>ピボット!K961</f>
        <v>0</v>
      </c>
      <c r="L960" s="13">
        <f>ピボット!L961</f>
        <v>0</v>
      </c>
      <c r="M960" s="13">
        <f>ピボット!M961</f>
        <v>0</v>
      </c>
      <c r="N960" s="13">
        <f>ピボット!N961</f>
        <v>0</v>
      </c>
      <c r="O960" s="13">
        <f>ピボット!O961</f>
        <v>0</v>
      </c>
      <c r="P960" s="13">
        <f>ピボット!P961</f>
        <v>0</v>
      </c>
      <c r="Q960" s="13">
        <f>ピボット!Q961</f>
        <v>0</v>
      </c>
      <c r="R960" s="13">
        <f>ピボット!R961</f>
        <v>0</v>
      </c>
      <c r="S960" s="13">
        <f>ピボット!S961</f>
        <v>0</v>
      </c>
      <c r="T960" s="13">
        <f>ピボット!T961</f>
        <v>0</v>
      </c>
      <c r="U960" s="13">
        <f>ピボット!U961</f>
        <v>0</v>
      </c>
      <c r="V960" s="13">
        <f>ピボット!V961</f>
        <v>0</v>
      </c>
      <c r="W960" s="13">
        <f>ピボット!W961</f>
        <v>0</v>
      </c>
      <c r="X960" s="13">
        <f>ピボット!X961</f>
        <v>0</v>
      </c>
      <c r="Y960" s="13">
        <f>ピボット!Y961</f>
        <v>0</v>
      </c>
      <c r="Z960" s="13">
        <f>ピボット!Z961</f>
        <v>0</v>
      </c>
      <c r="AA960" s="13">
        <f>ピボット!AA961</f>
        <v>0</v>
      </c>
      <c r="AB960" s="13">
        <f>ピボット!AB961</f>
        <v>0</v>
      </c>
      <c r="AC960" s="13">
        <f>ピボット!AC961</f>
        <v>0</v>
      </c>
      <c r="AD960" s="13">
        <f>ピボット!AD961</f>
        <v>0</v>
      </c>
      <c r="AE960" s="13">
        <f>ピボット!AE961</f>
        <v>0</v>
      </c>
      <c r="AF960" s="13">
        <f>ピボット!AF961</f>
        <v>0</v>
      </c>
      <c r="AG960" s="13">
        <f>ピボット!AG961</f>
        <v>0</v>
      </c>
      <c r="AH960" s="13">
        <f>ピボット!AH961</f>
        <v>0</v>
      </c>
      <c r="AI960" s="13">
        <f>ピボット!AI961</f>
        <v>0</v>
      </c>
      <c r="AJ960" s="14">
        <f>SUM(E960:AI960)</f>
        <v>0</v>
      </c>
    </row>
    <row r="961" spans="2:36" ht="14.25" x14ac:dyDescent="0.15">
      <c r="B961" s="9"/>
      <c r="C961" s="135" t="s">
        <v>26</v>
      </c>
      <c r="D961" s="100"/>
      <c r="E961" s="13">
        <f>ピボット!E962</f>
        <v>0</v>
      </c>
      <c r="F961" s="13">
        <f>ピボット!F962</f>
        <v>0</v>
      </c>
      <c r="G961" s="13">
        <f>ピボット!G962</f>
        <v>0</v>
      </c>
      <c r="H961" s="13">
        <f>ピボット!H962</f>
        <v>0</v>
      </c>
      <c r="I961" s="13">
        <f>ピボット!I962</f>
        <v>0</v>
      </c>
      <c r="J961" s="13">
        <f>ピボット!J962</f>
        <v>0</v>
      </c>
      <c r="K961" s="13">
        <f>ピボット!K962</f>
        <v>0</v>
      </c>
      <c r="L961" s="13">
        <f>ピボット!L962</f>
        <v>0</v>
      </c>
      <c r="M961" s="13">
        <f>ピボット!M962</f>
        <v>0</v>
      </c>
      <c r="N961" s="13">
        <f>ピボット!N962</f>
        <v>0</v>
      </c>
      <c r="O961" s="13">
        <f>ピボット!O962</f>
        <v>0</v>
      </c>
      <c r="P961" s="13">
        <f>ピボット!P962</f>
        <v>0</v>
      </c>
      <c r="Q961" s="13">
        <f>ピボット!Q962</f>
        <v>0</v>
      </c>
      <c r="R961" s="13">
        <f>ピボット!R962</f>
        <v>0</v>
      </c>
      <c r="S961" s="13">
        <f>ピボット!S962</f>
        <v>0</v>
      </c>
      <c r="T961" s="13">
        <f>ピボット!T962</f>
        <v>0</v>
      </c>
      <c r="U961" s="13">
        <f>ピボット!U962</f>
        <v>0</v>
      </c>
      <c r="V961" s="13">
        <f>ピボット!V962</f>
        <v>0</v>
      </c>
      <c r="W961" s="13">
        <f>ピボット!W962</f>
        <v>0</v>
      </c>
      <c r="X961" s="13">
        <f>ピボット!X962</f>
        <v>0</v>
      </c>
      <c r="Y961" s="13">
        <f>ピボット!Y962</f>
        <v>0</v>
      </c>
      <c r="Z961" s="13">
        <f>ピボット!Z962</f>
        <v>0</v>
      </c>
      <c r="AA961" s="13">
        <f>ピボット!AA962</f>
        <v>0</v>
      </c>
      <c r="AB961" s="13">
        <f>ピボット!AB962</f>
        <v>0</v>
      </c>
      <c r="AC961" s="13">
        <f>ピボット!AC962</f>
        <v>0</v>
      </c>
      <c r="AD961" s="13">
        <f>ピボット!AD962</f>
        <v>0</v>
      </c>
      <c r="AE961" s="13">
        <f>ピボット!AE962</f>
        <v>0</v>
      </c>
      <c r="AF961" s="13">
        <f>ピボット!AF962</f>
        <v>0</v>
      </c>
      <c r="AG961" s="13">
        <f>ピボット!AG962</f>
        <v>0</v>
      </c>
      <c r="AH961" s="13">
        <f>ピボット!AH962</f>
        <v>0</v>
      </c>
      <c r="AI961" s="13">
        <f>ピボット!AI962</f>
        <v>0</v>
      </c>
      <c r="AJ961" s="101">
        <f>SUM(E961:AI961)</f>
        <v>0</v>
      </c>
    </row>
    <row r="962" spans="2:36" ht="14.25" x14ac:dyDescent="0.15">
      <c r="B962" s="9"/>
      <c r="C962" s="134" t="s">
        <v>4</v>
      </c>
      <c r="D962" s="12">
        <f>ピボット!D963</f>
        <v>0</v>
      </c>
      <c r="E962" s="13">
        <f t="shared" ref="E962:E963" si="462">D962+E958-E960</f>
        <v>0</v>
      </c>
      <c r="F962" s="13">
        <f t="shared" ref="F962:F963" si="463">E962+F958-F960</f>
        <v>0</v>
      </c>
      <c r="G962" s="13">
        <f t="shared" ref="G962:G963" si="464">F962+G958-G960</f>
        <v>0</v>
      </c>
      <c r="H962" s="13">
        <f t="shared" ref="H962:H963" si="465">G962+H958-H960</f>
        <v>0</v>
      </c>
      <c r="I962" s="13">
        <f t="shared" ref="I962:I963" si="466">H962+I958-I960</f>
        <v>0</v>
      </c>
      <c r="J962" s="13">
        <f t="shared" ref="J962:J963" si="467">I962+J958-J960</f>
        <v>0</v>
      </c>
      <c r="K962" s="13">
        <f t="shared" ref="K962:K963" si="468">J962+K958-K960</f>
        <v>0</v>
      </c>
      <c r="L962" s="13">
        <f t="shared" ref="L962:L963" si="469">K962+L958-L960</f>
        <v>0</v>
      </c>
      <c r="M962" s="13">
        <f t="shared" ref="M962:M963" si="470">L962+M958-M960</f>
        <v>0</v>
      </c>
      <c r="N962" s="13">
        <f t="shared" ref="N962:N963" si="471">M962+N958-N960</f>
        <v>0</v>
      </c>
      <c r="O962" s="13">
        <f t="shared" ref="O962:O963" si="472">N962+O958-O960</f>
        <v>0</v>
      </c>
      <c r="P962" s="13">
        <f t="shared" ref="P962:P963" si="473">O962+P958-P960</f>
        <v>0</v>
      </c>
      <c r="Q962" s="13">
        <f t="shared" ref="Q962:Q963" si="474">P962+Q958-Q960</f>
        <v>0</v>
      </c>
      <c r="R962" s="13">
        <f t="shared" ref="R962:R963" si="475">Q962+R958-R960</f>
        <v>0</v>
      </c>
      <c r="S962" s="13">
        <f t="shared" ref="S962:S963" si="476">R962+S958-S960</f>
        <v>0</v>
      </c>
      <c r="T962" s="13">
        <f t="shared" ref="T962:T963" si="477">S962+T958-T960</f>
        <v>0</v>
      </c>
      <c r="U962" s="13">
        <f t="shared" ref="U962:U963" si="478">T962+U958-U960</f>
        <v>0</v>
      </c>
      <c r="V962" s="13">
        <f t="shared" ref="V962:V963" si="479">U962+V958-V960</f>
        <v>0</v>
      </c>
      <c r="W962" s="13">
        <f t="shared" ref="W962:W963" si="480">V962+W958-W960</f>
        <v>0</v>
      </c>
      <c r="X962" s="13">
        <f t="shared" ref="X962:X963" si="481">W962+X958-X960</f>
        <v>0</v>
      </c>
      <c r="Y962" s="13">
        <f t="shared" ref="Y962:Y963" si="482">X962+Y958-Y960</f>
        <v>0</v>
      </c>
      <c r="Z962" s="13">
        <f t="shared" ref="Z962:Z963" si="483">Y962+Z958-Z960</f>
        <v>0</v>
      </c>
      <c r="AA962" s="13">
        <f t="shared" ref="AA962:AA963" si="484">Z962+AA958-AA960</f>
        <v>0</v>
      </c>
      <c r="AB962" s="13">
        <f t="shared" ref="AB962:AB963" si="485">AA962+AB958-AB960</f>
        <v>0</v>
      </c>
      <c r="AC962" s="13">
        <f t="shared" ref="AC962:AC963" si="486">AB962+AC958-AC960</f>
        <v>0</v>
      </c>
      <c r="AD962" s="13">
        <f t="shared" ref="AD962:AD963" si="487">AC962+AD958-AD960</f>
        <v>0</v>
      </c>
      <c r="AE962" s="13">
        <f t="shared" ref="AE962:AE963" si="488">AD962+AE958-AE960</f>
        <v>0</v>
      </c>
      <c r="AF962" s="13">
        <f t="shared" ref="AF962:AF963" si="489">AE962+AF958-AF960</f>
        <v>0</v>
      </c>
      <c r="AG962" s="13">
        <f t="shared" ref="AG962:AG963" si="490">AF962+AG958-AG960</f>
        <v>0</v>
      </c>
      <c r="AH962" s="13">
        <f t="shared" ref="AH962:AH963" si="491">AG962+AH958-AH960</f>
        <v>0</v>
      </c>
      <c r="AI962" s="13">
        <f t="shared" ref="AI962:AI963" si="492">AH962+AI958-AI960</f>
        <v>0</v>
      </c>
      <c r="AJ962" s="14">
        <f>AI962</f>
        <v>0</v>
      </c>
    </row>
    <row r="963" spans="2:36" ht="15" thickBot="1" x14ac:dyDescent="0.2">
      <c r="B963" s="131">
        <f>ピボット!B959</f>
        <v>0</v>
      </c>
      <c r="C963" s="136" t="s">
        <v>27</v>
      </c>
      <c r="D963" s="105">
        <f>ピボット!D964</f>
        <v>0</v>
      </c>
      <c r="E963" s="106">
        <f t="shared" si="462"/>
        <v>0</v>
      </c>
      <c r="F963" s="106">
        <f t="shared" si="463"/>
        <v>0</v>
      </c>
      <c r="G963" s="106">
        <f t="shared" si="464"/>
        <v>0</v>
      </c>
      <c r="H963" s="106">
        <f t="shared" si="465"/>
        <v>0</v>
      </c>
      <c r="I963" s="106">
        <f t="shared" si="466"/>
        <v>0</v>
      </c>
      <c r="J963" s="106">
        <f t="shared" si="467"/>
        <v>0</v>
      </c>
      <c r="K963" s="106">
        <f t="shared" si="468"/>
        <v>0</v>
      </c>
      <c r="L963" s="106">
        <f t="shared" si="469"/>
        <v>0</v>
      </c>
      <c r="M963" s="106">
        <f t="shared" si="470"/>
        <v>0</v>
      </c>
      <c r="N963" s="106">
        <f t="shared" si="471"/>
        <v>0</v>
      </c>
      <c r="O963" s="106">
        <f t="shared" si="472"/>
        <v>0</v>
      </c>
      <c r="P963" s="106">
        <f t="shared" si="473"/>
        <v>0</v>
      </c>
      <c r="Q963" s="106">
        <f t="shared" si="474"/>
        <v>0</v>
      </c>
      <c r="R963" s="106">
        <f t="shared" si="475"/>
        <v>0</v>
      </c>
      <c r="S963" s="106">
        <f t="shared" si="476"/>
        <v>0</v>
      </c>
      <c r="T963" s="106">
        <f t="shared" si="477"/>
        <v>0</v>
      </c>
      <c r="U963" s="106">
        <f t="shared" si="478"/>
        <v>0</v>
      </c>
      <c r="V963" s="106">
        <f t="shared" si="479"/>
        <v>0</v>
      </c>
      <c r="W963" s="106">
        <f t="shared" si="480"/>
        <v>0</v>
      </c>
      <c r="X963" s="106">
        <f t="shared" si="481"/>
        <v>0</v>
      </c>
      <c r="Y963" s="106">
        <f t="shared" si="482"/>
        <v>0</v>
      </c>
      <c r="Z963" s="106">
        <f t="shared" si="483"/>
        <v>0</v>
      </c>
      <c r="AA963" s="106">
        <f t="shared" si="484"/>
        <v>0</v>
      </c>
      <c r="AB963" s="106">
        <f t="shared" si="485"/>
        <v>0</v>
      </c>
      <c r="AC963" s="106">
        <f t="shared" si="486"/>
        <v>0</v>
      </c>
      <c r="AD963" s="106">
        <f t="shared" si="487"/>
        <v>0</v>
      </c>
      <c r="AE963" s="106">
        <f t="shared" si="488"/>
        <v>0</v>
      </c>
      <c r="AF963" s="106">
        <f t="shared" si="489"/>
        <v>0</v>
      </c>
      <c r="AG963" s="106">
        <f t="shared" si="490"/>
        <v>0</v>
      </c>
      <c r="AH963" s="106">
        <f t="shared" si="491"/>
        <v>0</v>
      </c>
      <c r="AI963" s="106">
        <f t="shared" si="492"/>
        <v>0</v>
      </c>
      <c r="AJ963" s="107">
        <f>AI963</f>
        <v>0</v>
      </c>
    </row>
    <row r="964" spans="2:36" s="8" customFormat="1" ht="15" customHeight="1" x14ac:dyDescent="0.15">
      <c r="B964" s="129"/>
      <c r="C964" s="132" t="s">
        <v>1</v>
      </c>
      <c r="D964" s="10"/>
      <c r="E964" s="11">
        <f>ピボット!E965</f>
        <v>0</v>
      </c>
      <c r="F964" s="11">
        <f>ピボット!F965</f>
        <v>0</v>
      </c>
      <c r="G964" s="11">
        <f>ピボット!G965</f>
        <v>0</v>
      </c>
      <c r="H964" s="11">
        <f>ピボット!H965</f>
        <v>0</v>
      </c>
      <c r="I964" s="11">
        <f>ピボット!I965</f>
        <v>0</v>
      </c>
      <c r="J964" s="11">
        <f>ピボット!J965</f>
        <v>0</v>
      </c>
      <c r="K964" s="11">
        <f>ピボット!K965</f>
        <v>0</v>
      </c>
      <c r="L964" s="11">
        <f>ピボット!L965</f>
        <v>0</v>
      </c>
      <c r="M964" s="11">
        <f>ピボット!M965</f>
        <v>0</v>
      </c>
      <c r="N964" s="11">
        <f>ピボット!N965</f>
        <v>0</v>
      </c>
      <c r="O964" s="11">
        <f>ピボット!O965</f>
        <v>0</v>
      </c>
      <c r="P964" s="11">
        <f>ピボット!P965</f>
        <v>0</v>
      </c>
      <c r="Q964" s="11">
        <f>ピボット!Q965</f>
        <v>0</v>
      </c>
      <c r="R964" s="11">
        <f>ピボット!R965</f>
        <v>0</v>
      </c>
      <c r="S964" s="11">
        <f>ピボット!S965</f>
        <v>0</v>
      </c>
      <c r="T964" s="11">
        <f>ピボット!T965</f>
        <v>0</v>
      </c>
      <c r="U964" s="11">
        <f>ピボット!U965</f>
        <v>0</v>
      </c>
      <c r="V964" s="11">
        <f>ピボット!V965</f>
        <v>0</v>
      </c>
      <c r="W964" s="11">
        <f>ピボット!W965</f>
        <v>0</v>
      </c>
      <c r="X964" s="11">
        <f>ピボット!X965</f>
        <v>0</v>
      </c>
      <c r="Y964" s="11">
        <f>ピボット!Y965</f>
        <v>0</v>
      </c>
      <c r="Z964" s="11">
        <f>ピボット!Z965</f>
        <v>0</v>
      </c>
      <c r="AA964" s="11">
        <f>ピボット!AA965</f>
        <v>0</v>
      </c>
      <c r="AB964" s="11">
        <f>ピボット!AB965</f>
        <v>0</v>
      </c>
      <c r="AC964" s="11">
        <f>ピボット!AC965</f>
        <v>0</v>
      </c>
      <c r="AD964" s="11">
        <f>ピボット!AD965</f>
        <v>0</v>
      </c>
      <c r="AE964" s="11">
        <f>ピボット!AE965</f>
        <v>0</v>
      </c>
      <c r="AF964" s="11">
        <f>ピボット!AF965</f>
        <v>0</v>
      </c>
      <c r="AG964" s="11">
        <f>ピボット!AG965</f>
        <v>0</v>
      </c>
      <c r="AH964" s="11">
        <f>ピボット!AH965</f>
        <v>0</v>
      </c>
      <c r="AI964" s="11">
        <f>ピボット!AI965</f>
        <v>0</v>
      </c>
      <c r="AJ964" s="104">
        <f>SUM(E964:AI964)</f>
        <v>0</v>
      </c>
    </row>
    <row r="965" spans="2:36" s="8" customFormat="1" ht="15" customHeight="1" x14ac:dyDescent="0.15">
      <c r="B965" s="130"/>
      <c r="C965" s="133" t="s">
        <v>25</v>
      </c>
      <c r="D965" s="102"/>
      <c r="E965" s="13">
        <f>ピボット!E966</f>
        <v>0</v>
      </c>
      <c r="F965" s="13">
        <f>ピボット!F966</f>
        <v>0</v>
      </c>
      <c r="G965" s="13">
        <f>ピボット!G966</f>
        <v>0</v>
      </c>
      <c r="H965" s="13">
        <f>ピボット!H966</f>
        <v>0</v>
      </c>
      <c r="I965" s="13">
        <f>ピボット!I966</f>
        <v>0</v>
      </c>
      <c r="J965" s="13">
        <f>ピボット!J966</f>
        <v>0</v>
      </c>
      <c r="K965" s="13">
        <f>ピボット!K966</f>
        <v>0</v>
      </c>
      <c r="L965" s="13">
        <f>ピボット!L966</f>
        <v>0</v>
      </c>
      <c r="M965" s="13">
        <f>ピボット!M966</f>
        <v>0</v>
      </c>
      <c r="N965" s="13">
        <f>ピボット!N966</f>
        <v>0</v>
      </c>
      <c r="O965" s="13">
        <f>ピボット!O966</f>
        <v>0</v>
      </c>
      <c r="P965" s="13">
        <f>ピボット!P966</f>
        <v>0</v>
      </c>
      <c r="Q965" s="13">
        <f>ピボット!Q966</f>
        <v>0</v>
      </c>
      <c r="R965" s="13">
        <f>ピボット!R966</f>
        <v>0</v>
      </c>
      <c r="S965" s="13">
        <f>ピボット!S966</f>
        <v>0</v>
      </c>
      <c r="T965" s="13">
        <f>ピボット!T966</f>
        <v>0</v>
      </c>
      <c r="U965" s="13">
        <f>ピボット!U966</f>
        <v>0</v>
      </c>
      <c r="V965" s="13">
        <f>ピボット!V966</f>
        <v>0</v>
      </c>
      <c r="W965" s="13">
        <f>ピボット!W966</f>
        <v>0</v>
      </c>
      <c r="X965" s="13">
        <f>ピボット!X966</f>
        <v>0</v>
      </c>
      <c r="Y965" s="13">
        <f>ピボット!Y966</f>
        <v>0</v>
      </c>
      <c r="Z965" s="13">
        <f>ピボット!Z966</f>
        <v>0</v>
      </c>
      <c r="AA965" s="13">
        <f>ピボット!AA966</f>
        <v>0</v>
      </c>
      <c r="AB965" s="13">
        <f>ピボット!AB966</f>
        <v>0</v>
      </c>
      <c r="AC965" s="13">
        <f>ピボット!AC966</f>
        <v>0</v>
      </c>
      <c r="AD965" s="13">
        <f>ピボット!AD966</f>
        <v>0</v>
      </c>
      <c r="AE965" s="13">
        <f>ピボット!AE966</f>
        <v>0</v>
      </c>
      <c r="AF965" s="13">
        <f>ピボット!AF966</f>
        <v>0</v>
      </c>
      <c r="AG965" s="13">
        <f>ピボット!AG966</f>
        <v>0</v>
      </c>
      <c r="AH965" s="13">
        <f>ピボット!AH966</f>
        <v>0</v>
      </c>
      <c r="AI965" s="13">
        <f>ピボット!AI966</f>
        <v>0</v>
      </c>
      <c r="AJ965" s="21">
        <f>SUM(E965:AI965)</f>
        <v>0</v>
      </c>
    </row>
    <row r="966" spans="2:36" s="8" customFormat="1" ht="15" customHeight="1" x14ac:dyDescent="0.15">
      <c r="B966" s="130"/>
      <c r="C966" s="134" t="s">
        <v>3</v>
      </c>
      <c r="D966" s="12"/>
      <c r="E966" s="13">
        <f>ピボット!E967</f>
        <v>0</v>
      </c>
      <c r="F966" s="13">
        <f>ピボット!F967</f>
        <v>0</v>
      </c>
      <c r="G966" s="13">
        <f>ピボット!G967</f>
        <v>0</v>
      </c>
      <c r="H966" s="13">
        <f>ピボット!H967</f>
        <v>0</v>
      </c>
      <c r="I966" s="13">
        <f>ピボット!I967</f>
        <v>0</v>
      </c>
      <c r="J966" s="13">
        <f>ピボット!J967</f>
        <v>0</v>
      </c>
      <c r="K966" s="13">
        <f>ピボット!K967</f>
        <v>0</v>
      </c>
      <c r="L966" s="13">
        <f>ピボット!L967</f>
        <v>0</v>
      </c>
      <c r="M966" s="13">
        <f>ピボット!M967</f>
        <v>0</v>
      </c>
      <c r="N966" s="13">
        <f>ピボット!N967</f>
        <v>0</v>
      </c>
      <c r="O966" s="13">
        <f>ピボット!O967</f>
        <v>0</v>
      </c>
      <c r="P966" s="13">
        <f>ピボット!P967</f>
        <v>0</v>
      </c>
      <c r="Q966" s="13">
        <f>ピボット!Q967</f>
        <v>0</v>
      </c>
      <c r="R966" s="13">
        <f>ピボット!R967</f>
        <v>0</v>
      </c>
      <c r="S966" s="13">
        <f>ピボット!S967</f>
        <v>0</v>
      </c>
      <c r="T966" s="13">
        <f>ピボット!T967</f>
        <v>0</v>
      </c>
      <c r="U966" s="13">
        <f>ピボット!U967</f>
        <v>0</v>
      </c>
      <c r="V966" s="13">
        <f>ピボット!V967</f>
        <v>0</v>
      </c>
      <c r="W966" s="13">
        <f>ピボット!W967</f>
        <v>0</v>
      </c>
      <c r="X966" s="13">
        <f>ピボット!X967</f>
        <v>0</v>
      </c>
      <c r="Y966" s="13">
        <f>ピボット!Y967</f>
        <v>0</v>
      </c>
      <c r="Z966" s="13">
        <f>ピボット!Z967</f>
        <v>0</v>
      </c>
      <c r="AA966" s="13">
        <f>ピボット!AA967</f>
        <v>0</v>
      </c>
      <c r="AB966" s="13">
        <f>ピボット!AB967</f>
        <v>0</v>
      </c>
      <c r="AC966" s="13">
        <f>ピボット!AC967</f>
        <v>0</v>
      </c>
      <c r="AD966" s="13">
        <f>ピボット!AD967</f>
        <v>0</v>
      </c>
      <c r="AE966" s="13">
        <f>ピボット!AE967</f>
        <v>0</v>
      </c>
      <c r="AF966" s="13">
        <f>ピボット!AF967</f>
        <v>0</v>
      </c>
      <c r="AG966" s="13">
        <f>ピボット!AG967</f>
        <v>0</v>
      </c>
      <c r="AH966" s="13">
        <f>ピボット!AH967</f>
        <v>0</v>
      </c>
      <c r="AI966" s="13">
        <f>ピボット!AI967</f>
        <v>0</v>
      </c>
      <c r="AJ966" s="14">
        <f>SUM(E966:AI966)</f>
        <v>0</v>
      </c>
    </row>
    <row r="967" spans="2:36" ht="14.25" x14ac:dyDescent="0.15">
      <c r="B967" s="9"/>
      <c r="C967" s="135" t="s">
        <v>26</v>
      </c>
      <c r="D967" s="100"/>
      <c r="E967" s="13">
        <f>ピボット!E968</f>
        <v>0</v>
      </c>
      <c r="F967" s="13">
        <f>ピボット!F968</f>
        <v>0</v>
      </c>
      <c r="G967" s="13">
        <f>ピボット!G968</f>
        <v>0</v>
      </c>
      <c r="H967" s="13">
        <f>ピボット!H968</f>
        <v>0</v>
      </c>
      <c r="I967" s="13">
        <f>ピボット!I968</f>
        <v>0</v>
      </c>
      <c r="J967" s="13">
        <f>ピボット!J968</f>
        <v>0</v>
      </c>
      <c r="K967" s="13">
        <f>ピボット!K968</f>
        <v>0</v>
      </c>
      <c r="L967" s="13">
        <f>ピボット!L968</f>
        <v>0</v>
      </c>
      <c r="M967" s="13">
        <f>ピボット!M968</f>
        <v>0</v>
      </c>
      <c r="N967" s="13">
        <f>ピボット!N968</f>
        <v>0</v>
      </c>
      <c r="O967" s="13">
        <f>ピボット!O968</f>
        <v>0</v>
      </c>
      <c r="P967" s="13">
        <f>ピボット!P968</f>
        <v>0</v>
      </c>
      <c r="Q967" s="13">
        <f>ピボット!Q968</f>
        <v>0</v>
      </c>
      <c r="R967" s="13">
        <f>ピボット!R968</f>
        <v>0</v>
      </c>
      <c r="S967" s="13">
        <f>ピボット!S968</f>
        <v>0</v>
      </c>
      <c r="T967" s="13">
        <f>ピボット!T968</f>
        <v>0</v>
      </c>
      <c r="U967" s="13">
        <f>ピボット!U968</f>
        <v>0</v>
      </c>
      <c r="V967" s="13">
        <f>ピボット!V968</f>
        <v>0</v>
      </c>
      <c r="W967" s="13">
        <f>ピボット!W968</f>
        <v>0</v>
      </c>
      <c r="X967" s="13">
        <f>ピボット!X968</f>
        <v>0</v>
      </c>
      <c r="Y967" s="13">
        <f>ピボット!Y968</f>
        <v>0</v>
      </c>
      <c r="Z967" s="13">
        <f>ピボット!Z968</f>
        <v>0</v>
      </c>
      <c r="AA967" s="13">
        <f>ピボット!AA968</f>
        <v>0</v>
      </c>
      <c r="AB967" s="13">
        <f>ピボット!AB968</f>
        <v>0</v>
      </c>
      <c r="AC967" s="13">
        <f>ピボット!AC968</f>
        <v>0</v>
      </c>
      <c r="AD967" s="13">
        <f>ピボット!AD968</f>
        <v>0</v>
      </c>
      <c r="AE967" s="13">
        <f>ピボット!AE968</f>
        <v>0</v>
      </c>
      <c r="AF967" s="13">
        <f>ピボット!AF968</f>
        <v>0</v>
      </c>
      <c r="AG967" s="13">
        <f>ピボット!AG968</f>
        <v>0</v>
      </c>
      <c r="AH967" s="13">
        <f>ピボット!AH968</f>
        <v>0</v>
      </c>
      <c r="AI967" s="13">
        <f>ピボット!AI968</f>
        <v>0</v>
      </c>
      <c r="AJ967" s="101">
        <f>SUM(E967:AI967)</f>
        <v>0</v>
      </c>
    </row>
    <row r="968" spans="2:36" ht="14.25" x14ac:dyDescent="0.15">
      <c r="B968" s="9"/>
      <c r="C968" s="134" t="s">
        <v>4</v>
      </c>
      <c r="D968" s="12">
        <f>ピボット!D969</f>
        <v>0</v>
      </c>
      <c r="E968" s="13">
        <f t="shared" ref="E968:E969" si="493">D968+E964-E966</f>
        <v>0</v>
      </c>
      <c r="F968" s="13">
        <f t="shared" ref="F968:F969" si="494">E968+F964-F966</f>
        <v>0</v>
      </c>
      <c r="G968" s="13">
        <f t="shared" ref="G968:G969" si="495">F968+G964-G966</f>
        <v>0</v>
      </c>
      <c r="H968" s="13">
        <f t="shared" ref="H968:H969" si="496">G968+H964-H966</f>
        <v>0</v>
      </c>
      <c r="I968" s="13">
        <f t="shared" ref="I968:I969" si="497">H968+I964-I966</f>
        <v>0</v>
      </c>
      <c r="J968" s="13">
        <f t="shared" ref="J968:J969" si="498">I968+J964-J966</f>
        <v>0</v>
      </c>
      <c r="K968" s="13">
        <f t="shared" ref="K968:K969" si="499">J968+K964-K966</f>
        <v>0</v>
      </c>
      <c r="L968" s="13">
        <f t="shared" ref="L968:L969" si="500">K968+L964-L966</f>
        <v>0</v>
      </c>
      <c r="M968" s="13">
        <f t="shared" ref="M968:M969" si="501">L968+M964-M966</f>
        <v>0</v>
      </c>
      <c r="N968" s="13">
        <f t="shared" ref="N968:N969" si="502">M968+N964-N966</f>
        <v>0</v>
      </c>
      <c r="O968" s="13">
        <f t="shared" ref="O968:O969" si="503">N968+O964-O966</f>
        <v>0</v>
      </c>
      <c r="P968" s="13">
        <f t="shared" ref="P968:P969" si="504">O968+P964-P966</f>
        <v>0</v>
      </c>
      <c r="Q968" s="13">
        <f t="shared" ref="Q968:Q969" si="505">P968+Q964-Q966</f>
        <v>0</v>
      </c>
      <c r="R968" s="13">
        <f t="shared" ref="R968:R969" si="506">Q968+R964-R966</f>
        <v>0</v>
      </c>
      <c r="S968" s="13">
        <f t="shared" ref="S968:S969" si="507">R968+S964-S966</f>
        <v>0</v>
      </c>
      <c r="T968" s="13">
        <f t="shared" ref="T968:T969" si="508">S968+T964-T966</f>
        <v>0</v>
      </c>
      <c r="U968" s="13">
        <f t="shared" ref="U968:U969" si="509">T968+U964-U966</f>
        <v>0</v>
      </c>
      <c r="V968" s="13">
        <f t="shared" ref="V968:V969" si="510">U968+V964-V966</f>
        <v>0</v>
      </c>
      <c r="W968" s="13">
        <f t="shared" ref="W968:W969" si="511">V968+W964-W966</f>
        <v>0</v>
      </c>
      <c r="X968" s="13">
        <f t="shared" ref="X968:X969" si="512">W968+X964-X966</f>
        <v>0</v>
      </c>
      <c r="Y968" s="13">
        <f t="shared" ref="Y968:Y969" si="513">X968+Y964-Y966</f>
        <v>0</v>
      </c>
      <c r="Z968" s="13">
        <f t="shared" ref="Z968:Z969" si="514">Y968+Z964-Z966</f>
        <v>0</v>
      </c>
      <c r="AA968" s="13">
        <f t="shared" ref="AA968:AA969" si="515">Z968+AA964-AA966</f>
        <v>0</v>
      </c>
      <c r="AB968" s="13">
        <f t="shared" ref="AB968:AB969" si="516">AA968+AB964-AB966</f>
        <v>0</v>
      </c>
      <c r="AC968" s="13">
        <f t="shared" ref="AC968:AC969" si="517">AB968+AC964-AC966</f>
        <v>0</v>
      </c>
      <c r="AD968" s="13">
        <f t="shared" ref="AD968:AD969" si="518">AC968+AD964-AD966</f>
        <v>0</v>
      </c>
      <c r="AE968" s="13">
        <f t="shared" ref="AE968:AE969" si="519">AD968+AE964-AE966</f>
        <v>0</v>
      </c>
      <c r="AF968" s="13">
        <f t="shared" ref="AF968:AF969" si="520">AE968+AF964-AF966</f>
        <v>0</v>
      </c>
      <c r="AG968" s="13">
        <f t="shared" ref="AG968:AG969" si="521">AF968+AG964-AG966</f>
        <v>0</v>
      </c>
      <c r="AH968" s="13">
        <f t="shared" ref="AH968:AH969" si="522">AG968+AH964-AH966</f>
        <v>0</v>
      </c>
      <c r="AI968" s="13">
        <f t="shared" ref="AI968:AI969" si="523">AH968+AI964-AI966</f>
        <v>0</v>
      </c>
      <c r="AJ968" s="14">
        <f>AI968</f>
        <v>0</v>
      </c>
    </row>
    <row r="969" spans="2:36" ht="15" thickBot="1" x14ac:dyDescent="0.2">
      <c r="B969" s="131">
        <f>ピボット!B964</f>
        <v>0</v>
      </c>
      <c r="C969" s="136" t="s">
        <v>27</v>
      </c>
      <c r="D969" s="105">
        <f>ピボット!D970</f>
        <v>0</v>
      </c>
      <c r="E969" s="106">
        <f t="shared" si="493"/>
        <v>0</v>
      </c>
      <c r="F969" s="106">
        <f t="shared" si="494"/>
        <v>0</v>
      </c>
      <c r="G969" s="106">
        <f t="shared" si="495"/>
        <v>0</v>
      </c>
      <c r="H969" s="106">
        <f t="shared" si="496"/>
        <v>0</v>
      </c>
      <c r="I969" s="106">
        <f t="shared" si="497"/>
        <v>0</v>
      </c>
      <c r="J969" s="106">
        <f t="shared" si="498"/>
        <v>0</v>
      </c>
      <c r="K969" s="106">
        <f t="shared" si="499"/>
        <v>0</v>
      </c>
      <c r="L969" s="106">
        <f t="shared" si="500"/>
        <v>0</v>
      </c>
      <c r="M969" s="106">
        <f t="shared" si="501"/>
        <v>0</v>
      </c>
      <c r="N969" s="106">
        <f t="shared" si="502"/>
        <v>0</v>
      </c>
      <c r="O969" s="106">
        <f t="shared" si="503"/>
        <v>0</v>
      </c>
      <c r="P969" s="106">
        <f t="shared" si="504"/>
        <v>0</v>
      </c>
      <c r="Q969" s="106">
        <f t="shared" si="505"/>
        <v>0</v>
      </c>
      <c r="R969" s="106">
        <f t="shared" si="506"/>
        <v>0</v>
      </c>
      <c r="S969" s="106">
        <f t="shared" si="507"/>
        <v>0</v>
      </c>
      <c r="T969" s="106">
        <f t="shared" si="508"/>
        <v>0</v>
      </c>
      <c r="U969" s="106">
        <f t="shared" si="509"/>
        <v>0</v>
      </c>
      <c r="V969" s="106">
        <f t="shared" si="510"/>
        <v>0</v>
      </c>
      <c r="W969" s="106">
        <f t="shared" si="511"/>
        <v>0</v>
      </c>
      <c r="X969" s="106">
        <f t="shared" si="512"/>
        <v>0</v>
      </c>
      <c r="Y969" s="106">
        <f t="shared" si="513"/>
        <v>0</v>
      </c>
      <c r="Z969" s="106">
        <f t="shared" si="514"/>
        <v>0</v>
      </c>
      <c r="AA969" s="106">
        <f t="shared" si="515"/>
        <v>0</v>
      </c>
      <c r="AB969" s="106">
        <f t="shared" si="516"/>
        <v>0</v>
      </c>
      <c r="AC969" s="106">
        <f t="shared" si="517"/>
        <v>0</v>
      </c>
      <c r="AD969" s="106">
        <f t="shared" si="518"/>
        <v>0</v>
      </c>
      <c r="AE969" s="106">
        <f t="shared" si="519"/>
        <v>0</v>
      </c>
      <c r="AF969" s="106">
        <f t="shared" si="520"/>
        <v>0</v>
      </c>
      <c r="AG969" s="106">
        <f t="shared" si="521"/>
        <v>0</v>
      </c>
      <c r="AH969" s="106">
        <f t="shared" si="522"/>
        <v>0</v>
      </c>
      <c r="AI969" s="106">
        <f t="shared" si="523"/>
        <v>0</v>
      </c>
      <c r="AJ969" s="107">
        <f>AI969</f>
        <v>0</v>
      </c>
    </row>
    <row r="970" spans="2:36" s="8" customFormat="1" ht="15" customHeight="1" x14ac:dyDescent="0.15">
      <c r="B970" s="129"/>
      <c r="C970" s="132" t="s">
        <v>1</v>
      </c>
      <c r="D970" s="10"/>
      <c r="E970" s="11">
        <f>ピボット!E971</f>
        <v>0</v>
      </c>
      <c r="F970" s="11">
        <f>ピボット!F971</f>
        <v>0</v>
      </c>
      <c r="G970" s="11">
        <f>ピボット!G971</f>
        <v>0</v>
      </c>
      <c r="H970" s="11">
        <f>ピボット!H971</f>
        <v>0</v>
      </c>
      <c r="I970" s="11">
        <f>ピボット!I971</f>
        <v>0</v>
      </c>
      <c r="J970" s="11">
        <f>ピボット!J971</f>
        <v>0</v>
      </c>
      <c r="K970" s="11">
        <f>ピボット!K971</f>
        <v>0</v>
      </c>
      <c r="L970" s="11">
        <f>ピボット!L971</f>
        <v>0</v>
      </c>
      <c r="M970" s="11">
        <f>ピボット!M971</f>
        <v>0</v>
      </c>
      <c r="N970" s="11">
        <f>ピボット!N971</f>
        <v>0</v>
      </c>
      <c r="O970" s="11">
        <f>ピボット!O971</f>
        <v>0</v>
      </c>
      <c r="P970" s="11">
        <f>ピボット!P971</f>
        <v>0</v>
      </c>
      <c r="Q970" s="11">
        <f>ピボット!Q971</f>
        <v>0</v>
      </c>
      <c r="R970" s="11">
        <f>ピボット!R971</f>
        <v>0</v>
      </c>
      <c r="S970" s="11">
        <f>ピボット!S971</f>
        <v>0</v>
      </c>
      <c r="T970" s="11">
        <f>ピボット!T971</f>
        <v>0</v>
      </c>
      <c r="U970" s="11">
        <f>ピボット!U971</f>
        <v>0</v>
      </c>
      <c r="V970" s="11">
        <f>ピボット!V971</f>
        <v>0</v>
      </c>
      <c r="W970" s="11">
        <f>ピボット!W971</f>
        <v>0</v>
      </c>
      <c r="X970" s="11">
        <f>ピボット!X971</f>
        <v>0</v>
      </c>
      <c r="Y970" s="11">
        <f>ピボット!Y971</f>
        <v>0</v>
      </c>
      <c r="Z970" s="11">
        <f>ピボット!Z971</f>
        <v>0</v>
      </c>
      <c r="AA970" s="11">
        <f>ピボット!AA971</f>
        <v>0</v>
      </c>
      <c r="AB970" s="11">
        <f>ピボット!AB971</f>
        <v>0</v>
      </c>
      <c r="AC970" s="11">
        <f>ピボット!AC971</f>
        <v>0</v>
      </c>
      <c r="AD970" s="11">
        <f>ピボット!AD971</f>
        <v>0</v>
      </c>
      <c r="AE970" s="11">
        <f>ピボット!AE971</f>
        <v>0</v>
      </c>
      <c r="AF970" s="11">
        <f>ピボット!AF971</f>
        <v>0</v>
      </c>
      <c r="AG970" s="11">
        <f>ピボット!AG971</f>
        <v>0</v>
      </c>
      <c r="AH970" s="11">
        <f>ピボット!AH971</f>
        <v>0</v>
      </c>
      <c r="AI970" s="11">
        <f>ピボット!AI971</f>
        <v>0</v>
      </c>
      <c r="AJ970" s="104">
        <f>SUM(E970:AI970)</f>
        <v>0</v>
      </c>
    </row>
    <row r="971" spans="2:36" s="8" customFormat="1" ht="15" customHeight="1" x14ac:dyDescent="0.15">
      <c r="B971" s="130"/>
      <c r="C971" s="133" t="s">
        <v>25</v>
      </c>
      <c r="D971" s="102"/>
      <c r="E971" s="13">
        <f>ピボット!E972</f>
        <v>0</v>
      </c>
      <c r="F971" s="13">
        <f>ピボット!F972</f>
        <v>0</v>
      </c>
      <c r="G971" s="13">
        <f>ピボット!G972</f>
        <v>0</v>
      </c>
      <c r="H971" s="13">
        <f>ピボット!H972</f>
        <v>0</v>
      </c>
      <c r="I971" s="13">
        <f>ピボット!I972</f>
        <v>0</v>
      </c>
      <c r="J971" s="13">
        <f>ピボット!J972</f>
        <v>0</v>
      </c>
      <c r="K971" s="13">
        <f>ピボット!K972</f>
        <v>0</v>
      </c>
      <c r="L971" s="13">
        <f>ピボット!L972</f>
        <v>0</v>
      </c>
      <c r="M971" s="13">
        <f>ピボット!M972</f>
        <v>0</v>
      </c>
      <c r="N971" s="13">
        <f>ピボット!N972</f>
        <v>0</v>
      </c>
      <c r="O971" s="13">
        <f>ピボット!O972</f>
        <v>0</v>
      </c>
      <c r="P971" s="13">
        <f>ピボット!P972</f>
        <v>0</v>
      </c>
      <c r="Q971" s="13">
        <f>ピボット!Q972</f>
        <v>0</v>
      </c>
      <c r="R971" s="13">
        <f>ピボット!R972</f>
        <v>0</v>
      </c>
      <c r="S971" s="13">
        <f>ピボット!S972</f>
        <v>0</v>
      </c>
      <c r="T971" s="13">
        <f>ピボット!T972</f>
        <v>0</v>
      </c>
      <c r="U971" s="13">
        <f>ピボット!U972</f>
        <v>0</v>
      </c>
      <c r="V971" s="13">
        <f>ピボット!V972</f>
        <v>0</v>
      </c>
      <c r="W971" s="13">
        <f>ピボット!W972</f>
        <v>0</v>
      </c>
      <c r="X971" s="13">
        <f>ピボット!X972</f>
        <v>0</v>
      </c>
      <c r="Y971" s="13">
        <f>ピボット!Y972</f>
        <v>0</v>
      </c>
      <c r="Z971" s="13">
        <f>ピボット!Z972</f>
        <v>0</v>
      </c>
      <c r="AA971" s="13">
        <f>ピボット!AA972</f>
        <v>0</v>
      </c>
      <c r="AB971" s="13">
        <f>ピボット!AB972</f>
        <v>0</v>
      </c>
      <c r="AC971" s="13">
        <f>ピボット!AC972</f>
        <v>0</v>
      </c>
      <c r="AD971" s="13">
        <f>ピボット!AD972</f>
        <v>0</v>
      </c>
      <c r="AE971" s="13">
        <f>ピボット!AE972</f>
        <v>0</v>
      </c>
      <c r="AF971" s="13">
        <f>ピボット!AF972</f>
        <v>0</v>
      </c>
      <c r="AG971" s="13">
        <f>ピボット!AG972</f>
        <v>0</v>
      </c>
      <c r="AH971" s="13">
        <f>ピボット!AH972</f>
        <v>0</v>
      </c>
      <c r="AI971" s="13">
        <f>ピボット!AI972</f>
        <v>0</v>
      </c>
      <c r="AJ971" s="21">
        <f>SUM(E971:AI971)</f>
        <v>0</v>
      </c>
    </row>
    <row r="972" spans="2:36" s="8" customFormat="1" ht="15" customHeight="1" x14ac:dyDescent="0.15">
      <c r="B972" s="130"/>
      <c r="C972" s="134" t="s">
        <v>3</v>
      </c>
      <c r="D972" s="12"/>
      <c r="E972" s="13">
        <f>ピボット!E973</f>
        <v>0</v>
      </c>
      <c r="F972" s="13">
        <f>ピボット!F973</f>
        <v>0</v>
      </c>
      <c r="G972" s="13">
        <f>ピボット!G973</f>
        <v>0</v>
      </c>
      <c r="H972" s="13">
        <f>ピボット!H973</f>
        <v>0</v>
      </c>
      <c r="I972" s="13">
        <f>ピボット!I973</f>
        <v>0</v>
      </c>
      <c r="J972" s="13">
        <f>ピボット!J973</f>
        <v>0</v>
      </c>
      <c r="K972" s="13">
        <f>ピボット!K973</f>
        <v>0</v>
      </c>
      <c r="L972" s="13">
        <f>ピボット!L973</f>
        <v>0</v>
      </c>
      <c r="M972" s="13">
        <f>ピボット!M973</f>
        <v>0</v>
      </c>
      <c r="N972" s="13">
        <f>ピボット!N973</f>
        <v>0</v>
      </c>
      <c r="O972" s="13">
        <f>ピボット!O973</f>
        <v>0</v>
      </c>
      <c r="P972" s="13">
        <f>ピボット!P973</f>
        <v>0</v>
      </c>
      <c r="Q972" s="13">
        <f>ピボット!Q973</f>
        <v>0</v>
      </c>
      <c r="R972" s="13">
        <f>ピボット!R973</f>
        <v>0</v>
      </c>
      <c r="S972" s="13">
        <f>ピボット!S973</f>
        <v>0</v>
      </c>
      <c r="T972" s="13">
        <f>ピボット!T973</f>
        <v>0</v>
      </c>
      <c r="U972" s="13">
        <f>ピボット!U973</f>
        <v>0</v>
      </c>
      <c r="V972" s="13">
        <f>ピボット!V973</f>
        <v>0</v>
      </c>
      <c r="W972" s="13">
        <f>ピボット!W973</f>
        <v>0</v>
      </c>
      <c r="X972" s="13">
        <f>ピボット!X973</f>
        <v>0</v>
      </c>
      <c r="Y972" s="13">
        <f>ピボット!Y973</f>
        <v>0</v>
      </c>
      <c r="Z972" s="13">
        <f>ピボット!Z973</f>
        <v>0</v>
      </c>
      <c r="AA972" s="13">
        <f>ピボット!AA973</f>
        <v>0</v>
      </c>
      <c r="AB972" s="13">
        <f>ピボット!AB973</f>
        <v>0</v>
      </c>
      <c r="AC972" s="13">
        <f>ピボット!AC973</f>
        <v>0</v>
      </c>
      <c r="AD972" s="13">
        <f>ピボット!AD973</f>
        <v>0</v>
      </c>
      <c r="AE972" s="13">
        <f>ピボット!AE973</f>
        <v>0</v>
      </c>
      <c r="AF972" s="13">
        <f>ピボット!AF973</f>
        <v>0</v>
      </c>
      <c r="AG972" s="13">
        <f>ピボット!AG973</f>
        <v>0</v>
      </c>
      <c r="AH972" s="13">
        <f>ピボット!AH973</f>
        <v>0</v>
      </c>
      <c r="AI972" s="13">
        <f>ピボット!AI973</f>
        <v>0</v>
      </c>
      <c r="AJ972" s="14">
        <f>SUM(E972:AI972)</f>
        <v>0</v>
      </c>
    </row>
    <row r="973" spans="2:36" ht="14.25" x14ac:dyDescent="0.15">
      <c r="B973" s="9"/>
      <c r="C973" s="135" t="s">
        <v>26</v>
      </c>
      <c r="D973" s="100"/>
      <c r="E973" s="13">
        <f>ピボット!E974</f>
        <v>0</v>
      </c>
      <c r="F973" s="13">
        <f>ピボット!F974</f>
        <v>0</v>
      </c>
      <c r="G973" s="13">
        <f>ピボット!G974</f>
        <v>0</v>
      </c>
      <c r="H973" s="13">
        <f>ピボット!H974</f>
        <v>0</v>
      </c>
      <c r="I973" s="13">
        <f>ピボット!I974</f>
        <v>0</v>
      </c>
      <c r="J973" s="13">
        <f>ピボット!J974</f>
        <v>0</v>
      </c>
      <c r="K973" s="13">
        <f>ピボット!K974</f>
        <v>0</v>
      </c>
      <c r="L973" s="13">
        <f>ピボット!L974</f>
        <v>0</v>
      </c>
      <c r="M973" s="13">
        <f>ピボット!M974</f>
        <v>0</v>
      </c>
      <c r="N973" s="13">
        <f>ピボット!N974</f>
        <v>0</v>
      </c>
      <c r="O973" s="13">
        <f>ピボット!O974</f>
        <v>0</v>
      </c>
      <c r="P973" s="13">
        <f>ピボット!P974</f>
        <v>0</v>
      </c>
      <c r="Q973" s="13">
        <f>ピボット!Q974</f>
        <v>0</v>
      </c>
      <c r="R973" s="13">
        <f>ピボット!R974</f>
        <v>0</v>
      </c>
      <c r="S973" s="13">
        <f>ピボット!S974</f>
        <v>0</v>
      </c>
      <c r="T973" s="13">
        <f>ピボット!T974</f>
        <v>0</v>
      </c>
      <c r="U973" s="13">
        <f>ピボット!U974</f>
        <v>0</v>
      </c>
      <c r="V973" s="13">
        <f>ピボット!V974</f>
        <v>0</v>
      </c>
      <c r="W973" s="13">
        <f>ピボット!W974</f>
        <v>0</v>
      </c>
      <c r="X973" s="13">
        <f>ピボット!X974</f>
        <v>0</v>
      </c>
      <c r="Y973" s="13">
        <f>ピボット!Y974</f>
        <v>0</v>
      </c>
      <c r="Z973" s="13">
        <f>ピボット!Z974</f>
        <v>0</v>
      </c>
      <c r="AA973" s="13">
        <f>ピボット!AA974</f>
        <v>0</v>
      </c>
      <c r="AB973" s="13">
        <f>ピボット!AB974</f>
        <v>0</v>
      </c>
      <c r="AC973" s="13">
        <f>ピボット!AC974</f>
        <v>0</v>
      </c>
      <c r="AD973" s="13">
        <f>ピボット!AD974</f>
        <v>0</v>
      </c>
      <c r="AE973" s="13">
        <f>ピボット!AE974</f>
        <v>0</v>
      </c>
      <c r="AF973" s="13">
        <f>ピボット!AF974</f>
        <v>0</v>
      </c>
      <c r="AG973" s="13">
        <f>ピボット!AG974</f>
        <v>0</v>
      </c>
      <c r="AH973" s="13">
        <f>ピボット!AH974</f>
        <v>0</v>
      </c>
      <c r="AI973" s="13">
        <f>ピボット!AI974</f>
        <v>0</v>
      </c>
      <c r="AJ973" s="101">
        <f>SUM(E973:AI973)</f>
        <v>0</v>
      </c>
    </row>
    <row r="974" spans="2:36" ht="14.25" x14ac:dyDescent="0.15">
      <c r="B974" s="9"/>
      <c r="C974" s="134" t="s">
        <v>4</v>
      </c>
      <c r="D974" s="12">
        <f>ピボット!D975</f>
        <v>0</v>
      </c>
      <c r="E974" s="13">
        <f t="shared" ref="E974:E975" si="524">D974+E970-E972</f>
        <v>0</v>
      </c>
      <c r="F974" s="13">
        <f t="shared" ref="F974:F975" si="525">E974+F970-F972</f>
        <v>0</v>
      </c>
      <c r="G974" s="13">
        <f t="shared" ref="G974:G975" si="526">F974+G970-G972</f>
        <v>0</v>
      </c>
      <c r="H974" s="13">
        <f t="shared" ref="H974:H975" si="527">G974+H970-H972</f>
        <v>0</v>
      </c>
      <c r="I974" s="13">
        <f t="shared" ref="I974:I975" si="528">H974+I970-I972</f>
        <v>0</v>
      </c>
      <c r="J974" s="13">
        <f t="shared" ref="J974:J975" si="529">I974+J970-J972</f>
        <v>0</v>
      </c>
      <c r="K974" s="13">
        <f t="shared" ref="K974:K975" si="530">J974+K970-K972</f>
        <v>0</v>
      </c>
      <c r="L974" s="13">
        <f t="shared" ref="L974:L975" si="531">K974+L970-L972</f>
        <v>0</v>
      </c>
      <c r="M974" s="13">
        <f t="shared" ref="M974:M975" si="532">L974+M970-M972</f>
        <v>0</v>
      </c>
      <c r="N974" s="13">
        <f t="shared" ref="N974:N975" si="533">M974+N970-N972</f>
        <v>0</v>
      </c>
      <c r="O974" s="13">
        <f t="shared" ref="O974:O975" si="534">N974+O970-O972</f>
        <v>0</v>
      </c>
      <c r="P974" s="13">
        <f t="shared" ref="P974:P975" si="535">O974+P970-P972</f>
        <v>0</v>
      </c>
      <c r="Q974" s="13">
        <f t="shared" ref="Q974:Q975" si="536">P974+Q970-Q972</f>
        <v>0</v>
      </c>
      <c r="R974" s="13">
        <f t="shared" ref="R974:R975" si="537">Q974+R970-R972</f>
        <v>0</v>
      </c>
      <c r="S974" s="13">
        <f t="shared" ref="S974:S975" si="538">R974+S970-S972</f>
        <v>0</v>
      </c>
      <c r="T974" s="13">
        <f t="shared" ref="T974:T975" si="539">S974+T970-T972</f>
        <v>0</v>
      </c>
      <c r="U974" s="13">
        <f t="shared" ref="U974:U975" si="540">T974+U970-U972</f>
        <v>0</v>
      </c>
      <c r="V974" s="13">
        <f t="shared" ref="V974:V975" si="541">U974+V970-V972</f>
        <v>0</v>
      </c>
      <c r="W974" s="13">
        <f t="shared" ref="W974:W975" si="542">V974+W970-W972</f>
        <v>0</v>
      </c>
      <c r="X974" s="13">
        <f t="shared" ref="X974:X975" si="543">W974+X970-X972</f>
        <v>0</v>
      </c>
      <c r="Y974" s="13">
        <f t="shared" ref="Y974:Y975" si="544">X974+Y970-Y972</f>
        <v>0</v>
      </c>
      <c r="Z974" s="13">
        <f t="shared" ref="Z974:Z975" si="545">Y974+Z970-Z972</f>
        <v>0</v>
      </c>
      <c r="AA974" s="13">
        <f t="shared" ref="AA974:AA975" si="546">Z974+AA970-AA972</f>
        <v>0</v>
      </c>
      <c r="AB974" s="13">
        <f t="shared" ref="AB974:AB975" si="547">AA974+AB970-AB972</f>
        <v>0</v>
      </c>
      <c r="AC974" s="13">
        <f t="shared" ref="AC974:AC975" si="548">AB974+AC970-AC972</f>
        <v>0</v>
      </c>
      <c r="AD974" s="13">
        <f t="shared" ref="AD974:AD975" si="549">AC974+AD970-AD972</f>
        <v>0</v>
      </c>
      <c r="AE974" s="13">
        <f t="shared" ref="AE974:AE975" si="550">AD974+AE970-AE972</f>
        <v>0</v>
      </c>
      <c r="AF974" s="13">
        <f t="shared" ref="AF974:AF975" si="551">AE974+AF970-AF972</f>
        <v>0</v>
      </c>
      <c r="AG974" s="13">
        <f t="shared" ref="AG974:AG975" si="552">AF974+AG970-AG972</f>
        <v>0</v>
      </c>
      <c r="AH974" s="13">
        <f t="shared" ref="AH974:AH975" si="553">AG974+AH970-AH972</f>
        <v>0</v>
      </c>
      <c r="AI974" s="13">
        <f t="shared" ref="AI974:AI975" si="554">AH974+AI970-AI972</f>
        <v>0</v>
      </c>
      <c r="AJ974" s="14">
        <f>AI974</f>
        <v>0</v>
      </c>
    </row>
    <row r="975" spans="2:36" ht="15" thickBot="1" x14ac:dyDescent="0.2">
      <c r="B975" s="131">
        <f>ピボット!B970</f>
        <v>0</v>
      </c>
      <c r="C975" s="136" t="s">
        <v>27</v>
      </c>
      <c r="D975" s="105">
        <f>ピボット!D976</f>
        <v>0</v>
      </c>
      <c r="E975" s="106">
        <f t="shared" si="524"/>
        <v>0</v>
      </c>
      <c r="F975" s="106">
        <f t="shared" si="525"/>
        <v>0</v>
      </c>
      <c r="G975" s="106">
        <f t="shared" si="526"/>
        <v>0</v>
      </c>
      <c r="H975" s="106">
        <f t="shared" si="527"/>
        <v>0</v>
      </c>
      <c r="I975" s="106">
        <f t="shared" si="528"/>
        <v>0</v>
      </c>
      <c r="J975" s="106">
        <f t="shared" si="529"/>
        <v>0</v>
      </c>
      <c r="K975" s="106">
        <f t="shared" si="530"/>
        <v>0</v>
      </c>
      <c r="L975" s="106">
        <f t="shared" si="531"/>
        <v>0</v>
      </c>
      <c r="M975" s="106">
        <f t="shared" si="532"/>
        <v>0</v>
      </c>
      <c r="N975" s="106">
        <f t="shared" si="533"/>
        <v>0</v>
      </c>
      <c r="O975" s="106">
        <f t="shared" si="534"/>
        <v>0</v>
      </c>
      <c r="P975" s="106">
        <f t="shared" si="535"/>
        <v>0</v>
      </c>
      <c r="Q975" s="106">
        <f t="shared" si="536"/>
        <v>0</v>
      </c>
      <c r="R975" s="106">
        <f t="shared" si="537"/>
        <v>0</v>
      </c>
      <c r="S975" s="106">
        <f t="shared" si="538"/>
        <v>0</v>
      </c>
      <c r="T975" s="106">
        <f t="shared" si="539"/>
        <v>0</v>
      </c>
      <c r="U975" s="106">
        <f t="shared" si="540"/>
        <v>0</v>
      </c>
      <c r="V975" s="106">
        <f t="shared" si="541"/>
        <v>0</v>
      </c>
      <c r="W975" s="106">
        <f t="shared" si="542"/>
        <v>0</v>
      </c>
      <c r="X975" s="106">
        <f t="shared" si="543"/>
        <v>0</v>
      </c>
      <c r="Y975" s="106">
        <f t="shared" si="544"/>
        <v>0</v>
      </c>
      <c r="Z975" s="106">
        <f t="shared" si="545"/>
        <v>0</v>
      </c>
      <c r="AA975" s="106">
        <f t="shared" si="546"/>
        <v>0</v>
      </c>
      <c r="AB975" s="106">
        <f t="shared" si="547"/>
        <v>0</v>
      </c>
      <c r="AC975" s="106">
        <f t="shared" si="548"/>
        <v>0</v>
      </c>
      <c r="AD975" s="106">
        <f t="shared" si="549"/>
        <v>0</v>
      </c>
      <c r="AE975" s="106">
        <f t="shared" si="550"/>
        <v>0</v>
      </c>
      <c r="AF975" s="106">
        <f t="shared" si="551"/>
        <v>0</v>
      </c>
      <c r="AG975" s="106">
        <f t="shared" si="552"/>
        <v>0</v>
      </c>
      <c r="AH975" s="106">
        <f t="shared" si="553"/>
        <v>0</v>
      </c>
      <c r="AI975" s="106">
        <f t="shared" si="554"/>
        <v>0</v>
      </c>
      <c r="AJ975" s="107">
        <f>AI975</f>
        <v>0</v>
      </c>
    </row>
  </sheetData>
  <phoneticPr fontId="5"/>
  <pageMargins left="0.4" right="0.12" top="0.41" bottom="0.32" header="0.21" footer="0.19"/>
  <pageSetup paperSize="9" scale="48" orientation="portrait" horizontalDpi="360" verticalDpi="36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K97"/>
  <sheetViews>
    <sheetView topLeftCell="A61" workbookViewId="0">
      <selection activeCell="E97" sqref="E97"/>
    </sheetView>
  </sheetViews>
  <sheetFormatPr defaultRowHeight="13.5" x14ac:dyDescent="0.15"/>
  <cols>
    <col min="1" max="1" width="26.5" bestFit="1" customWidth="1"/>
    <col min="2" max="2" width="15.625" customWidth="1"/>
    <col min="3" max="3" width="5.75" bestFit="1" customWidth="1"/>
    <col min="4" max="4" width="3.75" customWidth="1"/>
    <col min="5" max="5" width="14.125" customWidth="1"/>
    <col min="6" max="6" width="23.125" customWidth="1"/>
    <col min="7" max="7" width="8.25" customWidth="1"/>
    <col min="8" max="9" width="15.625" customWidth="1"/>
  </cols>
  <sheetData>
    <row r="2" spans="1:8" x14ac:dyDescent="0.15">
      <c r="A2" s="140" t="s">
        <v>149</v>
      </c>
      <c r="B2" s="140" t="s">
        <v>146</v>
      </c>
      <c r="C2" s="140" t="s">
        <v>158</v>
      </c>
    </row>
    <row r="3" spans="1:8" x14ac:dyDescent="0.15">
      <c r="A3" s="48" t="s">
        <v>94</v>
      </c>
      <c r="B3" s="48">
        <v>4</v>
      </c>
      <c r="C3" s="48" t="s">
        <v>157</v>
      </c>
      <c r="H3" s="113"/>
    </row>
    <row r="4" spans="1:8" x14ac:dyDescent="0.15">
      <c r="A4" s="48" t="s">
        <v>49</v>
      </c>
      <c r="B4" s="48">
        <v>4</v>
      </c>
      <c r="C4" s="48" t="s">
        <v>157</v>
      </c>
    </row>
    <row r="5" spans="1:8" x14ac:dyDescent="0.15">
      <c r="A5" s="48" t="s">
        <v>48</v>
      </c>
      <c r="B5" s="48">
        <v>4</v>
      </c>
      <c r="C5" s="48" t="s">
        <v>157</v>
      </c>
    </row>
    <row r="6" spans="1:8" x14ac:dyDescent="0.15">
      <c r="A6" s="48" t="s">
        <v>113</v>
      </c>
      <c r="B6" s="48">
        <v>4</v>
      </c>
      <c r="C6" s="48" t="s">
        <v>157</v>
      </c>
    </row>
    <row r="7" spans="1:8" x14ac:dyDescent="0.15">
      <c r="A7" s="48" t="s">
        <v>24</v>
      </c>
      <c r="B7" s="48">
        <v>4</v>
      </c>
      <c r="C7" s="48" t="s">
        <v>157</v>
      </c>
    </row>
    <row r="8" spans="1:8" x14ac:dyDescent="0.15">
      <c r="A8" s="48" t="s">
        <v>40</v>
      </c>
      <c r="B8" s="48">
        <v>510</v>
      </c>
      <c r="C8" s="48" t="s">
        <v>171</v>
      </c>
    </row>
    <row r="9" spans="1:8" x14ac:dyDescent="0.15">
      <c r="A9" s="48" t="s">
        <v>89</v>
      </c>
      <c r="B9" s="48">
        <v>100</v>
      </c>
      <c r="C9" s="48" t="s">
        <v>157</v>
      </c>
    </row>
    <row r="10" spans="1:8" x14ac:dyDescent="0.15">
      <c r="A10" s="48" t="s">
        <v>37</v>
      </c>
      <c r="B10" s="48">
        <v>54</v>
      </c>
      <c r="C10" s="48" t="s">
        <v>161</v>
      </c>
    </row>
    <row r="11" spans="1:8" x14ac:dyDescent="0.15">
      <c r="A11" s="48" t="s">
        <v>39</v>
      </c>
      <c r="B11" s="48">
        <v>54</v>
      </c>
      <c r="C11" s="48" t="s">
        <v>161</v>
      </c>
    </row>
    <row r="12" spans="1:8" x14ac:dyDescent="0.15">
      <c r="A12" s="48" t="s">
        <v>136</v>
      </c>
      <c r="B12" s="48"/>
      <c r="C12" s="48" t="s">
        <v>161</v>
      </c>
    </row>
    <row r="13" spans="1:8" x14ac:dyDescent="0.15">
      <c r="A13" s="48" t="s">
        <v>137</v>
      </c>
      <c r="B13" s="48"/>
      <c r="C13" s="48" t="s">
        <v>161</v>
      </c>
    </row>
    <row r="14" spans="1:8" x14ac:dyDescent="0.15">
      <c r="A14" s="48" t="s">
        <v>138</v>
      </c>
      <c r="B14" s="48"/>
      <c r="C14" s="48" t="s">
        <v>161</v>
      </c>
    </row>
    <row r="15" spans="1:8" x14ac:dyDescent="0.15">
      <c r="A15" s="48" t="s">
        <v>139</v>
      </c>
      <c r="B15" s="48"/>
      <c r="C15" s="48" t="s">
        <v>161</v>
      </c>
    </row>
    <row r="16" spans="1:8" x14ac:dyDescent="0.15">
      <c r="A16" s="48" t="s">
        <v>140</v>
      </c>
      <c r="B16" s="48"/>
      <c r="C16" s="48" t="s">
        <v>161</v>
      </c>
    </row>
    <row r="17" spans="1:3" x14ac:dyDescent="0.15">
      <c r="A17" s="48" t="s">
        <v>141</v>
      </c>
      <c r="B17" s="48"/>
      <c r="C17" s="48" t="s">
        <v>161</v>
      </c>
    </row>
    <row r="18" spans="1:3" x14ac:dyDescent="0.15">
      <c r="A18" s="48" t="s">
        <v>142</v>
      </c>
      <c r="B18" s="48"/>
      <c r="C18" s="48" t="s">
        <v>161</v>
      </c>
    </row>
    <row r="19" spans="1:3" x14ac:dyDescent="0.15">
      <c r="A19" s="48" t="s">
        <v>143</v>
      </c>
      <c r="B19" s="48"/>
      <c r="C19" s="48" t="s">
        <v>161</v>
      </c>
    </row>
    <row r="20" spans="1:3" x14ac:dyDescent="0.15">
      <c r="A20" s="48" t="s">
        <v>144</v>
      </c>
      <c r="B20" s="48"/>
      <c r="C20" s="48" t="s">
        <v>161</v>
      </c>
    </row>
    <row r="21" spans="1:3" x14ac:dyDescent="0.15">
      <c r="A21" s="48" t="s">
        <v>145</v>
      </c>
      <c r="B21" s="48"/>
      <c r="C21" s="48" t="s">
        <v>161</v>
      </c>
    </row>
    <row r="22" spans="1:3" x14ac:dyDescent="0.15">
      <c r="A22" s="48" t="s">
        <v>135</v>
      </c>
      <c r="B22" s="48"/>
      <c r="C22" s="48" t="s">
        <v>159</v>
      </c>
    </row>
    <row r="23" spans="1:3" x14ac:dyDescent="0.15">
      <c r="A23" s="48" t="s">
        <v>134</v>
      </c>
      <c r="B23" s="48"/>
      <c r="C23" s="48" t="s">
        <v>159</v>
      </c>
    </row>
    <row r="24" spans="1:3" x14ac:dyDescent="0.15">
      <c r="A24" s="48" t="s">
        <v>133</v>
      </c>
      <c r="B24" s="48"/>
      <c r="C24" s="48" t="s">
        <v>159</v>
      </c>
    </row>
    <row r="25" spans="1:3" x14ac:dyDescent="0.15">
      <c r="A25" s="48" t="s">
        <v>132</v>
      </c>
      <c r="B25" s="48"/>
      <c r="C25" s="48" t="s">
        <v>159</v>
      </c>
    </row>
    <row r="26" spans="1:3" x14ac:dyDescent="0.15">
      <c r="A26" s="48" t="s">
        <v>84</v>
      </c>
      <c r="B26" s="48">
        <v>20</v>
      </c>
      <c r="C26" s="48" t="s">
        <v>159</v>
      </c>
    </row>
    <row r="27" spans="1:3" x14ac:dyDescent="0.15">
      <c r="A27" s="48" t="s">
        <v>91</v>
      </c>
      <c r="B27" s="48">
        <v>24</v>
      </c>
      <c r="C27" s="48" t="s">
        <v>159</v>
      </c>
    </row>
    <row r="28" spans="1:3" x14ac:dyDescent="0.15">
      <c r="A28" s="48" t="s">
        <v>79</v>
      </c>
      <c r="B28" s="48">
        <v>20</v>
      </c>
      <c r="C28" s="48" t="s">
        <v>159</v>
      </c>
    </row>
    <row r="29" spans="1:3" x14ac:dyDescent="0.15">
      <c r="A29" s="48" t="s">
        <v>81</v>
      </c>
      <c r="B29" s="48">
        <v>20</v>
      </c>
      <c r="C29" s="48" t="s">
        <v>159</v>
      </c>
    </row>
    <row r="30" spans="1:3" x14ac:dyDescent="0.15">
      <c r="A30" s="48" t="s">
        <v>52</v>
      </c>
      <c r="B30" s="48">
        <v>20</v>
      </c>
      <c r="C30" s="48" t="s">
        <v>159</v>
      </c>
    </row>
    <row r="31" spans="1:3" x14ac:dyDescent="0.15">
      <c r="A31" s="48" t="s">
        <v>51</v>
      </c>
      <c r="B31" s="48">
        <v>20</v>
      </c>
      <c r="C31" s="48" t="s">
        <v>159</v>
      </c>
    </row>
    <row r="32" spans="1:3" ht="14.25" thickBot="1" x14ac:dyDescent="0.2">
      <c r="A32" s="48" t="s">
        <v>54</v>
      </c>
      <c r="B32" s="48">
        <v>20</v>
      </c>
      <c r="C32" s="48" t="s">
        <v>159</v>
      </c>
    </row>
    <row r="33" spans="1:11" ht="14.25" thickBot="1" x14ac:dyDescent="0.2">
      <c r="A33" s="48" t="s">
        <v>83</v>
      </c>
      <c r="B33" s="48">
        <v>20</v>
      </c>
      <c r="C33" s="48" t="s">
        <v>159</v>
      </c>
      <c r="E33" s="124" t="s">
        <v>72</v>
      </c>
      <c r="F33" s="123">
        <v>500</v>
      </c>
      <c r="G33" s="122" t="s">
        <v>71</v>
      </c>
      <c r="H33" t="s">
        <v>120</v>
      </c>
    </row>
    <row r="34" spans="1:11" x14ac:dyDescent="0.15">
      <c r="A34" s="48" t="s">
        <v>42</v>
      </c>
      <c r="B34" s="48">
        <v>20</v>
      </c>
      <c r="C34" s="48" t="s">
        <v>159</v>
      </c>
      <c r="E34" s="121"/>
      <c r="F34" s="120"/>
    </row>
    <row r="35" spans="1:11" ht="27" x14ac:dyDescent="0.15">
      <c r="A35" s="48" t="s">
        <v>82</v>
      </c>
      <c r="B35" s="48">
        <v>20</v>
      </c>
      <c r="C35" s="48" t="s">
        <v>159</v>
      </c>
      <c r="E35" s="119" t="s">
        <v>70</v>
      </c>
      <c r="F35" s="119" t="s">
        <v>69</v>
      </c>
      <c r="G35" s="118" t="s">
        <v>68</v>
      </c>
    </row>
    <row r="36" spans="1:11" ht="17.25" x14ac:dyDescent="0.2">
      <c r="A36" s="48" t="s">
        <v>80</v>
      </c>
      <c r="B36" s="48">
        <v>20</v>
      </c>
      <c r="C36" s="48" t="s">
        <v>159</v>
      </c>
      <c r="E36" s="117" t="s">
        <v>67</v>
      </c>
      <c r="F36" s="116" t="s">
        <v>66</v>
      </c>
      <c r="G36" s="114">
        <f>$F$33</f>
        <v>500</v>
      </c>
      <c r="H36">
        <v>2000</v>
      </c>
    </row>
    <row r="37" spans="1:11" ht="17.25" x14ac:dyDescent="0.2">
      <c r="A37" s="48" t="s">
        <v>78</v>
      </c>
      <c r="B37" s="48">
        <v>20</v>
      </c>
      <c r="C37" s="48" t="s">
        <v>159</v>
      </c>
      <c r="E37" s="117" t="s">
        <v>65</v>
      </c>
      <c r="F37" s="116" t="s">
        <v>64</v>
      </c>
      <c r="G37" s="114">
        <f>$F$33</f>
        <v>500</v>
      </c>
      <c r="H37">
        <v>2000</v>
      </c>
    </row>
    <row r="38" spans="1:11" ht="17.25" x14ac:dyDescent="0.2">
      <c r="A38" s="48" t="s">
        <v>43</v>
      </c>
      <c r="B38" s="48">
        <v>20</v>
      </c>
      <c r="C38" s="48" t="s">
        <v>159</v>
      </c>
      <c r="E38" s="117" t="s">
        <v>63</v>
      </c>
      <c r="F38" s="116" t="s">
        <v>62</v>
      </c>
      <c r="G38" s="114">
        <f>$F$33</f>
        <v>500</v>
      </c>
      <c r="H38">
        <v>2000</v>
      </c>
    </row>
    <row r="39" spans="1:11" ht="17.25" x14ac:dyDescent="0.2">
      <c r="A39" s="48" t="s">
        <v>53</v>
      </c>
      <c r="B39" s="48">
        <v>32</v>
      </c>
      <c r="C39" s="48" t="s">
        <v>159</v>
      </c>
      <c r="E39" s="114" t="s">
        <v>61</v>
      </c>
      <c r="F39" s="115" t="s">
        <v>60</v>
      </c>
      <c r="G39" s="114">
        <f>$F$33</f>
        <v>500</v>
      </c>
      <c r="H39">
        <v>2000</v>
      </c>
    </row>
    <row r="40" spans="1:11" ht="17.25" x14ac:dyDescent="0.2">
      <c r="A40" s="48" t="s">
        <v>93</v>
      </c>
      <c r="B40" s="48">
        <v>20</v>
      </c>
      <c r="C40" s="48" t="s">
        <v>159</v>
      </c>
      <c r="E40" s="114" t="s">
        <v>59</v>
      </c>
      <c r="F40" s="115" t="s">
        <v>58</v>
      </c>
      <c r="G40" s="114">
        <f>$F$33</f>
        <v>500</v>
      </c>
      <c r="H40">
        <v>2000</v>
      </c>
    </row>
    <row r="41" spans="1:11" x14ac:dyDescent="0.15">
      <c r="A41" s="58" t="s">
        <v>160</v>
      </c>
      <c r="B41" s="58">
        <v>20</v>
      </c>
      <c r="C41" s="48" t="s">
        <v>159</v>
      </c>
      <c r="E41" s="113"/>
      <c r="F41" s="113"/>
    </row>
    <row r="42" spans="1:11" ht="14.25" thickBot="1" x14ac:dyDescent="0.2">
      <c r="A42" s="48" t="s">
        <v>85</v>
      </c>
      <c r="B42" s="48">
        <v>20</v>
      </c>
      <c r="C42" s="48" t="s">
        <v>159</v>
      </c>
    </row>
    <row r="43" spans="1:11" ht="14.25" thickBot="1" x14ac:dyDescent="0.2">
      <c r="A43" s="48" t="s">
        <v>55</v>
      </c>
      <c r="B43" s="48">
        <v>20</v>
      </c>
      <c r="C43" s="48" t="s">
        <v>159</v>
      </c>
      <c r="E43" s="124" t="s">
        <v>193</v>
      </c>
      <c r="F43" s="123">
        <v>500</v>
      </c>
      <c r="G43" s="122" t="s">
        <v>71</v>
      </c>
      <c r="H43" t="s">
        <v>119</v>
      </c>
    </row>
    <row r="44" spans="1:11" x14ac:dyDescent="0.15">
      <c r="A44" s="48" t="s">
        <v>57</v>
      </c>
      <c r="B44" s="48">
        <v>40</v>
      </c>
      <c r="C44" s="48" t="s">
        <v>159</v>
      </c>
    </row>
    <row r="45" spans="1:11" ht="27" x14ac:dyDescent="0.15">
      <c r="A45" s="48" t="s">
        <v>77</v>
      </c>
      <c r="B45" s="48">
        <v>40</v>
      </c>
      <c r="C45" s="48" t="s">
        <v>159</v>
      </c>
      <c r="E45" s="119" t="s">
        <v>70</v>
      </c>
      <c r="F45" s="119" t="s">
        <v>69</v>
      </c>
      <c r="G45" s="118" t="s">
        <v>68</v>
      </c>
      <c r="H45" t="s">
        <v>153</v>
      </c>
      <c r="I45" t="s">
        <v>154</v>
      </c>
      <c r="J45" t="s">
        <v>155</v>
      </c>
      <c r="K45" t="s">
        <v>156</v>
      </c>
    </row>
    <row r="46" spans="1:11" ht="17.25" x14ac:dyDescent="0.2">
      <c r="A46" s="48" t="s">
        <v>76</v>
      </c>
      <c r="B46" s="48">
        <v>40</v>
      </c>
      <c r="C46" s="48" t="s">
        <v>159</v>
      </c>
      <c r="E46" s="125" t="s">
        <v>95</v>
      </c>
      <c r="F46" s="33" t="s">
        <v>96</v>
      </c>
      <c r="G46" s="114">
        <v>100</v>
      </c>
      <c r="H46">
        <v>600</v>
      </c>
      <c r="I46">
        <v>1200</v>
      </c>
      <c r="J46">
        <v>1800</v>
      </c>
      <c r="K46">
        <v>2400</v>
      </c>
    </row>
    <row r="47" spans="1:11" ht="17.25" x14ac:dyDescent="0.2">
      <c r="A47" s="48" t="s">
        <v>87</v>
      </c>
      <c r="B47" s="119">
        <v>20</v>
      </c>
      <c r="C47" s="48" t="s">
        <v>159</v>
      </c>
      <c r="E47" s="125" t="s">
        <v>97</v>
      </c>
      <c r="F47" s="33" t="s">
        <v>98</v>
      </c>
      <c r="G47" s="114">
        <v>50</v>
      </c>
      <c r="H47">
        <v>300</v>
      </c>
      <c r="I47">
        <v>600</v>
      </c>
      <c r="J47">
        <v>900</v>
      </c>
      <c r="K47">
        <v>1200</v>
      </c>
    </row>
    <row r="48" spans="1:11" ht="17.25" x14ac:dyDescent="0.2">
      <c r="A48" s="48" t="s">
        <v>114</v>
      </c>
      <c r="B48" s="48">
        <v>20</v>
      </c>
      <c r="C48" s="48" t="s">
        <v>159</v>
      </c>
      <c r="E48" s="92" t="s">
        <v>99</v>
      </c>
      <c r="F48" s="33" t="s">
        <v>100</v>
      </c>
      <c r="G48" s="114">
        <v>50</v>
      </c>
      <c r="H48">
        <v>300</v>
      </c>
      <c r="I48">
        <v>600</v>
      </c>
      <c r="J48">
        <v>900</v>
      </c>
      <c r="K48">
        <v>1200</v>
      </c>
    </row>
    <row r="49" spans="1:11" ht="17.25" x14ac:dyDescent="0.2">
      <c r="A49" s="48" t="s">
        <v>50</v>
      </c>
      <c r="B49" s="119">
        <v>20</v>
      </c>
      <c r="C49" s="48" t="s">
        <v>159</v>
      </c>
      <c r="E49" s="125" t="s">
        <v>101</v>
      </c>
      <c r="F49" s="33" t="s">
        <v>102</v>
      </c>
      <c r="G49" s="114">
        <v>150</v>
      </c>
      <c r="H49">
        <v>900</v>
      </c>
      <c r="I49">
        <v>1800</v>
      </c>
      <c r="J49">
        <v>2700</v>
      </c>
      <c r="K49">
        <v>3600</v>
      </c>
    </row>
    <row r="50" spans="1:11" ht="17.25" x14ac:dyDescent="0.2">
      <c r="A50" s="48" t="s">
        <v>73</v>
      </c>
      <c r="B50" s="48">
        <v>20</v>
      </c>
      <c r="C50" s="48" t="s">
        <v>159</v>
      </c>
      <c r="E50" s="92" t="s">
        <v>103</v>
      </c>
      <c r="F50" s="33" t="s">
        <v>104</v>
      </c>
      <c r="G50" s="114">
        <v>50</v>
      </c>
      <c r="H50">
        <v>300</v>
      </c>
      <c r="I50">
        <v>600</v>
      </c>
      <c r="J50">
        <v>900</v>
      </c>
      <c r="K50">
        <v>1200</v>
      </c>
    </row>
    <row r="51" spans="1:11" ht="17.25" x14ac:dyDescent="0.2">
      <c r="A51" s="48" t="s">
        <v>56</v>
      </c>
      <c r="B51" s="48">
        <v>40</v>
      </c>
      <c r="C51" s="48" t="s">
        <v>159</v>
      </c>
      <c r="E51" s="92" t="s">
        <v>105</v>
      </c>
      <c r="F51" s="33" t="s">
        <v>106</v>
      </c>
      <c r="G51" s="114">
        <v>50</v>
      </c>
      <c r="H51">
        <v>300</v>
      </c>
      <c r="I51">
        <v>600</v>
      </c>
      <c r="J51">
        <v>900</v>
      </c>
      <c r="K51">
        <v>1200</v>
      </c>
    </row>
    <row r="52" spans="1:11" ht="17.25" x14ac:dyDescent="0.2">
      <c r="A52" s="48" t="s">
        <v>75</v>
      </c>
      <c r="B52" s="48">
        <v>32</v>
      </c>
      <c r="C52" s="48" t="s">
        <v>159</v>
      </c>
      <c r="E52" s="92" t="s">
        <v>107</v>
      </c>
      <c r="F52" s="33" t="s">
        <v>108</v>
      </c>
      <c r="G52" s="114">
        <v>50</v>
      </c>
      <c r="H52">
        <v>300</v>
      </c>
      <c r="I52">
        <v>600</v>
      </c>
      <c r="J52">
        <v>900</v>
      </c>
      <c r="K52">
        <v>1200</v>
      </c>
    </row>
    <row r="53" spans="1:11" ht="17.25" x14ac:dyDescent="0.2">
      <c r="A53" s="48" t="s">
        <v>88</v>
      </c>
      <c r="B53" s="48">
        <v>40</v>
      </c>
      <c r="C53" s="48" t="s">
        <v>159</v>
      </c>
      <c r="E53" s="92" t="s">
        <v>109</v>
      </c>
      <c r="F53" s="33" t="s">
        <v>110</v>
      </c>
      <c r="G53" s="114">
        <v>50</v>
      </c>
      <c r="H53">
        <v>300</v>
      </c>
      <c r="I53">
        <v>600</v>
      </c>
      <c r="J53">
        <v>900</v>
      </c>
      <c r="K53">
        <v>1200</v>
      </c>
    </row>
    <row r="54" spans="1:11" ht="17.25" x14ac:dyDescent="0.2">
      <c r="A54" s="48" t="s">
        <v>44</v>
      </c>
      <c r="B54" s="48">
        <v>40</v>
      </c>
      <c r="C54" s="48" t="s">
        <v>159</v>
      </c>
      <c r="E54" s="92" t="s">
        <v>112</v>
      </c>
      <c r="F54" s="33" t="s">
        <v>111</v>
      </c>
      <c r="G54" s="114">
        <v>100</v>
      </c>
      <c r="H54">
        <v>600</v>
      </c>
      <c r="I54">
        <v>1200</v>
      </c>
      <c r="J54">
        <v>1800</v>
      </c>
      <c r="K54">
        <v>2400</v>
      </c>
    </row>
    <row r="55" spans="1:11" x14ac:dyDescent="0.15">
      <c r="A55" s="48" t="s">
        <v>74</v>
      </c>
      <c r="B55" s="48">
        <v>40</v>
      </c>
      <c r="C55" s="48" t="s">
        <v>159</v>
      </c>
    </row>
    <row r="56" spans="1:11" x14ac:dyDescent="0.15">
      <c r="A56" s="48" t="s">
        <v>115</v>
      </c>
      <c r="B56" s="48">
        <v>24</v>
      </c>
      <c r="C56" s="48" t="s">
        <v>159</v>
      </c>
    </row>
    <row r="57" spans="1:11" x14ac:dyDescent="0.15">
      <c r="A57" s="48" t="s">
        <v>86</v>
      </c>
      <c r="B57" s="48">
        <v>24</v>
      </c>
      <c r="C57" s="48" t="s">
        <v>159</v>
      </c>
    </row>
    <row r="58" spans="1:11" x14ac:dyDescent="0.15">
      <c r="A58" s="48" t="s">
        <v>45</v>
      </c>
      <c r="B58" s="48">
        <v>40</v>
      </c>
      <c r="C58" s="48" t="s">
        <v>159</v>
      </c>
      <c r="D58" s="113"/>
      <c r="E58" s="113"/>
    </row>
    <row r="59" spans="1:11" x14ac:dyDescent="0.15">
      <c r="A59" s="48" t="s">
        <v>46</v>
      </c>
      <c r="B59" s="48">
        <v>20</v>
      </c>
      <c r="C59" s="48" t="s">
        <v>159</v>
      </c>
      <c r="D59" s="113"/>
    </row>
    <row r="60" spans="1:11" x14ac:dyDescent="0.15">
      <c r="A60" s="48" t="s">
        <v>92</v>
      </c>
      <c r="B60" s="48">
        <v>20</v>
      </c>
      <c r="C60" s="48" t="s">
        <v>159</v>
      </c>
    </row>
    <row r="61" spans="1:11" x14ac:dyDescent="0.15">
      <c r="A61" s="48" t="s">
        <v>122</v>
      </c>
      <c r="B61" s="58">
        <v>40</v>
      </c>
      <c r="C61" s="48" t="s">
        <v>159</v>
      </c>
    </row>
    <row r="62" spans="1:11" x14ac:dyDescent="0.15">
      <c r="A62" s="48" t="s">
        <v>125</v>
      </c>
      <c r="B62" s="58">
        <v>40</v>
      </c>
      <c r="C62" s="48" t="s">
        <v>159</v>
      </c>
    </row>
    <row r="63" spans="1:11" x14ac:dyDescent="0.15">
      <c r="A63" s="58" t="s">
        <v>136</v>
      </c>
      <c r="B63" s="48"/>
      <c r="C63" s="48" t="s">
        <v>159</v>
      </c>
    </row>
    <row r="64" spans="1:11" x14ac:dyDescent="0.15">
      <c r="A64" s="169" t="s">
        <v>126</v>
      </c>
      <c r="B64" s="58">
        <v>40</v>
      </c>
      <c r="C64" s="58" t="s">
        <v>165</v>
      </c>
    </row>
    <row r="65" spans="1:3" x14ac:dyDescent="0.15">
      <c r="A65" t="s">
        <v>164</v>
      </c>
      <c r="B65" s="170">
        <v>20</v>
      </c>
      <c r="C65" s="170" t="s">
        <v>166</v>
      </c>
    </row>
    <row r="66" spans="1:3" x14ac:dyDescent="0.15">
      <c r="A66" s="48" t="s">
        <v>192</v>
      </c>
      <c r="B66" s="48"/>
      <c r="C66" s="48" t="s">
        <v>159</v>
      </c>
    </row>
    <row r="67" spans="1:3" x14ac:dyDescent="0.15">
      <c r="A67" s="48" t="s">
        <v>184</v>
      </c>
      <c r="B67" s="48"/>
      <c r="C67" s="48" t="s">
        <v>159</v>
      </c>
    </row>
    <row r="68" spans="1:3" x14ac:dyDescent="0.15">
      <c r="A68" s="48" t="s">
        <v>185</v>
      </c>
      <c r="B68" s="48"/>
      <c r="C68" s="48" t="s">
        <v>159</v>
      </c>
    </row>
    <row r="69" spans="1:3" x14ac:dyDescent="0.15">
      <c r="A69" s="48" t="s">
        <v>186</v>
      </c>
      <c r="B69" s="48"/>
      <c r="C69" s="48" t="s">
        <v>159</v>
      </c>
    </row>
    <row r="70" spans="1:3" x14ac:dyDescent="0.15">
      <c r="A70" s="48" t="s">
        <v>187</v>
      </c>
      <c r="B70" s="48"/>
      <c r="C70" s="48" t="s">
        <v>159</v>
      </c>
    </row>
    <row r="71" spans="1:3" x14ac:dyDescent="0.15">
      <c r="A71" s="48" t="s">
        <v>188</v>
      </c>
      <c r="B71" s="48"/>
      <c r="C71" s="48" t="s">
        <v>159</v>
      </c>
    </row>
    <row r="72" spans="1:3" x14ac:dyDescent="0.15">
      <c r="A72" s="48" t="s">
        <v>189</v>
      </c>
      <c r="B72" s="48"/>
      <c r="C72" s="48" t="s">
        <v>159</v>
      </c>
    </row>
    <row r="73" spans="1:3" x14ac:dyDescent="0.15">
      <c r="A73" s="48" t="s">
        <v>190</v>
      </c>
      <c r="B73" s="48"/>
      <c r="C73" s="48" t="s">
        <v>159</v>
      </c>
    </row>
    <row r="74" spans="1:3" x14ac:dyDescent="0.15">
      <c r="A74" s="48" t="s">
        <v>191</v>
      </c>
      <c r="B74" s="48"/>
      <c r="C74" s="48" t="s">
        <v>159</v>
      </c>
    </row>
    <row r="75" spans="1:3" x14ac:dyDescent="0.15">
      <c r="A75" s="48" t="s">
        <v>168</v>
      </c>
      <c r="B75" s="48">
        <v>40</v>
      </c>
      <c r="C75" s="48" t="s">
        <v>159</v>
      </c>
    </row>
    <row r="76" spans="1:3" x14ac:dyDescent="0.15">
      <c r="A76" s="48" t="s">
        <v>169</v>
      </c>
      <c r="B76" s="48">
        <v>24</v>
      </c>
      <c r="C76" s="48" t="s">
        <v>159</v>
      </c>
    </row>
    <row r="77" spans="1:3" x14ac:dyDescent="0.15">
      <c r="A77" s="48" t="s">
        <v>124</v>
      </c>
      <c r="B77" s="48">
        <v>12</v>
      </c>
      <c r="C77" s="58" t="s">
        <v>172</v>
      </c>
    </row>
    <row r="78" spans="1:3" x14ac:dyDescent="0.15">
      <c r="A78" s="86" t="s">
        <v>129</v>
      </c>
      <c r="B78" s="179">
        <v>16</v>
      </c>
      <c r="C78" s="98" t="s">
        <v>157</v>
      </c>
    </row>
    <row r="79" spans="1:3" x14ac:dyDescent="0.15">
      <c r="A79" s="58" t="s">
        <v>180</v>
      </c>
      <c r="B79" s="48"/>
      <c r="C79" s="98" t="s">
        <v>157</v>
      </c>
    </row>
    <row r="80" spans="1:3" x14ac:dyDescent="0.15">
      <c r="A80" s="48" t="s">
        <v>181</v>
      </c>
      <c r="B80" s="48">
        <v>12</v>
      </c>
      <c r="C80" s="98" t="s">
        <v>157</v>
      </c>
    </row>
    <row r="81" spans="1:3" x14ac:dyDescent="0.15">
      <c r="A81" s="48" t="s">
        <v>182</v>
      </c>
      <c r="B81" s="48">
        <v>12</v>
      </c>
      <c r="C81" s="98" t="s">
        <v>183</v>
      </c>
    </row>
    <row r="82" spans="1:3" x14ac:dyDescent="0.15">
      <c r="A82" s="48" t="s">
        <v>197</v>
      </c>
      <c r="B82" s="48"/>
      <c r="C82" s="98" t="s">
        <v>159</v>
      </c>
    </row>
    <row r="83" spans="1:3" x14ac:dyDescent="0.15">
      <c r="A83" s="48" t="s">
        <v>194</v>
      </c>
      <c r="B83" s="48"/>
      <c r="C83" s="98" t="s">
        <v>159</v>
      </c>
    </row>
    <row r="84" spans="1:3" x14ac:dyDescent="0.15">
      <c r="A84" s="48" t="s">
        <v>195</v>
      </c>
      <c r="B84" s="48"/>
      <c r="C84" s="98" t="s">
        <v>159</v>
      </c>
    </row>
    <row r="85" spans="1:3" x14ac:dyDescent="0.15">
      <c r="A85" s="48" t="s">
        <v>196</v>
      </c>
      <c r="B85" s="48"/>
      <c r="C85" s="98" t="s">
        <v>159</v>
      </c>
    </row>
    <row r="86" spans="1:3" x14ac:dyDescent="0.15">
      <c r="A86" s="48" t="s">
        <v>198</v>
      </c>
      <c r="B86" s="48"/>
      <c r="C86" s="98" t="s">
        <v>159</v>
      </c>
    </row>
    <row r="87" spans="1:3" x14ac:dyDescent="0.15">
      <c r="A87" s="193" t="s">
        <v>212</v>
      </c>
      <c r="B87" s="194" t="s">
        <v>213</v>
      </c>
      <c r="C87" s="98" t="s">
        <v>159</v>
      </c>
    </row>
    <row r="88" spans="1:3" x14ac:dyDescent="0.15">
      <c r="A88" s="193" t="s">
        <v>202</v>
      </c>
      <c r="B88" s="194" t="s">
        <v>213</v>
      </c>
      <c r="C88" s="98" t="s">
        <v>159</v>
      </c>
    </row>
    <row r="89" spans="1:3" x14ac:dyDescent="0.15">
      <c r="A89" s="193" t="s">
        <v>204</v>
      </c>
      <c r="B89" s="194" t="s">
        <v>213</v>
      </c>
      <c r="C89" s="98" t="s">
        <v>159</v>
      </c>
    </row>
    <row r="90" spans="1:3" x14ac:dyDescent="0.15">
      <c r="A90" s="193" t="s">
        <v>206</v>
      </c>
      <c r="B90" s="194" t="s">
        <v>213</v>
      </c>
      <c r="C90" s="98" t="s">
        <v>159</v>
      </c>
    </row>
    <row r="91" spans="1:3" x14ac:dyDescent="0.15">
      <c r="A91" s="193" t="s">
        <v>208</v>
      </c>
      <c r="B91" s="194" t="s">
        <v>213</v>
      </c>
      <c r="C91" s="98" t="s">
        <v>159</v>
      </c>
    </row>
    <row r="92" spans="1:3" x14ac:dyDescent="0.15">
      <c r="A92" s="193" t="s">
        <v>210</v>
      </c>
      <c r="B92" s="194" t="s">
        <v>213</v>
      </c>
      <c r="C92" s="98" t="s">
        <v>159</v>
      </c>
    </row>
    <row r="93" spans="1:3" x14ac:dyDescent="0.15">
      <c r="A93" s="48" t="s">
        <v>199</v>
      </c>
      <c r="B93" s="48" t="s">
        <v>41</v>
      </c>
      <c r="C93" s="98" t="s">
        <v>159</v>
      </c>
    </row>
    <row r="94" spans="1:3" x14ac:dyDescent="0.15">
      <c r="A94" s="48" t="s">
        <v>200</v>
      </c>
      <c r="B94" s="48" t="s">
        <v>41</v>
      </c>
      <c r="C94" s="98" t="s">
        <v>159</v>
      </c>
    </row>
    <row r="95" spans="1:3" x14ac:dyDescent="0.15">
      <c r="A95" s="48" t="s">
        <v>118</v>
      </c>
      <c r="B95" s="48"/>
      <c r="C95" s="98" t="s">
        <v>159</v>
      </c>
    </row>
    <row r="96" spans="1:3" x14ac:dyDescent="0.15">
      <c r="A96" s="48" t="s">
        <v>218</v>
      </c>
      <c r="B96" s="48"/>
      <c r="C96" s="98" t="s">
        <v>159</v>
      </c>
    </row>
    <row r="97" spans="1:3" ht="14.25" x14ac:dyDescent="0.15">
      <c r="A97" s="141" t="s">
        <v>197</v>
      </c>
      <c r="B97" s="48"/>
      <c r="C97" s="98" t="s">
        <v>159</v>
      </c>
    </row>
  </sheetData>
  <phoneticPr fontId="5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BD128"/>
  <sheetViews>
    <sheetView workbookViewId="0">
      <pane xSplit="7" ySplit="4" topLeftCell="L5" activePane="bottomRight" state="frozen"/>
      <selection pane="topRight" activeCell="H1" sqref="H1"/>
      <selection pane="bottomLeft" activeCell="A5" sqref="A5"/>
      <selection pane="bottomRight" activeCell="C3" sqref="C3"/>
    </sheetView>
  </sheetViews>
  <sheetFormatPr defaultRowHeight="13.5" x14ac:dyDescent="0.15"/>
  <cols>
    <col min="1" max="1" width="19.375" style="167" customWidth="1"/>
    <col min="2" max="2" width="25.75" style="145" customWidth="1"/>
    <col min="3" max="3" width="12.5" style="165" customWidth="1"/>
    <col min="4" max="4" width="7.75" style="145" customWidth="1"/>
    <col min="5" max="5" width="14" style="145" customWidth="1"/>
    <col min="6" max="6" width="10.25" style="166" customWidth="1"/>
    <col min="7" max="7" width="12.25" style="147" bestFit="1" customWidth="1"/>
    <col min="8" max="8" width="6.5" style="148" customWidth="1"/>
    <col min="9" max="9" width="7.125" style="148" customWidth="1"/>
    <col min="10" max="38" width="6.5" style="148" customWidth="1"/>
    <col min="39" max="39" width="6.875" style="148" customWidth="1"/>
    <col min="40" max="40" width="14.875" style="150" customWidth="1"/>
    <col min="41" max="41" width="6.5" bestFit="1" customWidth="1"/>
    <col min="42" max="42" width="4.625" customWidth="1"/>
    <col min="43" max="43" width="6.5" bestFit="1" customWidth="1"/>
    <col min="44" max="44" width="4.625" bestFit="1" customWidth="1"/>
    <col min="45" max="45" width="6.5" bestFit="1" customWidth="1"/>
    <col min="46" max="46" width="4.625" bestFit="1" customWidth="1"/>
    <col min="47" max="47" width="6.5" bestFit="1" customWidth="1"/>
    <col min="48" max="48" width="4.625" bestFit="1" customWidth="1"/>
    <col min="49" max="49" width="6.5" bestFit="1" customWidth="1"/>
    <col min="50" max="50" width="4.625" bestFit="1" customWidth="1"/>
    <col min="51" max="51" width="6.5" bestFit="1" customWidth="1"/>
    <col min="52" max="52" width="4.625" bestFit="1" customWidth="1"/>
    <col min="53" max="53" width="6.5" bestFit="1" customWidth="1"/>
    <col min="54" max="54" width="4.625" bestFit="1" customWidth="1"/>
    <col min="56" max="56" width="9" style="113"/>
  </cols>
  <sheetData>
    <row r="1" spans="1:56" ht="18.75" x14ac:dyDescent="0.2">
      <c r="A1" s="266" t="s">
        <v>147</v>
      </c>
      <c r="B1" s="266"/>
      <c r="C1" s="263" t="s">
        <v>236</v>
      </c>
      <c r="F1" s="163">
        <v>-1</v>
      </c>
      <c r="L1" s="149" t="s">
        <v>117</v>
      </c>
      <c r="P1" s="149" t="s">
        <v>117</v>
      </c>
      <c r="T1" s="149" t="s">
        <v>117</v>
      </c>
      <c r="X1" s="149" t="s">
        <v>117</v>
      </c>
      <c r="AB1" s="149" t="s">
        <v>117</v>
      </c>
      <c r="AF1" s="149" t="s">
        <v>117</v>
      </c>
      <c r="AJ1" s="149" t="s">
        <v>117</v>
      </c>
      <c r="AQ1" s="151"/>
    </row>
    <row r="2" spans="1:56" ht="21.75" customHeight="1" x14ac:dyDescent="0.15">
      <c r="A2" s="177" t="s">
        <v>174</v>
      </c>
      <c r="B2" s="178">
        <f ca="1">TODAY()</f>
        <v>43642</v>
      </c>
      <c r="C2" s="264">
        <f>SUM(C5:C124)</f>
        <v>278.25</v>
      </c>
      <c r="F2" s="146"/>
      <c r="H2" s="155" t="s">
        <v>148</v>
      </c>
      <c r="I2" s="147"/>
      <c r="J2" s="147"/>
      <c r="K2" s="147"/>
      <c r="L2" s="153" t="s">
        <v>116</v>
      </c>
      <c r="M2" s="147"/>
      <c r="N2" s="147"/>
      <c r="O2" s="147"/>
      <c r="P2" s="153" t="s">
        <v>116</v>
      </c>
      <c r="R2" s="147"/>
      <c r="S2" s="147"/>
      <c r="T2" s="153" t="s">
        <v>116</v>
      </c>
      <c r="U2" s="147"/>
      <c r="V2" s="147"/>
      <c r="W2" s="147"/>
      <c r="X2" s="153" t="s">
        <v>116</v>
      </c>
      <c r="Y2" s="147"/>
      <c r="Z2" s="147"/>
      <c r="AA2" s="147"/>
      <c r="AB2" s="153" t="s">
        <v>116</v>
      </c>
      <c r="AC2" s="147"/>
      <c r="AD2" s="147"/>
      <c r="AE2" s="147"/>
      <c r="AF2" s="153" t="s">
        <v>116</v>
      </c>
      <c r="AG2" s="147"/>
      <c r="AH2" s="147"/>
      <c r="AI2" s="147"/>
      <c r="AJ2" s="153" t="s">
        <v>116</v>
      </c>
      <c r="AK2" s="147"/>
      <c r="AL2" s="147"/>
      <c r="AM2" s="147"/>
      <c r="AN2" s="154"/>
      <c r="AQ2" s="151"/>
    </row>
    <row r="3" spans="1:56" ht="18" thickBot="1" x14ac:dyDescent="0.25">
      <c r="A3" s="152"/>
      <c r="C3" s="265" t="str">
        <f>IF(C2=在庫一覧!I1,"差異無し","×")</f>
        <v>差異無し</v>
      </c>
      <c r="F3" s="146"/>
      <c r="H3" s="208">
        <f>H4</f>
        <v>42887</v>
      </c>
      <c r="I3" s="208">
        <f t="shared" ref="I3:AL3" si="0">I4</f>
        <v>42888</v>
      </c>
      <c r="J3" s="208">
        <f t="shared" si="0"/>
        <v>42889</v>
      </c>
      <c r="K3" s="208">
        <f t="shared" si="0"/>
        <v>42890</v>
      </c>
      <c r="L3" s="208">
        <f t="shared" si="0"/>
        <v>42891</v>
      </c>
      <c r="M3" s="208">
        <f t="shared" si="0"/>
        <v>42892</v>
      </c>
      <c r="N3" s="208">
        <f t="shared" si="0"/>
        <v>42893</v>
      </c>
      <c r="O3" s="208">
        <f t="shared" si="0"/>
        <v>42894</v>
      </c>
      <c r="P3" s="208">
        <f t="shared" si="0"/>
        <v>42895</v>
      </c>
      <c r="Q3" s="208">
        <f t="shared" si="0"/>
        <v>42896</v>
      </c>
      <c r="R3" s="208">
        <f t="shared" si="0"/>
        <v>42897</v>
      </c>
      <c r="S3" s="208">
        <f t="shared" si="0"/>
        <v>42898</v>
      </c>
      <c r="T3" s="208">
        <f t="shared" si="0"/>
        <v>42899</v>
      </c>
      <c r="U3" s="208">
        <f t="shared" si="0"/>
        <v>42900</v>
      </c>
      <c r="V3" s="208">
        <f>V4</f>
        <v>42901</v>
      </c>
      <c r="W3" s="208">
        <f t="shared" si="0"/>
        <v>42902</v>
      </c>
      <c r="X3" s="208">
        <f t="shared" si="0"/>
        <v>42903</v>
      </c>
      <c r="Y3" s="208">
        <f t="shared" si="0"/>
        <v>42904</v>
      </c>
      <c r="Z3" s="208">
        <f t="shared" si="0"/>
        <v>42905</v>
      </c>
      <c r="AA3" s="208">
        <f t="shared" si="0"/>
        <v>42906</v>
      </c>
      <c r="AB3" s="208">
        <f t="shared" si="0"/>
        <v>42907</v>
      </c>
      <c r="AC3" s="208">
        <f t="shared" si="0"/>
        <v>42908</v>
      </c>
      <c r="AD3" s="208">
        <f t="shared" si="0"/>
        <v>42909</v>
      </c>
      <c r="AE3" s="208">
        <f t="shared" si="0"/>
        <v>42910</v>
      </c>
      <c r="AF3" s="208">
        <f t="shared" si="0"/>
        <v>42911</v>
      </c>
      <c r="AG3" s="208">
        <f t="shared" si="0"/>
        <v>42912</v>
      </c>
      <c r="AH3" s="208">
        <f t="shared" si="0"/>
        <v>42913</v>
      </c>
      <c r="AI3" s="208">
        <f t="shared" si="0"/>
        <v>42914</v>
      </c>
      <c r="AJ3" s="208">
        <f t="shared" si="0"/>
        <v>42915</v>
      </c>
      <c r="AK3" s="208">
        <f t="shared" si="0"/>
        <v>42916</v>
      </c>
      <c r="AL3" s="208">
        <f t="shared" si="0"/>
        <v>42917</v>
      </c>
      <c r="AM3" s="147"/>
      <c r="AN3" s="154"/>
      <c r="AO3" s="172"/>
      <c r="AP3" s="173"/>
      <c r="AQ3" s="172"/>
      <c r="AR3" s="173"/>
      <c r="AS3" s="172"/>
      <c r="AT3" s="173"/>
      <c r="AU3" s="172"/>
      <c r="AV3" s="173"/>
      <c r="AW3" s="172"/>
      <c r="AX3" s="173"/>
      <c r="AY3" s="172"/>
      <c r="AZ3" s="173"/>
      <c r="BA3" s="172"/>
      <c r="BB3" s="173"/>
      <c r="BD3" s="182"/>
    </row>
    <row r="4" spans="1:56" x14ac:dyDescent="0.15">
      <c r="A4" s="168" t="s">
        <v>163</v>
      </c>
      <c r="B4" s="140" t="s">
        <v>149</v>
      </c>
      <c r="C4" s="156" t="s">
        <v>150</v>
      </c>
      <c r="D4" s="140" t="s">
        <v>146</v>
      </c>
      <c r="E4" s="140" t="s">
        <v>29</v>
      </c>
      <c r="F4" s="157" t="s">
        <v>151</v>
      </c>
      <c r="G4" s="158" t="s">
        <v>162</v>
      </c>
      <c r="H4" s="207">
        <v>42887</v>
      </c>
      <c r="I4" s="207">
        <f>H4+1</f>
        <v>42888</v>
      </c>
      <c r="J4" s="207">
        <f>I4+1</f>
        <v>42889</v>
      </c>
      <c r="K4" s="207">
        <f t="shared" ref="K4:AL4" si="1">J4+1</f>
        <v>42890</v>
      </c>
      <c r="L4" s="207">
        <f t="shared" si="1"/>
        <v>42891</v>
      </c>
      <c r="M4" s="207">
        <f t="shared" si="1"/>
        <v>42892</v>
      </c>
      <c r="N4" s="207">
        <f t="shared" si="1"/>
        <v>42893</v>
      </c>
      <c r="O4" s="207">
        <f t="shared" si="1"/>
        <v>42894</v>
      </c>
      <c r="P4" s="207">
        <f t="shared" si="1"/>
        <v>42895</v>
      </c>
      <c r="Q4" s="207">
        <f t="shared" si="1"/>
        <v>42896</v>
      </c>
      <c r="R4" s="207">
        <f t="shared" si="1"/>
        <v>42897</v>
      </c>
      <c r="S4" s="207">
        <f t="shared" si="1"/>
        <v>42898</v>
      </c>
      <c r="T4" s="207">
        <f t="shared" si="1"/>
        <v>42899</v>
      </c>
      <c r="U4" s="207">
        <f t="shared" si="1"/>
        <v>42900</v>
      </c>
      <c r="V4" s="207">
        <f t="shared" si="1"/>
        <v>42901</v>
      </c>
      <c r="W4" s="207">
        <f t="shared" si="1"/>
        <v>42902</v>
      </c>
      <c r="X4" s="207">
        <f t="shared" si="1"/>
        <v>42903</v>
      </c>
      <c r="Y4" s="207">
        <f t="shared" si="1"/>
        <v>42904</v>
      </c>
      <c r="Z4" s="207">
        <f t="shared" si="1"/>
        <v>42905</v>
      </c>
      <c r="AA4" s="207">
        <f t="shared" si="1"/>
        <v>42906</v>
      </c>
      <c r="AB4" s="207">
        <f t="shared" si="1"/>
        <v>42907</v>
      </c>
      <c r="AC4" s="207">
        <f t="shared" si="1"/>
        <v>42908</v>
      </c>
      <c r="AD4" s="207">
        <f t="shared" si="1"/>
        <v>42909</v>
      </c>
      <c r="AE4" s="207">
        <f t="shared" si="1"/>
        <v>42910</v>
      </c>
      <c r="AF4" s="207">
        <f t="shared" si="1"/>
        <v>42911</v>
      </c>
      <c r="AG4" s="207">
        <f t="shared" si="1"/>
        <v>42912</v>
      </c>
      <c r="AH4" s="207">
        <f t="shared" si="1"/>
        <v>42913</v>
      </c>
      <c r="AI4" s="207">
        <f t="shared" si="1"/>
        <v>42914</v>
      </c>
      <c r="AJ4" s="207">
        <f t="shared" si="1"/>
        <v>42915</v>
      </c>
      <c r="AK4" s="207">
        <f t="shared" si="1"/>
        <v>42916</v>
      </c>
      <c r="AL4" s="209">
        <f t="shared" si="1"/>
        <v>42917</v>
      </c>
      <c r="AM4" s="213" t="s">
        <v>152</v>
      </c>
      <c r="AN4" s="211" t="s">
        <v>27</v>
      </c>
      <c r="AO4" s="174"/>
      <c r="AP4" s="175"/>
      <c r="AQ4" s="174"/>
      <c r="AR4" s="175"/>
      <c r="AS4" s="174"/>
      <c r="AT4" s="175"/>
      <c r="AU4" s="174"/>
      <c r="AV4" s="175"/>
      <c r="AW4" s="174"/>
      <c r="AX4" s="175"/>
      <c r="AY4" s="174"/>
      <c r="AZ4" s="175"/>
      <c r="BA4" s="174"/>
      <c r="BB4" s="175"/>
    </row>
    <row r="5" spans="1:56" ht="14.25" x14ac:dyDescent="0.15">
      <c r="A5" s="206">
        <v>42832</v>
      </c>
      <c r="B5" s="143" t="s">
        <v>181</v>
      </c>
      <c r="C5" s="159">
        <f t="shared" ref="C5:C36" si="2">AN5</f>
        <v>1</v>
      </c>
      <c r="D5" s="141">
        <f>VLOOKUP($B5,詳細!$A$3:$C$80,2,FALSE)</f>
        <v>12</v>
      </c>
      <c r="E5" s="141">
        <v>4</v>
      </c>
      <c r="F5" s="143">
        <f t="shared" ref="F5:F36" si="3">D5*C5</f>
        <v>12</v>
      </c>
      <c r="G5" s="141" t="s">
        <v>230</v>
      </c>
      <c r="H5" s="160"/>
      <c r="I5" s="161"/>
      <c r="J5" s="161"/>
      <c r="K5" s="161"/>
      <c r="L5" s="161">
        <v>3</v>
      </c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3"/>
      <c r="AG5" s="161"/>
      <c r="AH5" s="161"/>
      <c r="AI5" s="161"/>
      <c r="AJ5" s="161"/>
      <c r="AK5" s="161"/>
      <c r="AL5" s="210"/>
      <c r="AM5" s="214">
        <f t="shared" ref="AM5:AM36" si="4">SUM(H5:AL5)</f>
        <v>3</v>
      </c>
      <c r="AN5" s="212">
        <f t="shared" ref="AN5:AN36" si="5">E5-AM5</f>
        <v>1</v>
      </c>
      <c r="AO5" s="73"/>
      <c r="AP5" s="162"/>
      <c r="AQ5" s="73"/>
      <c r="AR5" s="162"/>
      <c r="AS5" s="73"/>
      <c r="AT5" s="162"/>
      <c r="AU5" s="73"/>
      <c r="AV5" s="162"/>
      <c r="AW5" s="73"/>
      <c r="AX5" s="162"/>
      <c r="AY5" s="73"/>
      <c r="AZ5" s="162"/>
      <c r="BA5" s="73"/>
      <c r="BB5" s="162"/>
    </row>
    <row r="6" spans="1:56" ht="14.25" x14ac:dyDescent="0.15">
      <c r="A6" s="206">
        <v>42871</v>
      </c>
      <c r="B6" s="143" t="s">
        <v>181</v>
      </c>
      <c r="C6" s="159">
        <f t="shared" si="2"/>
        <v>16</v>
      </c>
      <c r="D6" s="141">
        <f>VLOOKUP($B6,詳細!$A$3:$C$80,2,FALSE)</f>
        <v>12</v>
      </c>
      <c r="E6" s="141">
        <v>16</v>
      </c>
      <c r="F6" s="143">
        <f t="shared" si="3"/>
        <v>192</v>
      </c>
      <c r="G6" s="141" t="s">
        <v>231</v>
      </c>
      <c r="H6" s="160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210"/>
      <c r="AM6" s="214">
        <f t="shared" si="4"/>
        <v>0</v>
      </c>
      <c r="AN6" s="212">
        <f t="shared" si="5"/>
        <v>16</v>
      </c>
      <c r="AO6" s="73"/>
      <c r="AP6" s="162"/>
      <c r="AQ6" s="73"/>
      <c r="AR6" s="162"/>
      <c r="AS6" s="73"/>
      <c r="AT6" s="162"/>
      <c r="AU6" s="73"/>
      <c r="AV6" s="162"/>
      <c r="AW6" s="73"/>
      <c r="AX6" s="162"/>
      <c r="AY6" s="73"/>
      <c r="AZ6" s="162"/>
      <c r="BA6" s="73"/>
      <c r="BB6" s="162"/>
    </row>
    <row r="7" spans="1:56" ht="14.25" x14ac:dyDescent="0.15">
      <c r="A7" s="206">
        <v>42881</v>
      </c>
      <c r="B7" s="143" t="s">
        <v>181</v>
      </c>
      <c r="C7" s="159">
        <f t="shared" si="2"/>
        <v>5</v>
      </c>
      <c r="D7" s="141">
        <f>VLOOKUP($B7,詳細!$A$3:$C$80,2,FALSE)</f>
        <v>12</v>
      </c>
      <c r="E7" s="141">
        <v>5</v>
      </c>
      <c r="F7" s="143">
        <f t="shared" si="3"/>
        <v>60</v>
      </c>
      <c r="G7" s="141"/>
      <c r="H7" s="160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210"/>
      <c r="AM7" s="214">
        <f t="shared" si="4"/>
        <v>0</v>
      </c>
      <c r="AN7" s="212">
        <f t="shared" si="5"/>
        <v>5</v>
      </c>
      <c r="AO7" s="73"/>
      <c r="AP7" s="162"/>
      <c r="AQ7" s="73"/>
      <c r="AR7" s="162"/>
      <c r="AS7" s="73"/>
      <c r="AT7" s="162"/>
      <c r="AU7" s="73"/>
      <c r="AV7" s="162"/>
      <c r="AW7" s="73"/>
      <c r="AX7" s="162"/>
      <c r="AY7" s="73"/>
      <c r="AZ7" s="162"/>
      <c r="BA7" s="73"/>
      <c r="BB7" s="162"/>
    </row>
    <row r="8" spans="1:56" ht="14.25" x14ac:dyDescent="0.15">
      <c r="A8" s="206">
        <v>42527</v>
      </c>
      <c r="B8" s="143" t="s">
        <v>128</v>
      </c>
      <c r="C8" s="159">
        <f t="shared" si="2"/>
        <v>1</v>
      </c>
      <c r="D8" s="141">
        <v>5</v>
      </c>
      <c r="E8" s="141">
        <v>1</v>
      </c>
      <c r="F8" s="143">
        <f t="shared" si="3"/>
        <v>5</v>
      </c>
      <c r="G8" s="141" t="s">
        <v>230</v>
      </c>
      <c r="H8" s="160"/>
      <c r="I8" s="161"/>
      <c r="J8" s="161"/>
      <c r="K8" s="161"/>
      <c r="L8" s="161"/>
      <c r="M8" s="163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210"/>
      <c r="AM8" s="214">
        <f t="shared" si="4"/>
        <v>0</v>
      </c>
      <c r="AN8" s="212">
        <f t="shared" si="5"/>
        <v>1</v>
      </c>
      <c r="AO8" s="73"/>
      <c r="AP8" s="162"/>
      <c r="AQ8" s="73"/>
      <c r="AR8" s="162"/>
      <c r="AS8" s="73"/>
      <c r="AT8" s="162"/>
      <c r="AU8" s="73"/>
      <c r="AV8" s="162"/>
      <c r="AW8" s="73"/>
      <c r="AX8" s="162"/>
      <c r="AY8" s="73"/>
      <c r="AZ8" s="162"/>
      <c r="BA8" s="73"/>
      <c r="BB8" s="162"/>
    </row>
    <row r="9" spans="1:56" ht="14.25" x14ac:dyDescent="0.15">
      <c r="A9" s="206">
        <v>42545</v>
      </c>
      <c r="B9" s="143" t="s">
        <v>128</v>
      </c>
      <c r="C9" s="159">
        <f t="shared" si="2"/>
        <v>2</v>
      </c>
      <c r="D9" s="141">
        <v>12</v>
      </c>
      <c r="E9" s="141">
        <v>2</v>
      </c>
      <c r="F9" s="143">
        <f t="shared" si="3"/>
        <v>24</v>
      </c>
      <c r="G9" s="141" t="s">
        <v>230</v>
      </c>
      <c r="H9" s="160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210"/>
      <c r="AM9" s="214">
        <f t="shared" si="4"/>
        <v>0</v>
      </c>
      <c r="AN9" s="212">
        <f t="shared" si="5"/>
        <v>2</v>
      </c>
      <c r="AO9" s="73"/>
      <c r="AP9" s="162"/>
      <c r="AQ9" s="73"/>
      <c r="AR9" s="162"/>
      <c r="AS9" s="73"/>
      <c r="AT9" s="162"/>
      <c r="AU9" s="73"/>
      <c r="AV9" s="162"/>
      <c r="AW9" s="73"/>
      <c r="AX9" s="162"/>
      <c r="AY9" s="73"/>
      <c r="AZ9" s="162"/>
      <c r="BA9" s="73"/>
      <c r="BB9" s="162"/>
    </row>
    <row r="10" spans="1:56" ht="14.25" x14ac:dyDescent="0.15">
      <c r="A10" s="206">
        <v>42529</v>
      </c>
      <c r="B10" s="143" t="s">
        <v>129</v>
      </c>
      <c r="C10" s="159">
        <f t="shared" si="2"/>
        <v>1</v>
      </c>
      <c r="D10" s="141">
        <v>4</v>
      </c>
      <c r="E10" s="141">
        <v>1</v>
      </c>
      <c r="F10" s="143">
        <f t="shared" si="3"/>
        <v>4</v>
      </c>
      <c r="G10" s="141" t="s">
        <v>230</v>
      </c>
      <c r="H10" s="160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210"/>
      <c r="AM10" s="214">
        <f t="shared" si="4"/>
        <v>0</v>
      </c>
      <c r="AN10" s="212">
        <f t="shared" si="5"/>
        <v>1</v>
      </c>
      <c r="AO10" s="73"/>
      <c r="AP10" s="162"/>
      <c r="AQ10" s="73"/>
      <c r="AR10" s="162"/>
      <c r="AS10" s="73"/>
      <c r="AT10" s="162"/>
      <c r="AU10" s="73"/>
      <c r="AV10" s="162"/>
      <c r="AW10" s="73"/>
      <c r="AX10" s="162"/>
      <c r="AY10" s="73"/>
      <c r="AZ10" s="162"/>
      <c r="BA10" s="73"/>
      <c r="BB10" s="162"/>
    </row>
    <row r="11" spans="1:56" ht="14.25" x14ac:dyDescent="0.15">
      <c r="A11" s="206">
        <v>42809</v>
      </c>
      <c r="B11" s="143" t="s">
        <v>129</v>
      </c>
      <c r="C11" s="159">
        <f t="shared" si="2"/>
        <v>1</v>
      </c>
      <c r="D11" s="141">
        <v>12</v>
      </c>
      <c r="E11" s="141">
        <v>1</v>
      </c>
      <c r="F11" s="143">
        <f t="shared" si="3"/>
        <v>12</v>
      </c>
      <c r="G11" s="141" t="s">
        <v>230</v>
      </c>
      <c r="H11" s="160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  <c r="AL11" s="210"/>
      <c r="AM11" s="214">
        <f t="shared" si="4"/>
        <v>0</v>
      </c>
      <c r="AN11" s="212">
        <f t="shared" si="5"/>
        <v>1</v>
      </c>
      <c r="AO11" s="73"/>
      <c r="AP11" s="162"/>
      <c r="AQ11" s="73"/>
      <c r="AR11" s="162"/>
      <c r="AS11" s="73"/>
      <c r="AT11" s="162"/>
      <c r="AU11" s="73"/>
      <c r="AV11" s="162"/>
      <c r="AW11" s="73"/>
      <c r="AX11" s="162"/>
      <c r="AY11" s="73"/>
      <c r="AZ11" s="162"/>
      <c r="BA11" s="73"/>
      <c r="BB11" s="162"/>
    </row>
    <row r="12" spans="1:56" ht="14.25" x14ac:dyDescent="0.15">
      <c r="A12" s="206">
        <v>42615</v>
      </c>
      <c r="B12" s="143" t="s">
        <v>127</v>
      </c>
      <c r="C12" s="159">
        <f t="shared" si="2"/>
        <v>1</v>
      </c>
      <c r="D12" s="141">
        <v>4</v>
      </c>
      <c r="E12" s="141">
        <v>1</v>
      </c>
      <c r="F12" s="143">
        <f t="shared" si="3"/>
        <v>4</v>
      </c>
      <c r="G12" s="141" t="s">
        <v>230</v>
      </c>
      <c r="H12" s="160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210"/>
      <c r="AM12" s="214">
        <f t="shared" si="4"/>
        <v>0</v>
      </c>
      <c r="AN12" s="212">
        <f t="shared" si="5"/>
        <v>1</v>
      </c>
      <c r="AO12" s="73"/>
      <c r="AP12" s="162"/>
      <c r="AQ12" s="73"/>
      <c r="AR12" s="162"/>
      <c r="AS12" s="73"/>
      <c r="AT12" s="162"/>
      <c r="AU12" s="73"/>
      <c r="AV12" s="162"/>
      <c r="AW12" s="73"/>
      <c r="AX12" s="162"/>
      <c r="AY12" s="73"/>
      <c r="AZ12" s="162"/>
      <c r="BA12" s="73"/>
      <c r="BB12" s="162"/>
    </row>
    <row r="13" spans="1:56" ht="14.25" x14ac:dyDescent="0.15">
      <c r="A13" s="206">
        <v>42664</v>
      </c>
      <c r="B13" s="143" t="s">
        <v>127</v>
      </c>
      <c r="C13" s="159">
        <f t="shared" si="2"/>
        <v>1</v>
      </c>
      <c r="D13" s="141">
        <v>12</v>
      </c>
      <c r="E13" s="141">
        <v>1</v>
      </c>
      <c r="F13" s="143">
        <f t="shared" si="3"/>
        <v>12</v>
      </c>
      <c r="G13" s="141" t="s">
        <v>230</v>
      </c>
      <c r="H13" s="160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210"/>
      <c r="AM13" s="214">
        <f t="shared" si="4"/>
        <v>0</v>
      </c>
      <c r="AN13" s="212">
        <f t="shared" si="5"/>
        <v>1</v>
      </c>
      <c r="AO13" s="73"/>
      <c r="AP13" s="162"/>
      <c r="AQ13" s="73"/>
      <c r="AR13" s="162"/>
      <c r="AS13" s="73"/>
      <c r="AT13" s="162"/>
      <c r="AU13" s="73"/>
      <c r="AV13" s="162"/>
      <c r="AW13" s="73"/>
      <c r="AX13" s="162"/>
      <c r="AY13" s="73"/>
      <c r="AZ13" s="162"/>
      <c r="BA13" s="73"/>
      <c r="BB13" s="162"/>
    </row>
    <row r="14" spans="1:56" ht="14.25" x14ac:dyDescent="0.15">
      <c r="A14" s="206">
        <v>42090</v>
      </c>
      <c r="B14" s="143" t="s">
        <v>121</v>
      </c>
      <c r="C14" s="159">
        <f t="shared" si="2"/>
        <v>1</v>
      </c>
      <c r="D14" s="141">
        <v>2</v>
      </c>
      <c r="E14" s="141">
        <v>1</v>
      </c>
      <c r="F14" s="143">
        <f t="shared" si="3"/>
        <v>2</v>
      </c>
      <c r="G14" s="141" t="s">
        <v>230</v>
      </c>
      <c r="H14" s="160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210"/>
      <c r="AM14" s="214">
        <f t="shared" si="4"/>
        <v>0</v>
      </c>
      <c r="AN14" s="212">
        <f t="shared" si="5"/>
        <v>1</v>
      </c>
      <c r="AO14" s="73"/>
      <c r="AP14" s="162"/>
      <c r="AQ14" s="73"/>
      <c r="AR14" s="162"/>
      <c r="AS14" s="73"/>
      <c r="AT14" s="162"/>
      <c r="AU14" s="73"/>
      <c r="AV14" s="162"/>
      <c r="AW14" s="73"/>
      <c r="AX14" s="162"/>
      <c r="AY14" s="73"/>
      <c r="AZ14" s="162"/>
      <c r="BA14" s="73"/>
      <c r="BB14" s="162"/>
    </row>
    <row r="15" spans="1:56" ht="14.25" x14ac:dyDescent="0.15">
      <c r="A15" s="206" t="s">
        <v>229</v>
      </c>
      <c r="B15" s="143" t="s">
        <v>121</v>
      </c>
      <c r="C15" s="159">
        <f t="shared" si="2"/>
        <v>21</v>
      </c>
      <c r="D15" s="141">
        <v>4</v>
      </c>
      <c r="E15" s="42">
        <v>21</v>
      </c>
      <c r="F15" s="143">
        <f t="shared" si="3"/>
        <v>84</v>
      </c>
      <c r="G15" s="141" t="s">
        <v>230</v>
      </c>
      <c r="H15" s="160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/>
      <c r="AF15" s="161"/>
      <c r="AG15" s="161"/>
      <c r="AH15" s="161"/>
      <c r="AI15" s="161"/>
      <c r="AJ15" s="161"/>
      <c r="AK15" s="161"/>
      <c r="AL15" s="210"/>
      <c r="AM15" s="214">
        <f t="shared" si="4"/>
        <v>0</v>
      </c>
      <c r="AN15" s="212">
        <f t="shared" si="5"/>
        <v>21</v>
      </c>
      <c r="AO15" s="73"/>
      <c r="AP15" s="162"/>
      <c r="AQ15" s="73"/>
      <c r="AR15" s="162"/>
      <c r="AS15" s="73"/>
      <c r="AT15" s="162"/>
      <c r="AU15" s="73"/>
      <c r="AV15" s="162"/>
      <c r="AW15" s="73"/>
      <c r="AX15" s="162"/>
      <c r="AY15" s="73"/>
      <c r="AZ15" s="162"/>
      <c r="BA15" s="73"/>
      <c r="BB15" s="162"/>
    </row>
    <row r="16" spans="1:56" ht="14.25" x14ac:dyDescent="0.15">
      <c r="A16" s="206">
        <v>42090</v>
      </c>
      <c r="B16" s="143" t="s">
        <v>130</v>
      </c>
      <c r="C16" s="159">
        <f t="shared" si="2"/>
        <v>1</v>
      </c>
      <c r="D16" s="141">
        <v>6</v>
      </c>
      <c r="E16" s="141">
        <v>1</v>
      </c>
      <c r="F16" s="143">
        <f t="shared" si="3"/>
        <v>6</v>
      </c>
      <c r="G16" s="141" t="s">
        <v>230</v>
      </c>
      <c r="H16" s="160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210"/>
      <c r="AM16" s="214">
        <f t="shared" si="4"/>
        <v>0</v>
      </c>
      <c r="AN16" s="212">
        <f t="shared" si="5"/>
        <v>1</v>
      </c>
      <c r="AO16" s="73"/>
      <c r="AP16" s="162"/>
      <c r="AQ16" s="73"/>
      <c r="AR16" s="162"/>
      <c r="AS16" s="73"/>
      <c r="AT16" s="162"/>
      <c r="AU16" s="73"/>
      <c r="AV16" s="162"/>
      <c r="AW16" s="73"/>
      <c r="AX16" s="162"/>
      <c r="AY16" s="73"/>
      <c r="AZ16" s="162"/>
      <c r="BA16" s="73"/>
      <c r="BB16" s="162"/>
    </row>
    <row r="17" spans="1:54" ht="14.25" x14ac:dyDescent="0.15">
      <c r="A17" s="206">
        <v>42090</v>
      </c>
      <c r="B17" s="143" t="s">
        <v>130</v>
      </c>
      <c r="C17" s="159">
        <f t="shared" si="2"/>
        <v>1</v>
      </c>
      <c r="D17" s="141">
        <v>11</v>
      </c>
      <c r="E17" s="141">
        <v>1</v>
      </c>
      <c r="F17" s="143">
        <f t="shared" si="3"/>
        <v>11</v>
      </c>
      <c r="G17" s="141" t="s">
        <v>230</v>
      </c>
      <c r="H17" s="160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210"/>
      <c r="AM17" s="214">
        <f t="shared" si="4"/>
        <v>0</v>
      </c>
      <c r="AN17" s="212">
        <f t="shared" si="5"/>
        <v>1</v>
      </c>
      <c r="AO17" s="73"/>
      <c r="AP17" s="162"/>
      <c r="AQ17" s="73"/>
      <c r="AR17" s="162"/>
      <c r="AS17" s="73"/>
      <c r="AT17" s="162"/>
      <c r="AU17" s="73"/>
      <c r="AV17" s="162"/>
      <c r="AW17" s="73"/>
      <c r="AX17" s="162"/>
      <c r="AY17" s="73"/>
      <c r="AZ17" s="162"/>
      <c r="BA17" s="73"/>
      <c r="BB17" s="162"/>
    </row>
    <row r="18" spans="1:54" ht="14.25" x14ac:dyDescent="0.15">
      <c r="A18" s="206" t="s">
        <v>229</v>
      </c>
      <c r="B18" s="143" t="s">
        <v>130</v>
      </c>
      <c r="C18" s="159">
        <f t="shared" si="2"/>
        <v>1</v>
      </c>
      <c r="D18" s="141">
        <v>8</v>
      </c>
      <c r="E18" s="42">
        <v>1</v>
      </c>
      <c r="F18" s="143">
        <f t="shared" si="3"/>
        <v>8</v>
      </c>
      <c r="G18" s="141" t="s">
        <v>230</v>
      </c>
      <c r="H18" s="160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/>
      <c r="AF18" s="180"/>
      <c r="AG18" s="161"/>
      <c r="AH18" s="161"/>
      <c r="AI18" s="161"/>
      <c r="AJ18" s="161"/>
      <c r="AK18" s="161"/>
      <c r="AL18" s="210"/>
      <c r="AM18" s="214">
        <f t="shared" si="4"/>
        <v>0</v>
      </c>
      <c r="AN18" s="212">
        <f t="shared" si="5"/>
        <v>1</v>
      </c>
      <c r="AO18" s="73"/>
      <c r="AP18" s="162"/>
      <c r="AQ18" s="73"/>
      <c r="AR18" s="162"/>
      <c r="AS18" s="73"/>
      <c r="AT18" s="162"/>
      <c r="AU18" s="73"/>
      <c r="AV18" s="162"/>
      <c r="AW18" s="73"/>
      <c r="AX18" s="162"/>
      <c r="AY18" s="73"/>
      <c r="AZ18" s="162"/>
      <c r="BA18" s="73"/>
      <c r="BB18" s="162"/>
    </row>
    <row r="19" spans="1:54" ht="14.25" x14ac:dyDescent="0.15">
      <c r="A19" s="206" t="s">
        <v>229</v>
      </c>
      <c r="B19" s="143" t="s">
        <v>130</v>
      </c>
      <c r="C19" s="159">
        <f t="shared" si="2"/>
        <v>11</v>
      </c>
      <c r="D19" s="141">
        <v>12</v>
      </c>
      <c r="E19" s="42">
        <v>11</v>
      </c>
      <c r="F19" s="143">
        <f t="shared" si="3"/>
        <v>132</v>
      </c>
      <c r="G19" s="141" t="s">
        <v>230</v>
      </c>
      <c r="H19" s="160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180"/>
      <c r="AG19" s="161"/>
      <c r="AH19" s="161"/>
      <c r="AI19" s="161"/>
      <c r="AJ19" s="161"/>
      <c r="AK19" s="161"/>
      <c r="AL19" s="210"/>
      <c r="AM19" s="214">
        <f t="shared" si="4"/>
        <v>0</v>
      </c>
      <c r="AN19" s="212">
        <f t="shared" si="5"/>
        <v>11</v>
      </c>
      <c r="AO19" s="73"/>
      <c r="AP19" s="162"/>
      <c r="AQ19" s="73"/>
      <c r="AR19" s="162"/>
      <c r="AS19" s="73"/>
      <c r="AT19" s="162"/>
      <c r="AU19" s="73"/>
      <c r="AV19" s="162"/>
      <c r="AW19" s="73"/>
      <c r="AX19" s="162"/>
      <c r="AY19" s="73"/>
      <c r="AZ19" s="162"/>
      <c r="BA19" s="73"/>
      <c r="BB19" s="162"/>
    </row>
    <row r="20" spans="1:54" ht="14.25" x14ac:dyDescent="0.15">
      <c r="A20" s="206">
        <v>42508</v>
      </c>
      <c r="B20" s="143" t="s">
        <v>124</v>
      </c>
      <c r="C20" s="159">
        <f t="shared" si="2"/>
        <v>1</v>
      </c>
      <c r="D20" s="141">
        <v>2</v>
      </c>
      <c r="E20" s="141">
        <v>1</v>
      </c>
      <c r="F20" s="143">
        <f t="shared" si="3"/>
        <v>2</v>
      </c>
      <c r="G20" s="141" t="s">
        <v>230</v>
      </c>
      <c r="H20" s="160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210"/>
      <c r="AM20" s="214">
        <f t="shared" si="4"/>
        <v>0</v>
      </c>
      <c r="AN20" s="212">
        <f t="shared" si="5"/>
        <v>1</v>
      </c>
      <c r="AO20" s="73"/>
      <c r="AP20" s="162"/>
      <c r="AQ20" s="73"/>
      <c r="AR20" s="162"/>
      <c r="AS20" s="73"/>
      <c r="AT20" s="162"/>
      <c r="AU20" s="73"/>
      <c r="AV20" s="162"/>
      <c r="AW20" s="73"/>
      <c r="AX20" s="162"/>
      <c r="AY20" s="73"/>
      <c r="AZ20" s="162"/>
      <c r="BA20" s="73"/>
      <c r="BB20" s="162"/>
    </row>
    <row r="21" spans="1:54" ht="14.25" x14ac:dyDescent="0.15">
      <c r="A21" s="206">
        <v>42650</v>
      </c>
      <c r="B21" s="143" t="s">
        <v>124</v>
      </c>
      <c r="C21" s="159">
        <f t="shared" si="2"/>
        <v>3</v>
      </c>
      <c r="D21" s="141">
        <f>VLOOKUP($B21,詳細!$A$3:$C$80,2,FALSE)</f>
        <v>12</v>
      </c>
      <c r="E21" s="141">
        <v>3</v>
      </c>
      <c r="F21" s="143">
        <f t="shared" si="3"/>
        <v>36</v>
      </c>
      <c r="G21" s="141" t="s">
        <v>230</v>
      </c>
      <c r="H21" s="160"/>
      <c r="I21" s="161"/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61"/>
      <c r="U21" s="161"/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61"/>
      <c r="AK21" s="161"/>
      <c r="AL21" s="210"/>
      <c r="AM21" s="214">
        <f t="shared" si="4"/>
        <v>0</v>
      </c>
      <c r="AN21" s="212">
        <f t="shared" si="5"/>
        <v>3</v>
      </c>
      <c r="AO21" s="73"/>
      <c r="AP21" s="162"/>
      <c r="AQ21" s="73"/>
      <c r="AR21" s="162"/>
      <c r="AS21" s="73"/>
      <c r="AT21" s="162"/>
      <c r="AU21" s="73"/>
      <c r="AV21" s="162"/>
      <c r="AW21" s="73"/>
      <c r="AX21" s="162"/>
      <c r="AY21" s="73"/>
      <c r="AZ21" s="162"/>
      <c r="BA21" s="73"/>
      <c r="BB21" s="162"/>
    </row>
    <row r="22" spans="1:54" ht="14.25" x14ac:dyDescent="0.15">
      <c r="A22" s="206">
        <v>42871</v>
      </c>
      <c r="B22" s="143" t="s">
        <v>24</v>
      </c>
      <c r="C22" s="159">
        <f t="shared" si="2"/>
        <v>95</v>
      </c>
      <c r="D22" s="141">
        <f>VLOOKUP($B22,詳細!$A$3:$C$80,2,FALSE)</f>
        <v>4</v>
      </c>
      <c r="E22" s="141">
        <v>115</v>
      </c>
      <c r="F22" s="143">
        <f t="shared" si="3"/>
        <v>380</v>
      </c>
      <c r="G22" s="141" t="s">
        <v>231</v>
      </c>
      <c r="H22" s="160"/>
      <c r="I22" s="161"/>
      <c r="J22" s="161"/>
      <c r="K22" s="161"/>
      <c r="L22" s="161">
        <v>10</v>
      </c>
      <c r="M22" s="161">
        <v>10</v>
      </c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161"/>
      <c r="AC22" s="161"/>
      <c r="AD22" s="161"/>
      <c r="AE22" s="161"/>
      <c r="AF22" s="161"/>
      <c r="AG22" s="161"/>
      <c r="AH22" s="161"/>
      <c r="AI22" s="161"/>
      <c r="AJ22" s="161"/>
      <c r="AK22" s="161"/>
      <c r="AL22" s="210"/>
      <c r="AM22" s="214">
        <f t="shared" si="4"/>
        <v>20</v>
      </c>
      <c r="AN22" s="212">
        <f t="shared" si="5"/>
        <v>95</v>
      </c>
      <c r="AO22" s="73"/>
      <c r="AP22" s="162"/>
      <c r="AQ22" s="73"/>
      <c r="AR22" s="162"/>
      <c r="AS22" s="73"/>
      <c r="AT22" s="162"/>
      <c r="AU22" s="73"/>
      <c r="AV22" s="162"/>
      <c r="AW22" s="73"/>
      <c r="AX22" s="162"/>
      <c r="AY22" s="73"/>
      <c r="AZ22" s="162"/>
      <c r="BA22" s="73"/>
      <c r="BB22" s="162"/>
    </row>
    <row r="23" spans="1:54" ht="14.25" x14ac:dyDescent="0.15">
      <c r="A23" s="206">
        <v>42732</v>
      </c>
      <c r="B23" s="143" t="s">
        <v>215</v>
      </c>
      <c r="C23" s="159">
        <f t="shared" si="2"/>
        <v>4</v>
      </c>
      <c r="D23" s="141">
        <v>12</v>
      </c>
      <c r="E23" s="141">
        <v>4</v>
      </c>
      <c r="F23" s="143">
        <f t="shared" si="3"/>
        <v>48</v>
      </c>
      <c r="G23" s="141" t="s">
        <v>230</v>
      </c>
      <c r="H23" s="160"/>
      <c r="I23" s="161"/>
      <c r="J23" s="161"/>
      <c r="K23" s="161"/>
      <c r="L23" s="161"/>
      <c r="M23" s="161"/>
      <c r="N23" s="161"/>
      <c r="O23" s="161"/>
      <c r="P23" s="161"/>
      <c r="Q23" s="161"/>
      <c r="R23" s="161"/>
      <c r="S23" s="161"/>
      <c r="T23" s="161"/>
      <c r="U23" s="161"/>
      <c r="V23" s="161"/>
      <c r="W23" s="161"/>
      <c r="X23" s="161"/>
      <c r="Y23" s="161"/>
      <c r="Z23" s="161"/>
      <c r="AA23" s="161"/>
      <c r="AB23" s="161"/>
      <c r="AC23" s="161"/>
      <c r="AD23" s="161"/>
      <c r="AE23" s="161"/>
      <c r="AF23" s="161"/>
      <c r="AG23" s="161"/>
      <c r="AH23" s="161"/>
      <c r="AI23" s="161"/>
      <c r="AJ23" s="161"/>
      <c r="AK23" s="161"/>
      <c r="AL23" s="210"/>
      <c r="AM23" s="214">
        <f t="shared" si="4"/>
        <v>0</v>
      </c>
      <c r="AN23" s="212">
        <f t="shared" si="5"/>
        <v>4</v>
      </c>
      <c r="AO23" s="73"/>
      <c r="AP23" s="162"/>
      <c r="AQ23" s="73"/>
      <c r="AR23" s="162"/>
      <c r="AS23" s="73"/>
      <c r="AT23" s="162"/>
      <c r="AU23" s="73"/>
      <c r="AV23" s="162"/>
      <c r="AW23" s="73"/>
      <c r="AX23" s="162"/>
      <c r="AY23" s="73"/>
      <c r="AZ23" s="162"/>
      <c r="BA23" s="73"/>
      <c r="BB23" s="162"/>
    </row>
    <row r="24" spans="1:54" ht="14.25" x14ac:dyDescent="0.15">
      <c r="A24" s="206">
        <v>42871</v>
      </c>
      <c r="B24" s="143" t="s">
        <v>197</v>
      </c>
      <c r="C24" s="159">
        <f t="shared" si="2"/>
        <v>1</v>
      </c>
      <c r="D24" s="141">
        <v>12</v>
      </c>
      <c r="E24" s="141">
        <v>1</v>
      </c>
      <c r="F24" s="143">
        <f t="shared" si="3"/>
        <v>12</v>
      </c>
      <c r="G24" s="141" t="s">
        <v>230</v>
      </c>
      <c r="H24" s="160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210"/>
      <c r="AM24" s="214">
        <f t="shared" si="4"/>
        <v>0</v>
      </c>
      <c r="AN24" s="212">
        <f t="shared" si="5"/>
        <v>1</v>
      </c>
      <c r="AO24" s="73"/>
      <c r="AP24" s="162"/>
      <c r="AQ24" s="73"/>
      <c r="AR24" s="162"/>
      <c r="AS24" s="73"/>
      <c r="AT24" s="162"/>
      <c r="AU24" s="73"/>
      <c r="AV24" s="162"/>
      <c r="AW24" s="73"/>
      <c r="AX24" s="162"/>
      <c r="AY24" s="73"/>
      <c r="AZ24" s="162"/>
      <c r="BA24" s="73"/>
      <c r="BB24" s="162"/>
    </row>
    <row r="25" spans="1:54" ht="14.25" x14ac:dyDescent="0.15">
      <c r="A25" s="206">
        <v>42881</v>
      </c>
      <c r="B25" s="143" t="s">
        <v>197</v>
      </c>
      <c r="C25" s="159">
        <f t="shared" si="2"/>
        <v>1</v>
      </c>
      <c r="D25" s="141">
        <v>400</v>
      </c>
      <c r="E25" s="141">
        <v>1</v>
      </c>
      <c r="F25" s="143">
        <f t="shared" si="3"/>
        <v>400</v>
      </c>
      <c r="G25" s="141"/>
      <c r="H25" s="160"/>
      <c r="I25" s="161"/>
      <c r="J25" s="161"/>
      <c r="K25" s="161"/>
      <c r="L25" s="161"/>
      <c r="M25" s="161"/>
      <c r="N25" s="161"/>
      <c r="O25" s="161"/>
      <c r="P25" s="163"/>
      <c r="Q25" s="161"/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210"/>
      <c r="AM25" s="214">
        <f t="shared" si="4"/>
        <v>0</v>
      </c>
      <c r="AN25" s="212">
        <f t="shared" si="5"/>
        <v>1</v>
      </c>
      <c r="AO25" s="73"/>
      <c r="AP25" s="162"/>
      <c r="AQ25" s="73"/>
      <c r="AR25" s="162"/>
      <c r="AS25" s="73"/>
      <c r="AT25" s="162"/>
      <c r="AU25" s="73"/>
      <c r="AV25" s="162"/>
      <c r="AW25" s="73"/>
      <c r="AX25" s="162"/>
      <c r="AY25" s="73"/>
      <c r="AZ25" s="162"/>
      <c r="BA25" s="73"/>
      <c r="BB25" s="162"/>
    </row>
    <row r="26" spans="1:54" ht="14.25" x14ac:dyDescent="0.15">
      <c r="A26" s="206">
        <v>42871</v>
      </c>
      <c r="B26" s="143" t="s">
        <v>169</v>
      </c>
      <c r="C26" s="159">
        <f t="shared" si="2"/>
        <v>1</v>
      </c>
      <c r="D26" s="141">
        <v>400</v>
      </c>
      <c r="E26" s="141">
        <v>1</v>
      </c>
      <c r="F26" s="143">
        <f t="shared" si="3"/>
        <v>400</v>
      </c>
      <c r="G26" s="141" t="s">
        <v>231</v>
      </c>
      <c r="H26" s="160"/>
      <c r="I26" s="161"/>
      <c r="J26" s="161"/>
      <c r="K26" s="161"/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161"/>
      <c r="Y26" s="161"/>
      <c r="Z26" s="161"/>
      <c r="AA26" s="161"/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210"/>
      <c r="AM26" s="214">
        <f t="shared" si="4"/>
        <v>0</v>
      </c>
      <c r="AN26" s="212">
        <f t="shared" si="5"/>
        <v>1</v>
      </c>
      <c r="AO26" s="73"/>
      <c r="AP26" s="162"/>
      <c r="AQ26" s="73"/>
      <c r="AR26" s="162"/>
      <c r="AS26" s="73"/>
      <c r="AT26" s="162"/>
      <c r="AU26" s="73"/>
      <c r="AV26" s="162"/>
      <c r="AW26" s="73"/>
      <c r="AX26" s="162"/>
      <c r="AY26" s="73"/>
      <c r="AZ26" s="162"/>
      <c r="BA26" s="73"/>
      <c r="BB26" s="162"/>
    </row>
    <row r="27" spans="1:54" ht="14.25" x14ac:dyDescent="0.15">
      <c r="A27" s="206">
        <v>42488</v>
      </c>
      <c r="B27" s="143" t="s">
        <v>89</v>
      </c>
      <c r="C27" s="159">
        <f t="shared" si="2"/>
        <v>1.25</v>
      </c>
      <c r="D27" s="141">
        <v>400</v>
      </c>
      <c r="E27" s="141">
        <v>1.25</v>
      </c>
      <c r="F27" s="143">
        <f t="shared" si="3"/>
        <v>500</v>
      </c>
      <c r="G27" s="141" t="s">
        <v>230</v>
      </c>
      <c r="H27" s="160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1"/>
      <c r="AJ27" s="161"/>
      <c r="AK27" s="161"/>
      <c r="AL27" s="210"/>
      <c r="AM27" s="214">
        <f t="shared" si="4"/>
        <v>0</v>
      </c>
      <c r="AN27" s="212">
        <f t="shared" si="5"/>
        <v>1.25</v>
      </c>
      <c r="AO27" s="73"/>
      <c r="AP27" s="162"/>
      <c r="AQ27" s="73"/>
      <c r="AR27" s="162"/>
      <c r="AS27" s="73"/>
      <c r="AT27" s="162"/>
      <c r="AU27" s="73"/>
      <c r="AV27" s="162"/>
      <c r="AW27" s="73"/>
      <c r="AX27" s="162"/>
      <c r="AY27" s="73"/>
      <c r="AZ27" s="162"/>
      <c r="BA27" s="73"/>
      <c r="BB27" s="162"/>
    </row>
    <row r="28" spans="1:54" ht="14.25" x14ac:dyDescent="0.15">
      <c r="A28" s="206">
        <v>42219</v>
      </c>
      <c r="B28" s="143" t="s">
        <v>39</v>
      </c>
      <c r="C28" s="159">
        <f t="shared" si="2"/>
        <v>32</v>
      </c>
      <c r="D28" s="141">
        <f>VLOOKUP($B28,詳細!$A$3:$C$80,2,FALSE)</f>
        <v>54</v>
      </c>
      <c r="E28" s="141">
        <v>32</v>
      </c>
      <c r="F28" s="143">
        <f t="shared" si="3"/>
        <v>1728</v>
      </c>
      <c r="G28" s="141" t="s">
        <v>230</v>
      </c>
      <c r="H28" s="160"/>
      <c r="I28" s="161"/>
      <c r="J28" s="161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210"/>
      <c r="AM28" s="214">
        <f t="shared" si="4"/>
        <v>0</v>
      </c>
      <c r="AN28" s="212">
        <f t="shared" si="5"/>
        <v>32</v>
      </c>
      <c r="AO28" s="73"/>
      <c r="AP28" s="162"/>
      <c r="AQ28" s="73"/>
      <c r="AR28" s="162"/>
      <c r="AS28" s="73"/>
      <c r="AT28" s="162"/>
      <c r="AU28" s="73"/>
      <c r="AV28" s="162"/>
      <c r="AW28" s="73"/>
      <c r="AX28" s="162"/>
      <c r="AY28" s="73"/>
      <c r="AZ28" s="162"/>
      <c r="BA28" s="73"/>
      <c r="BB28" s="162"/>
    </row>
    <row r="29" spans="1:54" ht="14.25" x14ac:dyDescent="0.15">
      <c r="A29" s="206">
        <v>42241</v>
      </c>
      <c r="B29" s="143" t="s">
        <v>39</v>
      </c>
      <c r="C29" s="262">
        <f t="shared" si="2"/>
        <v>20</v>
      </c>
      <c r="D29" s="141">
        <f>VLOOKUP($B29,詳細!$A$3:$C$80,2,FALSE)</f>
        <v>54</v>
      </c>
      <c r="E29" s="141">
        <v>20</v>
      </c>
      <c r="F29" s="143">
        <f t="shared" si="3"/>
        <v>1080</v>
      </c>
      <c r="G29" s="141" t="s">
        <v>230</v>
      </c>
      <c r="H29" s="160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3"/>
      <c r="AJ29" s="161"/>
      <c r="AK29" s="161"/>
      <c r="AL29" s="210"/>
      <c r="AM29" s="214">
        <f t="shared" si="4"/>
        <v>0</v>
      </c>
      <c r="AN29" s="212">
        <f t="shared" si="5"/>
        <v>20</v>
      </c>
      <c r="AO29" s="73"/>
      <c r="AP29" s="162"/>
      <c r="AQ29" s="73"/>
      <c r="AR29" s="162"/>
      <c r="AS29" s="73"/>
      <c r="AT29" s="162"/>
      <c r="AU29" s="73"/>
      <c r="AV29" s="162"/>
      <c r="AW29" s="73"/>
      <c r="AX29" s="162"/>
      <c r="AY29" s="73"/>
      <c r="AZ29" s="162"/>
      <c r="BA29" s="73"/>
      <c r="BB29" s="162"/>
    </row>
    <row r="30" spans="1:54" ht="14.25" x14ac:dyDescent="0.15">
      <c r="A30" s="206">
        <v>42256</v>
      </c>
      <c r="B30" s="143" t="s">
        <v>39</v>
      </c>
      <c r="C30" s="159">
        <f t="shared" si="2"/>
        <v>54</v>
      </c>
      <c r="D30" s="141">
        <f>VLOOKUP($B30,詳細!$A$3:$C$80,2,FALSE)</f>
        <v>54</v>
      </c>
      <c r="E30" s="141">
        <v>54</v>
      </c>
      <c r="F30" s="143">
        <f t="shared" si="3"/>
        <v>2916</v>
      </c>
      <c r="G30" s="141" t="s">
        <v>230</v>
      </c>
      <c r="H30" s="160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80"/>
      <c r="AC30" s="161"/>
      <c r="AD30" s="161"/>
      <c r="AE30" s="161"/>
      <c r="AF30" s="161"/>
      <c r="AG30" s="161"/>
      <c r="AH30" s="161"/>
      <c r="AI30" s="161"/>
      <c r="AJ30" s="161"/>
      <c r="AK30" s="161"/>
      <c r="AL30" s="210"/>
      <c r="AM30" s="214">
        <f t="shared" si="4"/>
        <v>0</v>
      </c>
      <c r="AN30" s="212">
        <f t="shared" si="5"/>
        <v>54</v>
      </c>
      <c r="AO30" s="73"/>
      <c r="AP30" s="162"/>
      <c r="AQ30" s="73"/>
      <c r="AR30" s="162"/>
      <c r="AS30" s="73"/>
      <c r="AT30" s="162"/>
      <c r="AU30" s="73"/>
      <c r="AV30" s="162"/>
      <c r="AW30" s="73"/>
      <c r="AX30" s="162"/>
      <c r="AY30" s="73"/>
      <c r="AZ30" s="162"/>
      <c r="BA30" s="73"/>
      <c r="BB30" s="162"/>
    </row>
    <row r="31" spans="1:54" ht="14.25" x14ac:dyDescent="0.15">
      <c r="A31" s="206"/>
      <c r="B31" s="143"/>
      <c r="C31" s="159">
        <f t="shared" si="2"/>
        <v>0</v>
      </c>
      <c r="D31" s="141" t="e">
        <f>VLOOKUP($B31,詳細!$A$3:$C$80,2,FALSE)</f>
        <v>#N/A</v>
      </c>
      <c r="E31" s="141"/>
      <c r="F31" s="143" t="e">
        <f t="shared" si="3"/>
        <v>#N/A</v>
      </c>
      <c r="G31" s="141" t="s">
        <v>217</v>
      </c>
      <c r="H31" s="160"/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  <c r="AH31" s="161"/>
      <c r="AI31" s="161"/>
      <c r="AJ31" s="161"/>
      <c r="AK31" s="161"/>
      <c r="AL31" s="210"/>
      <c r="AM31" s="214">
        <f t="shared" si="4"/>
        <v>0</v>
      </c>
      <c r="AN31" s="212">
        <f t="shared" si="5"/>
        <v>0</v>
      </c>
      <c r="AO31" s="73"/>
      <c r="AP31" s="162"/>
      <c r="AQ31" s="73"/>
      <c r="AR31" s="162"/>
      <c r="AS31" s="73"/>
      <c r="AT31" s="162"/>
      <c r="AU31" s="73"/>
      <c r="AV31" s="162"/>
      <c r="AW31" s="73"/>
      <c r="AX31" s="162"/>
      <c r="AY31" s="73"/>
      <c r="AZ31" s="162"/>
      <c r="BA31" s="73"/>
      <c r="BB31" s="162"/>
    </row>
    <row r="32" spans="1:54" ht="14.25" x14ac:dyDescent="0.15">
      <c r="A32" s="206"/>
      <c r="B32" s="143"/>
      <c r="C32" s="159">
        <f t="shared" si="2"/>
        <v>0</v>
      </c>
      <c r="D32" s="141" t="e">
        <f>VLOOKUP($B32,詳細!$A$3:$C$80,2,FALSE)</f>
        <v>#N/A</v>
      </c>
      <c r="E32" s="141"/>
      <c r="F32" s="143" t="e">
        <f t="shared" si="3"/>
        <v>#N/A</v>
      </c>
      <c r="G32" s="141" t="s">
        <v>214</v>
      </c>
      <c r="H32" s="160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210"/>
      <c r="AM32" s="214">
        <f t="shared" si="4"/>
        <v>0</v>
      </c>
      <c r="AN32" s="212">
        <f t="shared" si="5"/>
        <v>0</v>
      </c>
      <c r="AO32" s="73"/>
      <c r="AP32" s="162"/>
      <c r="AQ32" s="73"/>
      <c r="AR32" s="162"/>
      <c r="AS32" s="73"/>
      <c r="AT32" s="162"/>
      <c r="AU32" s="73"/>
      <c r="AV32" s="162"/>
      <c r="AW32" s="73"/>
      <c r="AX32" s="162"/>
      <c r="AY32" s="73"/>
      <c r="AZ32" s="162"/>
      <c r="BA32" s="73"/>
      <c r="BB32" s="162"/>
    </row>
    <row r="33" spans="1:54" ht="14.25" x14ac:dyDescent="0.15">
      <c r="A33" s="205"/>
      <c r="B33" s="141"/>
      <c r="C33" s="159">
        <f t="shared" si="2"/>
        <v>0</v>
      </c>
      <c r="D33" s="141" t="e">
        <f>VLOOKUP($B33,詳細!$A$3:$C$80,2,FALSE)</f>
        <v>#N/A</v>
      </c>
      <c r="E33" s="141"/>
      <c r="F33" s="143" t="e">
        <f t="shared" si="3"/>
        <v>#N/A</v>
      </c>
      <c r="G33" s="141"/>
      <c r="H33" s="160"/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210"/>
      <c r="AM33" s="214">
        <f t="shared" si="4"/>
        <v>0</v>
      </c>
      <c r="AN33" s="212">
        <f t="shared" si="5"/>
        <v>0</v>
      </c>
      <c r="AO33" s="73"/>
      <c r="AP33" s="162"/>
      <c r="AQ33" s="73"/>
      <c r="AR33" s="162"/>
      <c r="AS33" s="73"/>
      <c r="AT33" s="162"/>
      <c r="AU33" s="73"/>
      <c r="AV33" s="162"/>
      <c r="AW33" s="73"/>
      <c r="AX33" s="162"/>
      <c r="AY33" s="73"/>
      <c r="AZ33" s="162"/>
      <c r="BA33" s="73"/>
      <c r="BB33" s="162"/>
    </row>
    <row r="34" spans="1:54" ht="14.25" x14ac:dyDescent="0.15">
      <c r="A34" s="205"/>
      <c r="B34" s="141"/>
      <c r="C34" s="159">
        <f t="shared" si="2"/>
        <v>0</v>
      </c>
      <c r="D34" s="141" t="e">
        <f>VLOOKUP($B34,詳細!$A$3:$C$80,2,FALSE)</f>
        <v>#N/A</v>
      </c>
      <c r="E34" s="141"/>
      <c r="F34" s="143" t="e">
        <f t="shared" si="3"/>
        <v>#N/A</v>
      </c>
      <c r="G34" s="141"/>
      <c r="H34" s="160"/>
      <c r="I34" s="161"/>
      <c r="J34" s="161"/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210"/>
      <c r="AM34" s="214">
        <f t="shared" si="4"/>
        <v>0</v>
      </c>
      <c r="AN34" s="212">
        <f t="shared" si="5"/>
        <v>0</v>
      </c>
      <c r="AO34" s="73"/>
      <c r="AP34" s="162"/>
      <c r="AQ34" s="73"/>
      <c r="AR34" s="162"/>
      <c r="AS34" s="73"/>
      <c r="AT34" s="162"/>
      <c r="AU34" s="73"/>
      <c r="AV34" s="162"/>
      <c r="AW34" s="73"/>
      <c r="AX34" s="162"/>
      <c r="AY34" s="73"/>
      <c r="AZ34" s="162"/>
      <c r="BA34" s="73"/>
      <c r="BB34" s="162"/>
    </row>
    <row r="35" spans="1:54" ht="14.25" x14ac:dyDescent="0.15">
      <c r="A35" s="205"/>
      <c r="B35" s="141"/>
      <c r="C35" s="159">
        <f t="shared" si="2"/>
        <v>0</v>
      </c>
      <c r="D35" s="141" t="e">
        <f>VLOOKUP($B35,詳細!$A$3:$C$80,2,FALSE)</f>
        <v>#N/A</v>
      </c>
      <c r="E35" s="141"/>
      <c r="F35" s="143" t="e">
        <f t="shared" si="3"/>
        <v>#N/A</v>
      </c>
      <c r="G35" s="141"/>
      <c r="H35" s="160"/>
      <c r="I35" s="161"/>
      <c r="J35" s="161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210"/>
      <c r="AM35" s="214">
        <f t="shared" si="4"/>
        <v>0</v>
      </c>
      <c r="AN35" s="212">
        <f t="shared" si="5"/>
        <v>0</v>
      </c>
      <c r="AO35" s="73"/>
      <c r="AP35" s="162"/>
      <c r="AQ35" s="73"/>
      <c r="AR35" s="162"/>
      <c r="AS35" s="73"/>
      <c r="AT35" s="162"/>
      <c r="AU35" s="73"/>
      <c r="AV35" s="162"/>
      <c r="AW35" s="73"/>
      <c r="AX35" s="162"/>
      <c r="AY35" s="73"/>
      <c r="AZ35" s="162"/>
      <c r="BA35" s="73"/>
      <c r="BB35" s="162"/>
    </row>
    <row r="36" spans="1:54" ht="14.25" x14ac:dyDescent="0.15">
      <c r="A36" s="205"/>
      <c r="B36" s="141"/>
      <c r="C36" s="159">
        <f t="shared" si="2"/>
        <v>0</v>
      </c>
      <c r="D36" s="141" t="e">
        <f>VLOOKUP($B36,詳細!$A$3:$C$80,2,FALSE)</f>
        <v>#N/A</v>
      </c>
      <c r="E36" s="141"/>
      <c r="F36" s="143" t="e">
        <f t="shared" si="3"/>
        <v>#N/A</v>
      </c>
      <c r="G36" s="141"/>
      <c r="H36" s="160"/>
      <c r="I36" s="161"/>
      <c r="J36" s="161"/>
      <c r="K36" s="161"/>
      <c r="L36" s="161"/>
      <c r="M36" s="161"/>
      <c r="N36" s="161"/>
      <c r="O36" s="161"/>
      <c r="P36" s="161"/>
      <c r="Q36" s="161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210"/>
      <c r="AM36" s="214">
        <f t="shared" si="4"/>
        <v>0</v>
      </c>
      <c r="AN36" s="212">
        <f t="shared" si="5"/>
        <v>0</v>
      </c>
      <c r="AO36" s="73"/>
      <c r="AP36" s="162"/>
      <c r="AQ36" s="73"/>
      <c r="AR36" s="162"/>
      <c r="AS36" s="73"/>
      <c r="AT36" s="162"/>
      <c r="AU36" s="73"/>
      <c r="AV36" s="162"/>
      <c r="AW36" s="73"/>
      <c r="AX36" s="162"/>
      <c r="AY36" s="73"/>
      <c r="AZ36" s="162"/>
      <c r="BA36" s="73"/>
      <c r="BB36" s="162"/>
    </row>
    <row r="37" spans="1:54" ht="14.25" x14ac:dyDescent="0.15">
      <c r="A37" s="205"/>
      <c r="B37" s="141"/>
      <c r="C37" s="159">
        <f t="shared" ref="C37:C68" si="6">AN37</f>
        <v>0</v>
      </c>
      <c r="D37" s="141" t="e">
        <f>VLOOKUP($B37,詳細!$A$3:$C$80,2,FALSE)</f>
        <v>#N/A</v>
      </c>
      <c r="E37" s="141"/>
      <c r="F37" s="143" t="e">
        <f t="shared" ref="F37:F68" si="7">D37*C37</f>
        <v>#N/A</v>
      </c>
      <c r="G37" s="141"/>
      <c r="H37" s="160"/>
      <c r="I37" s="161"/>
      <c r="J37" s="161"/>
      <c r="K37" s="161"/>
      <c r="L37" s="161"/>
      <c r="M37" s="161"/>
      <c r="N37" s="161"/>
      <c r="O37" s="161"/>
      <c r="P37" s="161"/>
      <c r="Q37" s="161"/>
      <c r="R37" s="161"/>
      <c r="S37" s="161"/>
      <c r="T37" s="161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161"/>
      <c r="AK37" s="161"/>
      <c r="AL37" s="210"/>
      <c r="AM37" s="214">
        <f t="shared" ref="AM37:AM68" si="8">SUM(H37:AL37)</f>
        <v>0</v>
      </c>
      <c r="AN37" s="212">
        <f t="shared" ref="AN37:AN68" si="9">E37-AM37</f>
        <v>0</v>
      </c>
      <c r="AO37" s="73"/>
      <c r="AP37" s="162"/>
      <c r="AQ37" s="73"/>
      <c r="AR37" s="162"/>
      <c r="AS37" s="73"/>
      <c r="AT37" s="162"/>
      <c r="AU37" s="73"/>
      <c r="AV37" s="162"/>
      <c r="AW37" s="73"/>
      <c r="AX37" s="162"/>
      <c r="AY37" s="73"/>
      <c r="AZ37" s="162"/>
      <c r="BA37" s="73"/>
      <c r="BB37" s="162"/>
    </row>
    <row r="38" spans="1:54" ht="14.25" x14ac:dyDescent="0.15">
      <c r="A38" s="205"/>
      <c r="B38" s="141"/>
      <c r="C38" s="159">
        <f t="shared" si="6"/>
        <v>0</v>
      </c>
      <c r="D38" s="141" t="e">
        <f>VLOOKUP($B38,詳細!$A$3:$C$80,2,FALSE)</f>
        <v>#N/A</v>
      </c>
      <c r="E38" s="141"/>
      <c r="F38" s="143" t="e">
        <f t="shared" si="7"/>
        <v>#N/A</v>
      </c>
      <c r="G38" s="141"/>
      <c r="H38" s="160"/>
      <c r="I38" s="161"/>
      <c r="J38" s="161"/>
      <c r="K38" s="161"/>
      <c r="L38" s="161"/>
      <c r="M38" s="161"/>
      <c r="N38" s="161"/>
      <c r="O38" s="161"/>
      <c r="P38" s="161"/>
      <c r="Q38" s="161"/>
      <c r="R38" s="161"/>
      <c r="S38" s="161"/>
      <c r="T38" s="161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161"/>
      <c r="AK38" s="161"/>
      <c r="AL38" s="210"/>
      <c r="AM38" s="214">
        <f t="shared" si="8"/>
        <v>0</v>
      </c>
      <c r="AN38" s="212">
        <f t="shared" si="9"/>
        <v>0</v>
      </c>
      <c r="AO38" s="73"/>
      <c r="AP38" s="162"/>
      <c r="AQ38" s="73"/>
      <c r="AR38" s="162"/>
      <c r="AS38" s="73"/>
      <c r="AT38" s="162"/>
      <c r="AU38" s="73"/>
      <c r="AV38" s="162"/>
      <c r="AW38" s="73"/>
      <c r="AX38" s="162"/>
      <c r="AY38" s="73"/>
      <c r="AZ38" s="162"/>
      <c r="BA38" s="73"/>
      <c r="BB38" s="162"/>
    </row>
    <row r="39" spans="1:54" ht="14.25" x14ac:dyDescent="0.15">
      <c r="A39" s="205"/>
      <c r="B39" s="141"/>
      <c r="C39" s="159">
        <f t="shared" si="6"/>
        <v>0</v>
      </c>
      <c r="D39" s="141" t="e">
        <f>VLOOKUP($B39,詳細!$A$3:$C$80,2,FALSE)</f>
        <v>#N/A</v>
      </c>
      <c r="E39" s="141"/>
      <c r="F39" s="143" t="e">
        <f t="shared" si="7"/>
        <v>#N/A</v>
      </c>
      <c r="G39" s="141"/>
      <c r="H39" s="160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161"/>
      <c r="AK39" s="161"/>
      <c r="AL39" s="210"/>
      <c r="AM39" s="214">
        <f t="shared" si="8"/>
        <v>0</v>
      </c>
      <c r="AN39" s="212">
        <f t="shared" si="9"/>
        <v>0</v>
      </c>
      <c r="AO39" s="73"/>
      <c r="AP39" s="162"/>
      <c r="AQ39" s="73"/>
      <c r="AR39" s="162"/>
      <c r="AS39" s="73"/>
      <c r="AT39" s="162"/>
      <c r="AU39" s="73"/>
      <c r="AV39" s="162"/>
      <c r="AW39" s="73"/>
      <c r="AX39" s="162"/>
      <c r="AY39" s="73"/>
      <c r="AZ39" s="162"/>
      <c r="BA39" s="73"/>
      <c r="BB39" s="162"/>
    </row>
    <row r="40" spans="1:54" ht="14.25" x14ac:dyDescent="0.15">
      <c r="A40" s="205"/>
      <c r="B40" s="141"/>
      <c r="C40" s="159">
        <f t="shared" si="6"/>
        <v>0</v>
      </c>
      <c r="D40" s="141" t="e">
        <f>VLOOKUP($B40,詳細!$A$3:$C$80,2,FALSE)</f>
        <v>#N/A</v>
      </c>
      <c r="E40" s="141"/>
      <c r="F40" s="143" t="e">
        <f t="shared" si="7"/>
        <v>#N/A</v>
      </c>
      <c r="G40" s="141"/>
      <c r="H40" s="160"/>
      <c r="I40" s="161"/>
      <c r="J40" s="161"/>
      <c r="K40" s="161"/>
      <c r="L40" s="161"/>
      <c r="M40" s="161"/>
      <c r="N40" s="161"/>
      <c r="O40" s="161"/>
      <c r="P40" s="161"/>
      <c r="Q40" s="161"/>
      <c r="R40" s="161"/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161"/>
      <c r="AK40" s="161"/>
      <c r="AL40" s="210"/>
      <c r="AM40" s="214">
        <f t="shared" si="8"/>
        <v>0</v>
      </c>
      <c r="AN40" s="212">
        <f t="shared" si="9"/>
        <v>0</v>
      </c>
      <c r="AO40" s="73"/>
      <c r="AP40" s="162"/>
      <c r="AQ40" s="73"/>
      <c r="AR40" s="162"/>
      <c r="AS40" s="73"/>
      <c r="AT40" s="162"/>
      <c r="AU40" s="73"/>
      <c r="AV40" s="162"/>
      <c r="AW40" s="73"/>
      <c r="AX40" s="162"/>
      <c r="AY40" s="73"/>
      <c r="AZ40" s="162"/>
      <c r="BA40" s="73"/>
      <c r="BB40" s="162"/>
    </row>
    <row r="41" spans="1:54" ht="14.25" x14ac:dyDescent="0.15">
      <c r="A41" s="205"/>
      <c r="B41" s="141"/>
      <c r="C41" s="159">
        <f t="shared" si="6"/>
        <v>0</v>
      </c>
      <c r="D41" s="141" t="e">
        <f>VLOOKUP($B41,詳細!$A$3:$C$80,2,FALSE)</f>
        <v>#N/A</v>
      </c>
      <c r="E41" s="141"/>
      <c r="F41" s="143" t="e">
        <f t="shared" si="7"/>
        <v>#N/A</v>
      </c>
      <c r="G41" s="141"/>
      <c r="H41" s="160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210"/>
      <c r="AM41" s="214">
        <f t="shared" si="8"/>
        <v>0</v>
      </c>
      <c r="AN41" s="212">
        <f t="shared" si="9"/>
        <v>0</v>
      </c>
      <c r="AO41" s="73"/>
      <c r="AP41" s="162"/>
      <c r="AQ41" s="73"/>
      <c r="AR41" s="162"/>
      <c r="AS41" s="73"/>
      <c r="AT41" s="162"/>
      <c r="AU41" s="73"/>
      <c r="AV41" s="162"/>
      <c r="AW41" s="73"/>
      <c r="AX41" s="162"/>
      <c r="AY41" s="73"/>
      <c r="AZ41" s="162"/>
      <c r="BA41" s="73"/>
      <c r="BB41" s="162"/>
    </row>
    <row r="42" spans="1:54" ht="14.25" x14ac:dyDescent="0.15">
      <c r="A42" s="205"/>
      <c r="B42" s="141"/>
      <c r="C42" s="159">
        <f t="shared" si="6"/>
        <v>0</v>
      </c>
      <c r="D42" s="141" t="e">
        <f>VLOOKUP($B42,詳細!$A$3:$C$80,2,FALSE)</f>
        <v>#N/A</v>
      </c>
      <c r="E42" s="141"/>
      <c r="F42" s="143" t="e">
        <f t="shared" si="7"/>
        <v>#N/A</v>
      </c>
      <c r="G42" s="141"/>
      <c r="H42" s="160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210"/>
      <c r="AM42" s="214">
        <f t="shared" si="8"/>
        <v>0</v>
      </c>
      <c r="AN42" s="212">
        <f t="shared" si="9"/>
        <v>0</v>
      </c>
      <c r="AO42" s="73"/>
      <c r="AP42" s="162"/>
      <c r="AQ42" s="73"/>
      <c r="AR42" s="162"/>
      <c r="AS42" s="73"/>
      <c r="AT42" s="162"/>
      <c r="AU42" s="73"/>
      <c r="AV42" s="162"/>
      <c r="AW42" s="73"/>
      <c r="AX42" s="162"/>
      <c r="AY42" s="73"/>
      <c r="AZ42" s="162"/>
      <c r="BA42" s="73"/>
      <c r="BB42" s="162"/>
    </row>
    <row r="43" spans="1:54" ht="14.25" x14ac:dyDescent="0.15">
      <c r="A43" s="205"/>
      <c r="B43" s="141"/>
      <c r="C43" s="159">
        <f t="shared" si="6"/>
        <v>0</v>
      </c>
      <c r="D43" s="141" t="e">
        <f>VLOOKUP($B43,詳細!$A$3:$C$80,2,FALSE)</f>
        <v>#N/A</v>
      </c>
      <c r="E43" s="141"/>
      <c r="F43" s="143" t="e">
        <f t="shared" si="7"/>
        <v>#N/A</v>
      </c>
      <c r="G43" s="141"/>
      <c r="H43" s="160"/>
      <c r="I43" s="161"/>
      <c r="J43" s="161"/>
      <c r="K43" s="161"/>
      <c r="L43" s="161"/>
      <c r="M43" s="161"/>
      <c r="N43" s="161"/>
      <c r="O43" s="161"/>
      <c r="P43" s="161"/>
      <c r="Q43" s="16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161"/>
      <c r="AK43" s="161"/>
      <c r="AL43" s="210"/>
      <c r="AM43" s="214">
        <f t="shared" si="8"/>
        <v>0</v>
      </c>
      <c r="AN43" s="212">
        <f t="shared" si="9"/>
        <v>0</v>
      </c>
      <c r="AO43" s="73"/>
      <c r="AP43" s="162"/>
      <c r="AQ43" s="73"/>
      <c r="AR43" s="162"/>
      <c r="AS43" s="73"/>
      <c r="AT43" s="162"/>
      <c r="AU43" s="73"/>
      <c r="AV43" s="162"/>
      <c r="AW43" s="73"/>
      <c r="AX43" s="162"/>
      <c r="AY43" s="73"/>
      <c r="AZ43" s="162"/>
      <c r="BA43" s="73"/>
      <c r="BB43" s="162"/>
    </row>
    <row r="44" spans="1:54" ht="14.25" x14ac:dyDescent="0.15">
      <c r="A44" s="205"/>
      <c r="B44" s="141"/>
      <c r="C44" s="159">
        <f t="shared" si="6"/>
        <v>0</v>
      </c>
      <c r="D44" s="141" t="e">
        <f>VLOOKUP($B44,詳細!$A$3:$C$80,2,FALSE)</f>
        <v>#N/A</v>
      </c>
      <c r="E44" s="141"/>
      <c r="F44" s="143" t="e">
        <f t="shared" si="7"/>
        <v>#N/A</v>
      </c>
      <c r="G44" s="141"/>
      <c r="H44" s="160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210"/>
      <c r="AM44" s="214">
        <f t="shared" si="8"/>
        <v>0</v>
      </c>
      <c r="AN44" s="212">
        <f t="shared" si="9"/>
        <v>0</v>
      </c>
      <c r="AO44" s="73"/>
      <c r="AP44" s="162"/>
      <c r="AQ44" s="73"/>
      <c r="AR44" s="162"/>
      <c r="AS44" s="73"/>
      <c r="AT44" s="162"/>
      <c r="AU44" s="73"/>
      <c r="AV44" s="162"/>
      <c r="AW44" s="73"/>
      <c r="AX44" s="162"/>
      <c r="AY44" s="73"/>
      <c r="AZ44" s="162"/>
      <c r="BA44" s="73"/>
      <c r="BB44" s="162"/>
    </row>
    <row r="45" spans="1:54" ht="14.25" x14ac:dyDescent="0.15">
      <c r="A45" s="205"/>
      <c r="B45" s="141"/>
      <c r="C45" s="159">
        <f t="shared" si="6"/>
        <v>0</v>
      </c>
      <c r="D45" s="141" t="e">
        <f>VLOOKUP($B45,詳細!$A$3:$C$80,2,FALSE)</f>
        <v>#N/A</v>
      </c>
      <c r="E45" s="141"/>
      <c r="F45" s="143" t="e">
        <f t="shared" si="7"/>
        <v>#N/A</v>
      </c>
      <c r="G45" s="141"/>
      <c r="H45" s="160"/>
      <c r="I45" s="161"/>
      <c r="J45" s="161"/>
      <c r="K45" s="161"/>
      <c r="L45" s="161"/>
      <c r="M45" s="161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161"/>
      <c r="AK45" s="161"/>
      <c r="AL45" s="210"/>
      <c r="AM45" s="214">
        <f t="shared" si="8"/>
        <v>0</v>
      </c>
      <c r="AN45" s="212">
        <f t="shared" si="9"/>
        <v>0</v>
      </c>
      <c r="AO45" s="73"/>
      <c r="AP45" s="162"/>
      <c r="AQ45" s="73"/>
      <c r="AR45" s="162"/>
      <c r="AS45" s="73"/>
      <c r="AT45" s="162"/>
      <c r="AU45" s="73"/>
      <c r="AV45" s="162"/>
      <c r="AW45" s="73"/>
      <c r="AX45" s="162"/>
      <c r="AY45" s="73"/>
      <c r="AZ45" s="162"/>
      <c r="BA45" s="73"/>
      <c r="BB45" s="162"/>
    </row>
    <row r="46" spans="1:54" ht="14.25" x14ac:dyDescent="0.15">
      <c r="A46" s="205"/>
      <c r="B46" s="141"/>
      <c r="C46" s="159">
        <f t="shared" si="6"/>
        <v>0</v>
      </c>
      <c r="D46" s="141" t="e">
        <f>VLOOKUP($B46,詳細!$A$3:$C$80,2,FALSE)</f>
        <v>#N/A</v>
      </c>
      <c r="E46" s="141"/>
      <c r="F46" s="143" t="e">
        <f t="shared" si="7"/>
        <v>#N/A</v>
      </c>
      <c r="G46" s="141"/>
      <c r="H46" s="160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210"/>
      <c r="AM46" s="214">
        <f t="shared" si="8"/>
        <v>0</v>
      </c>
      <c r="AN46" s="212">
        <f t="shared" si="9"/>
        <v>0</v>
      </c>
      <c r="AO46" s="73"/>
      <c r="AP46" s="162"/>
      <c r="AQ46" s="73"/>
      <c r="AR46" s="162"/>
      <c r="AS46" s="73"/>
      <c r="AT46" s="162"/>
      <c r="AU46" s="73"/>
      <c r="AV46" s="162"/>
      <c r="AW46" s="73"/>
      <c r="AX46" s="162"/>
      <c r="AY46" s="73"/>
      <c r="AZ46" s="162"/>
      <c r="BA46" s="73"/>
      <c r="BB46" s="162"/>
    </row>
    <row r="47" spans="1:54" ht="14.25" x14ac:dyDescent="0.15">
      <c r="A47" s="205"/>
      <c r="B47" s="141"/>
      <c r="C47" s="159">
        <f t="shared" si="6"/>
        <v>0</v>
      </c>
      <c r="D47" s="141" t="e">
        <f>VLOOKUP($B47,詳細!$A$3:$C$80,2,FALSE)</f>
        <v>#N/A</v>
      </c>
      <c r="E47" s="141"/>
      <c r="F47" s="143" t="e">
        <f t="shared" si="7"/>
        <v>#N/A</v>
      </c>
      <c r="G47" s="141"/>
      <c r="H47" s="160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161"/>
      <c r="AK47" s="161"/>
      <c r="AL47" s="210"/>
      <c r="AM47" s="214">
        <f t="shared" si="8"/>
        <v>0</v>
      </c>
      <c r="AN47" s="212">
        <f t="shared" si="9"/>
        <v>0</v>
      </c>
      <c r="AO47" s="73"/>
      <c r="AP47" s="162"/>
      <c r="AQ47" s="73"/>
      <c r="AR47" s="162"/>
      <c r="AS47" s="73"/>
      <c r="AT47" s="162"/>
      <c r="AU47" s="73"/>
      <c r="AV47" s="162"/>
      <c r="AW47" s="73"/>
      <c r="AX47" s="162"/>
      <c r="AY47" s="73"/>
      <c r="AZ47" s="162"/>
      <c r="BA47" s="73"/>
      <c r="BB47" s="162"/>
    </row>
    <row r="48" spans="1:54" ht="14.25" x14ac:dyDescent="0.15">
      <c r="A48" s="205"/>
      <c r="B48" s="141"/>
      <c r="C48" s="159">
        <f t="shared" si="6"/>
        <v>0</v>
      </c>
      <c r="D48" s="141" t="e">
        <f>VLOOKUP($B48,詳細!$A$3:$C$80,2,FALSE)</f>
        <v>#N/A</v>
      </c>
      <c r="E48" s="141"/>
      <c r="F48" s="143" t="e">
        <f t="shared" si="7"/>
        <v>#N/A</v>
      </c>
      <c r="G48" s="141"/>
      <c r="H48" s="160"/>
      <c r="I48" s="161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161"/>
      <c r="AK48" s="161"/>
      <c r="AL48" s="210"/>
      <c r="AM48" s="214">
        <f t="shared" si="8"/>
        <v>0</v>
      </c>
      <c r="AN48" s="212">
        <f t="shared" si="9"/>
        <v>0</v>
      </c>
      <c r="AO48" s="73"/>
      <c r="AP48" s="162"/>
      <c r="AQ48" s="73"/>
      <c r="AR48" s="162"/>
      <c r="AS48" s="73"/>
      <c r="AT48" s="162"/>
      <c r="AU48" s="73"/>
      <c r="AV48" s="162"/>
      <c r="AW48" s="73"/>
      <c r="AX48" s="162"/>
      <c r="AY48" s="73"/>
      <c r="AZ48" s="162"/>
      <c r="BA48" s="73"/>
      <c r="BB48" s="162"/>
    </row>
    <row r="49" spans="1:54" ht="14.25" x14ac:dyDescent="0.15">
      <c r="A49" s="205"/>
      <c r="B49" s="141"/>
      <c r="C49" s="159">
        <f t="shared" si="6"/>
        <v>0</v>
      </c>
      <c r="D49" s="141" t="e">
        <f>VLOOKUP($B49,詳細!$A$3:$C$80,2,FALSE)</f>
        <v>#N/A</v>
      </c>
      <c r="E49" s="141"/>
      <c r="F49" s="143" t="e">
        <f t="shared" si="7"/>
        <v>#N/A</v>
      </c>
      <c r="G49" s="141"/>
      <c r="H49" s="160"/>
      <c r="I49" s="161"/>
      <c r="J49" s="161"/>
      <c r="K49" s="161"/>
      <c r="L49" s="161"/>
      <c r="M49" s="161"/>
      <c r="N49" s="161"/>
      <c r="O49" s="161"/>
      <c r="P49" s="161"/>
      <c r="Q49" s="161"/>
      <c r="R49" s="161"/>
      <c r="S49" s="161"/>
      <c r="T49" s="161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161"/>
      <c r="AK49" s="161"/>
      <c r="AL49" s="210"/>
      <c r="AM49" s="214">
        <f t="shared" si="8"/>
        <v>0</v>
      </c>
      <c r="AN49" s="212">
        <f t="shared" si="9"/>
        <v>0</v>
      </c>
      <c r="AO49" s="73"/>
      <c r="AP49" s="162"/>
      <c r="AQ49" s="73"/>
      <c r="AR49" s="162"/>
      <c r="AS49" s="73"/>
      <c r="AT49" s="162"/>
      <c r="AU49" s="73"/>
      <c r="AV49" s="162"/>
      <c r="AW49" s="73"/>
      <c r="AX49" s="162"/>
      <c r="AY49" s="73"/>
      <c r="AZ49" s="162"/>
      <c r="BA49" s="73"/>
      <c r="BB49" s="162"/>
    </row>
    <row r="50" spans="1:54" ht="14.25" x14ac:dyDescent="0.15">
      <c r="A50" s="205"/>
      <c r="B50" s="141"/>
      <c r="C50" s="159">
        <f t="shared" si="6"/>
        <v>0</v>
      </c>
      <c r="D50" s="141" t="e">
        <f>VLOOKUP($B50,詳細!$A$3:$C$80,2,FALSE)</f>
        <v>#N/A</v>
      </c>
      <c r="E50" s="141"/>
      <c r="F50" s="143" t="e">
        <f t="shared" si="7"/>
        <v>#N/A</v>
      </c>
      <c r="G50" s="141"/>
      <c r="H50" s="160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210"/>
      <c r="AM50" s="214">
        <f t="shared" si="8"/>
        <v>0</v>
      </c>
      <c r="AN50" s="212">
        <f t="shared" si="9"/>
        <v>0</v>
      </c>
      <c r="AO50" s="73"/>
      <c r="AP50" s="162"/>
      <c r="AQ50" s="73"/>
      <c r="AR50" s="162"/>
      <c r="AS50" s="73"/>
      <c r="AT50" s="162"/>
      <c r="AU50" s="73"/>
      <c r="AV50" s="162"/>
      <c r="AW50" s="73"/>
      <c r="AX50" s="162"/>
      <c r="AY50" s="73"/>
      <c r="AZ50" s="162"/>
      <c r="BA50" s="73"/>
      <c r="BB50" s="162"/>
    </row>
    <row r="51" spans="1:54" ht="14.25" x14ac:dyDescent="0.15">
      <c r="A51" s="205"/>
      <c r="B51" s="141"/>
      <c r="C51" s="159">
        <f t="shared" si="6"/>
        <v>0</v>
      </c>
      <c r="D51" s="141" t="e">
        <f>VLOOKUP($B51,詳細!$A$3:$C$80,2,FALSE)</f>
        <v>#N/A</v>
      </c>
      <c r="E51" s="141"/>
      <c r="F51" s="143" t="e">
        <f t="shared" si="7"/>
        <v>#N/A</v>
      </c>
      <c r="G51" s="141"/>
      <c r="H51" s="160"/>
      <c r="I51" s="161"/>
      <c r="J51" s="161"/>
      <c r="K51" s="161"/>
      <c r="L51" s="161"/>
      <c r="M51" s="161"/>
      <c r="N51" s="161"/>
      <c r="O51" s="161"/>
      <c r="P51" s="161"/>
      <c r="Q51" s="161"/>
      <c r="R51" s="161"/>
      <c r="S51" s="161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161"/>
      <c r="AH51" s="161"/>
      <c r="AI51" s="161"/>
      <c r="AJ51" s="161"/>
      <c r="AK51" s="161"/>
      <c r="AL51" s="210"/>
      <c r="AM51" s="214">
        <f t="shared" si="8"/>
        <v>0</v>
      </c>
      <c r="AN51" s="212">
        <f t="shared" si="9"/>
        <v>0</v>
      </c>
      <c r="AO51" s="73"/>
      <c r="AP51" s="162"/>
      <c r="AQ51" s="73"/>
      <c r="AR51" s="162"/>
      <c r="AS51" s="73"/>
      <c r="AT51" s="162"/>
      <c r="AU51" s="73"/>
      <c r="AV51" s="162"/>
      <c r="AW51" s="73"/>
      <c r="AX51" s="162"/>
      <c r="AY51" s="73"/>
      <c r="AZ51" s="162"/>
      <c r="BA51" s="73"/>
      <c r="BB51" s="162"/>
    </row>
    <row r="52" spans="1:54" ht="14.25" x14ac:dyDescent="0.15">
      <c r="A52" s="142"/>
      <c r="B52" s="141"/>
      <c r="C52" s="159">
        <f t="shared" si="6"/>
        <v>0</v>
      </c>
      <c r="D52" s="141" t="e">
        <f>VLOOKUP($B52,詳細!$A$3:$C$80,2,FALSE)</f>
        <v>#N/A</v>
      </c>
      <c r="E52" s="141"/>
      <c r="F52" s="143" t="e">
        <f t="shared" si="7"/>
        <v>#N/A</v>
      </c>
      <c r="G52" s="141"/>
      <c r="H52" s="160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210"/>
      <c r="AM52" s="214">
        <f t="shared" si="8"/>
        <v>0</v>
      </c>
      <c r="AN52" s="212">
        <f t="shared" si="9"/>
        <v>0</v>
      </c>
      <c r="AO52" s="73"/>
      <c r="AP52" s="162"/>
      <c r="AQ52" s="73"/>
      <c r="AR52" s="162"/>
      <c r="AS52" s="73"/>
      <c r="AT52" s="162"/>
      <c r="AU52" s="73"/>
      <c r="AV52" s="162"/>
      <c r="AW52" s="73"/>
      <c r="AX52" s="162"/>
      <c r="AY52" s="73"/>
      <c r="AZ52" s="162"/>
      <c r="BA52" s="73"/>
      <c r="BB52" s="162"/>
    </row>
    <row r="53" spans="1:54" ht="14.25" x14ac:dyDescent="0.15">
      <c r="A53" s="142"/>
      <c r="B53" s="141"/>
      <c r="C53" s="159">
        <f t="shared" si="6"/>
        <v>0</v>
      </c>
      <c r="D53" s="141" t="e">
        <f>VLOOKUP($B53,詳細!$A$3:$C$80,2,FALSE)</f>
        <v>#N/A</v>
      </c>
      <c r="E53" s="141"/>
      <c r="F53" s="143" t="e">
        <f t="shared" si="7"/>
        <v>#N/A</v>
      </c>
      <c r="G53" s="141"/>
      <c r="H53" s="160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210"/>
      <c r="AM53" s="214">
        <f t="shared" si="8"/>
        <v>0</v>
      </c>
      <c r="AN53" s="212">
        <f t="shared" si="9"/>
        <v>0</v>
      </c>
      <c r="AO53" s="73"/>
      <c r="AP53" s="162"/>
      <c r="AQ53" s="73"/>
      <c r="AR53" s="162"/>
      <c r="AS53" s="73"/>
      <c r="AT53" s="162"/>
      <c r="AU53" s="73"/>
      <c r="AV53" s="162"/>
      <c r="AW53" s="73"/>
      <c r="AX53" s="162"/>
      <c r="AY53" s="73"/>
      <c r="AZ53" s="162"/>
      <c r="BA53" s="73"/>
      <c r="BB53" s="162"/>
    </row>
    <row r="54" spans="1:54" ht="14.25" x14ac:dyDescent="0.15">
      <c r="A54" s="142"/>
      <c r="B54" s="141"/>
      <c r="C54" s="159">
        <f t="shared" si="6"/>
        <v>0</v>
      </c>
      <c r="D54" s="141" t="e">
        <f>VLOOKUP($B54,詳細!$A$3:$C$80,2,FALSE)</f>
        <v>#N/A</v>
      </c>
      <c r="E54" s="141"/>
      <c r="F54" s="143" t="e">
        <f t="shared" si="7"/>
        <v>#N/A</v>
      </c>
      <c r="G54" s="141"/>
      <c r="H54" s="160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  <c r="AB54" s="161"/>
      <c r="AC54" s="161"/>
      <c r="AD54" s="161"/>
      <c r="AE54" s="161"/>
      <c r="AF54" s="161"/>
      <c r="AG54" s="161"/>
      <c r="AH54" s="161"/>
      <c r="AI54" s="161"/>
      <c r="AJ54" s="161"/>
      <c r="AK54" s="161"/>
      <c r="AL54" s="210"/>
      <c r="AM54" s="214">
        <f t="shared" si="8"/>
        <v>0</v>
      </c>
      <c r="AN54" s="212">
        <f t="shared" si="9"/>
        <v>0</v>
      </c>
      <c r="AO54" s="73"/>
      <c r="AP54" s="162"/>
      <c r="AQ54" s="73"/>
      <c r="AR54" s="162"/>
      <c r="AS54" s="73"/>
      <c r="AT54" s="162"/>
      <c r="AU54" s="73"/>
      <c r="AV54" s="162"/>
      <c r="AW54" s="73"/>
      <c r="AX54" s="162"/>
      <c r="AY54" s="73"/>
      <c r="AZ54" s="162"/>
      <c r="BA54" s="73"/>
      <c r="BB54" s="162"/>
    </row>
    <row r="55" spans="1:54" ht="14.25" x14ac:dyDescent="0.15">
      <c r="A55" s="142"/>
      <c r="B55" s="141"/>
      <c r="C55" s="159">
        <f t="shared" si="6"/>
        <v>0</v>
      </c>
      <c r="D55" s="141" t="e">
        <f>VLOOKUP($B55,詳細!$A$3:$C$80,2,FALSE)</f>
        <v>#N/A</v>
      </c>
      <c r="E55" s="141"/>
      <c r="F55" s="143" t="e">
        <f t="shared" si="7"/>
        <v>#N/A</v>
      </c>
      <c r="G55" s="141"/>
      <c r="H55" s="160"/>
      <c r="I55" s="161"/>
      <c r="J55" s="161"/>
      <c r="K55" s="161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210"/>
      <c r="AM55" s="214">
        <f t="shared" si="8"/>
        <v>0</v>
      </c>
      <c r="AN55" s="212">
        <f t="shared" si="9"/>
        <v>0</v>
      </c>
      <c r="AO55" s="73"/>
      <c r="AP55" s="162"/>
      <c r="AQ55" s="73"/>
      <c r="AR55" s="162"/>
      <c r="AS55" s="73"/>
      <c r="AT55" s="162"/>
      <c r="AU55" s="73"/>
      <c r="AV55" s="162"/>
      <c r="AW55" s="73"/>
      <c r="AX55" s="162"/>
      <c r="AY55" s="73"/>
      <c r="AZ55" s="162"/>
      <c r="BA55" s="73"/>
      <c r="BB55" s="162"/>
    </row>
    <row r="56" spans="1:54" ht="14.25" x14ac:dyDescent="0.15">
      <c r="A56" s="142"/>
      <c r="B56" s="141"/>
      <c r="C56" s="159">
        <f t="shared" si="6"/>
        <v>0</v>
      </c>
      <c r="D56" s="141" t="e">
        <f>VLOOKUP($B56,詳細!$A$3:$C$80,2,FALSE)</f>
        <v>#N/A</v>
      </c>
      <c r="E56" s="141"/>
      <c r="F56" s="143" t="e">
        <f t="shared" si="7"/>
        <v>#N/A</v>
      </c>
      <c r="G56" s="141"/>
      <c r="H56" s="160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210"/>
      <c r="AM56" s="214">
        <f t="shared" si="8"/>
        <v>0</v>
      </c>
      <c r="AN56" s="212">
        <f t="shared" si="9"/>
        <v>0</v>
      </c>
      <c r="AO56" s="73"/>
      <c r="AP56" s="162"/>
      <c r="AQ56" s="73"/>
      <c r="AR56" s="162"/>
      <c r="AS56" s="73"/>
      <c r="AT56" s="162"/>
      <c r="AU56" s="73"/>
      <c r="AV56" s="162"/>
      <c r="AW56" s="73"/>
      <c r="AX56" s="162"/>
      <c r="AY56" s="73"/>
      <c r="AZ56" s="162"/>
      <c r="BA56" s="73"/>
      <c r="BB56" s="162"/>
    </row>
    <row r="57" spans="1:54" ht="14.25" x14ac:dyDescent="0.15">
      <c r="A57" s="142"/>
      <c r="B57" s="141"/>
      <c r="C57" s="159">
        <f t="shared" si="6"/>
        <v>0</v>
      </c>
      <c r="D57" s="141" t="e">
        <f>VLOOKUP($B57,詳細!$A$3:$C$80,2,FALSE)</f>
        <v>#N/A</v>
      </c>
      <c r="E57" s="141"/>
      <c r="F57" s="143" t="e">
        <f t="shared" si="7"/>
        <v>#N/A</v>
      </c>
      <c r="G57" s="141"/>
      <c r="H57" s="160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210"/>
      <c r="AM57" s="214">
        <f t="shared" si="8"/>
        <v>0</v>
      </c>
      <c r="AN57" s="212">
        <f t="shared" si="9"/>
        <v>0</v>
      </c>
      <c r="AO57" s="73"/>
      <c r="AP57" s="162"/>
      <c r="AQ57" s="73"/>
      <c r="AR57" s="162"/>
      <c r="AS57" s="73"/>
      <c r="AT57" s="162"/>
      <c r="AU57" s="73"/>
      <c r="AV57" s="162"/>
      <c r="AW57" s="73"/>
      <c r="AX57" s="162"/>
      <c r="AY57" s="73"/>
      <c r="AZ57" s="162"/>
      <c r="BA57" s="73"/>
      <c r="BB57" s="162"/>
    </row>
    <row r="58" spans="1:54" ht="14.25" x14ac:dyDescent="0.15">
      <c r="A58" s="142"/>
      <c r="B58" s="141"/>
      <c r="C58" s="159">
        <f t="shared" si="6"/>
        <v>0</v>
      </c>
      <c r="D58" s="141" t="e">
        <f>VLOOKUP($B58,詳細!$A$3:$C$80,2,FALSE)</f>
        <v>#N/A</v>
      </c>
      <c r="E58" s="141"/>
      <c r="F58" s="143" t="e">
        <f t="shared" si="7"/>
        <v>#N/A</v>
      </c>
      <c r="G58" s="141"/>
      <c r="H58" s="160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  <c r="AB58" s="161"/>
      <c r="AC58" s="161"/>
      <c r="AD58" s="161"/>
      <c r="AE58" s="161"/>
      <c r="AF58" s="161"/>
      <c r="AG58" s="161"/>
      <c r="AH58" s="161"/>
      <c r="AI58" s="161"/>
      <c r="AJ58" s="161"/>
      <c r="AK58" s="161"/>
      <c r="AL58" s="210"/>
      <c r="AM58" s="214">
        <f t="shared" si="8"/>
        <v>0</v>
      </c>
      <c r="AN58" s="212">
        <f t="shared" si="9"/>
        <v>0</v>
      </c>
      <c r="AO58" s="73"/>
      <c r="AP58" s="162"/>
      <c r="AQ58" s="73"/>
      <c r="AR58" s="162"/>
      <c r="AS58" s="73"/>
      <c r="AT58" s="162"/>
      <c r="AU58" s="73"/>
      <c r="AV58" s="162"/>
      <c r="AW58" s="73"/>
      <c r="AX58" s="162"/>
      <c r="AY58" s="73"/>
      <c r="AZ58" s="162"/>
      <c r="BA58" s="73"/>
      <c r="BB58" s="162"/>
    </row>
    <row r="59" spans="1:54" ht="14.25" x14ac:dyDescent="0.15">
      <c r="A59" s="142"/>
      <c r="B59" s="141"/>
      <c r="C59" s="159">
        <f t="shared" si="6"/>
        <v>0</v>
      </c>
      <c r="D59" s="141" t="e">
        <f>VLOOKUP($B59,詳細!$A$3:$C$80,2,FALSE)</f>
        <v>#N/A</v>
      </c>
      <c r="E59" s="141"/>
      <c r="F59" s="143" t="e">
        <f t="shared" si="7"/>
        <v>#N/A</v>
      </c>
      <c r="G59" s="141"/>
      <c r="H59" s="160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161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210"/>
      <c r="AM59" s="214">
        <f t="shared" si="8"/>
        <v>0</v>
      </c>
      <c r="AN59" s="212">
        <f t="shared" si="9"/>
        <v>0</v>
      </c>
      <c r="AO59" s="73"/>
      <c r="AP59" s="162"/>
      <c r="AQ59" s="73"/>
      <c r="AR59" s="162"/>
      <c r="AS59" s="73"/>
      <c r="AT59" s="162"/>
      <c r="AU59" s="73"/>
      <c r="AV59" s="162"/>
      <c r="AW59" s="73"/>
      <c r="AX59" s="162"/>
      <c r="AY59" s="73"/>
      <c r="AZ59" s="162"/>
      <c r="BA59" s="73"/>
      <c r="BB59" s="162"/>
    </row>
    <row r="60" spans="1:54" ht="14.25" x14ac:dyDescent="0.15">
      <c r="A60" s="142"/>
      <c r="B60" s="141"/>
      <c r="C60" s="159">
        <f t="shared" si="6"/>
        <v>0</v>
      </c>
      <c r="D60" s="141" t="e">
        <f>VLOOKUP($B60,詳細!$A$3:$C$80,2,FALSE)</f>
        <v>#N/A</v>
      </c>
      <c r="E60" s="141"/>
      <c r="F60" s="143" t="e">
        <f t="shared" si="7"/>
        <v>#N/A</v>
      </c>
      <c r="G60" s="141"/>
      <c r="H60" s="160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161"/>
      <c r="Z60" s="161"/>
      <c r="AA60" s="161"/>
      <c r="AB60" s="161"/>
      <c r="AC60" s="161"/>
      <c r="AD60" s="161"/>
      <c r="AE60" s="161"/>
      <c r="AF60" s="161"/>
      <c r="AG60" s="161"/>
      <c r="AH60" s="161"/>
      <c r="AI60" s="161"/>
      <c r="AJ60" s="161"/>
      <c r="AK60" s="161"/>
      <c r="AL60" s="210"/>
      <c r="AM60" s="214">
        <f t="shared" si="8"/>
        <v>0</v>
      </c>
      <c r="AN60" s="212">
        <f t="shared" si="9"/>
        <v>0</v>
      </c>
      <c r="AO60" s="73"/>
      <c r="AP60" s="162"/>
      <c r="AQ60" s="73"/>
      <c r="AR60" s="162"/>
      <c r="AS60" s="73"/>
      <c r="AT60" s="162"/>
      <c r="AU60" s="73"/>
      <c r="AV60" s="162"/>
      <c r="AW60" s="73"/>
      <c r="AX60" s="162"/>
      <c r="AY60" s="73"/>
      <c r="AZ60" s="162"/>
      <c r="BA60" s="73"/>
      <c r="BB60" s="162"/>
    </row>
    <row r="61" spans="1:54" ht="14.25" x14ac:dyDescent="0.15">
      <c r="A61" s="142"/>
      <c r="B61" s="141"/>
      <c r="C61" s="159">
        <f t="shared" si="6"/>
        <v>0</v>
      </c>
      <c r="D61" s="141" t="e">
        <f>VLOOKUP($B61,詳細!$A$3:$C$80,2,FALSE)</f>
        <v>#N/A</v>
      </c>
      <c r="E61" s="141"/>
      <c r="F61" s="143" t="e">
        <f t="shared" si="7"/>
        <v>#N/A</v>
      </c>
      <c r="G61" s="141"/>
      <c r="H61" s="160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Y61" s="161"/>
      <c r="Z61" s="161"/>
      <c r="AA61" s="161"/>
      <c r="AB61" s="161"/>
      <c r="AC61" s="161"/>
      <c r="AD61" s="161"/>
      <c r="AE61" s="161"/>
      <c r="AF61" s="161"/>
      <c r="AG61" s="161"/>
      <c r="AH61" s="161"/>
      <c r="AI61" s="161"/>
      <c r="AJ61" s="161"/>
      <c r="AK61" s="161"/>
      <c r="AL61" s="210"/>
      <c r="AM61" s="214">
        <f t="shared" si="8"/>
        <v>0</v>
      </c>
      <c r="AN61" s="212">
        <f t="shared" si="9"/>
        <v>0</v>
      </c>
      <c r="AO61" s="73"/>
      <c r="AP61" s="162"/>
      <c r="AQ61" s="73"/>
      <c r="AR61" s="162"/>
      <c r="AS61" s="73"/>
      <c r="AT61" s="162"/>
      <c r="AU61" s="73"/>
      <c r="AV61" s="162"/>
      <c r="AW61" s="73"/>
      <c r="AX61" s="162"/>
      <c r="AY61" s="73"/>
      <c r="AZ61" s="162"/>
      <c r="BA61" s="73"/>
      <c r="BB61" s="162"/>
    </row>
    <row r="62" spans="1:54" ht="14.25" x14ac:dyDescent="0.15">
      <c r="A62" s="142"/>
      <c r="B62" s="141"/>
      <c r="C62" s="159">
        <f t="shared" si="6"/>
        <v>0</v>
      </c>
      <c r="D62" s="141" t="e">
        <f>VLOOKUP($B62,詳細!$A$3:$C$80,2,FALSE)</f>
        <v>#N/A</v>
      </c>
      <c r="E62" s="141"/>
      <c r="F62" s="143" t="e">
        <f t="shared" si="7"/>
        <v>#N/A</v>
      </c>
      <c r="G62" s="141"/>
      <c r="H62" s="160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/>
      <c r="AF62" s="161"/>
      <c r="AG62" s="161"/>
      <c r="AH62" s="161"/>
      <c r="AI62" s="161"/>
      <c r="AJ62" s="161"/>
      <c r="AK62" s="161"/>
      <c r="AL62" s="210"/>
      <c r="AM62" s="214">
        <f t="shared" si="8"/>
        <v>0</v>
      </c>
      <c r="AN62" s="212">
        <f t="shared" si="9"/>
        <v>0</v>
      </c>
      <c r="AO62" s="73"/>
      <c r="AP62" s="162"/>
      <c r="AQ62" s="73"/>
      <c r="AR62" s="162"/>
      <c r="AS62" s="73"/>
      <c r="AT62" s="162"/>
      <c r="AU62" s="73"/>
      <c r="AV62" s="162"/>
      <c r="AW62" s="73"/>
      <c r="AX62" s="162"/>
      <c r="AY62" s="73"/>
      <c r="AZ62" s="162"/>
      <c r="BA62" s="73"/>
      <c r="BB62" s="162"/>
    </row>
    <row r="63" spans="1:54" ht="14.25" x14ac:dyDescent="0.15">
      <c r="A63" s="142"/>
      <c r="B63" s="141"/>
      <c r="C63" s="159">
        <f t="shared" si="6"/>
        <v>0</v>
      </c>
      <c r="D63" s="141" t="e">
        <f>VLOOKUP($B63,詳細!$A$3:$C$80,2,FALSE)</f>
        <v>#N/A</v>
      </c>
      <c r="E63" s="141"/>
      <c r="F63" s="143" t="e">
        <f t="shared" si="7"/>
        <v>#N/A</v>
      </c>
      <c r="G63" s="141"/>
      <c r="H63" s="160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  <c r="AC63" s="161"/>
      <c r="AD63" s="161"/>
      <c r="AE63" s="161"/>
      <c r="AF63" s="161"/>
      <c r="AG63" s="161"/>
      <c r="AH63" s="161"/>
      <c r="AI63" s="161"/>
      <c r="AJ63" s="161"/>
      <c r="AK63" s="161"/>
      <c r="AL63" s="210"/>
      <c r="AM63" s="214">
        <f t="shared" si="8"/>
        <v>0</v>
      </c>
      <c r="AN63" s="212">
        <f t="shared" si="9"/>
        <v>0</v>
      </c>
      <c r="AO63" s="73"/>
      <c r="AP63" s="162"/>
      <c r="AQ63" s="73"/>
      <c r="AR63" s="162"/>
      <c r="AS63" s="73"/>
      <c r="AT63" s="162"/>
      <c r="AU63" s="73"/>
      <c r="AV63" s="162"/>
      <c r="AW63" s="73"/>
      <c r="AX63" s="162"/>
      <c r="AY63" s="73"/>
      <c r="AZ63" s="162"/>
      <c r="BA63" s="73"/>
      <c r="BB63" s="162"/>
    </row>
    <row r="64" spans="1:54" ht="14.25" x14ac:dyDescent="0.15">
      <c r="A64" s="142"/>
      <c r="B64" s="141"/>
      <c r="C64" s="159">
        <f t="shared" si="6"/>
        <v>0</v>
      </c>
      <c r="D64" s="141" t="e">
        <f>VLOOKUP($B64,詳細!$A$3:$C$80,2,FALSE)</f>
        <v>#N/A</v>
      </c>
      <c r="E64" s="141"/>
      <c r="F64" s="143" t="e">
        <f t="shared" si="7"/>
        <v>#N/A</v>
      </c>
      <c r="G64" s="141"/>
      <c r="H64" s="160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  <c r="AC64" s="161"/>
      <c r="AD64" s="161"/>
      <c r="AE64" s="161"/>
      <c r="AF64" s="161"/>
      <c r="AG64" s="161"/>
      <c r="AH64" s="161"/>
      <c r="AI64" s="161"/>
      <c r="AJ64" s="161"/>
      <c r="AK64" s="161"/>
      <c r="AL64" s="210"/>
      <c r="AM64" s="214">
        <f t="shared" si="8"/>
        <v>0</v>
      </c>
      <c r="AN64" s="212">
        <f t="shared" si="9"/>
        <v>0</v>
      </c>
      <c r="AO64" s="73"/>
      <c r="AP64" s="162"/>
      <c r="AQ64" s="73"/>
      <c r="AR64" s="162"/>
      <c r="AS64" s="73"/>
      <c r="AT64" s="162"/>
      <c r="AU64" s="73"/>
      <c r="AV64" s="162"/>
      <c r="AW64" s="73"/>
      <c r="AX64" s="162"/>
      <c r="AY64" s="73"/>
      <c r="AZ64" s="162"/>
      <c r="BA64" s="73"/>
      <c r="BB64" s="162"/>
    </row>
    <row r="65" spans="1:54" ht="14.25" x14ac:dyDescent="0.15">
      <c r="A65" s="142"/>
      <c r="B65" s="141"/>
      <c r="C65" s="159">
        <f t="shared" si="6"/>
        <v>0</v>
      </c>
      <c r="D65" s="141" t="e">
        <f>VLOOKUP($B65,詳細!$A$3:$C$80,2,FALSE)</f>
        <v>#N/A</v>
      </c>
      <c r="E65" s="141"/>
      <c r="F65" s="143" t="e">
        <f t="shared" si="7"/>
        <v>#N/A</v>
      </c>
      <c r="G65" s="141"/>
      <c r="H65" s="160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/>
      <c r="AB65" s="161"/>
      <c r="AC65" s="161"/>
      <c r="AD65" s="161"/>
      <c r="AE65" s="161"/>
      <c r="AF65" s="161"/>
      <c r="AG65" s="161"/>
      <c r="AH65" s="161"/>
      <c r="AI65" s="161"/>
      <c r="AJ65" s="161"/>
      <c r="AK65" s="161"/>
      <c r="AL65" s="210"/>
      <c r="AM65" s="214">
        <f t="shared" si="8"/>
        <v>0</v>
      </c>
      <c r="AN65" s="212">
        <f t="shared" si="9"/>
        <v>0</v>
      </c>
      <c r="AO65" s="73"/>
      <c r="AP65" s="162"/>
      <c r="AQ65" s="73"/>
      <c r="AR65" s="162"/>
      <c r="AS65" s="73"/>
      <c r="AT65" s="162"/>
      <c r="AU65" s="73"/>
      <c r="AV65" s="162"/>
      <c r="AW65" s="73"/>
      <c r="AX65" s="162"/>
      <c r="AY65" s="73"/>
      <c r="AZ65" s="162"/>
      <c r="BA65" s="73"/>
      <c r="BB65" s="162"/>
    </row>
    <row r="66" spans="1:54" ht="14.25" x14ac:dyDescent="0.15">
      <c r="A66" s="142"/>
      <c r="B66" s="141"/>
      <c r="C66" s="159">
        <f t="shared" si="6"/>
        <v>0</v>
      </c>
      <c r="D66" s="141" t="e">
        <f>VLOOKUP($B66,詳細!$A$3:$C$80,2,FALSE)</f>
        <v>#N/A</v>
      </c>
      <c r="E66" s="141"/>
      <c r="F66" s="143" t="e">
        <f t="shared" si="7"/>
        <v>#N/A</v>
      </c>
      <c r="G66" s="141"/>
      <c r="H66" s="160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Y66" s="161"/>
      <c r="Z66" s="161"/>
      <c r="AA66" s="161"/>
      <c r="AB66" s="161"/>
      <c r="AC66" s="161"/>
      <c r="AD66" s="161"/>
      <c r="AE66" s="161"/>
      <c r="AF66" s="161"/>
      <c r="AG66" s="161"/>
      <c r="AH66" s="161"/>
      <c r="AI66" s="161"/>
      <c r="AJ66" s="161"/>
      <c r="AK66" s="161"/>
      <c r="AL66" s="210"/>
      <c r="AM66" s="214">
        <f t="shared" si="8"/>
        <v>0</v>
      </c>
      <c r="AN66" s="212">
        <f t="shared" si="9"/>
        <v>0</v>
      </c>
      <c r="AO66" s="73"/>
      <c r="AP66" s="162"/>
      <c r="AQ66" s="73"/>
      <c r="AR66" s="162"/>
      <c r="AS66" s="73"/>
      <c r="AT66" s="162"/>
      <c r="AU66" s="73"/>
      <c r="AV66" s="162"/>
      <c r="AW66" s="73"/>
      <c r="AX66" s="162"/>
      <c r="AY66" s="73"/>
      <c r="AZ66" s="162"/>
      <c r="BA66" s="73"/>
      <c r="BB66" s="162"/>
    </row>
    <row r="67" spans="1:54" ht="14.25" x14ac:dyDescent="0.15">
      <c r="A67" s="142"/>
      <c r="B67" s="141"/>
      <c r="C67" s="159">
        <f t="shared" si="6"/>
        <v>0</v>
      </c>
      <c r="D67" s="141" t="e">
        <f>VLOOKUP($B67,詳細!$A$3:$C$80,2,FALSE)</f>
        <v>#N/A</v>
      </c>
      <c r="E67" s="141"/>
      <c r="F67" s="143" t="e">
        <f t="shared" si="7"/>
        <v>#N/A</v>
      </c>
      <c r="G67" s="141"/>
      <c r="H67" s="160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1"/>
      <c r="AC67" s="161"/>
      <c r="AD67" s="161"/>
      <c r="AE67" s="161"/>
      <c r="AF67" s="161"/>
      <c r="AG67" s="161"/>
      <c r="AH67" s="161"/>
      <c r="AI67" s="161"/>
      <c r="AJ67" s="161"/>
      <c r="AK67" s="161"/>
      <c r="AL67" s="210"/>
      <c r="AM67" s="214">
        <f t="shared" si="8"/>
        <v>0</v>
      </c>
      <c r="AN67" s="212">
        <f t="shared" si="9"/>
        <v>0</v>
      </c>
      <c r="AO67" s="73"/>
      <c r="AP67" s="162"/>
      <c r="AQ67" s="73"/>
      <c r="AR67" s="162"/>
      <c r="AS67" s="73"/>
      <c r="AT67" s="162"/>
      <c r="AU67" s="73"/>
      <c r="AV67" s="162"/>
      <c r="AW67" s="73"/>
      <c r="AX67" s="162"/>
      <c r="AY67" s="73"/>
      <c r="AZ67" s="162"/>
      <c r="BA67" s="73"/>
      <c r="BB67" s="162"/>
    </row>
    <row r="68" spans="1:54" ht="14.25" x14ac:dyDescent="0.15">
      <c r="A68" s="142"/>
      <c r="B68" s="141"/>
      <c r="C68" s="159">
        <f t="shared" si="6"/>
        <v>0</v>
      </c>
      <c r="D68" s="141" t="e">
        <f>VLOOKUP($B68,詳細!$A$3:$C$80,2,FALSE)</f>
        <v>#N/A</v>
      </c>
      <c r="E68" s="141"/>
      <c r="F68" s="143" t="e">
        <f t="shared" si="7"/>
        <v>#N/A</v>
      </c>
      <c r="G68" s="141"/>
      <c r="H68" s="160"/>
      <c r="I68" s="161"/>
      <c r="J68" s="161"/>
      <c r="K68" s="161"/>
      <c r="L68" s="161"/>
      <c r="M68" s="161"/>
      <c r="N68" s="161"/>
      <c r="O68" s="161"/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61"/>
      <c r="AB68" s="161"/>
      <c r="AC68" s="161"/>
      <c r="AD68" s="161"/>
      <c r="AE68" s="161"/>
      <c r="AF68" s="161"/>
      <c r="AG68" s="161"/>
      <c r="AH68" s="161"/>
      <c r="AI68" s="161"/>
      <c r="AJ68" s="161"/>
      <c r="AK68" s="161"/>
      <c r="AL68" s="210"/>
      <c r="AM68" s="214">
        <f t="shared" si="8"/>
        <v>0</v>
      </c>
      <c r="AN68" s="212">
        <f t="shared" si="9"/>
        <v>0</v>
      </c>
      <c r="AO68" s="73"/>
      <c r="AP68" s="162"/>
      <c r="AQ68" s="73"/>
      <c r="AR68" s="162"/>
      <c r="AS68" s="73"/>
      <c r="AT68" s="162"/>
      <c r="AU68" s="73"/>
      <c r="AV68" s="162"/>
      <c r="AW68" s="73"/>
      <c r="AX68" s="162"/>
      <c r="AY68" s="73"/>
      <c r="AZ68" s="162"/>
      <c r="BA68" s="73"/>
      <c r="BB68" s="162"/>
    </row>
    <row r="69" spans="1:54" ht="14.25" x14ac:dyDescent="0.15">
      <c r="A69" s="142"/>
      <c r="B69" s="141"/>
      <c r="C69" s="159">
        <f t="shared" ref="C69:C100" si="10">AN69</f>
        <v>0</v>
      </c>
      <c r="D69" s="141" t="e">
        <f>VLOOKUP($B69,詳細!$A$3:$C$80,2,FALSE)</f>
        <v>#N/A</v>
      </c>
      <c r="E69" s="141"/>
      <c r="F69" s="143" t="e">
        <f t="shared" ref="F69:F100" si="11">D69*C69</f>
        <v>#N/A</v>
      </c>
      <c r="G69" s="141"/>
      <c r="H69" s="160"/>
      <c r="I69" s="161"/>
      <c r="J69" s="161"/>
      <c r="K69" s="161"/>
      <c r="L69" s="161"/>
      <c r="M69" s="161"/>
      <c r="N69" s="161"/>
      <c r="O69" s="161"/>
      <c r="P69" s="161"/>
      <c r="Q69" s="161"/>
      <c r="R69" s="161"/>
      <c r="S69" s="161"/>
      <c r="T69" s="161"/>
      <c r="U69" s="161"/>
      <c r="V69" s="161"/>
      <c r="W69" s="161"/>
      <c r="X69" s="161"/>
      <c r="Y69" s="161"/>
      <c r="Z69" s="161"/>
      <c r="AA69" s="161"/>
      <c r="AB69" s="161"/>
      <c r="AC69" s="161"/>
      <c r="AD69" s="161"/>
      <c r="AE69" s="161"/>
      <c r="AF69" s="161"/>
      <c r="AG69" s="161"/>
      <c r="AH69" s="161"/>
      <c r="AI69" s="161"/>
      <c r="AJ69" s="161"/>
      <c r="AK69" s="161"/>
      <c r="AL69" s="210"/>
      <c r="AM69" s="214">
        <f t="shared" ref="AM69:AM100" si="12">SUM(H69:AL69)</f>
        <v>0</v>
      </c>
      <c r="AN69" s="212">
        <f t="shared" ref="AN69:AN100" si="13">E69-AM69</f>
        <v>0</v>
      </c>
      <c r="AO69" s="73"/>
      <c r="AP69" s="162"/>
      <c r="AQ69" s="73"/>
      <c r="AR69" s="162"/>
      <c r="AS69" s="73"/>
      <c r="AT69" s="162"/>
      <c r="AU69" s="73"/>
      <c r="AV69" s="162"/>
      <c r="AW69" s="73"/>
      <c r="AX69" s="162"/>
      <c r="AY69" s="73"/>
      <c r="AZ69" s="162"/>
      <c r="BA69" s="73"/>
      <c r="BB69" s="162"/>
    </row>
    <row r="70" spans="1:54" ht="14.25" x14ac:dyDescent="0.15">
      <c r="A70" s="142"/>
      <c r="B70" s="141"/>
      <c r="C70" s="159">
        <f t="shared" si="10"/>
        <v>0</v>
      </c>
      <c r="D70" s="141" t="e">
        <f>VLOOKUP($B70,詳細!$A$3:$C$80,2,FALSE)</f>
        <v>#N/A</v>
      </c>
      <c r="E70" s="141"/>
      <c r="F70" s="143" t="e">
        <f t="shared" si="11"/>
        <v>#N/A</v>
      </c>
      <c r="G70" s="141"/>
      <c r="H70" s="160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161"/>
      <c r="Y70" s="161"/>
      <c r="Z70" s="161"/>
      <c r="AA70" s="161"/>
      <c r="AB70" s="161"/>
      <c r="AC70" s="161"/>
      <c r="AD70" s="161"/>
      <c r="AE70" s="161"/>
      <c r="AF70" s="161"/>
      <c r="AG70" s="161"/>
      <c r="AH70" s="161"/>
      <c r="AI70" s="161"/>
      <c r="AJ70" s="161"/>
      <c r="AK70" s="161"/>
      <c r="AL70" s="210"/>
      <c r="AM70" s="214">
        <f t="shared" si="12"/>
        <v>0</v>
      </c>
      <c r="AN70" s="212">
        <f t="shared" si="13"/>
        <v>0</v>
      </c>
      <c r="AO70" s="73"/>
      <c r="AP70" s="162"/>
      <c r="AQ70" s="73"/>
      <c r="AR70" s="162"/>
      <c r="AS70" s="73"/>
      <c r="AT70" s="162"/>
      <c r="AU70" s="73"/>
      <c r="AV70" s="162"/>
      <c r="AW70" s="73"/>
      <c r="AX70" s="162"/>
      <c r="AY70" s="73"/>
      <c r="AZ70" s="162"/>
      <c r="BA70" s="73"/>
      <c r="BB70" s="162"/>
    </row>
    <row r="71" spans="1:54" ht="14.25" x14ac:dyDescent="0.15">
      <c r="A71" s="142"/>
      <c r="B71" s="141"/>
      <c r="C71" s="159">
        <f t="shared" si="10"/>
        <v>0</v>
      </c>
      <c r="D71" s="141" t="e">
        <f>VLOOKUP($B71,詳細!$A$3:$C$80,2,FALSE)</f>
        <v>#N/A</v>
      </c>
      <c r="E71" s="141"/>
      <c r="F71" s="143" t="e">
        <f t="shared" si="11"/>
        <v>#N/A</v>
      </c>
      <c r="G71" s="141"/>
      <c r="H71" s="160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161"/>
      <c r="Y71" s="161"/>
      <c r="Z71" s="161"/>
      <c r="AA71" s="161"/>
      <c r="AB71" s="161"/>
      <c r="AC71" s="161"/>
      <c r="AD71" s="161"/>
      <c r="AE71" s="161"/>
      <c r="AF71" s="161"/>
      <c r="AG71" s="161"/>
      <c r="AH71" s="161"/>
      <c r="AI71" s="161"/>
      <c r="AJ71" s="161"/>
      <c r="AK71" s="161"/>
      <c r="AL71" s="210"/>
      <c r="AM71" s="214">
        <f t="shared" si="12"/>
        <v>0</v>
      </c>
      <c r="AN71" s="212">
        <f t="shared" si="13"/>
        <v>0</v>
      </c>
      <c r="AO71" s="73"/>
      <c r="AP71" s="162"/>
      <c r="AQ71" s="73"/>
      <c r="AR71" s="162"/>
      <c r="AS71" s="73"/>
      <c r="AT71" s="162"/>
      <c r="AU71" s="73"/>
      <c r="AV71" s="162"/>
      <c r="AW71" s="73"/>
      <c r="AX71" s="162"/>
      <c r="AY71" s="73"/>
      <c r="AZ71" s="162"/>
      <c r="BA71" s="73"/>
      <c r="BB71" s="162"/>
    </row>
    <row r="72" spans="1:54" ht="14.25" x14ac:dyDescent="0.15">
      <c r="A72" s="142"/>
      <c r="B72" s="141"/>
      <c r="C72" s="159">
        <f t="shared" si="10"/>
        <v>0</v>
      </c>
      <c r="D72" s="141" t="e">
        <f>VLOOKUP($B72,詳細!$A$3:$C$80,2,FALSE)</f>
        <v>#N/A</v>
      </c>
      <c r="E72" s="141"/>
      <c r="F72" s="143" t="e">
        <f t="shared" si="11"/>
        <v>#N/A</v>
      </c>
      <c r="G72" s="141"/>
      <c r="H72" s="160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161"/>
      <c r="AJ72" s="161"/>
      <c r="AK72" s="161"/>
      <c r="AL72" s="210"/>
      <c r="AM72" s="214">
        <f t="shared" si="12"/>
        <v>0</v>
      </c>
      <c r="AN72" s="212">
        <f t="shared" si="13"/>
        <v>0</v>
      </c>
      <c r="AO72" s="73"/>
      <c r="AP72" s="162"/>
      <c r="AQ72" s="73"/>
      <c r="AR72" s="162"/>
      <c r="AS72" s="73"/>
      <c r="AT72" s="162"/>
      <c r="AU72" s="73"/>
      <c r="AV72" s="162"/>
      <c r="AW72" s="73"/>
      <c r="AX72" s="162"/>
      <c r="AY72" s="73"/>
      <c r="AZ72" s="162"/>
      <c r="BA72" s="73"/>
      <c r="BB72" s="162"/>
    </row>
    <row r="73" spans="1:54" ht="14.25" x14ac:dyDescent="0.15">
      <c r="A73" s="142"/>
      <c r="B73" s="141"/>
      <c r="C73" s="159">
        <f t="shared" si="10"/>
        <v>0</v>
      </c>
      <c r="D73" s="141" t="e">
        <f>VLOOKUP($B73,詳細!$A$3:$C$80,2,FALSE)</f>
        <v>#N/A</v>
      </c>
      <c r="E73" s="141"/>
      <c r="F73" s="143" t="e">
        <f t="shared" si="11"/>
        <v>#N/A</v>
      </c>
      <c r="G73" s="141"/>
      <c r="H73" s="160"/>
      <c r="I73" s="161"/>
      <c r="J73" s="161"/>
      <c r="K73" s="161"/>
      <c r="L73" s="161"/>
      <c r="M73" s="161"/>
      <c r="N73" s="161"/>
      <c r="O73" s="161"/>
      <c r="P73" s="161"/>
      <c r="Q73" s="161"/>
      <c r="R73" s="161"/>
      <c r="S73" s="161"/>
      <c r="T73" s="161"/>
      <c r="U73" s="161"/>
      <c r="V73" s="161"/>
      <c r="W73" s="161"/>
      <c r="X73" s="161"/>
      <c r="Y73" s="161"/>
      <c r="Z73" s="161"/>
      <c r="AA73" s="161"/>
      <c r="AB73" s="161"/>
      <c r="AC73" s="161"/>
      <c r="AD73" s="161"/>
      <c r="AE73" s="161"/>
      <c r="AF73" s="161"/>
      <c r="AG73" s="161"/>
      <c r="AH73" s="161"/>
      <c r="AI73" s="161"/>
      <c r="AJ73" s="161"/>
      <c r="AK73" s="161"/>
      <c r="AL73" s="210"/>
      <c r="AM73" s="214">
        <f t="shared" si="12"/>
        <v>0</v>
      </c>
      <c r="AN73" s="212">
        <f t="shared" si="13"/>
        <v>0</v>
      </c>
      <c r="AO73" s="73"/>
      <c r="AP73" s="162"/>
      <c r="AQ73" s="73"/>
      <c r="AR73" s="162"/>
      <c r="AS73" s="73"/>
      <c r="AT73" s="162"/>
      <c r="AU73" s="73"/>
      <c r="AV73" s="162"/>
      <c r="AW73" s="73"/>
      <c r="AX73" s="162"/>
      <c r="AY73" s="73"/>
      <c r="AZ73" s="162"/>
      <c r="BA73" s="73"/>
      <c r="BB73" s="162"/>
    </row>
    <row r="74" spans="1:54" ht="14.25" x14ac:dyDescent="0.15">
      <c r="A74" s="142"/>
      <c r="B74" s="141"/>
      <c r="C74" s="159">
        <f t="shared" si="10"/>
        <v>0</v>
      </c>
      <c r="D74" s="141" t="e">
        <f>VLOOKUP($B74,詳細!$A$3:$C$80,2,FALSE)</f>
        <v>#N/A</v>
      </c>
      <c r="E74" s="141"/>
      <c r="F74" s="143" t="e">
        <f t="shared" si="11"/>
        <v>#N/A</v>
      </c>
      <c r="G74" s="141"/>
      <c r="H74" s="160"/>
      <c r="I74" s="161"/>
      <c r="J74" s="161"/>
      <c r="K74" s="161"/>
      <c r="L74" s="161"/>
      <c r="M74" s="161"/>
      <c r="N74" s="161"/>
      <c r="O74" s="161"/>
      <c r="P74" s="161"/>
      <c r="Q74" s="161"/>
      <c r="R74" s="161"/>
      <c r="S74" s="161"/>
      <c r="T74" s="161"/>
      <c r="U74" s="161"/>
      <c r="V74" s="161"/>
      <c r="W74" s="161"/>
      <c r="X74" s="161"/>
      <c r="Y74" s="161"/>
      <c r="Z74" s="161"/>
      <c r="AA74" s="161"/>
      <c r="AB74" s="161"/>
      <c r="AC74" s="161"/>
      <c r="AD74" s="161"/>
      <c r="AE74" s="161"/>
      <c r="AF74" s="161"/>
      <c r="AG74" s="161"/>
      <c r="AH74" s="161"/>
      <c r="AI74" s="161"/>
      <c r="AJ74" s="161"/>
      <c r="AK74" s="161"/>
      <c r="AL74" s="210"/>
      <c r="AM74" s="214">
        <f t="shared" si="12"/>
        <v>0</v>
      </c>
      <c r="AN74" s="212">
        <f t="shared" si="13"/>
        <v>0</v>
      </c>
      <c r="AO74" s="73"/>
      <c r="AP74" s="162"/>
      <c r="AQ74" s="73"/>
      <c r="AR74" s="162"/>
      <c r="AS74" s="73"/>
      <c r="AT74" s="162"/>
      <c r="AU74" s="73"/>
      <c r="AV74" s="162"/>
      <c r="AW74" s="73"/>
      <c r="AX74" s="162"/>
      <c r="AY74" s="73"/>
      <c r="AZ74" s="162"/>
      <c r="BA74" s="73"/>
      <c r="BB74" s="162"/>
    </row>
    <row r="75" spans="1:54" ht="14.25" x14ac:dyDescent="0.15">
      <c r="A75" s="142"/>
      <c r="B75" s="141"/>
      <c r="C75" s="159">
        <f t="shared" si="10"/>
        <v>0</v>
      </c>
      <c r="D75" s="141" t="e">
        <f>VLOOKUP($B75,詳細!$A$3:$C$80,2,FALSE)</f>
        <v>#N/A</v>
      </c>
      <c r="E75" s="141"/>
      <c r="F75" s="143" t="e">
        <f t="shared" si="11"/>
        <v>#N/A</v>
      </c>
      <c r="G75" s="141"/>
      <c r="H75" s="160"/>
      <c r="I75" s="161"/>
      <c r="J75" s="161"/>
      <c r="K75" s="161"/>
      <c r="L75" s="161"/>
      <c r="M75" s="161"/>
      <c r="N75" s="161"/>
      <c r="O75" s="161"/>
      <c r="P75" s="161"/>
      <c r="Q75" s="161"/>
      <c r="R75" s="161"/>
      <c r="S75" s="161"/>
      <c r="T75" s="161"/>
      <c r="U75" s="161"/>
      <c r="V75" s="161"/>
      <c r="W75" s="161"/>
      <c r="X75" s="161"/>
      <c r="Y75" s="161"/>
      <c r="Z75" s="161"/>
      <c r="AA75" s="161"/>
      <c r="AB75" s="161"/>
      <c r="AC75" s="161"/>
      <c r="AD75" s="161"/>
      <c r="AE75" s="161"/>
      <c r="AF75" s="161"/>
      <c r="AG75" s="161"/>
      <c r="AH75" s="161"/>
      <c r="AI75" s="161"/>
      <c r="AJ75" s="161"/>
      <c r="AK75" s="161"/>
      <c r="AL75" s="210"/>
      <c r="AM75" s="214">
        <f t="shared" si="12"/>
        <v>0</v>
      </c>
      <c r="AN75" s="212">
        <f t="shared" si="13"/>
        <v>0</v>
      </c>
      <c r="AO75" s="73"/>
      <c r="AP75" s="162"/>
      <c r="AQ75" s="73"/>
      <c r="AR75" s="162"/>
      <c r="AS75" s="73"/>
      <c r="AT75" s="162"/>
      <c r="AU75" s="73"/>
      <c r="AV75" s="162"/>
      <c r="AW75" s="73"/>
      <c r="AX75" s="162"/>
      <c r="AY75" s="73"/>
      <c r="AZ75" s="162"/>
      <c r="BA75" s="73"/>
      <c r="BB75" s="162"/>
    </row>
    <row r="76" spans="1:54" ht="14.25" x14ac:dyDescent="0.15">
      <c r="A76" s="142"/>
      <c r="B76" s="141"/>
      <c r="C76" s="159">
        <f t="shared" si="10"/>
        <v>0</v>
      </c>
      <c r="D76" s="141" t="e">
        <f>VLOOKUP($B76,詳細!$A$3:$C$80,2,FALSE)</f>
        <v>#N/A</v>
      </c>
      <c r="E76" s="141"/>
      <c r="F76" s="143" t="e">
        <f t="shared" si="11"/>
        <v>#N/A</v>
      </c>
      <c r="G76" s="141"/>
      <c r="H76" s="160"/>
      <c r="I76" s="161"/>
      <c r="J76" s="161"/>
      <c r="K76" s="161"/>
      <c r="L76" s="161"/>
      <c r="M76" s="161"/>
      <c r="N76" s="161"/>
      <c r="O76" s="161"/>
      <c r="P76" s="161"/>
      <c r="Q76" s="161"/>
      <c r="R76" s="161"/>
      <c r="S76" s="161"/>
      <c r="T76" s="161"/>
      <c r="U76" s="161"/>
      <c r="V76" s="161"/>
      <c r="W76" s="161"/>
      <c r="X76" s="161"/>
      <c r="Y76" s="161"/>
      <c r="Z76" s="161"/>
      <c r="AA76" s="161"/>
      <c r="AB76" s="161"/>
      <c r="AC76" s="161"/>
      <c r="AD76" s="161"/>
      <c r="AE76" s="161"/>
      <c r="AF76" s="161"/>
      <c r="AG76" s="161"/>
      <c r="AH76" s="161"/>
      <c r="AI76" s="161"/>
      <c r="AJ76" s="161"/>
      <c r="AK76" s="161"/>
      <c r="AL76" s="210"/>
      <c r="AM76" s="214">
        <f t="shared" si="12"/>
        <v>0</v>
      </c>
      <c r="AN76" s="212">
        <f t="shared" si="13"/>
        <v>0</v>
      </c>
      <c r="AO76" s="73"/>
      <c r="AP76" s="162"/>
      <c r="AQ76" s="73"/>
      <c r="AR76" s="162"/>
      <c r="AS76" s="73"/>
      <c r="AT76" s="162"/>
      <c r="AU76" s="73"/>
      <c r="AV76" s="162"/>
      <c r="AW76" s="73"/>
      <c r="AX76" s="162"/>
      <c r="AY76" s="73"/>
      <c r="AZ76" s="162"/>
      <c r="BA76" s="73"/>
      <c r="BB76" s="162"/>
    </row>
    <row r="77" spans="1:54" ht="14.25" x14ac:dyDescent="0.15">
      <c r="A77" s="142"/>
      <c r="B77" s="141"/>
      <c r="C77" s="159">
        <f t="shared" si="10"/>
        <v>0</v>
      </c>
      <c r="D77" s="141" t="e">
        <f>VLOOKUP($B77,詳細!$A$3:$C$80,2,FALSE)</f>
        <v>#N/A</v>
      </c>
      <c r="E77" s="141"/>
      <c r="F77" s="143" t="e">
        <f t="shared" si="11"/>
        <v>#N/A</v>
      </c>
      <c r="G77" s="141"/>
      <c r="H77" s="160"/>
      <c r="I77" s="161"/>
      <c r="J77" s="161"/>
      <c r="K77" s="161"/>
      <c r="L77" s="161"/>
      <c r="M77" s="161"/>
      <c r="N77" s="161"/>
      <c r="O77" s="161"/>
      <c r="P77" s="161"/>
      <c r="Q77" s="161"/>
      <c r="R77" s="161"/>
      <c r="S77" s="161"/>
      <c r="T77" s="161"/>
      <c r="U77" s="161"/>
      <c r="V77" s="161"/>
      <c r="W77" s="161"/>
      <c r="X77" s="161"/>
      <c r="Y77" s="161"/>
      <c r="Z77" s="161"/>
      <c r="AA77" s="161"/>
      <c r="AB77" s="161"/>
      <c r="AC77" s="161"/>
      <c r="AD77" s="161"/>
      <c r="AE77" s="161"/>
      <c r="AF77" s="161"/>
      <c r="AG77" s="161"/>
      <c r="AH77" s="161"/>
      <c r="AI77" s="161"/>
      <c r="AJ77" s="161"/>
      <c r="AK77" s="161"/>
      <c r="AL77" s="210"/>
      <c r="AM77" s="214">
        <f t="shared" si="12"/>
        <v>0</v>
      </c>
      <c r="AN77" s="212">
        <f t="shared" si="13"/>
        <v>0</v>
      </c>
      <c r="AO77" s="73"/>
      <c r="AP77" s="162"/>
      <c r="AQ77" s="73"/>
      <c r="AR77" s="162"/>
      <c r="AS77" s="73"/>
      <c r="AT77" s="162"/>
      <c r="AU77" s="73"/>
      <c r="AV77" s="162"/>
      <c r="AW77" s="73"/>
      <c r="AX77" s="162"/>
      <c r="AY77" s="73"/>
      <c r="AZ77" s="162"/>
      <c r="BA77" s="73"/>
      <c r="BB77" s="162"/>
    </row>
    <row r="78" spans="1:54" ht="14.25" x14ac:dyDescent="0.15">
      <c r="A78" s="142"/>
      <c r="B78" s="141"/>
      <c r="C78" s="159">
        <f t="shared" si="10"/>
        <v>0</v>
      </c>
      <c r="D78" s="141" t="e">
        <f>VLOOKUP($B78,詳細!$A$3:$C$80,2,FALSE)</f>
        <v>#N/A</v>
      </c>
      <c r="E78" s="141"/>
      <c r="F78" s="143" t="e">
        <f t="shared" si="11"/>
        <v>#N/A</v>
      </c>
      <c r="G78" s="141"/>
      <c r="H78" s="160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1"/>
      <c r="W78" s="161"/>
      <c r="X78" s="161"/>
      <c r="Y78" s="161"/>
      <c r="Z78" s="161"/>
      <c r="AA78" s="161"/>
      <c r="AB78" s="161"/>
      <c r="AC78" s="161"/>
      <c r="AD78" s="161"/>
      <c r="AE78" s="161"/>
      <c r="AF78" s="161"/>
      <c r="AG78" s="161"/>
      <c r="AH78" s="161"/>
      <c r="AI78" s="161"/>
      <c r="AJ78" s="161"/>
      <c r="AK78" s="161"/>
      <c r="AL78" s="210"/>
      <c r="AM78" s="214">
        <f t="shared" si="12"/>
        <v>0</v>
      </c>
      <c r="AN78" s="212">
        <f t="shared" si="13"/>
        <v>0</v>
      </c>
      <c r="AO78" s="73"/>
      <c r="AP78" s="162"/>
      <c r="AQ78" s="73"/>
      <c r="AR78" s="162"/>
      <c r="AS78" s="73"/>
      <c r="AT78" s="162"/>
      <c r="AU78" s="73"/>
      <c r="AV78" s="162"/>
      <c r="AW78" s="73"/>
      <c r="AX78" s="162"/>
      <c r="AY78" s="73"/>
      <c r="AZ78" s="162"/>
      <c r="BA78" s="73"/>
      <c r="BB78" s="162"/>
    </row>
    <row r="79" spans="1:54" ht="14.25" x14ac:dyDescent="0.15">
      <c r="A79" s="142"/>
      <c r="B79" s="141"/>
      <c r="C79" s="159">
        <f t="shared" si="10"/>
        <v>0</v>
      </c>
      <c r="D79" s="141" t="e">
        <f>VLOOKUP($B79,詳細!$A$3:$C$80,2,FALSE)</f>
        <v>#N/A</v>
      </c>
      <c r="E79" s="141"/>
      <c r="F79" s="143" t="e">
        <f t="shared" si="11"/>
        <v>#N/A</v>
      </c>
      <c r="G79" s="141"/>
      <c r="H79" s="160"/>
      <c r="I79" s="161"/>
      <c r="J79" s="161"/>
      <c r="K79" s="161"/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AC79" s="161"/>
      <c r="AD79" s="161"/>
      <c r="AE79" s="161"/>
      <c r="AF79" s="161"/>
      <c r="AG79" s="161"/>
      <c r="AH79" s="161"/>
      <c r="AI79" s="161"/>
      <c r="AJ79" s="161"/>
      <c r="AK79" s="161"/>
      <c r="AL79" s="210"/>
      <c r="AM79" s="214">
        <f t="shared" si="12"/>
        <v>0</v>
      </c>
      <c r="AN79" s="212">
        <f t="shared" si="13"/>
        <v>0</v>
      </c>
      <c r="AO79" s="73"/>
      <c r="AP79" s="162"/>
      <c r="AQ79" s="73"/>
      <c r="AR79" s="162"/>
      <c r="AS79" s="73"/>
      <c r="AT79" s="162"/>
      <c r="AU79" s="73"/>
      <c r="AV79" s="162"/>
      <c r="AW79" s="73"/>
      <c r="AX79" s="162"/>
      <c r="AY79" s="73"/>
      <c r="AZ79" s="162"/>
      <c r="BA79" s="73"/>
      <c r="BB79" s="162"/>
    </row>
    <row r="80" spans="1:54" ht="14.25" x14ac:dyDescent="0.15">
      <c r="A80" s="142"/>
      <c r="B80" s="141"/>
      <c r="C80" s="159">
        <f t="shared" si="10"/>
        <v>0</v>
      </c>
      <c r="D80" s="141" t="e">
        <f>VLOOKUP($B80,詳細!$A$3:$C$80,2,FALSE)</f>
        <v>#N/A</v>
      </c>
      <c r="E80" s="141"/>
      <c r="F80" s="143" t="e">
        <f t="shared" si="11"/>
        <v>#N/A</v>
      </c>
      <c r="G80" s="141"/>
      <c r="H80" s="160"/>
      <c r="I80" s="161"/>
      <c r="J80" s="161"/>
      <c r="K80" s="161"/>
      <c r="L80" s="161"/>
      <c r="M80" s="161"/>
      <c r="N80" s="161"/>
      <c r="O80" s="161"/>
      <c r="P80" s="161"/>
      <c r="Q80" s="161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AC80" s="161"/>
      <c r="AD80" s="161"/>
      <c r="AE80" s="161"/>
      <c r="AF80" s="161"/>
      <c r="AG80" s="161"/>
      <c r="AH80" s="161"/>
      <c r="AI80" s="161"/>
      <c r="AJ80" s="161"/>
      <c r="AK80" s="161"/>
      <c r="AL80" s="210"/>
      <c r="AM80" s="214">
        <f t="shared" si="12"/>
        <v>0</v>
      </c>
      <c r="AN80" s="212">
        <f t="shared" si="13"/>
        <v>0</v>
      </c>
      <c r="AO80" s="73"/>
      <c r="AP80" s="162"/>
      <c r="AQ80" s="73"/>
      <c r="AR80" s="162"/>
      <c r="AS80" s="73"/>
      <c r="AT80" s="162"/>
      <c r="AU80" s="73"/>
      <c r="AV80" s="162"/>
      <c r="AW80" s="73"/>
      <c r="AX80" s="162"/>
      <c r="AY80" s="73"/>
      <c r="AZ80" s="162"/>
      <c r="BA80" s="73"/>
      <c r="BB80" s="162"/>
    </row>
    <row r="81" spans="1:54" ht="14.25" x14ac:dyDescent="0.15">
      <c r="A81" s="142"/>
      <c r="B81" s="141"/>
      <c r="C81" s="159">
        <f t="shared" si="10"/>
        <v>0</v>
      </c>
      <c r="D81" s="141" t="e">
        <f>VLOOKUP($B81,詳細!$A$3:$C$80,2,FALSE)</f>
        <v>#N/A</v>
      </c>
      <c r="E81" s="141"/>
      <c r="F81" s="143" t="e">
        <f t="shared" si="11"/>
        <v>#N/A</v>
      </c>
      <c r="G81" s="141"/>
      <c r="H81" s="160"/>
      <c r="I81" s="161"/>
      <c r="J81" s="161"/>
      <c r="K81" s="161"/>
      <c r="L81" s="161"/>
      <c r="M81" s="161"/>
      <c r="N81" s="161"/>
      <c r="O81" s="161"/>
      <c r="P81" s="161"/>
      <c r="Q81" s="161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210"/>
      <c r="AM81" s="214">
        <f t="shared" si="12"/>
        <v>0</v>
      </c>
      <c r="AN81" s="212">
        <f t="shared" si="13"/>
        <v>0</v>
      </c>
      <c r="AO81" s="73"/>
      <c r="AP81" s="162"/>
      <c r="AQ81" s="73"/>
      <c r="AR81" s="162"/>
      <c r="AS81" s="73"/>
      <c r="AT81" s="162"/>
      <c r="AU81" s="73"/>
      <c r="AV81" s="162"/>
      <c r="AW81" s="73"/>
      <c r="AX81" s="162"/>
      <c r="AY81" s="73"/>
      <c r="AZ81" s="162"/>
      <c r="BA81" s="73"/>
      <c r="BB81" s="162"/>
    </row>
    <row r="82" spans="1:54" ht="14.25" x14ac:dyDescent="0.15">
      <c r="A82" s="142"/>
      <c r="B82" s="141"/>
      <c r="C82" s="159">
        <f t="shared" si="10"/>
        <v>0</v>
      </c>
      <c r="D82" s="141" t="e">
        <f>VLOOKUP($B82,詳細!$A$3:$C$80,2,FALSE)</f>
        <v>#N/A</v>
      </c>
      <c r="E82" s="141"/>
      <c r="F82" s="143" t="e">
        <f t="shared" si="11"/>
        <v>#N/A</v>
      </c>
      <c r="G82" s="141"/>
      <c r="H82" s="160"/>
      <c r="I82" s="161"/>
      <c r="J82" s="161"/>
      <c r="K82" s="161"/>
      <c r="L82" s="161"/>
      <c r="M82" s="161"/>
      <c r="N82" s="161"/>
      <c r="O82" s="161"/>
      <c r="P82" s="161"/>
      <c r="Q82" s="161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AC82" s="161"/>
      <c r="AD82" s="161"/>
      <c r="AE82" s="161"/>
      <c r="AF82" s="161"/>
      <c r="AG82" s="161"/>
      <c r="AH82" s="161"/>
      <c r="AI82" s="161"/>
      <c r="AJ82" s="161"/>
      <c r="AK82" s="161"/>
      <c r="AL82" s="210"/>
      <c r="AM82" s="214">
        <f t="shared" si="12"/>
        <v>0</v>
      </c>
      <c r="AN82" s="212">
        <f t="shared" si="13"/>
        <v>0</v>
      </c>
      <c r="AO82" s="73"/>
      <c r="AP82" s="162"/>
      <c r="AQ82" s="73"/>
      <c r="AR82" s="162"/>
      <c r="AS82" s="73"/>
      <c r="AT82" s="162"/>
      <c r="AU82" s="73"/>
      <c r="AV82" s="162"/>
      <c r="AW82" s="73"/>
      <c r="AX82" s="162"/>
      <c r="AY82" s="73"/>
      <c r="AZ82" s="162"/>
      <c r="BA82" s="73"/>
      <c r="BB82" s="162"/>
    </row>
    <row r="83" spans="1:54" ht="14.25" x14ac:dyDescent="0.15">
      <c r="A83" s="142"/>
      <c r="B83" s="141"/>
      <c r="C83" s="159">
        <f t="shared" si="10"/>
        <v>0</v>
      </c>
      <c r="D83" s="141" t="e">
        <f>VLOOKUP($B83,詳細!$A$3:$C$80,2,FALSE)</f>
        <v>#N/A</v>
      </c>
      <c r="E83" s="141"/>
      <c r="F83" s="143" t="e">
        <f t="shared" si="11"/>
        <v>#N/A</v>
      </c>
      <c r="G83" s="141"/>
      <c r="H83" s="160"/>
      <c r="I83" s="161"/>
      <c r="J83" s="161"/>
      <c r="K83" s="161"/>
      <c r="L83" s="161"/>
      <c r="M83" s="161"/>
      <c r="N83" s="161"/>
      <c r="O83" s="161"/>
      <c r="P83" s="161"/>
      <c r="Q83" s="161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AC83" s="161"/>
      <c r="AD83" s="161"/>
      <c r="AE83" s="161"/>
      <c r="AF83" s="161"/>
      <c r="AG83" s="161"/>
      <c r="AH83" s="161"/>
      <c r="AI83" s="161"/>
      <c r="AJ83" s="161"/>
      <c r="AK83" s="161"/>
      <c r="AL83" s="210"/>
      <c r="AM83" s="214">
        <f t="shared" si="12"/>
        <v>0</v>
      </c>
      <c r="AN83" s="212">
        <f t="shared" si="13"/>
        <v>0</v>
      </c>
      <c r="AO83" s="73"/>
      <c r="AP83" s="162"/>
      <c r="AQ83" s="73"/>
      <c r="AR83" s="162"/>
      <c r="AS83" s="73"/>
      <c r="AT83" s="162"/>
      <c r="AU83" s="73"/>
      <c r="AV83" s="162"/>
      <c r="AW83" s="73"/>
      <c r="AX83" s="162"/>
      <c r="AY83" s="73"/>
      <c r="AZ83" s="162"/>
      <c r="BA83" s="73"/>
      <c r="BB83" s="162"/>
    </row>
    <row r="84" spans="1:54" ht="14.25" x14ac:dyDescent="0.15">
      <c r="A84" s="142"/>
      <c r="B84" s="141"/>
      <c r="C84" s="159">
        <f t="shared" si="10"/>
        <v>0</v>
      </c>
      <c r="D84" s="141" t="e">
        <f>VLOOKUP($B84,詳細!$A$3:$C$80,2,FALSE)</f>
        <v>#N/A</v>
      </c>
      <c r="E84" s="141"/>
      <c r="F84" s="143" t="e">
        <f t="shared" si="11"/>
        <v>#N/A</v>
      </c>
      <c r="G84" s="141"/>
      <c r="H84" s="160"/>
      <c r="I84" s="161"/>
      <c r="J84" s="161"/>
      <c r="K84" s="161"/>
      <c r="L84" s="161"/>
      <c r="M84" s="161"/>
      <c r="N84" s="161"/>
      <c r="O84" s="161"/>
      <c r="P84" s="161"/>
      <c r="Q84" s="161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AC84" s="161"/>
      <c r="AD84" s="161"/>
      <c r="AE84" s="161"/>
      <c r="AF84" s="161"/>
      <c r="AG84" s="161"/>
      <c r="AH84" s="161"/>
      <c r="AI84" s="161"/>
      <c r="AJ84" s="161"/>
      <c r="AK84" s="161"/>
      <c r="AL84" s="210"/>
      <c r="AM84" s="214">
        <f t="shared" si="12"/>
        <v>0</v>
      </c>
      <c r="AN84" s="212">
        <f t="shared" si="13"/>
        <v>0</v>
      </c>
      <c r="AO84" s="73"/>
      <c r="AP84" s="162"/>
      <c r="AQ84" s="73"/>
      <c r="AR84" s="162"/>
      <c r="AS84" s="73"/>
      <c r="AT84" s="162"/>
      <c r="AU84" s="73"/>
      <c r="AV84" s="162"/>
      <c r="AW84" s="73"/>
      <c r="AX84" s="162"/>
      <c r="AY84" s="73"/>
      <c r="AZ84" s="162"/>
      <c r="BA84" s="73"/>
      <c r="BB84" s="162"/>
    </row>
    <row r="85" spans="1:54" ht="14.25" x14ac:dyDescent="0.15">
      <c r="A85" s="142"/>
      <c r="B85" s="141"/>
      <c r="C85" s="159">
        <f t="shared" si="10"/>
        <v>0</v>
      </c>
      <c r="D85" s="141" t="e">
        <f>VLOOKUP($B85,詳細!$A$3:$C$80,2,FALSE)</f>
        <v>#N/A</v>
      </c>
      <c r="E85" s="141"/>
      <c r="F85" s="143" t="e">
        <f t="shared" si="11"/>
        <v>#N/A</v>
      </c>
      <c r="G85" s="141"/>
      <c r="H85" s="160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210"/>
      <c r="AM85" s="214">
        <f t="shared" si="12"/>
        <v>0</v>
      </c>
      <c r="AN85" s="212">
        <f t="shared" si="13"/>
        <v>0</v>
      </c>
      <c r="AO85" s="73"/>
      <c r="AP85" s="162"/>
      <c r="AQ85" s="73"/>
      <c r="AR85" s="162"/>
      <c r="AS85" s="73"/>
      <c r="AT85" s="162"/>
      <c r="AU85" s="73"/>
      <c r="AV85" s="162"/>
      <c r="AW85" s="73"/>
      <c r="AX85" s="162"/>
      <c r="AY85" s="73"/>
      <c r="AZ85" s="162"/>
      <c r="BA85" s="73"/>
      <c r="BB85" s="162"/>
    </row>
    <row r="86" spans="1:54" ht="14.25" x14ac:dyDescent="0.15">
      <c r="A86" s="142"/>
      <c r="B86" s="141"/>
      <c r="C86" s="159">
        <f t="shared" si="10"/>
        <v>0</v>
      </c>
      <c r="D86" s="141" t="e">
        <f>VLOOKUP($B86,詳細!$A$3:$C$80,2,FALSE)</f>
        <v>#N/A</v>
      </c>
      <c r="E86" s="141"/>
      <c r="F86" s="143" t="e">
        <f t="shared" si="11"/>
        <v>#N/A</v>
      </c>
      <c r="G86" s="141"/>
      <c r="H86" s="160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210"/>
      <c r="AM86" s="214">
        <f t="shared" si="12"/>
        <v>0</v>
      </c>
      <c r="AN86" s="212">
        <f t="shared" si="13"/>
        <v>0</v>
      </c>
      <c r="AO86" s="73"/>
      <c r="AP86" s="162"/>
      <c r="AQ86" s="73"/>
      <c r="AR86" s="162"/>
      <c r="AS86" s="73"/>
      <c r="AT86" s="162"/>
      <c r="AU86" s="73"/>
      <c r="AV86" s="162"/>
      <c r="AW86" s="73"/>
      <c r="AX86" s="162"/>
      <c r="AY86" s="73"/>
      <c r="AZ86" s="162"/>
      <c r="BA86" s="73"/>
      <c r="BB86" s="162"/>
    </row>
    <row r="87" spans="1:54" ht="14.25" x14ac:dyDescent="0.15">
      <c r="A87" s="142"/>
      <c r="B87" s="141"/>
      <c r="C87" s="159">
        <f t="shared" si="10"/>
        <v>0</v>
      </c>
      <c r="D87" s="141" t="e">
        <f>VLOOKUP($B87,詳細!$A$3:$C$80,2,FALSE)</f>
        <v>#N/A</v>
      </c>
      <c r="E87" s="141"/>
      <c r="F87" s="143" t="e">
        <f t="shared" si="11"/>
        <v>#N/A</v>
      </c>
      <c r="G87" s="141"/>
      <c r="H87" s="160"/>
      <c r="I87" s="161"/>
      <c r="J87" s="161"/>
      <c r="K87" s="161"/>
      <c r="L87" s="161"/>
      <c r="M87" s="161"/>
      <c r="N87" s="161"/>
      <c r="O87" s="161"/>
      <c r="P87" s="161"/>
      <c r="Q87" s="161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AC87" s="161"/>
      <c r="AD87" s="161"/>
      <c r="AE87" s="161"/>
      <c r="AF87" s="161"/>
      <c r="AG87" s="161"/>
      <c r="AH87" s="161"/>
      <c r="AI87" s="161"/>
      <c r="AJ87" s="161"/>
      <c r="AK87" s="161"/>
      <c r="AL87" s="210"/>
      <c r="AM87" s="214">
        <f t="shared" si="12"/>
        <v>0</v>
      </c>
      <c r="AN87" s="212">
        <f t="shared" si="13"/>
        <v>0</v>
      </c>
      <c r="AO87" s="73"/>
      <c r="AP87" s="162"/>
      <c r="AQ87" s="73"/>
      <c r="AR87" s="162"/>
      <c r="AS87" s="73"/>
      <c r="AT87" s="162"/>
      <c r="AU87" s="73"/>
      <c r="AV87" s="162"/>
      <c r="AW87" s="73"/>
      <c r="AX87" s="162"/>
      <c r="AY87" s="73"/>
      <c r="AZ87" s="162"/>
      <c r="BA87" s="73"/>
      <c r="BB87" s="162"/>
    </row>
    <row r="88" spans="1:54" ht="14.25" x14ac:dyDescent="0.15">
      <c r="A88" s="142"/>
      <c r="B88" s="141"/>
      <c r="C88" s="159">
        <f t="shared" si="10"/>
        <v>0</v>
      </c>
      <c r="D88" s="141" t="e">
        <f>VLOOKUP($B88,詳細!$A$3:$C$80,2,FALSE)</f>
        <v>#N/A</v>
      </c>
      <c r="E88" s="141"/>
      <c r="F88" s="143" t="e">
        <f t="shared" si="11"/>
        <v>#N/A</v>
      </c>
      <c r="G88" s="141"/>
      <c r="H88" s="160"/>
      <c r="I88" s="161"/>
      <c r="J88" s="161"/>
      <c r="K88" s="161"/>
      <c r="L88" s="161"/>
      <c r="M88" s="161"/>
      <c r="N88" s="161"/>
      <c r="O88" s="161"/>
      <c r="P88" s="161"/>
      <c r="Q88" s="161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AC88" s="161"/>
      <c r="AD88" s="161"/>
      <c r="AE88" s="161"/>
      <c r="AF88" s="161"/>
      <c r="AG88" s="161"/>
      <c r="AH88" s="161"/>
      <c r="AI88" s="161"/>
      <c r="AJ88" s="161"/>
      <c r="AK88" s="161"/>
      <c r="AL88" s="210"/>
      <c r="AM88" s="214">
        <f t="shared" si="12"/>
        <v>0</v>
      </c>
      <c r="AN88" s="212">
        <f t="shared" si="13"/>
        <v>0</v>
      </c>
      <c r="AO88" s="73"/>
      <c r="AP88" s="162"/>
      <c r="AQ88" s="73"/>
      <c r="AR88" s="162"/>
      <c r="AS88" s="73"/>
      <c r="AT88" s="162"/>
      <c r="AU88" s="73"/>
      <c r="AV88" s="162"/>
      <c r="AW88" s="73"/>
      <c r="AX88" s="162"/>
      <c r="AY88" s="73"/>
      <c r="AZ88" s="162"/>
      <c r="BA88" s="73"/>
      <c r="BB88" s="162"/>
    </row>
    <row r="89" spans="1:54" ht="14.25" x14ac:dyDescent="0.15">
      <c r="A89" s="142"/>
      <c r="B89" s="141"/>
      <c r="C89" s="159">
        <f t="shared" si="10"/>
        <v>0</v>
      </c>
      <c r="D89" s="141" t="e">
        <f>VLOOKUP($B89,詳細!$A$3:$C$80,2,FALSE)</f>
        <v>#N/A</v>
      </c>
      <c r="E89" s="141"/>
      <c r="F89" s="143" t="e">
        <f t="shared" si="11"/>
        <v>#N/A</v>
      </c>
      <c r="G89" s="141"/>
      <c r="H89" s="160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161"/>
      <c r="AC89" s="161"/>
      <c r="AD89" s="161"/>
      <c r="AE89" s="161"/>
      <c r="AF89" s="161"/>
      <c r="AG89" s="161"/>
      <c r="AH89" s="161"/>
      <c r="AI89" s="161"/>
      <c r="AJ89" s="161"/>
      <c r="AK89" s="161"/>
      <c r="AL89" s="210"/>
      <c r="AM89" s="214">
        <f t="shared" si="12"/>
        <v>0</v>
      </c>
      <c r="AN89" s="212">
        <f t="shared" si="13"/>
        <v>0</v>
      </c>
      <c r="AO89" s="73"/>
      <c r="AP89" s="162"/>
      <c r="AQ89" s="73"/>
      <c r="AR89" s="162"/>
      <c r="AS89" s="73"/>
      <c r="AT89" s="162"/>
      <c r="AU89" s="73"/>
      <c r="AV89" s="162"/>
      <c r="AW89" s="73"/>
      <c r="AX89" s="162"/>
      <c r="AY89" s="73"/>
      <c r="AZ89" s="162"/>
      <c r="BA89" s="73"/>
      <c r="BB89" s="162"/>
    </row>
    <row r="90" spans="1:54" ht="14.25" x14ac:dyDescent="0.15">
      <c r="A90" s="142"/>
      <c r="B90" s="141"/>
      <c r="C90" s="159">
        <f t="shared" si="10"/>
        <v>0</v>
      </c>
      <c r="D90" s="141" t="e">
        <f>VLOOKUP($B90,詳細!$A$3:$C$80,2,FALSE)</f>
        <v>#N/A</v>
      </c>
      <c r="E90" s="141"/>
      <c r="F90" s="143" t="e">
        <f t="shared" si="11"/>
        <v>#N/A</v>
      </c>
      <c r="G90" s="141"/>
      <c r="H90" s="160"/>
      <c r="I90" s="161"/>
      <c r="J90" s="161"/>
      <c r="K90" s="161"/>
      <c r="L90" s="161"/>
      <c r="M90" s="161"/>
      <c r="N90" s="161"/>
      <c r="O90" s="161"/>
      <c r="P90" s="161"/>
      <c r="Q90" s="161"/>
      <c r="R90" s="161"/>
      <c r="S90" s="161"/>
      <c r="T90" s="161"/>
      <c r="U90" s="161"/>
      <c r="V90" s="161"/>
      <c r="W90" s="161"/>
      <c r="X90" s="161"/>
      <c r="Y90" s="161"/>
      <c r="Z90" s="161"/>
      <c r="AA90" s="161"/>
      <c r="AB90" s="161"/>
      <c r="AC90" s="161"/>
      <c r="AD90" s="161"/>
      <c r="AE90" s="161"/>
      <c r="AF90" s="161"/>
      <c r="AG90" s="161"/>
      <c r="AH90" s="161"/>
      <c r="AI90" s="161"/>
      <c r="AJ90" s="161"/>
      <c r="AK90" s="161"/>
      <c r="AL90" s="210"/>
      <c r="AM90" s="214">
        <f t="shared" si="12"/>
        <v>0</v>
      </c>
      <c r="AN90" s="212">
        <f t="shared" si="13"/>
        <v>0</v>
      </c>
      <c r="AO90" s="73"/>
      <c r="AP90" s="162"/>
      <c r="AQ90" s="73"/>
      <c r="AR90" s="162"/>
      <c r="AS90" s="73"/>
      <c r="AT90" s="162"/>
      <c r="AU90" s="73"/>
      <c r="AV90" s="162"/>
      <c r="AW90" s="73"/>
      <c r="AX90" s="162"/>
      <c r="AY90" s="73"/>
      <c r="AZ90" s="162"/>
      <c r="BA90" s="73"/>
      <c r="BB90" s="162"/>
    </row>
    <row r="91" spans="1:54" ht="14.25" x14ac:dyDescent="0.15">
      <c r="A91" s="142"/>
      <c r="B91" s="141"/>
      <c r="C91" s="159">
        <f t="shared" si="10"/>
        <v>0</v>
      </c>
      <c r="D91" s="141" t="e">
        <f>VLOOKUP($B91,詳細!$A$3:$C$80,2,FALSE)</f>
        <v>#N/A</v>
      </c>
      <c r="E91" s="141"/>
      <c r="F91" s="143" t="e">
        <f t="shared" si="11"/>
        <v>#N/A</v>
      </c>
      <c r="G91" s="141"/>
      <c r="H91" s="160"/>
      <c r="I91" s="161"/>
      <c r="J91" s="161"/>
      <c r="K91" s="161"/>
      <c r="L91" s="161"/>
      <c r="M91" s="161"/>
      <c r="N91" s="161"/>
      <c r="O91" s="161"/>
      <c r="P91" s="161"/>
      <c r="Q91" s="161"/>
      <c r="R91" s="161"/>
      <c r="S91" s="161"/>
      <c r="T91" s="161"/>
      <c r="U91" s="161"/>
      <c r="V91" s="161"/>
      <c r="W91" s="161"/>
      <c r="X91" s="161"/>
      <c r="Y91" s="161"/>
      <c r="Z91" s="161"/>
      <c r="AA91" s="161"/>
      <c r="AB91" s="161"/>
      <c r="AC91" s="161"/>
      <c r="AD91" s="161"/>
      <c r="AE91" s="161"/>
      <c r="AF91" s="161"/>
      <c r="AG91" s="161"/>
      <c r="AH91" s="161"/>
      <c r="AI91" s="161"/>
      <c r="AJ91" s="161"/>
      <c r="AK91" s="161"/>
      <c r="AL91" s="210"/>
      <c r="AM91" s="214">
        <f t="shared" si="12"/>
        <v>0</v>
      </c>
      <c r="AN91" s="212">
        <f t="shared" si="13"/>
        <v>0</v>
      </c>
      <c r="AO91" s="73"/>
      <c r="AP91" s="162"/>
      <c r="AQ91" s="73"/>
      <c r="AR91" s="162"/>
      <c r="AS91" s="73"/>
      <c r="AT91" s="162"/>
      <c r="AU91" s="73"/>
      <c r="AV91" s="162"/>
      <c r="AW91" s="73"/>
      <c r="AX91" s="162"/>
      <c r="AY91" s="73"/>
      <c r="AZ91" s="162"/>
      <c r="BA91" s="73"/>
      <c r="BB91" s="162"/>
    </row>
    <row r="92" spans="1:54" ht="14.25" x14ac:dyDescent="0.15">
      <c r="A92" s="142"/>
      <c r="B92" s="141"/>
      <c r="C92" s="159">
        <f t="shared" si="10"/>
        <v>0</v>
      </c>
      <c r="D92" s="141" t="e">
        <f>VLOOKUP($B92,詳細!$A$3:$C$80,2,FALSE)</f>
        <v>#N/A</v>
      </c>
      <c r="E92" s="141"/>
      <c r="F92" s="143" t="e">
        <f t="shared" si="11"/>
        <v>#N/A</v>
      </c>
      <c r="G92" s="141"/>
      <c r="H92" s="160"/>
      <c r="I92" s="161"/>
      <c r="J92" s="161"/>
      <c r="K92" s="161"/>
      <c r="L92" s="161"/>
      <c r="M92" s="161"/>
      <c r="N92" s="161"/>
      <c r="O92" s="161"/>
      <c r="P92" s="161"/>
      <c r="Q92" s="161"/>
      <c r="R92" s="161"/>
      <c r="S92" s="161"/>
      <c r="T92" s="161"/>
      <c r="U92" s="161"/>
      <c r="V92" s="161"/>
      <c r="W92" s="161"/>
      <c r="X92" s="161"/>
      <c r="Y92" s="161"/>
      <c r="Z92" s="161"/>
      <c r="AA92" s="161"/>
      <c r="AB92" s="161"/>
      <c r="AC92" s="161"/>
      <c r="AD92" s="161"/>
      <c r="AE92" s="161"/>
      <c r="AF92" s="161"/>
      <c r="AG92" s="161"/>
      <c r="AH92" s="161"/>
      <c r="AI92" s="161"/>
      <c r="AJ92" s="161"/>
      <c r="AK92" s="161"/>
      <c r="AL92" s="210"/>
      <c r="AM92" s="214">
        <f t="shared" si="12"/>
        <v>0</v>
      </c>
      <c r="AN92" s="212">
        <f t="shared" si="13"/>
        <v>0</v>
      </c>
      <c r="AO92" s="73"/>
      <c r="AP92" s="162"/>
      <c r="AQ92" s="73"/>
      <c r="AR92" s="162"/>
      <c r="AS92" s="73"/>
      <c r="AT92" s="162"/>
      <c r="AU92" s="73"/>
      <c r="AV92" s="162"/>
      <c r="AW92" s="73"/>
      <c r="AX92" s="162"/>
      <c r="AY92" s="73"/>
      <c r="AZ92" s="162"/>
      <c r="BA92" s="73"/>
      <c r="BB92" s="162"/>
    </row>
    <row r="93" spans="1:54" ht="14.25" x14ac:dyDescent="0.15">
      <c r="A93" s="142"/>
      <c r="B93" s="141"/>
      <c r="C93" s="159">
        <f t="shared" si="10"/>
        <v>0</v>
      </c>
      <c r="D93" s="141" t="e">
        <f>VLOOKUP($B93,詳細!$A$3:$C$80,2,FALSE)</f>
        <v>#N/A</v>
      </c>
      <c r="E93" s="141"/>
      <c r="F93" s="143" t="e">
        <f t="shared" si="11"/>
        <v>#N/A</v>
      </c>
      <c r="G93" s="141"/>
      <c r="H93" s="160"/>
      <c r="I93" s="161"/>
      <c r="J93" s="161"/>
      <c r="K93" s="161"/>
      <c r="L93" s="161"/>
      <c r="M93" s="161"/>
      <c r="N93" s="161"/>
      <c r="O93" s="161"/>
      <c r="P93" s="161"/>
      <c r="Q93" s="161"/>
      <c r="R93" s="161"/>
      <c r="S93" s="161"/>
      <c r="T93" s="161"/>
      <c r="U93" s="161"/>
      <c r="V93" s="161"/>
      <c r="W93" s="161"/>
      <c r="X93" s="161"/>
      <c r="Y93" s="161"/>
      <c r="Z93" s="161"/>
      <c r="AA93" s="161"/>
      <c r="AB93" s="161"/>
      <c r="AC93" s="161"/>
      <c r="AD93" s="161"/>
      <c r="AE93" s="161"/>
      <c r="AF93" s="161"/>
      <c r="AG93" s="161"/>
      <c r="AH93" s="161"/>
      <c r="AI93" s="161"/>
      <c r="AJ93" s="161"/>
      <c r="AK93" s="161"/>
      <c r="AL93" s="210"/>
      <c r="AM93" s="214">
        <f t="shared" si="12"/>
        <v>0</v>
      </c>
      <c r="AN93" s="212">
        <f t="shared" si="13"/>
        <v>0</v>
      </c>
      <c r="AO93" s="73"/>
      <c r="AP93" s="162"/>
      <c r="AQ93" s="73"/>
      <c r="AR93" s="162"/>
      <c r="AS93" s="73"/>
      <c r="AT93" s="162"/>
      <c r="AU93" s="73"/>
      <c r="AV93" s="162"/>
      <c r="AW93" s="73"/>
      <c r="AX93" s="162"/>
      <c r="AY93" s="73"/>
      <c r="AZ93" s="162"/>
      <c r="BA93" s="73"/>
      <c r="BB93" s="162"/>
    </row>
    <row r="94" spans="1:54" ht="14.25" x14ac:dyDescent="0.15">
      <c r="A94" s="142"/>
      <c r="B94" s="141"/>
      <c r="C94" s="159">
        <f t="shared" si="10"/>
        <v>0</v>
      </c>
      <c r="D94" s="141" t="e">
        <f>VLOOKUP($B94,詳細!$A$3:$C$80,2,FALSE)</f>
        <v>#N/A</v>
      </c>
      <c r="E94" s="141"/>
      <c r="F94" s="143" t="e">
        <f t="shared" si="11"/>
        <v>#N/A</v>
      </c>
      <c r="G94" s="141"/>
      <c r="H94" s="160"/>
      <c r="I94" s="161"/>
      <c r="J94" s="161"/>
      <c r="K94" s="161"/>
      <c r="L94" s="161"/>
      <c r="M94" s="161"/>
      <c r="N94" s="161"/>
      <c r="O94" s="161"/>
      <c r="P94" s="161"/>
      <c r="Q94" s="161"/>
      <c r="R94" s="161"/>
      <c r="S94" s="161"/>
      <c r="T94" s="161"/>
      <c r="U94" s="161"/>
      <c r="V94" s="161"/>
      <c r="W94" s="161"/>
      <c r="X94" s="161"/>
      <c r="Y94" s="161"/>
      <c r="Z94" s="161"/>
      <c r="AA94" s="161"/>
      <c r="AB94" s="161"/>
      <c r="AC94" s="161"/>
      <c r="AD94" s="161"/>
      <c r="AE94" s="161"/>
      <c r="AF94" s="161"/>
      <c r="AG94" s="161"/>
      <c r="AH94" s="161"/>
      <c r="AI94" s="161"/>
      <c r="AJ94" s="161"/>
      <c r="AK94" s="161"/>
      <c r="AL94" s="210"/>
      <c r="AM94" s="214">
        <f t="shared" si="12"/>
        <v>0</v>
      </c>
      <c r="AN94" s="212">
        <f t="shared" si="13"/>
        <v>0</v>
      </c>
      <c r="AO94" s="73"/>
      <c r="AP94" s="162"/>
      <c r="AQ94" s="73"/>
      <c r="AR94" s="162"/>
      <c r="AS94" s="73"/>
      <c r="AT94" s="162"/>
      <c r="AU94" s="73"/>
      <c r="AV94" s="162"/>
      <c r="AW94" s="73"/>
      <c r="AX94" s="162"/>
      <c r="AY94" s="73"/>
      <c r="AZ94" s="162"/>
      <c r="BA94" s="73"/>
      <c r="BB94" s="162"/>
    </row>
    <row r="95" spans="1:54" ht="14.25" x14ac:dyDescent="0.15">
      <c r="A95" s="142"/>
      <c r="B95" s="141"/>
      <c r="C95" s="159">
        <f t="shared" si="10"/>
        <v>0</v>
      </c>
      <c r="D95" s="141" t="e">
        <f>VLOOKUP($B95,詳細!$A$3:$C$80,2,FALSE)</f>
        <v>#N/A</v>
      </c>
      <c r="E95" s="141"/>
      <c r="F95" s="143" t="e">
        <f t="shared" si="11"/>
        <v>#N/A</v>
      </c>
      <c r="G95" s="141"/>
      <c r="H95" s="160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W95" s="161"/>
      <c r="X95" s="161"/>
      <c r="Y95" s="161"/>
      <c r="Z95" s="161"/>
      <c r="AA95" s="161"/>
      <c r="AB95" s="161"/>
      <c r="AC95" s="161"/>
      <c r="AD95" s="161"/>
      <c r="AE95" s="161"/>
      <c r="AF95" s="161"/>
      <c r="AG95" s="161"/>
      <c r="AH95" s="161"/>
      <c r="AI95" s="161"/>
      <c r="AJ95" s="161"/>
      <c r="AK95" s="161"/>
      <c r="AL95" s="210"/>
      <c r="AM95" s="214">
        <f t="shared" si="12"/>
        <v>0</v>
      </c>
      <c r="AN95" s="212">
        <f t="shared" si="13"/>
        <v>0</v>
      </c>
      <c r="AO95" s="73"/>
      <c r="AP95" s="162"/>
      <c r="AQ95" s="73"/>
      <c r="AR95" s="162"/>
      <c r="AS95" s="73"/>
      <c r="AT95" s="162"/>
      <c r="AU95" s="73"/>
      <c r="AV95" s="162"/>
      <c r="AW95" s="73"/>
      <c r="AX95" s="162"/>
      <c r="AY95" s="73"/>
      <c r="AZ95" s="162"/>
      <c r="BA95" s="73"/>
      <c r="BB95" s="162"/>
    </row>
    <row r="96" spans="1:54" ht="14.25" x14ac:dyDescent="0.15">
      <c r="A96" s="142"/>
      <c r="B96" s="141"/>
      <c r="C96" s="159">
        <f t="shared" si="10"/>
        <v>0</v>
      </c>
      <c r="D96" s="141" t="e">
        <f>VLOOKUP($B96,詳細!$A$3:$C$80,2,FALSE)</f>
        <v>#N/A</v>
      </c>
      <c r="E96" s="141"/>
      <c r="F96" s="143" t="e">
        <f t="shared" si="11"/>
        <v>#N/A</v>
      </c>
      <c r="G96" s="141"/>
      <c r="H96" s="160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W96" s="161"/>
      <c r="X96" s="161"/>
      <c r="Y96" s="161"/>
      <c r="Z96" s="161"/>
      <c r="AA96" s="161"/>
      <c r="AB96" s="161"/>
      <c r="AC96" s="161"/>
      <c r="AD96" s="161"/>
      <c r="AE96" s="161"/>
      <c r="AF96" s="161"/>
      <c r="AG96" s="161"/>
      <c r="AH96" s="161"/>
      <c r="AI96" s="161"/>
      <c r="AJ96" s="161"/>
      <c r="AK96" s="161"/>
      <c r="AL96" s="210"/>
      <c r="AM96" s="214">
        <f t="shared" si="12"/>
        <v>0</v>
      </c>
      <c r="AN96" s="212">
        <f t="shared" si="13"/>
        <v>0</v>
      </c>
      <c r="AO96" s="73"/>
      <c r="AP96" s="162"/>
      <c r="AQ96" s="73"/>
      <c r="AR96" s="162"/>
      <c r="AS96" s="73"/>
      <c r="AT96" s="162"/>
      <c r="AU96" s="73"/>
      <c r="AV96" s="162"/>
      <c r="AW96" s="73"/>
      <c r="AX96" s="162"/>
      <c r="AY96" s="73"/>
      <c r="AZ96" s="162"/>
      <c r="BA96" s="73"/>
      <c r="BB96" s="162"/>
    </row>
    <row r="97" spans="1:54" ht="14.25" x14ac:dyDescent="0.15">
      <c r="A97" s="142"/>
      <c r="B97" s="141"/>
      <c r="C97" s="159">
        <f t="shared" si="10"/>
        <v>0</v>
      </c>
      <c r="D97" s="141" t="e">
        <f>VLOOKUP($B97,詳細!$A$3:$C$80,2,FALSE)</f>
        <v>#N/A</v>
      </c>
      <c r="E97" s="141"/>
      <c r="F97" s="143" t="e">
        <f t="shared" si="11"/>
        <v>#N/A</v>
      </c>
      <c r="G97" s="141"/>
      <c r="H97" s="160"/>
      <c r="I97" s="161"/>
      <c r="J97" s="161"/>
      <c r="K97" s="161"/>
      <c r="L97" s="161"/>
      <c r="M97" s="161"/>
      <c r="N97" s="161"/>
      <c r="O97" s="161"/>
      <c r="P97" s="161"/>
      <c r="Q97" s="161"/>
      <c r="R97" s="161"/>
      <c r="S97" s="161"/>
      <c r="T97" s="161"/>
      <c r="U97" s="161"/>
      <c r="V97" s="161"/>
      <c r="W97" s="161"/>
      <c r="X97" s="161"/>
      <c r="Y97" s="161"/>
      <c r="Z97" s="161"/>
      <c r="AA97" s="161"/>
      <c r="AB97" s="161"/>
      <c r="AC97" s="161"/>
      <c r="AD97" s="161"/>
      <c r="AE97" s="161"/>
      <c r="AF97" s="161"/>
      <c r="AG97" s="161"/>
      <c r="AH97" s="161"/>
      <c r="AI97" s="161"/>
      <c r="AJ97" s="161"/>
      <c r="AK97" s="161"/>
      <c r="AL97" s="210"/>
      <c r="AM97" s="214">
        <f t="shared" si="12"/>
        <v>0</v>
      </c>
      <c r="AN97" s="212">
        <f t="shared" si="13"/>
        <v>0</v>
      </c>
      <c r="AO97" s="73"/>
      <c r="AP97" s="162"/>
      <c r="AQ97" s="73"/>
      <c r="AR97" s="162"/>
      <c r="AS97" s="73"/>
      <c r="AT97" s="162"/>
      <c r="AU97" s="73"/>
      <c r="AV97" s="162"/>
      <c r="AW97" s="73"/>
      <c r="AX97" s="162"/>
      <c r="AY97" s="73"/>
      <c r="AZ97" s="162"/>
      <c r="BA97" s="73"/>
      <c r="BB97" s="162"/>
    </row>
    <row r="98" spans="1:54" ht="14.25" x14ac:dyDescent="0.15">
      <c r="A98" s="142"/>
      <c r="B98" s="141"/>
      <c r="C98" s="159">
        <f t="shared" si="10"/>
        <v>0</v>
      </c>
      <c r="D98" s="141" t="e">
        <f>VLOOKUP($B98,詳細!$A$3:$C$80,2,FALSE)</f>
        <v>#N/A</v>
      </c>
      <c r="E98" s="141"/>
      <c r="F98" s="143" t="e">
        <f t="shared" si="11"/>
        <v>#N/A</v>
      </c>
      <c r="G98" s="141"/>
      <c r="H98" s="160"/>
      <c r="I98" s="161"/>
      <c r="J98" s="161"/>
      <c r="K98" s="161"/>
      <c r="L98" s="161"/>
      <c r="M98" s="161"/>
      <c r="N98" s="161"/>
      <c r="O98" s="161"/>
      <c r="P98" s="161"/>
      <c r="Q98" s="161"/>
      <c r="R98" s="161"/>
      <c r="S98" s="161"/>
      <c r="T98" s="161"/>
      <c r="U98" s="161"/>
      <c r="V98" s="161"/>
      <c r="W98" s="161"/>
      <c r="X98" s="161"/>
      <c r="Y98" s="161"/>
      <c r="Z98" s="161"/>
      <c r="AA98" s="161"/>
      <c r="AB98" s="161"/>
      <c r="AC98" s="161"/>
      <c r="AD98" s="161"/>
      <c r="AE98" s="161"/>
      <c r="AF98" s="161"/>
      <c r="AG98" s="161"/>
      <c r="AH98" s="161"/>
      <c r="AI98" s="161"/>
      <c r="AJ98" s="161"/>
      <c r="AK98" s="161"/>
      <c r="AL98" s="210"/>
      <c r="AM98" s="214">
        <f t="shared" si="12"/>
        <v>0</v>
      </c>
      <c r="AN98" s="212">
        <f t="shared" si="13"/>
        <v>0</v>
      </c>
      <c r="AO98" s="73"/>
      <c r="AP98" s="162"/>
      <c r="AQ98" s="73"/>
      <c r="AR98" s="162"/>
      <c r="AS98" s="73"/>
      <c r="AT98" s="162"/>
      <c r="AU98" s="73"/>
      <c r="AV98" s="162"/>
      <c r="AW98" s="73"/>
      <c r="AX98" s="162"/>
      <c r="AY98" s="73"/>
      <c r="AZ98" s="162"/>
      <c r="BA98" s="73"/>
      <c r="BB98" s="162"/>
    </row>
    <row r="99" spans="1:54" ht="14.25" x14ac:dyDescent="0.15">
      <c r="A99" s="142"/>
      <c r="B99" s="141"/>
      <c r="C99" s="159">
        <f t="shared" si="10"/>
        <v>0</v>
      </c>
      <c r="D99" s="141" t="e">
        <f>VLOOKUP($B99,詳細!$A$3:$C$80,2,FALSE)</f>
        <v>#N/A</v>
      </c>
      <c r="E99" s="141"/>
      <c r="F99" s="143" t="e">
        <f t="shared" si="11"/>
        <v>#N/A</v>
      </c>
      <c r="G99" s="141"/>
      <c r="H99" s="160"/>
      <c r="I99" s="161"/>
      <c r="J99" s="161"/>
      <c r="K99" s="161"/>
      <c r="L99" s="161"/>
      <c r="M99" s="161"/>
      <c r="N99" s="161"/>
      <c r="O99" s="161"/>
      <c r="P99" s="161"/>
      <c r="Q99" s="161"/>
      <c r="R99" s="161"/>
      <c r="S99" s="161"/>
      <c r="T99" s="161"/>
      <c r="U99" s="161"/>
      <c r="V99" s="161"/>
      <c r="W99" s="161"/>
      <c r="X99" s="161"/>
      <c r="Y99" s="161"/>
      <c r="Z99" s="161"/>
      <c r="AA99" s="161"/>
      <c r="AB99" s="161"/>
      <c r="AC99" s="161"/>
      <c r="AD99" s="161"/>
      <c r="AE99" s="161"/>
      <c r="AF99" s="161"/>
      <c r="AG99" s="161"/>
      <c r="AH99" s="161"/>
      <c r="AI99" s="161"/>
      <c r="AJ99" s="161"/>
      <c r="AK99" s="161"/>
      <c r="AL99" s="210"/>
      <c r="AM99" s="214">
        <f t="shared" si="12"/>
        <v>0</v>
      </c>
      <c r="AN99" s="212">
        <f t="shared" si="13"/>
        <v>0</v>
      </c>
      <c r="AO99" s="73"/>
      <c r="AP99" s="162"/>
      <c r="AQ99" s="73"/>
      <c r="AR99" s="162"/>
      <c r="AS99" s="73"/>
      <c r="AT99" s="162"/>
      <c r="AU99" s="73"/>
      <c r="AV99" s="162"/>
      <c r="AW99" s="73"/>
      <c r="AX99" s="162"/>
      <c r="AY99" s="73"/>
      <c r="AZ99" s="162"/>
      <c r="BA99" s="73"/>
      <c r="BB99" s="162"/>
    </row>
    <row r="100" spans="1:54" ht="14.25" x14ac:dyDescent="0.15">
      <c r="A100" s="142"/>
      <c r="B100" s="141"/>
      <c r="C100" s="159">
        <f t="shared" si="10"/>
        <v>0</v>
      </c>
      <c r="D100" s="141" t="e">
        <f>VLOOKUP($B100,詳細!$A$3:$C$80,2,FALSE)</f>
        <v>#N/A</v>
      </c>
      <c r="E100" s="141"/>
      <c r="F100" s="143" t="e">
        <f t="shared" si="11"/>
        <v>#N/A</v>
      </c>
      <c r="G100" s="141"/>
      <c r="H100" s="160"/>
      <c r="I100" s="161"/>
      <c r="J100" s="161"/>
      <c r="K100" s="161"/>
      <c r="L100" s="161"/>
      <c r="M100" s="161"/>
      <c r="N100" s="161"/>
      <c r="O100" s="161"/>
      <c r="P100" s="161"/>
      <c r="Q100" s="161"/>
      <c r="R100" s="161"/>
      <c r="S100" s="161"/>
      <c r="T100" s="161"/>
      <c r="U100" s="161"/>
      <c r="V100" s="161"/>
      <c r="W100" s="161"/>
      <c r="X100" s="161"/>
      <c r="Y100" s="161"/>
      <c r="Z100" s="161"/>
      <c r="AA100" s="161"/>
      <c r="AB100" s="161"/>
      <c r="AC100" s="161"/>
      <c r="AD100" s="161"/>
      <c r="AE100" s="161"/>
      <c r="AF100" s="161"/>
      <c r="AG100" s="161"/>
      <c r="AH100" s="161"/>
      <c r="AI100" s="161"/>
      <c r="AJ100" s="161"/>
      <c r="AK100" s="161"/>
      <c r="AL100" s="210"/>
      <c r="AM100" s="214">
        <f t="shared" si="12"/>
        <v>0</v>
      </c>
      <c r="AN100" s="212">
        <f t="shared" si="13"/>
        <v>0</v>
      </c>
      <c r="AO100" s="73"/>
      <c r="AP100" s="162"/>
      <c r="AQ100" s="73"/>
      <c r="AR100" s="162"/>
      <c r="AS100" s="73"/>
      <c r="AT100" s="162"/>
      <c r="AU100" s="73"/>
      <c r="AV100" s="162"/>
      <c r="AW100" s="73"/>
      <c r="AX100" s="162"/>
      <c r="AY100" s="73"/>
      <c r="AZ100" s="162"/>
      <c r="BA100" s="73"/>
      <c r="BB100" s="162"/>
    </row>
    <row r="101" spans="1:54" ht="14.25" x14ac:dyDescent="0.15">
      <c r="A101" s="142"/>
      <c r="B101" s="141"/>
      <c r="C101" s="159">
        <f t="shared" ref="C101:C124" si="14">AN101</f>
        <v>0</v>
      </c>
      <c r="D101" s="141" t="e">
        <f>VLOOKUP($B101,詳細!$A$3:$C$80,2,FALSE)</f>
        <v>#N/A</v>
      </c>
      <c r="E101" s="141"/>
      <c r="F101" s="143" t="e">
        <f t="shared" ref="F101:F124" si="15">D101*C101</f>
        <v>#N/A</v>
      </c>
      <c r="G101" s="141"/>
      <c r="H101" s="160"/>
      <c r="I101" s="161"/>
      <c r="J101" s="161"/>
      <c r="K101" s="161"/>
      <c r="L101" s="161"/>
      <c r="M101" s="161"/>
      <c r="N101" s="161"/>
      <c r="O101" s="161"/>
      <c r="P101" s="161"/>
      <c r="Q101" s="161"/>
      <c r="R101" s="161"/>
      <c r="S101" s="161"/>
      <c r="T101" s="161"/>
      <c r="U101" s="161"/>
      <c r="V101" s="161"/>
      <c r="W101" s="161"/>
      <c r="X101" s="161"/>
      <c r="Y101" s="161"/>
      <c r="Z101" s="161"/>
      <c r="AA101" s="161"/>
      <c r="AB101" s="161"/>
      <c r="AC101" s="161"/>
      <c r="AD101" s="161"/>
      <c r="AE101" s="161"/>
      <c r="AF101" s="161"/>
      <c r="AG101" s="161"/>
      <c r="AH101" s="161"/>
      <c r="AI101" s="161"/>
      <c r="AJ101" s="161"/>
      <c r="AK101" s="161"/>
      <c r="AL101" s="210"/>
      <c r="AM101" s="214">
        <f t="shared" ref="AM101:AM124" si="16">SUM(H101:AL101)</f>
        <v>0</v>
      </c>
      <c r="AN101" s="212">
        <f t="shared" ref="AN101:AN124" si="17">E101-AM101</f>
        <v>0</v>
      </c>
      <c r="AO101" s="73"/>
      <c r="AP101" s="162"/>
      <c r="AQ101" s="73"/>
      <c r="AR101" s="162"/>
      <c r="AS101" s="73"/>
      <c r="AT101" s="162"/>
      <c r="AU101" s="73"/>
      <c r="AV101" s="162"/>
      <c r="AW101" s="73"/>
      <c r="AX101" s="162"/>
      <c r="AY101" s="73"/>
      <c r="AZ101" s="162"/>
      <c r="BA101" s="73"/>
      <c r="BB101" s="162"/>
    </row>
    <row r="102" spans="1:54" ht="14.25" x14ac:dyDescent="0.15">
      <c r="A102" s="142"/>
      <c r="B102" s="141"/>
      <c r="C102" s="159">
        <f t="shared" si="14"/>
        <v>0</v>
      </c>
      <c r="D102" s="141" t="e">
        <f>VLOOKUP($B102,詳細!$A$3:$C$80,2,FALSE)</f>
        <v>#N/A</v>
      </c>
      <c r="E102" s="141"/>
      <c r="F102" s="143" t="e">
        <f t="shared" si="15"/>
        <v>#N/A</v>
      </c>
      <c r="G102" s="141"/>
      <c r="H102" s="160"/>
      <c r="I102" s="161"/>
      <c r="J102" s="161"/>
      <c r="K102" s="161"/>
      <c r="L102" s="161"/>
      <c r="M102" s="161"/>
      <c r="N102" s="161"/>
      <c r="O102" s="161"/>
      <c r="P102" s="161"/>
      <c r="Q102" s="161"/>
      <c r="R102" s="161"/>
      <c r="S102" s="161"/>
      <c r="T102" s="161"/>
      <c r="U102" s="161"/>
      <c r="V102" s="161"/>
      <c r="W102" s="161"/>
      <c r="X102" s="161"/>
      <c r="Y102" s="161"/>
      <c r="Z102" s="161"/>
      <c r="AA102" s="161"/>
      <c r="AB102" s="161"/>
      <c r="AC102" s="161"/>
      <c r="AD102" s="161"/>
      <c r="AE102" s="161"/>
      <c r="AF102" s="161"/>
      <c r="AG102" s="161"/>
      <c r="AH102" s="161"/>
      <c r="AI102" s="161"/>
      <c r="AJ102" s="161"/>
      <c r="AK102" s="161"/>
      <c r="AL102" s="210"/>
      <c r="AM102" s="214">
        <f t="shared" si="16"/>
        <v>0</v>
      </c>
      <c r="AN102" s="212">
        <f t="shared" si="17"/>
        <v>0</v>
      </c>
      <c r="AO102" s="73"/>
      <c r="AP102" s="162"/>
      <c r="AQ102" s="73"/>
      <c r="AR102" s="162"/>
      <c r="AS102" s="73"/>
      <c r="AT102" s="162"/>
      <c r="AU102" s="73"/>
      <c r="AV102" s="162"/>
      <c r="AW102" s="73"/>
      <c r="AX102" s="162"/>
      <c r="AY102" s="73"/>
      <c r="AZ102" s="162"/>
      <c r="BA102" s="73"/>
      <c r="BB102" s="162"/>
    </row>
    <row r="103" spans="1:54" ht="14.25" x14ac:dyDescent="0.15">
      <c r="A103" s="142"/>
      <c r="B103" s="141"/>
      <c r="C103" s="159">
        <f t="shared" si="14"/>
        <v>0</v>
      </c>
      <c r="D103" s="141" t="e">
        <f>VLOOKUP($B103,詳細!$A$3:$C$80,2,FALSE)</f>
        <v>#N/A</v>
      </c>
      <c r="E103" s="141"/>
      <c r="F103" s="143" t="e">
        <f t="shared" si="15"/>
        <v>#N/A</v>
      </c>
      <c r="G103" s="141"/>
      <c r="H103" s="160"/>
      <c r="I103" s="161"/>
      <c r="J103" s="161"/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210"/>
      <c r="AM103" s="214">
        <f t="shared" si="16"/>
        <v>0</v>
      </c>
      <c r="AN103" s="212">
        <f t="shared" si="17"/>
        <v>0</v>
      </c>
      <c r="AO103" s="73"/>
      <c r="AP103" s="162"/>
      <c r="AQ103" s="73"/>
      <c r="AR103" s="162"/>
      <c r="AS103" s="73"/>
      <c r="AT103" s="162"/>
      <c r="AU103" s="73"/>
      <c r="AV103" s="162"/>
      <c r="AW103" s="73"/>
      <c r="AX103" s="162"/>
      <c r="AY103" s="73"/>
      <c r="AZ103" s="162"/>
      <c r="BA103" s="73"/>
      <c r="BB103" s="162"/>
    </row>
    <row r="104" spans="1:54" ht="14.25" x14ac:dyDescent="0.15">
      <c r="A104" s="142"/>
      <c r="B104" s="141"/>
      <c r="C104" s="159">
        <f t="shared" si="14"/>
        <v>0</v>
      </c>
      <c r="D104" s="141" t="e">
        <f>VLOOKUP($B104,詳細!$A$3:$C$80,2,FALSE)</f>
        <v>#N/A</v>
      </c>
      <c r="E104" s="141"/>
      <c r="F104" s="143" t="e">
        <f t="shared" si="15"/>
        <v>#N/A</v>
      </c>
      <c r="G104" s="141"/>
      <c r="H104" s="160"/>
      <c r="I104" s="161"/>
      <c r="J104" s="161"/>
      <c r="K104" s="161"/>
      <c r="L104" s="161"/>
      <c r="M104" s="161"/>
      <c r="N104" s="161"/>
      <c r="O104" s="161"/>
      <c r="P104" s="161"/>
      <c r="Q104" s="161"/>
      <c r="R104" s="161"/>
      <c r="S104" s="161"/>
      <c r="T104" s="161"/>
      <c r="U104" s="161"/>
      <c r="V104" s="161"/>
      <c r="W104" s="161"/>
      <c r="X104" s="161"/>
      <c r="Y104" s="161"/>
      <c r="Z104" s="161"/>
      <c r="AA104" s="161"/>
      <c r="AB104" s="161"/>
      <c r="AC104" s="161"/>
      <c r="AD104" s="161"/>
      <c r="AE104" s="161"/>
      <c r="AF104" s="161"/>
      <c r="AG104" s="161"/>
      <c r="AH104" s="161"/>
      <c r="AI104" s="161"/>
      <c r="AJ104" s="161"/>
      <c r="AK104" s="161"/>
      <c r="AL104" s="210"/>
      <c r="AM104" s="214">
        <f t="shared" si="16"/>
        <v>0</v>
      </c>
      <c r="AN104" s="212">
        <f t="shared" si="17"/>
        <v>0</v>
      </c>
      <c r="AO104" s="73"/>
      <c r="AP104" s="162"/>
      <c r="AQ104" s="73"/>
      <c r="AR104" s="162"/>
      <c r="AS104" s="73"/>
      <c r="AT104" s="162"/>
      <c r="AU104" s="73"/>
      <c r="AV104" s="162"/>
      <c r="AW104" s="73"/>
      <c r="AX104" s="162"/>
      <c r="AY104" s="73"/>
      <c r="AZ104" s="162"/>
      <c r="BA104" s="73"/>
      <c r="BB104" s="162"/>
    </row>
    <row r="105" spans="1:54" ht="14.25" x14ac:dyDescent="0.15">
      <c r="A105" s="142"/>
      <c r="B105" s="141"/>
      <c r="C105" s="159">
        <f t="shared" si="14"/>
        <v>0</v>
      </c>
      <c r="D105" s="141" t="e">
        <f>VLOOKUP($B105,詳細!$A$3:$C$80,2,FALSE)</f>
        <v>#N/A</v>
      </c>
      <c r="E105" s="141"/>
      <c r="F105" s="143" t="e">
        <f t="shared" si="15"/>
        <v>#N/A</v>
      </c>
      <c r="G105" s="141"/>
      <c r="H105" s="160"/>
      <c r="I105" s="161"/>
      <c r="J105" s="161"/>
      <c r="K105" s="161"/>
      <c r="L105" s="161"/>
      <c r="M105" s="161"/>
      <c r="N105" s="161"/>
      <c r="O105" s="161"/>
      <c r="P105" s="161"/>
      <c r="Q105" s="161"/>
      <c r="R105" s="161"/>
      <c r="S105" s="161"/>
      <c r="T105" s="161"/>
      <c r="U105" s="161"/>
      <c r="V105" s="161"/>
      <c r="W105" s="161"/>
      <c r="X105" s="161"/>
      <c r="Y105" s="161"/>
      <c r="Z105" s="161"/>
      <c r="AA105" s="161"/>
      <c r="AB105" s="161"/>
      <c r="AC105" s="161"/>
      <c r="AD105" s="161"/>
      <c r="AE105" s="161"/>
      <c r="AF105" s="161"/>
      <c r="AG105" s="161"/>
      <c r="AH105" s="161"/>
      <c r="AI105" s="161"/>
      <c r="AJ105" s="161"/>
      <c r="AK105" s="161"/>
      <c r="AL105" s="210"/>
      <c r="AM105" s="214">
        <f t="shared" si="16"/>
        <v>0</v>
      </c>
      <c r="AN105" s="212">
        <f t="shared" si="17"/>
        <v>0</v>
      </c>
      <c r="AO105" s="73"/>
      <c r="AP105" s="162"/>
      <c r="AQ105" s="73"/>
      <c r="AR105" s="162"/>
      <c r="AS105" s="73"/>
      <c r="AT105" s="162"/>
      <c r="AU105" s="73"/>
      <c r="AV105" s="162"/>
      <c r="AW105" s="73"/>
      <c r="AX105" s="162"/>
      <c r="AY105" s="73"/>
      <c r="AZ105" s="162"/>
      <c r="BA105" s="73"/>
      <c r="BB105" s="162"/>
    </row>
    <row r="106" spans="1:54" ht="14.25" x14ac:dyDescent="0.15">
      <c r="A106" s="142"/>
      <c r="B106" s="141"/>
      <c r="C106" s="159">
        <f t="shared" si="14"/>
        <v>0</v>
      </c>
      <c r="D106" s="141" t="e">
        <f>VLOOKUP($B106,詳細!$A$3:$C$80,2,FALSE)</f>
        <v>#N/A</v>
      </c>
      <c r="E106" s="141"/>
      <c r="F106" s="143" t="e">
        <f t="shared" si="15"/>
        <v>#N/A</v>
      </c>
      <c r="G106" s="141"/>
      <c r="H106" s="160"/>
      <c r="I106" s="161"/>
      <c r="J106" s="161"/>
      <c r="K106" s="161"/>
      <c r="L106" s="161"/>
      <c r="M106" s="161"/>
      <c r="N106" s="161"/>
      <c r="O106" s="161"/>
      <c r="P106" s="161"/>
      <c r="Q106" s="161"/>
      <c r="R106" s="161"/>
      <c r="S106" s="161"/>
      <c r="T106" s="161"/>
      <c r="U106" s="161"/>
      <c r="V106" s="161"/>
      <c r="W106" s="161"/>
      <c r="X106" s="161"/>
      <c r="Y106" s="161"/>
      <c r="Z106" s="161"/>
      <c r="AA106" s="161"/>
      <c r="AB106" s="161"/>
      <c r="AC106" s="161"/>
      <c r="AD106" s="161"/>
      <c r="AE106" s="161"/>
      <c r="AF106" s="161"/>
      <c r="AG106" s="161"/>
      <c r="AH106" s="161"/>
      <c r="AI106" s="161"/>
      <c r="AJ106" s="161"/>
      <c r="AK106" s="161"/>
      <c r="AL106" s="210"/>
      <c r="AM106" s="214">
        <f t="shared" si="16"/>
        <v>0</v>
      </c>
      <c r="AN106" s="212">
        <f t="shared" si="17"/>
        <v>0</v>
      </c>
      <c r="AO106" s="73"/>
      <c r="AP106" s="162"/>
      <c r="AQ106" s="73"/>
      <c r="AR106" s="162"/>
      <c r="AS106" s="73"/>
      <c r="AT106" s="162"/>
      <c r="AU106" s="73"/>
      <c r="AV106" s="162"/>
      <c r="AW106" s="73"/>
      <c r="AX106" s="162"/>
      <c r="AY106" s="73"/>
      <c r="AZ106" s="162"/>
      <c r="BA106" s="73"/>
      <c r="BB106" s="162"/>
    </row>
    <row r="107" spans="1:54" ht="14.25" x14ac:dyDescent="0.15">
      <c r="A107" s="142"/>
      <c r="B107" s="141"/>
      <c r="C107" s="159">
        <f t="shared" si="14"/>
        <v>0</v>
      </c>
      <c r="D107" s="141" t="e">
        <f>VLOOKUP($B107,詳細!$A$3:$C$80,2,FALSE)</f>
        <v>#N/A</v>
      </c>
      <c r="E107" s="141"/>
      <c r="F107" s="143" t="e">
        <f t="shared" si="15"/>
        <v>#N/A</v>
      </c>
      <c r="G107" s="141"/>
      <c r="H107" s="160"/>
      <c r="I107" s="161"/>
      <c r="J107" s="161"/>
      <c r="K107" s="161"/>
      <c r="L107" s="161"/>
      <c r="M107" s="161"/>
      <c r="N107" s="161"/>
      <c r="O107" s="161"/>
      <c r="P107" s="161"/>
      <c r="Q107" s="161"/>
      <c r="R107" s="161"/>
      <c r="S107" s="161"/>
      <c r="T107" s="161"/>
      <c r="U107" s="161"/>
      <c r="V107" s="161"/>
      <c r="W107" s="161"/>
      <c r="X107" s="161"/>
      <c r="Y107" s="161"/>
      <c r="Z107" s="161"/>
      <c r="AA107" s="161"/>
      <c r="AB107" s="161"/>
      <c r="AC107" s="161"/>
      <c r="AD107" s="161"/>
      <c r="AE107" s="161"/>
      <c r="AF107" s="161"/>
      <c r="AG107" s="161"/>
      <c r="AH107" s="161"/>
      <c r="AI107" s="161"/>
      <c r="AJ107" s="161"/>
      <c r="AK107" s="161"/>
      <c r="AL107" s="210"/>
      <c r="AM107" s="214">
        <f t="shared" si="16"/>
        <v>0</v>
      </c>
      <c r="AN107" s="212">
        <f t="shared" si="17"/>
        <v>0</v>
      </c>
      <c r="AO107" s="73"/>
      <c r="AP107" s="162"/>
      <c r="AQ107" s="73"/>
      <c r="AR107" s="162"/>
      <c r="AS107" s="73"/>
      <c r="AT107" s="162"/>
      <c r="AU107" s="73"/>
      <c r="AV107" s="162"/>
      <c r="AW107" s="73"/>
      <c r="AX107" s="162"/>
      <c r="AY107" s="73"/>
      <c r="AZ107" s="162"/>
      <c r="BA107" s="73"/>
      <c r="BB107" s="162"/>
    </row>
    <row r="108" spans="1:54" ht="14.25" x14ac:dyDescent="0.15">
      <c r="A108" s="142"/>
      <c r="B108" s="141"/>
      <c r="C108" s="159">
        <f t="shared" si="14"/>
        <v>0</v>
      </c>
      <c r="D108" s="141" t="e">
        <f>VLOOKUP($B108,詳細!$A$3:$C$80,2,FALSE)</f>
        <v>#N/A</v>
      </c>
      <c r="E108" s="141"/>
      <c r="F108" s="143" t="e">
        <f t="shared" si="15"/>
        <v>#N/A</v>
      </c>
      <c r="G108" s="141"/>
      <c r="H108" s="160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W108" s="161"/>
      <c r="X108" s="161"/>
      <c r="Y108" s="161"/>
      <c r="Z108" s="161"/>
      <c r="AA108" s="161"/>
      <c r="AB108" s="161"/>
      <c r="AC108" s="161"/>
      <c r="AD108" s="161"/>
      <c r="AE108" s="161"/>
      <c r="AF108" s="161"/>
      <c r="AG108" s="161"/>
      <c r="AH108" s="161"/>
      <c r="AI108" s="161"/>
      <c r="AJ108" s="161"/>
      <c r="AK108" s="161"/>
      <c r="AL108" s="210"/>
      <c r="AM108" s="214">
        <f t="shared" si="16"/>
        <v>0</v>
      </c>
      <c r="AN108" s="212">
        <f t="shared" si="17"/>
        <v>0</v>
      </c>
      <c r="AO108" s="73"/>
      <c r="AP108" s="162"/>
      <c r="AQ108" s="73"/>
      <c r="AR108" s="162"/>
      <c r="AS108" s="73"/>
      <c r="AT108" s="162"/>
      <c r="AU108" s="73"/>
      <c r="AV108" s="162"/>
      <c r="AW108" s="73"/>
      <c r="AX108" s="162"/>
      <c r="AY108" s="73"/>
      <c r="AZ108" s="162"/>
      <c r="BA108" s="73"/>
      <c r="BB108" s="162"/>
    </row>
    <row r="109" spans="1:54" ht="14.25" x14ac:dyDescent="0.15">
      <c r="A109" s="142"/>
      <c r="B109" s="141"/>
      <c r="C109" s="159">
        <f t="shared" si="14"/>
        <v>0</v>
      </c>
      <c r="D109" s="141" t="e">
        <f>VLOOKUP($B109,詳細!$A$3:$C$80,2,FALSE)</f>
        <v>#N/A</v>
      </c>
      <c r="E109" s="141"/>
      <c r="F109" s="143" t="e">
        <f t="shared" si="15"/>
        <v>#N/A</v>
      </c>
      <c r="G109" s="141"/>
      <c r="H109" s="160"/>
      <c r="I109" s="161"/>
      <c r="J109" s="161"/>
      <c r="K109" s="161"/>
      <c r="L109" s="161"/>
      <c r="M109" s="161"/>
      <c r="N109" s="161"/>
      <c r="O109" s="161"/>
      <c r="P109" s="161"/>
      <c r="Q109" s="161"/>
      <c r="R109" s="161"/>
      <c r="S109" s="161"/>
      <c r="T109" s="161"/>
      <c r="U109" s="161"/>
      <c r="V109" s="161"/>
      <c r="W109" s="161"/>
      <c r="X109" s="161"/>
      <c r="Y109" s="161"/>
      <c r="Z109" s="161"/>
      <c r="AA109" s="161"/>
      <c r="AB109" s="161"/>
      <c r="AC109" s="161"/>
      <c r="AD109" s="161"/>
      <c r="AE109" s="161"/>
      <c r="AF109" s="161"/>
      <c r="AG109" s="161"/>
      <c r="AH109" s="161"/>
      <c r="AI109" s="161"/>
      <c r="AJ109" s="161"/>
      <c r="AK109" s="161"/>
      <c r="AL109" s="210"/>
      <c r="AM109" s="214">
        <f t="shared" si="16"/>
        <v>0</v>
      </c>
      <c r="AN109" s="212">
        <f t="shared" si="17"/>
        <v>0</v>
      </c>
      <c r="AO109" s="73"/>
      <c r="AP109" s="162"/>
      <c r="AQ109" s="73"/>
      <c r="AR109" s="162"/>
      <c r="AS109" s="73"/>
      <c r="AT109" s="162"/>
      <c r="AU109" s="73"/>
      <c r="AV109" s="162"/>
      <c r="AW109" s="73"/>
      <c r="AX109" s="162"/>
      <c r="AY109" s="73"/>
      <c r="AZ109" s="162"/>
      <c r="BA109" s="73"/>
      <c r="BB109" s="162"/>
    </row>
    <row r="110" spans="1:54" ht="14.25" x14ac:dyDescent="0.15">
      <c r="A110" s="142"/>
      <c r="B110" s="141"/>
      <c r="C110" s="159">
        <f t="shared" si="14"/>
        <v>0</v>
      </c>
      <c r="D110" s="141" t="e">
        <f>VLOOKUP($B110,詳細!$A$3:$C$80,2,FALSE)</f>
        <v>#N/A</v>
      </c>
      <c r="E110" s="141"/>
      <c r="F110" s="143" t="e">
        <f t="shared" si="15"/>
        <v>#N/A</v>
      </c>
      <c r="G110" s="141"/>
      <c r="H110" s="160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210"/>
      <c r="AM110" s="214">
        <f t="shared" si="16"/>
        <v>0</v>
      </c>
      <c r="AN110" s="212">
        <f t="shared" si="17"/>
        <v>0</v>
      </c>
      <c r="AO110" s="73"/>
      <c r="AP110" s="162"/>
      <c r="AQ110" s="73"/>
      <c r="AR110" s="162"/>
      <c r="AS110" s="73"/>
      <c r="AT110" s="162"/>
      <c r="AU110" s="73"/>
      <c r="AV110" s="162"/>
      <c r="AW110" s="73"/>
      <c r="AX110" s="162"/>
      <c r="AY110" s="73"/>
      <c r="AZ110" s="162"/>
      <c r="BA110" s="73"/>
      <c r="BB110" s="162"/>
    </row>
    <row r="111" spans="1:54" ht="14.25" x14ac:dyDescent="0.15">
      <c r="A111" s="142"/>
      <c r="B111" s="141"/>
      <c r="C111" s="159">
        <f t="shared" si="14"/>
        <v>0</v>
      </c>
      <c r="D111" s="141" t="e">
        <f>VLOOKUP($B111,詳細!$A$3:$C$80,2,FALSE)</f>
        <v>#N/A</v>
      </c>
      <c r="E111" s="141"/>
      <c r="F111" s="143" t="e">
        <f t="shared" si="15"/>
        <v>#N/A</v>
      </c>
      <c r="G111" s="141"/>
      <c r="H111" s="160"/>
      <c r="I111" s="161"/>
      <c r="J111" s="161"/>
      <c r="K111" s="161"/>
      <c r="L111" s="161"/>
      <c r="M111" s="161"/>
      <c r="N111" s="16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210"/>
      <c r="AM111" s="214">
        <f t="shared" si="16"/>
        <v>0</v>
      </c>
      <c r="AN111" s="212">
        <f t="shared" si="17"/>
        <v>0</v>
      </c>
      <c r="AO111" s="73"/>
      <c r="AP111" s="162"/>
      <c r="AQ111" s="73"/>
      <c r="AR111" s="162"/>
      <c r="AS111" s="73"/>
      <c r="AT111" s="162"/>
      <c r="AU111" s="73"/>
      <c r="AV111" s="162"/>
      <c r="AW111" s="73"/>
      <c r="AX111" s="162"/>
      <c r="AY111" s="73"/>
      <c r="AZ111" s="162"/>
      <c r="BA111" s="73"/>
      <c r="BB111" s="162"/>
    </row>
    <row r="112" spans="1:54" ht="14.25" x14ac:dyDescent="0.15">
      <c r="A112" s="142"/>
      <c r="B112" s="141"/>
      <c r="C112" s="159">
        <f t="shared" si="14"/>
        <v>0</v>
      </c>
      <c r="D112" s="141" t="e">
        <f>VLOOKUP($B112,詳細!$A$3:$C$80,2,FALSE)</f>
        <v>#N/A</v>
      </c>
      <c r="E112" s="141"/>
      <c r="F112" s="143" t="e">
        <f t="shared" si="15"/>
        <v>#N/A</v>
      </c>
      <c r="G112" s="141"/>
      <c r="H112" s="160"/>
      <c r="I112" s="161"/>
      <c r="J112" s="161"/>
      <c r="K112" s="161"/>
      <c r="L112" s="161"/>
      <c r="M112" s="161"/>
      <c r="N112" s="16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210"/>
      <c r="AM112" s="214">
        <f t="shared" si="16"/>
        <v>0</v>
      </c>
      <c r="AN112" s="212">
        <f t="shared" si="17"/>
        <v>0</v>
      </c>
      <c r="AO112" s="73"/>
      <c r="AP112" s="162"/>
      <c r="AQ112" s="73"/>
      <c r="AR112" s="162"/>
      <c r="AS112" s="73"/>
      <c r="AT112" s="162"/>
      <c r="AU112" s="73"/>
      <c r="AV112" s="162"/>
      <c r="AW112" s="73"/>
      <c r="AX112" s="162"/>
      <c r="AY112" s="73"/>
      <c r="AZ112" s="162"/>
      <c r="BA112" s="73"/>
      <c r="BB112" s="162"/>
    </row>
    <row r="113" spans="1:54" ht="14.25" x14ac:dyDescent="0.15">
      <c r="A113" s="142"/>
      <c r="B113" s="141"/>
      <c r="C113" s="159">
        <f t="shared" si="14"/>
        <v>0</v>
      </c>
      <c r="D113" s="141" t="e">
        <f>VLOOKUP($B113,詳細!$A$3:$C$80,2,FALSE)</f>
        <v>#N/A</v>
      </c>
      <c r="E113" s="141"/>
      <c r="F113" s="143" t="e">
        <f t="shared" si="15"/>
        <v>#N/A</v>
      </c>
      <c r="G113" s="141"/>
      <c r="H113" s="160"/>
      <c r="I113" s="161"/>
      <c r="J113" s="161"/>
      <c r="K113" s="161"/>
      <c r="L113" s="161"/>
      <c r="M113" s="161"/>
      <c r="N113" s="16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210"/>
      <c r="AM113" s="214">
        <f t="shared" si="16"/>
        <v>0</v>
      </c>
      <c r="AN113" s="212">
        <f t="shared" si="17"/>
        <v>0</v>
      </c>
      <c r="AO113" s="73"/>
      <c r="AP113" s="162"/>
      <c r="AQ113" s="73"/>
      <c r="AR113" s="162"/>
      <c r="AS113" s="73"/>
      <c r="AT113" s="162"/>
      <c r="AU113" s="73"/>
      <c r="AV113" s="162"/>
      <c r="AW113" s="73"/>
      <c r="AX113" s="162"/>
      <c r="AY113" s="73"/>
      <c r="AZ113" s="162"/>
      <c r="BA113" s="73"/>
      <c r="BB113" s="162"/>
    </row>
    <row r="114" spans="1:54" ht="14.25" x14ac:dyDescent="0.15">
      <c r="A114" s="142"/>
      <c r="B114" s="141"/>
      <c r="C114" s="159">
        <f t="shared" si="14"/>
        <v>0</v>
      </c>
      <c r="D114" s="141" t="e">
        <f>VLOOKUP($B114,詳細!$A$3:$C$80,2,FALSE)</f>
        <v>#N/A</v>
      </c>
      <c r="E114" s="141"/>
      <c r="F114" s="143" t="e">
        <f t="shared" si="15"/>
        <v>#N/A</v>
      </c>
      <c r="G114" s="141"/>
      <c r="H114" s="160"/>
      <c r="I114" s="161"/>
      <c r="J114" s="161"/>
      <c r="K114" s="161"/>
      <c r="L114" s="161"/>
      <c r="M114" s="161"/>
      <c r="N114" s="16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210"/>
      <c r="AM114" s="214">
        <f t="shared" si="16"/>
        <v>0</v>
      </c>
      <c r="AN114" s="212">
        <f t="shared" si="17"/>
        <v>0</v>
      </c>
      <c r="AO114" s="73"/>
      <c r="AP114" s="162"/>
      <c r="AQ114" s="73"/>
      <c r="AR114" s="162"/>
      <c r="AS114" s="73"/>
      <c r="AT114" s="162"/>
      <c r="AU114" s="73"/>
      <c r="AV114" s="162"/>
      <c r="AW114" s="73"/>
      <c r="AX114" s="162"/>
      <c r="AY114" s="73"/>
      <c r="AZ114" s="162"/>
      <c r="BA114" s="73"/>
      <c r="BB114" s="162"/>
    </row>
    <row r="115" spans="1:54" ht="14.25" x14ac:dyDescent="0.15">
      <c r="A115" s="142"/>
      <c r="B115" s="141"/>
      <c r="C115" s="159">
        <f t="shared" si="14"/>
        <v>0</v>
      </c>
      <c r="D115" s="141" t="e">
        <f>VLOOKUP($B115,詳細!$A$3:$C$80,2,FALSE)</f>
        <v>#N/A</v>
      </c>
      <c r="E115" s="141"/>
      <c r="F115" s="143" t="e">
        <f t="shared" si="15"/>
        <v>#N/A</v>
      </c>
      <c r="G115" s="141"/>
      <c r="H115" s="160"/>
      <c r="I115" s="161"/>
      <c r="J115" s="161"/>
      <c r="K115" s="161"/>
      <c r="L115" s="161"/>
      <c r="M115" s="161"/>
      <c r="N115" s="16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210"/>
      <c r="AM115" s="214">
        <f t="shared" si="16"/>
        <v>0</v>
      </c>
      <c r="AN115" s="212">
        <f t="shared" si="17"/>
        <v>0</v>
      </c>
      <c r="AO115" s="73"/>
      <c r="AP115" s="162"/>
      <c r="AQ115" s="73"/>
      <c r="AR115" s="162"/>
      <c r="AS115" s="73"/>
      <c r="AT115" s="162"/>
      <c r="AU115" s="73"/>
      <c r="AV115" s="162"/>
      <c r="AW115" s="73"/>
      <c r="AX115" s="162"/>
      <c r="AY115" s="73"/>
      <c r="AZ115" s="162"/>
      <c r="BA115" s="73"/>
      <c r="BB115" s="162"/>
    </row>
    <row r="116" spans="1:54" ht="14.25" x14ac:dyDescent="0.15">
      <c r="A116" s="142"/>
      <c r="B116" s="141"/>
      <c r="C116" s="159">
        <f t="shared" si="14"/>
        <v>0</v>
      </c>
      <c r="D116" s="141" t="e">
        <f>VLOOKUP($B116,詳細!$A$3:$C$80,2,FALSE)</f>
        <v>#N/A</v>
      </c>
      <c r="E116" s="141"/>
      <c r="F116" s="143" t="e">
        <f t="shared" si="15"/>
        <v>#N/A</v>
      </c>
      <c r="G116" s="141"/>
      <c r="H116" s="160"/>
      <c r="I116" s="161"/>
      <c r="J116" s="161"/>
      <c r="K116" s="161"/>
      <c r="L116" s="161"/>
      <c r="M116" s="161"/>
      <c r="N116" s="16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210"/>
      <c r="AM116" s="214">
        <f t="shared" si="16"/>
        <v>0</v>
      </c>
      <c r="AN116" s="212">
        <f t="shared" si="17"/>
        <v>0</v>
      </c>
      <c r="AO116" s="73"/>
      <c r="AP116" s="162"/>
      <c r="AQ116" s="73"/>
      <c r="AR116" s="162"/>
      <c r="AS116" s="73"/>
      <c r="AT116" s="162"/>
      <c r="AU116" s="73"/>
      <c r="AV116" s="162"/>
      <c r="AW116" s="73"/>
      <c r="AX116" s="162"/>
      <c r="AY116" s="73"/>
      <c r="AZ116" s="162"/>
      <c r="BA116" s="73"/>
      <c r="BB116" s="162"/>
    </row>
    <row r="117" spans="1:54" ht="14.25" x14ac:dyDescent="0.15">
      <c r="A117" s="142"/>
      <c r="B117" s="141"/>
      <c r="C117" s="159">
        <f t="shared" si="14"/>
        <v>0</v>
      </c>
      <c r="D117" s="141" t="e">
        <f>VLOOKUP($B117,詳細!$A$3:$C$80,2,FALSE)</f>
        <v>#N/A</v>
      </c>
      <c r="E117" s="141"/>
      <c r="F117" s="143" t="e">
        <f t="shared" si="15"/>
        <v>#N/A</v>
      </c>
      <c r="G117" s="141"/>
      <c r="H117" s="160"/>
      <c r="I117" s="161"/>
      <c r="J117" s="161"/>
      <c r="K117" s="161"/>
      <c r="L117" s="161"/>
      <c r="M117" s="161"/>
      <c r="N117" s="16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210"/>
      <c r="AM117" s="214">
        <f t="shared" si="16"/>
        <v>0</v>
      </c>
      <c r="AN117" s="212">
        <f t="shared" si="17"/>
        <v>0</v>
      </c>
      <c r="AO117" s="73"/>
      <c r="AP117" s="162"/>
      <c r="AQ117" s="73"/>
      <c r="AR117" s="162"/>
      <c r="AS117" s="73"/>
      <c r="AT117" s="162"/>
      <c r="AU117" s="73"/>
      <c r="AV117" s="162"/>
      <c r="AW117" s="73"/>
      <c r="AX117" s="162"/>
      <c r="AY117" s="73"/>
      <c r="AZ117" s="162"/>
      <c r="BA117" s="73"/>
      <c r="BB117" s="162"/>
    </row>
    <row r="118" spans="1:54" ht="14.25" x14ac:dyDescent="0.15">
      <c r="A118" s="142"/>
      <c r="B118" s="141"/>
      <c r="C118" s="159">
        <f t="shared" si="14"/>
        <v>0</v>
      </c>
      <c r="D118" s="141" t="e">
        <f>VLOOKUP($B118,詳細!$A$3:$C$80,2,FALSE)</f>
        <v>#N/A</v>
      </c>
      <c r="E118" s="141"/>
      <c r="F118" s="143" t="e">
        <f t="shared" si="15"/>
        <v>#N/A</v>
      </c>
      <c r="G118" s="141"/>
      <c r="H118" s="160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210"/>
      <c r="AM118" s="214">
        <f t="shared" si="16"/>
        <v>0</v>
      </c>
      <c r="AN118" s="212">
        <f t="shared" si="17"/>
        <v>0</v>
      </c>
      <c r="AO118" s="73"/>
      <c r="AP118" s="162"/>
      <c r="AQ118" s="73"/>
      <c r="AR118" s="162"/>
      <c r="AS118" s="73"/>
      <c r="AT118" s="162"/>
      <c r="AU118" s="73"/>
      <c r="AV118" s="162"/>
      <c r="AW118" s="73"/>
      <c r="AX118" s="162"/>
      <c r="AY118" s="73"/>
      <c r="AZ118" s="162"/>
      <c r="BA118" s="73"/>
      <c r="BB118" s="162"/>
    </row>
    <row r="119" spans="1:54" ht="14.25" x14ac:dyDescent="0.15">
      <c r="A119" s="142"/>
      <c r="B119" s="141"/>
      <c r="C119" s="159">
        <f t="shared" si="14"/>
        <v>0</v>
      </c>
      <c r="D119" s="141" t="e">
        <f>VLOOKUP($B119,詳細!$A$3:$C$80,2,FALSE)</f>
        <v>#N/A</v>
      </c>
      <c r="E119" s="141"/>
      <c r="F119" s="143" t="e">
        <f t="shared" si="15"/>
        <v>#N/A</v>
      </c>
      <c r="G119" s="141"/>
      <c r="H119" s="160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210"/>
      <c r="AM119" s="214">
        <f t="shared" si="16"/>
        <v>0</v>
      </c>
      <c r="AN119" s="212">
        <f t="shared" si="17"/>
        <v>0</v>
      </c>
      <c r="AO119" s="73"/>
      <c r="AP119" s="162"/>
      <c r="AQ119" s="73"/>
      <c r="AR119" s="162"/>
      <c r="AS119" s="73"/>
      <c r="AT119" s="162"/>
      <c r="AU119" s="73"/>
      <c r="AV119" s="162"/>
      <c r="AW119" s="73"/>
      <c r="AX119" s="162"/>
      <c r="AY119" s="73"/>
      <c r="AZ119" s="162"/>
      <c r="BA119" s="73"/>
      <c r="BB119" s="162"/>
    </row>
    <row r="120" spans="1:54" ht="14.25" x14ac:dyDescent="0.15">
      <c r="A120" s="142"/>
      <c r="B120" s="141"/>
      <c r="C120" s="159">
        <f t="shared" si="14"/>
        <v>0</v>
      </c>
      <c r="D120" s="141" t="e">
        <f>VLOOKUP($B120,詳細!$A$3:$C$80,2,FALSE)</f>
        <v>#N/A</v>
      </c>
      <c r="E120" s="141"/>
      <c r="F120" s="143" t="e">
        <f t="shared" si="15"/>
        <v>#N/A</v>
      </c>
      <c r="G120" s="141"/>
      <c r="H120" s="160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210"/>
      <c r="AM120" s="214">
        <f t="shared" si="16"/>
        <v>0</v>
      </c>
      <c r="AN120" s="212">
        <f t="shared" si="17"/>
        <v>0</v>
      </c>
      <c r="AO120" s="73"/>
      <c r="AP120" s="162"/>
      <c r="AQ120" s="73"/>
      <c r="AR120" s="162"/>
      <c r="AS120" s="73"/>
      <c r="AT120" s="162"/>
      <c r="AU120" s="73"/>
      <c r="AV120" s="162"/>
      <c r="AW120" s="73"/>
      <c r="AX120" s="162"/>
      <c r="AY120" s="73"/>
      <c r="AZ120" s="162"/>
      <c r="BA120" s="73"/>
      <c r="BB120" s="162"/>
    </row>
    <row r="121" spans="1:54" ht="14.25" x14ac:dyDescent="0.15">
      <c r="A121" s="142"/>
      <c r="B121" s="141"/>
      <c r="C121" s="159">
        <f t="shared" si="14"/>
        <v>0</v>
      </c>
      <c r="D121" s="141" t="e">
        <f>VLOOKUP($B121,詳細!$A$3:$C$80,2,FALSE)</f>
        <v>#N/A</v>
      </c>
      <c r="E121" s="141"/>
      <c r="F121" s="143" t="e">
        <f t="shared" si="15"/>
        <v>#N/A</v>
      </c>
      <c r="G121" s="141"/>
      <c r="H121" s="160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210"/>
      <c r="AM121" s="214">
        <f t="shared" si="16"/>
        <v>0</v>
      </c>
      <c r="AN121" s="212">
        <f t="shared" si="17"/>
        <v>0</v>
      </c>
      <c r="AO121" s="73"/>
      <c r="AP121" s="162"/>
      <c r="AQ121" s="73"/>
      <c r="AR121" s="162"/>
      <c r="AS121" s="73"/>
      <c r="AT121" s="162"/>
      <c r="AU121" s="73"/>
      <c r="AV121" s="162"/>
      <c r="AW121" s="73"/>
      <c r="AX121" s="162"/>
      <c r="AY121" s="73"/>
      <c r="AZ121" s="162"/>
      <c r="BA121" s="73"/>
      <c r="BB121" s="162"/>
    </row>
    <row r="122" spans="1:54" ht="14.25" x14ac:dyDescent="0.15">
      <c r="A122" s="142"/>
      <c r="B122" s="141"/>
      <c r="C122" s="159">
        <f t="shared" si="14"/>
        <v>0</v>
      </c>
      <c r="D122" s="141" t="e">
        <f>VLOOKUP($B122,詳細!$A$3:$C$80,2,FALSE)</f>
        <v>#N/A</v>
      </c>
      <c r="E122" s="141"/>
      <c r="F122" s="143" t="e">
        <f t="shared" si="15"/>
        <v>#N/A</v>
      </c>
      <c r="G122" s="141"/>
      <c r="H122" s="160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210"/>
      <c r="AM122" s="214">
        <f t="shared" si="16"/>
        <v>0</v>
      </c>
      <c r="AN122" s="212">
        <f t="shared" si="17"/>
        <v>0</v>
      </c>
      <c r="AO122" s="73"/>
      <c r="AP122" s="162"/>
      <c r="AQ122" s="73"/>
      <c r="AR122" s="162"/>
      <c r="AS122" s="73"/>
      <c r="AT122" s="162"/>
      <c r="AU122" s="73"/>
      <c r="AV122" s="162"/>
      <c r="AW122" s="73"/>
      <c r="AX122" s="162"/>
      <c r="AY122" s="73"/>
      <c r="AZ122" s="162"/>
      <c r="BA122" s="73"/>
      <c r="BB122" s="162"/>
    </row>
    <row r="123" spans="1:54" ht="14.25" x14ac:dyDescent="0.15">
      <c r="A123" s="142"/>
      <c r="B123" s="141"/>
      <c r="C123" s="159">
        <f t="shared" si="14"/>
        <v>0</v>
      </c>
      <c r="D123" s="141" t="e">
        <f>VLOOKUP($B123,詳細!$A$3:$C$80,2,FALSE)</f>
        <v>#N/A</v>
      </c>
      <c r="E123" s="141"/>
      <c r="F123" s="143" t="e">
        <f t="shared" si="15"/>
        <v>#N/A</v>
      </c>
      <c r="G123" s="141"/>
      <c r="H123" s="160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210"/>
      <c r="AM123" s="214">
        <f t="shared" si="16"/>
        <v>0</v>
      </c>
      <c r="AN123" s="212">
        <f t="shared" si="17"/>
        <v>0</v>
      </c>
      <c r="AO123" s="73"/>
      <c r="AP123" s="162"/>
      <c r="AQ123" s="73"/>
      <c r="AR123" s="162"/>
      <c r="AS123" s="73"/>
      <c r="AT123" s="162"/>
      <c r="AU123" s="73"/>
      <c r="AV123" s="162"/>
      <c r="AW123" s="73"/>
      <c r="AX123" s="162"/>
      <c r="AY123" s="73"/>
      <c r="AZ123" s="162"/>
      <c r="BA123" s="73"/>
      <c r="BB123" s="162"/>
    </row>
    <row r="124" spans="1:54" ht="15" thickBot="1" x14ac:dyDescent="0.2">
      <c r="A124" s="142"/>
      <c r="B124" s="141"/>
      <c r="C124" s="159">
        <f t="shared" si="14"/>
        <v>0</v>
      </c>
      <c r="D124" s="141" t="e">
        <f>VLOOKUP($B124,詳細!$A$3:$C$80,2,FALSE)</f>
        <v>#N/A</v>
      </c>
      <c r="E124" s="141"/>
      <c r="F124" s="143" t="e">
        <f t="shared" si="15"/>
        <v>#N/A</v>
      </c>
      <c r="G124" s="141"/>
      <c r="H124" s="160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210"/>
      <c r="AM124" s="215">
        <f t="shared" si="16"/>
        <v>0</v>
      </c>
      <c r="AN124" s="212">
        <f t="shared" si="17"/>
        <v>0</v>
      </c>
      <c r="AO124" s="73"/>
      <c r="AP124" s="162"/>
      <c r="AQ124" s="73"/>
      <c r="AR124" s="162"/>
      <c r="AS124" s="73"/>
      <c r="AT124" s="162"/>
      <c r="AU124" s="73"/>
      <c r="AV124" s="162"/>
      <c r="AW124" s="73"/>
      <c r="AX124" s="162"/>
      <c r="AY124" s="73"/>
      <c r="AZ124" s="162"/>
      <c r="BA124" s="73"/>
      <c r="BB124" s="162"/>
    </row>
    <row r="125" spans="1:54" x14ac:dyDescent="0.15">
      <c r="A125" s="164"/>
      <c r="B125" s="113"/>
      <c r="C125"/>
      <c r="D125"/>
      <c r="E125"/>
      <c r="F125"/>
      <c r="G125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/>
      <c r="AN125"/>
    </row>
    <row r="126" spans="1:54" x14ac:dyDescent="0.15">
      <c r="A126" s="164"/>
      <c r="B126" s="113"/>
      <c r="C126"/>
      <c r="D126"/>
      <c r="E126"/>
      <c r="F126"/>
      <c r="G126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/>
      <c r="AN126"/>
    </row>
    <row r="127" spans="1:54" x14ac:dyDescent="0.15">
      <c r="A127" s="164"/>
      <c r="B127" s="113"/>
      <c r="C127"/>
      <c r="D127"/>
      <c r="E127"/>
      <c r="F127"/>
      <c r="G1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/>
      <c r="AN127"/>
    </row>
    <row r="128" spans="1:54" x14ac:dyDescent="0.15">
      <c r="A128" s="164"/>
      <c r="B128" s="113"/>
      <c r="C128"/>
      <c r="D128"/>
      <c r="E128"/>
      <c r="F128"/>
      <c r="G128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/>
      <c r="AN128"/>
    </row>
  </sheetData>
  <autoFilter ref="A4:BB124">
    <sortState ref="A5:BB124">
      <sortCondition ref="B4:B124"/>
    </sortState>
  </autoFilter>
  <mergeCells count="1">
    <mergeCell ref="A1:B1"/>
  </mergeCells>
  <phoneticPr fontId="5"/>
  <conditionalFormatting sqref="C4:C64455">
    <cfRule type="cellIs" dxfId="7" priority="19" stopIfTrue="1" operator="equal">
      <formula>0</formula>
    </cfRule>
  </conditionalFormatting>
  <conditionalFormatting sqref="H5:L5 N5:AL5 H6:AL124">
    <cfRule type="cellIs" dxfId="6" priority="18" stopIfTrue="1" operator="lessThan">
      <formula>-1</formula>
    </cfRule>
  </conditionalFormatting>
  <conditionalFormatting sqref="N5:AM5 H5:AL13 H6:AM124">
    <cfRule type="cellIs" dxfId="5" priority="16" operator="lessThan">
      <formula>-1</formula>
    </cfRule>
  </conditionalFormatting>
  <conditionalFormatting sqref="G1:G1048576">
    <cfRule type="containsText" dxfId="4" priority="11" operator="containsText" text="O">
      <formula>NOT(ISERROR(SEARCH("O",G1)))</formula>
    </cfRule>
    <cfRule type="containsText" dxfId="3" priority="12" operator="containsText" text="R">
      <formula>NOT(ISERROR(SEARCH("R",G1)))</formula>
    </cfRule>
  </conditionalFormatting>
  <conditionalFormatting sqref="G1:G1048576">
    <cfRule type="containsText" dxfId="2" priority="9" operator="containsText" text="K">
      <formula>NOT(ISERROR(SEARCH("K",G1)))</formula>
    </cfRule>
  </conditionalFormatting>
  <conditionalFormatting sqref="C3">
    <cfRule type="cellIs" dxfId="1" priority="2" operator="equal">
      <formula>"差異無し"</formula>
    </cfRule>
    <cfRule type="cellIs" dxfId="0" priority="1" operator="equal">
      <formula>"×"</formula>
    </cfRule>
  </conditionalFormatting>
  <pageMargins left="0.23622047244094502" right="0.23622047244094502" top="0.74803149606299202" bottom="0.74803149606299202" header="0.31496062992126" footer="0.31496062992126"/>
  <pageSetup paperSize="9" scale="3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ロケーション表作成">
                <anchor moveWithCells="1" sizeWithCells="1">
                  <from>
                    <xdr:col>3</xdr:col>
                    <xdr:colOff>123825</xdr:colOff>
                    <xdr:row>0</xdr:row>
                    <xdr:rowOff>114300</xdr:rowOff>
                  </from>
                  <to>
                    <xdr:col>4</xdr:col>
                    <xdr:colOff>857250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500"/>
  <sheetViews>
    <sheetView zoomScaleNormal="100" workbookViewId="0">
      <selection activeCell="I5" sqref="I5:I39"/>
    </sheetView>
  </sheetViews>
  <sheetFormatPr defaultRowHeight="13.5" x14ac:dyDescent="0.15"/>
  <cols>
    <col min="1" max="1" width="26" bestFit="1" customWidth="1"/>
    <col min="2" max="2" width="12" customWidth="1"/>
    <col min="4" max="4" width="18.375" style="31" bestFit="1" customWidth="1"/>
    <col min="5" max="5" width="9" style="31"/>
    <col min="9" max="9" width="12.875" bestFit="1" customWidth="1"/>
    <col min="10" max="10" width="11" bestFit="1" customWidth="1"/>
    <col min="11" max="11" width="15.625" hidden="1" customWidth="1"/>
  </cols>
  <sheetData>
    <row r="1" spans="1:11" x14ac:dyDescent="0.15">
      <c r="C1" s="1"/>
    </row>
    <row r="2" spans="1:11" x14ac:dyDescent="0.15">
      <c r="C2" s="1"/>
    </row>
    <row r="3" spans="1:11" x14ac:dyDescent="0.15">
      <c r="C3" s="1"/>
    </row>
    <row r="4" spans="1:11" s="261" customFormat="1" ht="14.25" x14ac:dyDescent="0.15">
      <c r="A4" s="256" t="s">
        <v>0</v>
      </c>
      <c r="B4" s="256" t="s">
        <v>16</v>
      </c>
      <c r="C4" s="257" t="s">
        <v>7</v>
      </c>
      <c r="D4" s="258" t="s">
        <v>35</v>
      </c>
      <c r="E4" s="258" t="s">
        <v>173</v>
      </c>
      <c r="F4" s="259" t="s">
        <v>34</v>
      </c>
      <c r="G4" s="259" t="s">
        <v>17</v>
      </c>
      <c r="H4" s="256" t="s">
        <v>11</v>
      </c>
      <c r="I4" s="260" t="s">
        <v>29</v>
      </c>
      <c r="J4" s="256" t="s">
        <v>18</v>
      </c>
      <c r="K4" s="256" t="s">
        <v>14</v>
      </c>
    </row>
    <row r="5" spans="1:11" x14ac:dyDescent="0.15">
      <c r="A5" s="216" t="s">
        <v>181</v>
      </c>
      <c r="B5" s="216"/>
      <c r="C5" s="216"/>
      <c r="D5" s="245"/>
      <c r="E5" s="245"/>
      <c r="F5" s="244"/>
      <c r="G5" s="217"/>
      <c r="H5" s="217">
        <v>300</v>
      </c>
      <c r="I5" s="216">
        <v>25</v>
      </c>
      <c r="J5" s="216" t="s">
        <v>36</v>
      </c>
      <c r="K5" s="48"/>
    </row>
    <row r="6" spans="1:11" x14ac:dyDescent="0.15">
      <c r="A6" s="48" t="s">
        <v>128</v>
      </c>
      <c r="B6" s="48"/>
      <c r="C6" s="48"/>
      <c r="D6" s="42"/>
      <c r="E6" s="42"/>
      <c r="F6" s="58"/>
      <c r="G6" s="49"/>
      <c r="H6" s="49">
        <v>29</v>
      </c>
      <c r="I6" s="48">
        <v>3</v>
      </c>
      <c r="J6" s="48" t="s">
        <v>90</v>
      </c>
      <c r="K6" s="48"/>
    </row>
    <row r="7" spans="1:11" x14ac:dyDescent="0.15">
      <c r="A7" s="48" t="s">
        <v>129</v>
      </c>
      <c r="B7" s="48"/>
      <c r="C7" s="48"/>
      <c r="D7" s="42"/>
      <c r="E7" s="42"/>
      <c r="F7" s="58"/>
      <c r="G7" s="49"/>
      <c r="H7" s="49">
        <v>16</v>
      </c>
      <c r="I7" s="48">
        <v>2</v>
      </c>
      <c r="J7" s="48" t="s">
        <v>90</v>
      </c>
      <c r="K7" s="48"/>
    </row>
    <row r="8" spans="1:11" x14ac:dyDescent="0.15">
      <c r="A8" s="48" t="s">
        <v>127</v>
      </c>
      <c r="B8" s="48"/>
      <c r="C8" s="48"/>
      <c r="D8" s="42"/>
      <c r="E8" s="42"/>
      <c r="F8" s="58"/>
      <c r="G8" s="49"/>
      <c r="H8" s="49">
        <v>16</v>
      </c>
      <c r="I8" s="48">
        <v>2</v>
      </c>
      <c r="J8" s="48" t="s">
        <v>90</v>
      </c>
      <c r="K8" s="48"/>
    </row>
    <row r="9" spans="1:11" x14ac:dyDescent="0.15">
      <c r="A9" s="48" t="s">
        <v>121</v>
      </c>
      <c r="B9" s="48"/>
      <c r="C9" s="76"/>
      <c r="D9" s="42"/>
      <c r="E9" s="42"/>
      <c r="F9" s="58"/>
      <c r="G9" s="49"/>
      <c r="H9" s="48">
        <v>86</v>
      </c>
      <c r="I9" s="48">
        <v>22</v>
      </c>
      <c r="J9" s="48" t="s">
        <v>36</v>
      </c>
      <c r="K9" s="48"/>
    </row>
    <row r="10" spans="1:11" x14ac:dyDescent="0.15">
      <c r="A10" s="48" t="s">
        <v>131</v>
      </c>
      <c r="B10" s="48"/>
      <c r="C10" s="76"/>
      <c r="D10" s="42"/>
      <c r="E10" s="42"/>
      <c r="F10" s="58"/>
      <c r="G10" s="49"/>
      <c r="H10" s="48">
        <v>0</v>
      </c>
      <c r="I10" s="48">
        <v>0</v>
      </c>
      <c r="J10" s="48" t="s">
        <v>90</v>
      </c>
      <c r="K10" s="48"/>
    </row>
    <row r="11" spans="1:11" x14ac:dyDescent="0.15">
      <c r="A11" s="48" t="s">
        <v>94</v>
      </c>
      <c r="B11" s="48"/>
      <c r="C11" s="76"/>
      <c r="D11" s="42"/>
      <c r="E11" s="42"/>
      <c r="F11" s="58"/>
      <c r="G11" s="49"/>
      <c r="H11" s="48">
        <v>0</v>
      </c>
      <c r="I11" s="48">
        <v>0</v>
      </c>
      <c r="J11" s="48" t="s">
        <v>36</v>
      </c>
      <c r="K11" s="48"/>
    </row>
    <row r="12" spans="1:11" x14ac:dyDescent="0.15">
      <c r="A12" s="48" t="s">
        <v>130</v>
      </c>
      <c r="B12" s="48"/>
      <c r="C12" s="76"/>
      <c r="D12" s="42"/>
      <c r="E12" s="42"/>
      <c r="F12" s="58"/>
      <c r="G12" s="49"/>
      <c r="H12" s="48">
        <v>157</v>
      </c>
      <c r="I12" s="48">
        <v>14</v>
      </c>
      <c r="J12" s="48" t="s">
        <v>90</v>
      </c>
      <c r="K12" s="48"/>
    </row>
    <row r="13" spans="1:11" x14ac:dyDescent="0.15">
      <c r="A13" s="48" t="s">
        <v>49</v>
      </c>
      <c r="B13" s="48"/>
      <c r="C13" s="48"/>
      <c r="D13" s="42"/>
      <c r="E13" s="42"/>
      <c r="F13" s="58"/>
      <c r="G13" s="49"/>
      <c r="H13" s="48">
        <v>0</v>
      </c>
      <c r="I13" s="48">
        <v>0</v>
      </c>
      <c r="J13" s="48" t="s">
        <v>36</v>
      </c>
      <c r="K13" s="48"/>
    </row>
    <row r="14" spans="1:11" x14ac:dyDescent="0.15">
      <c r="A14" s="48" t="s">
        <v>48</v>
      </c>
      <c r="B14" s="48"/>
      <c r="C14" s="48"/>
      <c r="D14" s="42"/>
      <c r="E14" s="42"/>
      <c r="F14" s="58"/>
      <c r="G14" s="49"/>
      <c r="H14" s="48">
        <v>0</v>
      </c>
      <c r="I14" s="48">
        <v>0</v>
      </c>
      <c r="J14" s="48" t="s">
        <v>36</v>
      </c>
      <c r="K14" s="48"/>
    </row>
    <row r="15" spans="1:11" x14ac:dyDescent="0.15">
      <c r="A15" s="48" t="s">
        <v>113</v>
      </c>
      <c r="B15" s="48"/>
      <c r="C15" s="48"/>
      <c r="D15" s="42"/>
      <c r="E15" s="42"/>
      <c r="F15" s="58"/>
      <c r="G15" s="49"/>
      <c r="H15" s="48">
        <v>0</v>
      </c>
      <c r="I15" s="48">
        <v>0</v>
      </c>
      <c r="J15" s="48" t="s">
        <v>36</v>
      </c>
      <c r="K15" s="48"/>
    </row>
    <row r="16" spans="1:11" x14ac:dyDescent="0.15">
      <c r="A16" s="48" t="s">
        <v>198</v>
      </c>
      <c r="B16" s="48"/>
      <c r="C16" s="48"/>
      <c r="D16" s="42"/>
      <c r="E16" s="42"/>
      <c r="F16" s="58"/>
      <c r="G16" s="49"/>
      <c r="H16" s="48">
        <v>0</v>
      </c>
      <c r="I16" s="48">
        <v>0</v>
      </c>
      <c r="J16" s="48" t="s">
        <v>36</v>
      </c>
      <c r="K16" s="48"/>
    </row>
    <row r="17" spans="1:11" x14ac:dyDescent="0.15">
      <c r="A17" s="48" t="s">
        <v>124</v>
      </c>
      <c r="B17" s="48"/>
      <c r="C17" s="48"/>
      <c r="D17" s="42"/>
      <c r="E17" s="42"/>
      <c r="F17" s="58"/>
      <c r="G17" s="49"/>
      <c r="H17" s="48">
        <v>38</v>
      </c>
      <c r="I17" s="48">
        <v>4</v>
      </c>
      <c r="J17" s="48" t="s">
        <v>90</v>
      </c>
      <c r="K17" s="48"/>
    </row>
    <row r="18" spans="1:11" x14ac:dyDescent="0.15">
      <c r="A18" s="48" t="s">
        <v>24</v>
      </c>
      <c r="B18" s="48"/>
      <c r="C18" s="48"/>
      <c r="D18" s="42"/>
      <c r="E18" s="42"/>
      <c r="F18" s="58"/>
      <c r="G18" s="49"/>
      <c r="H18" s="48">
        <v>520</v>
      </c>
      <c r="I18" s="48">
        <v>130</v>
      </c>
      <c r="J18" s="48" t="s">
        <v>36</v>
      </c>
      <c r="K18" s="48"/>
    </row>
    <row r="19" spans="1:11" x14ac:dyDescent="0.15">
      <c r="A19" s="48" t="s">
        <v>168</v>
      </c>
      <c r="B19" s="48"/>
      <c r="C19" s="48"/>
      <c r="D19" s="42"/>
      <c r="E19" s="42"/>
      <c r="F19" s="58"/>
      <c r="G19" s="49"/>
      <c r="H19" s="48">
        <v>0</v>
      </c>
      <c r="I19" s="48">
        <v>0</v>
      </c>
      <c r="J19" s="48" t="s">
        <v>170</v>
      </c>
      <c r="K19" s="48"/>
    </row>
    <row r="20" spans="1:11" x14ac:dyDescent="0.15">
      <c r="A20" s="48" t="s">
        <v>215</v>
      </c>
      <c r="B20" s="48"/>
      <c r="C20" s="48"/>
      <c r="D20" s="42"/>
      <c r="E20" s="42"/>
      <c r="F20" s="58"/>
      <c r="G20" s="49"/>
      <c r="H20" s="48">
        <v>48</v>
      </c>
      <c r="I20" s="48">
        <v>4</v>
      </c>
      <c r="J20" s="48" t="s">
        <v>216</v>
      </c>
      <c r="K20" s="48"/>
    </row>
    <row r="21" spans="1:11" x14ac:dyDescent="0.15">
      <c r="A21" s="48" t="s">
        <v>199</v>
      </c>
      <c r="B21" s="48"/>
      <c r="C21" s="48"/>
      <c r="D21" s="42"/>
      <c r="E21" s="42"/>
      <c r="F21" s="58"/>
      <c r="G21" s="49"/>
      <c r="H21" s="48">
        <v>0</v>
      </c>
      <c r="I21" s="48">
        <v>0</v>
      </c>
      <c r="J21" s="48" t="s">
        <v>41</v>
      </c>
      <c r="K21" s="48"/>
    </row>
    <row r="22" spans="1:11" x14ac:dyDescent="0.15">
      <c r="A22" s="48" t="s">
        <v>200</v>
      </c>
      <c r="B22" s="48"/>
      <c r="C22" s="48"/>
      <c r="D22" s="42"/>
      <c r="E22" s="42"/>
      <c r="F22" s="58"/>
      <c r="G22" s="49"/>
      <c r="H22" s="48">
        <v>0</v>
      </c>
      <c r="I22" s="48">
        <v>0</v>
      </c>
      <c r="J22" s="48" t="s">
        <v>41</v>
      </c>
      <c r="K22" s="48"/>
    </row>
    <row r="23" spans="1:11" x14ac:dyDescent="0.15">
      <c r="A23" s="48" t="s">
        <v>194</v>
      </c>
      <c r="B23" s="48"/>
      <c r="C23" s="48"/>
      <c r="D23" s="42"/>
      <c r="E23" s="42"/>
      <c r="F23" s="58"/>
      <c r="G23" s="49"/>
      <c r="H23" s="48">
        <v>0</v>
      </c>
      <c r="I23" s="48">
        <v>0</v>
      </c>
      <c r="J23" s="48" t="s">
        <v>41</v>
      </c>
      <c r="K23" s="48"/>
    </row>
    <row r="24" spans="1:11" x14ac:dyDescent="0.15">
      <c r="A24" s="48" t="s">
        <v>40</v>
      </c>
      <c r="B24" s="48"/>
      <c r="C24" s="48"/>
      <c r="D24" s="42"/>
      <c r="E24" s="42"/>
      <c r="F24" s="58"/>
      <c r="G24" s="49"/>
      <c r="H24" s="48">
        <v>0</v>
      </c>
      <c r="I24" s="48">
        <v>0</v>
      </c>
      <c r="J24" s="48" t="s">
        <v>41</v>
      </c>
      <c r="K24" s="48"/>
    </row>
    <row r="25" spans="1:11" x14ac:dyDescent="0.15">
      <c r="A25" s="48" t="s">
        <v>182</v>
      </c>
      <c r="B25" s="48"/>
      <c r="C25" s="48"/>
      <c r="D25" s="42"/>
      <c r="E25" s="42"/>
      <c r="F25" s="58"/>
      <c r="G25" s="49"/>
      <c r="H25" s="48">
        <v>0</v>
      </c>
      <c r="I25" s="48">
        <v>0</v>
      </c>
      <c r="J25" s="48" t="s">
        <v>41</v>
      </c>
      <c r="K25" s="48"/>
    </row>
    <row r="26" spans="1:11" x14ac:dyDescent="0.15">
      <c r="A26" s="48" t="s">
        <v>197</v>
      </c>
      <c r="B26" s="48"/>
      <c r="C26" s="48"/>
      <c r="D26" s="42"/>
      <c r="E26" s="42"/>
      <c r="F26" s="58"/>
      <c r="G26" s="49"/>
      <c r="H26" s="48">
        <v>800</v>
      </c>
      <c r="I26" s="48">
        <v>2</v>
      </c>
      <c r="J26" s="48" t="s">
        <v>41</v>
      </c>
      <c r="K26" s="48"/>
    </row>
    <row r="27" spans="1:11" x14ac:dyDescent="0.15">
      <c r="A27" s="48" t="s">
        <v>169</v>
      </c>
      <c r="B27" s="48"/>
      <c r="C27" s="48"/>
      <c r="D27" s="42"/>
      <c r="E27" s="42"/>
      <c r="F27" s="58"/>
      <c r="G27" s="49"/>
      <c r="H27" s="48">
        <v>48</v>
      </c>
      <c r="I27" s="48">
        <v>1</v>
      </c>
      <c r="J27" s="48" t="s">
        <v>170</v>
      </c>
      <c r="K27" s="48"/>
    </row>
    <row r="28" spans="1:11" x14ac:dyDescent="0.15">
      <c r="A28" s="48" t="s">
        <v>123</v>
      </c>
      <c r="B28" s="48"/>
      <c r="C28" s="48"/>
      <c r="D28" s="42"/>
      <c r="E28" s="42"/>
      <c r="F28" s="58"/>
      <c r="G28" s="49"/>
      <c r="H28" s="48">
        <v>0</v>
      </c>
      <c r="I28" s="48">
        <v>0</v>
      </c>
      <c r="J28" s="48" t="s">
        <v>90</v>
      </c>
      <c r="K28" s="48"/>
    </row>
    <row r="29" spans="1:11" x14ac:dyDescent="0.15">
      <c r="A29" s="48" t="s">
        <v>89</v>
      </c>
      <c r="B29" s="48"/>
      <c r="C29" s="48"/>
      <c r="D29" s="42"/>
      <c r="E29" s="42"/>
      <c r="F29" s="58"/>
      <c r="G29" s="49"/>
      <c r="H29" s="48">
        <v>125</v>
      </c>
      <c r="I29" s="48">
        <v>1.25</v>
      </c>
      <c r="J29" s="48" t="s">
        <v>90</v>
      </c>
      <c r="K29" s="48"/>
    </row>
    <row r="30" spans="1:11" x14ac:dyDescent="0.15">
      <c r="A30" s="48" t="s">
        <v>211</v>
      </c>
      <c r="B30" s="48"/>
      <c r="C30" s="48"/>
      <c r="D30" s="42"/>
      <c r="E30" s="42"/>
      <c r="F30" s="58"/>
      <c r="G30" s="49"/>
      <c r="H30" s="48">
        <v>0</v>
      </c>
      <c r="I30" s="48">
        <v>0</v>
      </c>
      <c r="J30" s="48" t="s">
        <v>41</v>
      </c>
      <c r="K30" s="48"/>
    </row>
    <row r="31" spans="1:11" x14ac:dyDescent="0.15">
      <c r="A31" s="48" t="s">
        <v>201</v>
      </c>
      <c r="B31" s="48"/>
      <c r="C31" s="48"/>
      <c r="D31" s="42"/>
      <c r="E31" s="42"/>
      <c r="F31" s="58"/>
      <c r="G31" s="49"/>
      <c r="H31" s="48">
        <v>0</v>
      </c>
      <c r="I31" s="48">
        <v>0</v>
      </c>
      <c r="J31" s="48" t="s">
        <v>41</v>
      </c>
      <c r="K31" s="48"/>
    </row>
    <row r="32" spans="1:11" x14ac:dyDescent="0.15">
      <c r="A32" s="48" t="s">
        <v>203</v>
      </c>
      <c r="B32" s="48"/>
      <c r="C32" s="48"/>
      <c r="D32" s="42"/>
      <c r="E32" s="42"/>
      <c r="F32" s="58"/>
      <c r="G32" s="49"/>
      <c r="H32" s="48">
        <v>0</v>
      </c>
      <c r="I32" s="48">
        <v>0</v>
      </c>
      <c r="J32" s="48" t="s">
        <v>41</v>
      </c>
      <c r="K32" s="48"/>
    </row>
    <row r="33" spans="1:11" x14ac:dyDescent="0.15">
      <c r="A33" s="48" t="s">
        <v>196</v>
      </c>
      <c r="B33" s="48"/>
      <c r="C33" s="48"/>
      <c r="D33" s="42"/>
      <c r="E33" s="42"/>
      <c r="F33" s="58"/>
      <c r="G33" s="49"/>
      <c r="H33" s="48">
        <v>0</v>
      </c>
      <c r="I33" s="48">
        <v>0</v>
      </c>
      <c r="J33" s="48" t="s">
        <v>41</v>
      </c>
      <c r="K33" s="48"/>
    </row>
    <row r="34" spans="1:11" x14ac:dyDescent="0.15">
      <c r="A34" s="48" t="s">
        <v>205</v>
      </c>
      <c r="B34" s="48"/>
      <c r="C34" s="48"/>
      <c r="D34" s="42"/>
      <c r="E34" s="42"/>
      <c r="F34" s="58"/>
      <c r="G34" s="49"/>
      <c r="H34" s="48">
        <v>0</v>
      </c>
      <c r="I34" s="48">
        <v>0</v>
      </c>
      <c r="J34" s="48" t="s">
        <v>41</v>
      </c>
      <c r="K34" s="48"/>
    </row>
    <row r="35" spans="1:11" x14ac:dyDescent="0.15">
      <c r="A35" s="48" t="s">
        <v>207</v>
      </c>
      <c r="B35" s="48"/>
      <c r="C35" s="48"/>
      <c r="D35" s="42"/>
      <c r="E35" s="42"/>
      <c r="F35" s="58"/>
      <c r="G35" s="49"/>
      <c r="H35" s="48">
        <v>0</v>
      </c>
      <c r="I35" s="48">
        <v>0</v>
      </c>
      <c r="J35" s="48" t="s">
        <v>41</v>
      </c>
      <c r="K35" s="48"/>
    </row>
    <row r="36" spans="1:11" x14ac:dyDescent="0.15">
      <c r="A36" s="48" t="s">
        <v>195</v>
      </c>
      <c r="B36" s="48"/>
      <c r="C36" s="48"/>
      <c r="D36" s="42"/>
      <c r="E36" s="42"/>
      <c r="F36" s="58"/>
      <c r="G36" s="49"/>
      <c r="H36" s="48">
        <v>0</v>
      </c>
      <c r="I36" s="48">
        <v>0</v>
      </c>
      <c r="J36" s="48" t="s">
        <v>41</v>
      </c>
      <c r="K36" s="48"/>
    </row>
    <row r="37" spans="1:11" x14ac:dyDescent="0.15">
      <c r="A37" s="48" t="s">
        <v>209</v>
      </c>
      <c r="B37" s="48"/>
      <c r="C37" s="48"/>
      <c r="D37" s="42"/>
      <c r="E37" s="42"/>
      <c r="F37" s="58"/>
      <c r="G37" s="49"/>
      <c r="H37" s="48">
        <v>0</v>
      </c>
      <c r="I37" s="48">
        <v>0</v>
      </c>
      <c r="J37" s="48" t="s">
        <v>41</v>
      </c>
      <c r="K37" s="48"/>
    </row>
    <row r="38" spans="1:11" x14ac:dyDescent="0.15">
      <c r="A38" s="48" t="s">
        <v>37</v>
      </c>
      <c r="B38" s="48"/>
      <c r="C38" s="48"/>
      <c r="D38" s="42"/>
      <c r="E38" s="42"/>
      <c r="F38" s="58"/>
      <c r="G38" s="49"/>
      <c r="H38" s="48">
        <v>0</v>
      </c>
      <c r="I38" s="48">
        <v>0</v>
      </c>
      <c r="J38" s="48" t="s">
        <v>38</v>
      </c>
      <c r="K38" s="48"/>
    </row>
    <row r="39" spans="1:11" x14ac:dyDescent="0.15">
      <c r="A39" s="48" t="s">
        <v>39</v>
      </c>
      <c r="B39" s="48"/>
      <c r="C39" s="48"/>
      <c r="D39" s="42"/>
      <c r="E39" s="42"/>
      <c r="F39" s="58"/>
      <c r="G39" s="49"/>
      <c r="H39" s="48">
        <v>5724</v>
      </c>
      <c r="I39" s="48">
        <v>106</v>
      </c>
      <c r="J39" s="48" t="s">
        <v>38</v>
      </c>
      <c r="K39" s="48"/>
    </row>
    <row r="40" spans="1:11" x14ac:dyDescent="0.15">
      <c r="A40" s="48" t="s">
        <v>233</v>
      </c>
      <c r="B40" s="48"/>
      <c r="C40" s="48"/>
      <c r="D40" s="42"/>
      <c r="E40" s="42"/>
      <c r="F40" s="58"/>
      <c r="G40" s="49"/>
      <c r="H40" s="48">
        <v>0</v>
      </c>
      <c r="I40" s="48">
        <v>0</v>
      </c>
      <c r="J40" s="48">
        <v>55</v>
      </c>
      <c r="K40" s="48"/>
    </row>
    <row r="41" spans="1:11" x14ac:dyDescent="0.15">
      <c r="A41" s="48"/>
      <c r="B41" s="48"/>
      <c r="C41" s="48"/>
      <c r="D41" s="42"/>
      <c r="E41" s="42"/>
      <c r="F41" s="58"/>
      <c r="G41" s="49"/>
      <c r="H41" s="48"/>
      <c r="I41" s="48"/>
      <c r="J41" s="48"/>
      <c r="K41" s="48"/>
    </row>
    <row r="42" spans="1:11" x14ac:dyDescent="0.15">
      <c r="A42" s="48"/>
      <c r="B42" s="48"/>
      <c r="C42" s="48"/>
      <c r="D42" s="42"/>
      <c r="E42" s="42"/>
      <c r="F42" s="58"/>
      <c r="G42" s="49"/>
      <c r="H42" s="48"/>
      <c r="I42" s="48"/>
      <c r="J42" s="48"/>
      <c r="K42" s="48"/>
    </row>
    <row r="43" spans="1:11" x14ac:dyDescent="0.15">
      <c r="A43" s="48"/>
      <c r="B43" s="48"/>
      <c r="C43" s="48"/>
      <c r="D43" s="42"/>
      <c r="E43" s="42"/>
      <c r="F43" s="58"/>
      <c r="G43" s="49"/>
      <c r="H43" s="48"/>
      <c r="I43" s="48"/>
      <c r="J43" s="48"/>
      <c r="K43" s="48"/>
    </row>
    <row r="44" spans="1:11" x14ac:dyDescent="0.15">
      <c r="A44" s="48"/>
      <c r="B44" s="48"/>
      <c r="C44" s="48"/>
      <c r="D44" s="42"/>
      <c r="E44" s="42"/>
      <c r="F44" s="58"/>
      <c r="G44" s="49"/>
      <c r="H44" s="48"/>
      <c r="I44" s="48"/>
      <c r="J44" s="48"/>
      <c r="K44" s="48"/>
    </row>
    <row r="45" spans="1:11" x14ac:dyDescent="0.15">
      <c r="A45" s="48"/>
      <c r="B45" s="48"/>
      <c r="C45" s="48"/>
      <c r="D45" s="42"/>
      <c r="E45" s="42"/>
      <c r="F45" s="58"/>
      <c r="G45" s="49"/>
      <c r="H45" s="48"/>
      <c r="I45" s="48"/>
      <c r="J45" s="48"/>
      <c r="K45" s="48"/>
    </row>
    <row r="46" spans="1:11" x14ac:dyDescent="0.15">
      <c r="A46" s="48"/>
      <c r="B46" s="48"/>
      <c r="C46" s="48"/>
      <c r="D46" s="42"/>
      <c r="E46" s="42"/>
      <c r="F46" s="58"/>
      <c r="G46" s="49"/>
      <c r="H46" s="48"/>
      <c r="I46" s="48"/>
      <c r="J46" s="48"/>
      <c r="K46" s="48"/>
    </row>
    <row r="47" spans="1:11" x14ac:dyDescent="0.15">
      <c r="A47" s="48"/>
      <c r="B47" s="48"/>
      <c r="C47" s="48"/>
      <c r="D47" s="42"/>
      <c r="E47" s="42"/>
      <c r="F47" s="58"/>
      <c r="G47" s="49"/>
      <c r="H47" s="48"/>
      <c r="I47" s="48"/>
      <c r="J47" s="48"/>
      <c r="K47" s="48"/>
    </row>
    <row r="48" spans="1:11" x14ac:dyDescent="0.15">
      <c r="A48" s="48"/>
      <c r="B48" s="48"/>
      <c r="C48" s="48"/>
      <c r="D48" s="42"/>
      <c r="E48" s="42"/>
      <c r="F48" s="58"/>
      <c r="G48" s="49"/>
      <c r="H48" s="48"/>
      <c r="I48" s="48"/>
      <c r="J48" s="48"/>
      <c r="K48" s="48"/>
    </row>
    <row r="49" spans="1:11" x14ac:dyDescent="0.15">
      <c r="A49" s="48"/>
      <c r="B49" s="48"/>
      <c r="C49" s="48"/>
      <c r="D49" s="42"/>
      <c r="E49" s="42"/>
      <c r="F49" s="58"/>
      <c r="G49" s="49"/>
      <c r="H49" s="48"/>
      <c r="I49" s="48"/>
      <c r="J49" s="48"/>
      <c r="K49" s="48"/>
    </row>
    <row r="50" spans="1:11" x14ac:dyDescent="0.15">
      <c r="A50" s="48"/>
      <c r="B50" s="48"/>
      <c r="C50" s="48"/>
      <c r="D50" s="42"/>
      <c r="E50" s="42"/>
      <c r="F50" s="58"/>
      <c r="G50" s="49"/>
      <c r="H50" s="48"/>
      <c r="I50" s="48"/>
      <c r="J50" s="48"/>
      <c r="K50" s="48"/>
    </row>
    <row r="51" spans="1:11" x14ac:dyDescent="0.15">
      <c r="A51" s="48"/>
      <c r="B51" s="48"/>
      <c r="C51" s="48"/>
      <c r="D51" s="42"/>
      <c r="E51" s="42"/>
      <c r="F51" s="58"/>
      <c r="G51" s="49"/>
      <c r="H51" s="48"/>
      <c r="I51" s="48"/>
      <c r="J51" s="48"/>
      <c r="K51" s="48"/>
    </row>
    <row r="52" spans="1:11" x14ac:dyDescent="0.15">
      <c r="A52" s="48"/>
      <c r="B52" s="48"/>
      <c r="C52" s="48"/>
      <c r="D52" s="42"/>
      <c r="E52" s="42"/>
      <c r="F52" s="58"/>
      <c r="G52" s="49"/>
      <c r="H52" s="48"/>
      <c r="I52" s="48"/>
      <c r="J52" s="48"/>
      <c r="K52" s="48"/>
    </row>
    <row r="53" spans="1:11" x14ac:dyDescent="0.15">
      <c r="A53" s="48"/>
      <c r="B53" s="48"/>
      <c r="C53" s="48"/>
      <c r="D53" s="42"/>
      <c r="E53" s="42"/>
      <c r="F53" s="58"/>
      <c r="G53" s="49"/>
      <c r="H53" s="48"/>
      <c r="I53" s="48"/>
      <c r="J53" s="48"/>
      <c r="K53" s="48"/>
    </row>
    <row r="54" spans="1:11" x14ac:dyDescent="0.15">
      <c r="A54" s="48"/>
      <c r="B54" s="48"/>
      <c r="C54" s="48"/>
      <c r="D54" s="42"/>
      <c r="E54" s="42"/>
      <c r="F54" s="58"/>
      <c r="G54" s="49"/>
      <c r="H54" s="48"/>
      <c r="I54" s="48"/>
      <c r="J54" s="48"/>
      <c r="K54" s="48"/>
    </row>
    <row r="55" spans="1:11" x14ac:dyDescent="0.15">
      <c r="A55" s="48"/>
      <c r="B55" s="48"/>
      <c r="C55" s="48"/>
      <c r="D55" s="42"/>
      <c r="E55" s="42"/>
      <c r="F55" s="58"/>
      <c r="G55" s="49"/>
      <c r="H55" s="48"/>
      <c r="I55" s="48"/>
      <c r="J55" s="48"/>
      <c r="K55" s="48"/>
    </row>
    <row r="56" spans="1:11" x14ac:dyDescent="0.15">
      <c r="A56" s="48"/>
      <c r="B56" s="48"/>
      <c r="C56" s="48"/>
      <c r="D56" s="42"/>
      <c r="E56" s="42"/>
      <c r="F56" s="58"/>
      <c r="G56" s="49"/>
      <c r="H56" s="48"/>
      <c r="I56" s="48"/>
      <c r="J56" s="48"/>
      <c r="K56" s="48"/>
    </row>
    <row r="57" spans="1:11" x14ac:dyDescent="0.15">
      <c r="A57" s="48"/>
      <c r="B57" s="48"/>
      <c r="C57" s="48"/>
      <c r="D57" s="42"/>
      <c r="E57" s="42"/>
      <c r="F57" s="58"/>
      <c r="G57" s="49"/>
      <c r="H57" s="48"/>
      <c r="I57" s="48"/>
      <c r="J57" s="48"/>
      <c r="K57" s="48"/>
    </row>
    <row r="58" spans="1:11" x14ac:dyDescent="0.15">
      <c r="A58" s="48"/>
      <c r="B58" s="48"/>
      <c r="C58" s="48"/>
      <c r="D58" s="42"/>
      <c r="E58" s="42"/>
      <c r="F58" s="58"/>
      <c r="G58" s="49"/>
      <c r="H58" s="48"/>
      <c r="I58" s="48"/>
      <c r="J58" s="48"/>
      <c r="K58" s="48"/>
    </row>
    <row r="59" spans="1:11" x14ac:dyDescent="0.15">
      <c r="A59" s="48"/>
      <c r="B59" s="48"/>
      <c r="C59" s="48"/>
      <c r="D59" s="42"/>
      <c r="E59" s="42"/>
      <c r="F59" s="58"/>
      <c r="G59" s="49"/>
      <c r="H59" s="48"/>
      <c r="I59" s="48"/>
      <c r="J59" s="48"/>
      <c r="K59" s="48"/>
    </row>
    <row r="60" spans="1:11" x14ac:dyDescent="0.15">
      <c r="A60" s="48"/>
      <c r="B60" s="48"/>
      <c r="C60" s="48"/>
      <c r="D60" s="42"/>
      <c r="E60" s="42"/>
      <c r="F60" s="58"/>
      <c r="G60" s="49"/>
      <c r="H60" s="48"/>
      <c r="I60" s="48"/>
      <c r="J60" s="48"/>
      <c r="K60" s="48"/>
    </row>
    <row r="61" spans="1:11" x14ac:dyDescent="0.15">
      <c r="A61" s="48"/>
      <c r="B61" s="48"/>
      <c r="C61" s="48"/>
      <c r="D61" s="42"/>
      <c r="E61" s="42"/>
      <c r="F61" s="58"/>
      <c r="G61" s="49"/>
      <c r="H61" s="48"/>
      <c r="I61" s="48"/>
      <c r="J61" s="48"/>
      <c r="K61" s="48"/>
    </row>
    <row r="62" spans="1:11" x14ac:dyDescent="0.15">
      <c r="A62" s="48"/>
      <c r="B62" s="48"/>
      <c r="C62" s="48"/>
      <c r="D62" s="42"/>
      <c r="E62" s="42"/>
      <c r="F62" s="58"/>
      <c r="G62" s="49"/>
      <c r="H62" s="48"/>
      <c r="I62" s="48"/>
      <c r="J62" s="48"/>
      <c r="K62" s="48"/>
    </row>
    <row r="63" spans="1:11" x14ac:dyDescent="0.15">
      <c r="A63" s="48"/>
      <c r="B63" s="48"/>
      <c r="C63" s="48"/>
      <c r="D63" s="42"/>
      <c r="E63" s="42"/>
      <c r="F63" s="58"/>
      <c r="G63" s="49"/>
      <c r="H63" s="48"/>
      <c r="I63" s="48"/>
      <c r="J63" s="48"/>
      <c r="K63" s="48"/>
    </row>
    <row r="64" spans="1:11" x14ac:dyDescent="0.15">
      <c r="A64" s="48"/>
      <c r="B64" s="48"/>
      <c r="C64" s="48"/>
      <c r="D64" s="42"/>
      <c r="E64" s="42"/>
      <c r="F64" s="58"/>
      <c r="G64" s="49"/>
      <c r="H64" s="48"/>
      <c r="I64" s="48"/>
      <c r="J64" s="48"/>
      <c r="K64" s="48"/>
    </row>
    <row r="65" spans="1:11" x14ac:dyDescent="0.15">
      <c r="A65" s="48"/>
      <c r="B65" s="48"/>
      <c r="C65" s="48"/>
      <c r="D65" s="42"/>
      <c r="E65" s="42"/>
      <c r="F65" s="58"/>
      <c r="G65" s="49"/>
      <c r="H65" s="48"/>
      <c r="I65" s="48"/>
      <c r="J65" s="48"/>
      <c r="K65" s="48"/>
    </row>
    <row r="66" spans="1:11" x14ac:dyDescent="0.15">
      <c r="A66" s="48"/>
      <c r="B66" s="48"/>
      <c r="C66" s="48"/>
      <c r="D66" s="42"/>
      <c r="E66" s="42"/>
      <c r="F66" s="58"/>
      <c r="G66" s="49"/>
      <c r="H66" s="48"/>
      <c r="I66" s="48"/>
      <c r="J66" s="48"/>
      <c r="K66" s="48"/>
    </row>
    <row r="67" spans="1:11" x14ac:dyDescent="0.15">
      <c r="A67" s="48"/>
      <c r="B67" s="48"/>
      <c r="C67" s="48"/>
      <c r="D67" s="42"/>
      <c r="E67" s="42"/>
      <c r="F67" s="58"/>
      <c r="G67" s="49"/>
      <c r="H67" s="48"/>
      <c r="I67" s="48"/>
      <c r="J67" s="48"/>
      <c r="K67" s="48"/>
    </row>
    <row r="68" spans="1:11" x14ac:dyDescent="0.15">
      <c r="A68" s="48"/>
      <c r="B68" s="48"/>
      <c r="C68" s="48"/>
      <c r="D68" s="42"/>
      <c r="E68" s="42"/>
      <c r="F68" s="58"/>
      <c r="G68" s="49"/>
      <c r="H68" s="48"/>
      <c r="I68" s="48"/>
      <c r="J68" s="48"/>
      <c r="K68" s="48"/>
    </row>
    <row r="69" spans="1:11" x14ac:dyDescent="0.15">
      <c r="A69" s="48"/>
      <c r="B69" s="48"/>
      <c r="C69" s="48"/>
      <c r="D69" s="42"/>
      <c r="E69" s="42"/>
      <c r="F69" s="58"/>
      <c r="G69" s="49"/>
      <c r="H69" s="48"/>
      <c r="I69" s="48"/>
      <c r="J69" s="48"/>
      <c r="K69" s="48"/>
    </row>
    <row r="70" spans="1:11" x14ac:dyDescent="0.15">
      <c r="A70" s="48"/>
      <c r="B70" s="48"/>
      <c r="C70" s="48"/>
      <c r="D70" s="42"/>
      <c r="E70" s="42"/>
      <c r="F70" s="58"/>
      <c r="G70" s="49"/>
      <c r="H70" s="48"/>
      <c r="I70" s="48"/>
      <c r="J70" s="48"/>
      <c r="K70" s="48"/>
    </row>
    <row r="71" spans="1:11" x14ac:dyDescent="0.15">
      <c r="A71" s="48"/>
      <c r="B71" s="48"/>
      <c r="C71" s="48"/>
      <c r="D71" s="42"/>
      <c r="E71" s="42"/>
      <c r="F71" s="58"/>
      <c r="G71" s="49"/>
      <c r="H71" s="48"/>
      <c r="I71" s="48"/>
      <c r="J71" s="48"/>
      <c r="K71" s="48"/>
    </row>
    <row r="72" spans="1:11" x14ac:dyDescent="0.15">
      <c r="A72" s="48"/>
      <c r="B72" s="48"/>
      <c r="C72" s="48"/>
      <c r="D72" s="42"/>
      <c r="E72" s="42"/>
      <c r="F72" s="58"/>
      <c r="G72" s="49"/>
      <c r="H72" s="48"/>
      <c r="I72" s="48"/>
      <c r="J72" s="48"/>
      <c r="K72" s="48"/>
    </row>
    <row r="73" spans="1:11" x14ac:dyDescent="0.15">
      <c r="A73" s="48"/>
      <c r="B73" s="48"/>
      <c r="C73" s="48"/>
      <c r="D73" s="42"/>
      <c r="E73" s="42"/>
      <c r="F73" s="58"/>
      <c r="G73" s="49"/>
      <c r="H73" s="48"/>
      <c r="I73" s="48"/>
      <c r="J73" s="48"/>
      <c r="K73" s="48"/>
    </row>
    <row r="74" spans="1:11" x14ac:dyDescent="0.15">
      <c r="A74" s="48"/>
      <c r="B74" s="48"/>
      <c r="C74" s="48"/>
      <c r="D74" s="42"/>
      <c r="E74" s="42"/>
      <c r="F74" s="58"/>
      <c r="G74" s="49"/>
      <c r="H74" s="48"/>
      <c r="I74" s="48"/>
      <c r="J74" s="48"/>
      <c r="K74" s="48"/>
    </row>
    <row r="75" spans="1:11" x14ac:dyDescent="0.15">
      <c r="A75" s="48"/>
      <c r="B75" s="48"/>
      <c r="C75" s="48"/>
      <c r="D75" s="42"/>
      <c r="E75" s="42"/>
      <c r="F75" s="58"/>
      <c r="G75" s="49"/>
      <c r="H75" s="48"/>
      <c r="I75" s="48"/>
      <c r="J75" s="48"/>
      <c r="K75" s="48"/>
    </row>
    <row r="76" spans="1:11" x14ac:dyDescent="0.15">
      <c r="A76" s="48"/>
      <c r="B76" s="48"/>
      <c r="C76" s="48"/>
      <c r="D76" s="42"/>
      <c r="E76" s="42"/>
      <c r="F76" s="58"/>
      <c r="G76" s="49"/>
      <c r="H76" s="48"/>
      <c r="I76" s="48"/>
      <c r="J76" s="48"/>
      <c r="K76" s="48"/>
    </row>
    <row r="77" spans="1:11" x14ac:dyDescent="0.15">
      <c r="A77" s="48"/>
      <c r="B77" s="48"/>
      <c r="C77" s="48"/>
      <c r="D77" s="42"/>
      <c r="E77" s="42"/>
      <c r="F77" s="58"/>
      <c r="G77" s="49"/>
      <c r="H77" s="48"/>
      <c r="I77" s="48"/>
      <c r="J77" s="48"/>
      <c r="K77" s="48"/>
    </row>
    <row r="78" spans="1:11" x14ac:dyDescent="0.15">
      <c r="A78" s="48"/>
      <c r="B78" s="48"/>
      <c r="C78" s="48"/>
      <c r="D78" s="42"/>
      <c r="E78" s="42"/>
      <c r="F78" s="58"/>
      <c r="G78" s="49"/>
      <c r="H78" s="48"/>
      <c r="I78" s="48"/>
      <c r="J78" s="48"/>
      <c r="K78" s="48"/>
    </row>
    <row r="79" spans="1:11" x14ac:dyDescent="0.15">
      <c r="A79" s="48"/>
      <c r="B79" s="48"/>
      <c r="C79" s="48"/>
      <c r="D79" s="42"/>
      <c r="E79" s="42"/>
      <c r="F79" s="58"/>
      <c r="G79" s="49"/>
      <c r="H79" s="48"/>
      <c r="I79" s="48"/>
      <c r="J79" s="48"/>
      <c r="K79" s="48"/>
    </row>
    <row r="80" spans="1:11" x14ac:dyDescent="0.15">
      <c r="A80" s="48"/>
      <c r="B80" s="48"/>
      <c r="C80" s="48"/>
      <c r="D80" s="42"/>
      <c r="E80" s="42"/>
      <c r="F80" s="58"/>
      <c r="G80" s="49"/>
      <c r="H80" s="48"/>
      <c r="I80" s="48"/>
      <c r="J80" s="48"/>
      <c r="K80" s="48"/>
    </row>
    <row r="81" spans="1:11" x14ac:dyDescent="0.15">
      <c r="A81" s="48"/>
      <c r="B81" s="48"/>
      <c r="C81" s="48"/>
      <c r="D81" s="42"/>
      <c r="E81" s="42"/>
      <c r="F81" s="58"/>
      <c r="G81" s="49"/>
      <c r="H81" s="48"/>
      <c r="I81" s="48"/>
      <c r="J81" s="48"/>
      <c r="K81" s="48"/>
    </row>
    <row r="82" spans="1:11" x14ac:dyDescent="0.15">
      <c r="A82" s="48"/>
      <c r="B82" s="48"/>
      <c r="C82" s="48"/>
      <c r="D82" s="42"/>
      <c r="E82" s="42"/>
      <c r="F82" s="58"/>
      <c r="G82" s="49"/>
      <c r="H82" s="48"/>
      <c r="I82" s="48"/>
      <c r="J82" s="48"/>
      <c r="K82" s="48"/>
    </row>
    <row r="83" spans="1:11" x14ac:dyDescent="0.15">
      <c r="A83" s="48"/>
      <c r="B83" s="48"/>
      <c r="C83" s="48"/>
      <c r="D83" s="42"/>
      <c r="E83" s="42"/>
      <c r="F83" s="58"/>
      <c r="G83" s="49"/>
      <c r="H83" s="48"/>
      <c r="I83" s="48"/>
      <c r="J83" s="48"/>
      <c r="K83" s="48"/>
    </row>
    <row r="84" spans="1:11" x14ac:dyDescent="0.15">
      <c r="A84" s="48"/>
      <c r="B84" s="48"/>
      <c r="C84" s="48"/>
      <c r="D84" s="42"/>
      <c r="E84" s="42"/>
      <c r="F84" s="58"/>
      <c r="G84" s="49"/>
      <c r="H84" s="48"/>
      <c r="I84" s="48"/>
      <c r="J84" s="48"/>
      <c r="K84" s="48"/>
    </row>
    <row r="85" spans="1:11" x14ac:dyDescent="0.15">
      <c r="A85" s="48"/>
      <c r="B85" s="48"/>
      <c r="C85" s="48"/>
      <c r="D85" s="42"/>
      <c r="E85" s="42"/>
      <c r="F85" s="58"/>
      <c r="G85" s="49"/>
      <c r="H85" s="48"/>
      <c r="I85" s="48"/>
      <c r="J85" s="48"/>
      <c r="K85" s="48"/>
    </row>
    <row r="86" spans="1:11" x14ac:dyDescent="0.15">
      <c r="A86" s="48"/>
      <c r="B86" s="48"/>
      <c r="C86" s="48"/>
      <c r="D86" s="42"/>
      <c r="E86" s="42"/>
      <c r="F86" s="58"/>
      <c r="G86" s="49"/>
      <c r="H86" s="48"/>
      <c r="I86" s="48"/>
      <c r="J86" s="48"/>
      <c r="K86" s="48"/>
    </row>
    <row r="87" spans="1:11" x14ac:dyDescent="0.15">
      <c r="A87" s="48"/>
      <c r="B87" s="48"/>
      <c r="C87" s="48"/>
      <c r="D87" s="42"/>
      <c r="E87" s="42"/>
      <c r="F87" s="58"/>
      <c r="G87" s="49"/>
      <c r="H87" s="48"/>
      <c r="I87" s="48"/>
      <c r="J87" s="48"/>
      <c r="K87" s="48"/>
    </row>
    <row r="88" spans="1:11" x14ac:dyDescent="0.15">
      <c r="A88" s="48"/>
      <c r="B88" s="48"/>
      <c r="C88" s="48"/>
      <c r="D88" s="42"/>
      <c r="E88" s="42"/>
      <c r="F88" s="58"/>
      <c r="G88" s="49"/>
      <c r="H88" s="48"/>
      <c r="I88" s="48"/>
      <c r="J88" s="48"/>
      <c r="K88" s="48"/>
    </row>
    <row r="89" spans="1:11" x14ac:dyDescent="0.15">
      <c r="A89" s="48"/>
      <c r="B89" s="48"/>
      <c r="C89" s="48"/>
      <c r="D89" s="42"/>
      <c r="E89" s="42"/>
      <c r="F89" s="58"/>
      <c r="G89" s="49"/>
      <c r="H89" s="48"/>
      <c r="I89" s="48"/>
      <c r="J89" s="48"/>
      <c r="K89" s="48"/>
    </row>
    <row r="90" spans="1:11" x14ac:dyDescent="0.15">
      <c r="A90" s="48"/>
      <c r="B90" s="48"/>
      <c r="C90" s="48"/>
      <c r="D90" s="42"/>
      <c r="E90" s="42"/>
      <c r="F90" s="58"/>
      <c r="G90" s="49"/>
      <c r="H90" s="48"/>
      <c r="I90" s="48"/>
      <c r="J90" s="48"/>
      <c r="K90" s="48"/>
    </row>
    <row r="91" spans="1:11" x14ac:dyDescent="0.15">
      <c r="A91" s="48"/>
      <c r="B91" s="48"/>
      <c r="C91" s="48"/>
      <c r="D91" s="42"/>
      <c r="E91" s="42"/>
      <c r="F91" s="58"/>
      <c r="G91" s="49"/>
      <c r="H91" s="48"/>
      <c r="I91" s="48"/>
      <c r="J91" s="48"/>
      <c r="K91" s="48"/>
    </row>
    <row r="92" spans="1:11" x14ac:dyDescent="0.15">
      <c r="A92" s="48"/>
      <c r="B92" s="48"/>
      <c r="C92" s="48"/>
      <c r="D92" s="42"/>
      <c r="E92" s="42"/>
      <c r="F92" s="58"/>
      <c r="G92" s="49"/>
      <c r="H92" s="48"/>
      <c r="I92" s="48"/>
      <c r="J92" s="48"/>
      <c r="K92" s="48"/>
    </row>
    <row r="93" spans="1:11" x14ac:dyDescent="0.15">
      <c r="A93" s="48"/>
      <c r="B93" s="48"/>
      <c r="C93" s="48"/>
      <c r="D93" s="42"/>
      <c r="E93" s="42"/>
      <c r="F93" s="58"/>
      <c r="G93" s="49"/>
      <c r="H93" s="48"/>
      <c r="I93" s="48"/>
      <c r="J93" s="48"/>
      <c r="K93" s="48"/>
    </row>
    <row r="94" spans="1:11" x14ac:dyDescent="0.15">
      <c r="A94" s="48"/>
      <c r="B94" s="48"/>
      <c r="C94" s="48"/>
      <c r="D94" s="42"/>
      <c r="E94" s="42"/>
      <c r="F94" s="58"/>
      <c r="G94" s="49"/>
      <c r="H94" s="48"/>
      <c r="I94" s="48"/>
      <c r="J94" s="48"/>
      <c r="K94" s="48"/>
    </row>
    <row r="95" spans="1:11" x14ac:dyDescent="0.15">
      <c r="A95" s="48"/>
      <c r="B95" s="48"/>
      <c r="C95" s="48"/>
      <c r="D95" s="42"/>
      <c r="E95" s="42"/>
      <c r="F95" s="58"/>
      <c r="G95" s="49"/>
      <c r="H95" s="48"/>
      <c r="I95" s="48"/>
      <c r="J95" s="48"/>
      <c r="K95" s="48"/>
    </row>
    <row r="96" spans="1:11" x14ac:dyDescent="0.15">
      <c r="A96" s="48"/>
      <c r="B96" s="48"/>
      <c r="C96" s="48"/>
      <c r="D96" s="42"/>
      <c r="E96" s="42"/>
      <c r="F96" s="58"/>
      <c r="G96" s="49"/>
      <c r="H96" s="48"/>
      <c r="I96" s="48"/>
      <c r="J96" s="48"/>
      <c r="K96" s="48"/>
    </row>
    <row r="97" spans="1:11" x14ac:dyDescent="0.15">
      <c r="A97" s="48"/>
      <c r="B97" s="48"/>
      <c r="C97" s="48"/>
      <c r="D97" s="42"/>
      <c r="E97" s="42"/>
      <c r="F97" s="58"/>
      <c r="G97" s="49"/>
      <c r="H97" s="48"/>
      <c r="I97" s="48"/>
      <c r="J97" s="48"/>
      <c r="K97" s="48"/>
    </row>
    <row r="98" spans="1:11" x14ac:dyDescent="0.15">
      <c r="A98" s="48"/>
      <c r="B98" s="48"/>
      <c r="C98" s="48"/>
      <c r="D98" s="42"/>
      <c r="E98" s="42"/>
      <c r="F98" s="58"/>
      <c r="G98" s="49"/>
      <c r="H98" s="48"/>
      <c r="I98" s="48"/>
      <c r="J98" s="48"/>
      <c r="K98" s="48"/>
    </row>
    <row r="99" spans="1:11" x14ac:dyDescent="0.15">
      <c r="A99" s="48"/>
      <c r="B99" s="48"/>
      <c r="C99" s="48"/>
      <c r="D99" s="42"/>
      <c r="E99" s="42"/>
      <c r="F99" s="58"/>
      <c r="G99" s="49"/>
      <c r="H99" s="48"/>
      <c r="I99" s="48"/>
      <c r="J99" s="48"/>
      <c r="K99" s="48"/>
    </row>
    <row r="100" spans="1:11" x14ac:dyDescent="0.15">
      <c r="A100" s="48"/>
      <c r="B100" s="48"/>
      <c r="C100" s="48"/>
      <c r="D100" s="42"/>
      <c r="E100" s="42"/>
      <c r="F100" s="58"/>
      <c r="G100" s="49"/>
      <c r="H100" s="48"/>
      <c r="I100" s="48"/>
      <c r="J100" s="48"/>
      <c r="K100" s="48"/>
    </row>
    <row r="101" spans="1:11" x14ac:dyDescent="0.15">
      <c r="A101" s="48"/>
      <c r="B101" s="48"/>
      <c r="C101" s="48"/>
      <c r="D101" s="42"/>
      <c r="E101" s="42"/>
      <c r="F101" s="58"/>
      <c r="G101" s="49"/>
      <c r="H101" s="48"/>
      <c r="I101" s="48"/>
      <c r="J101" s="48"/>
      <c r="K101" s="48"/>
    </row>
    <row r="102" spans="1:11" x14ac:dyDescent="0.15">
      <c r="A102" s="48"/>
      <c r="B102" s="48"/>
      <c r="C102" s="48"/>
      <c r="D102" s="42"/>
      <c r="E102" s="42"/>
      <c r="F102" s="58"/>
      <c r="G102" s="49"/>
      <c r="H102" s="48"/>
      <c r="I102" s="48"/>
      <c r="J102" s="48"/>
      <c r="K102" s="48"/>
    </row>
    <row r="103" spans="1:11" x14ac:dyDescent="0.15">
      <c r="A103" s="48"/>
      <c r="B103" s="48"/>
      <c r="C103" s="48"/>
      <c r="D103" s="42"/>
      <c r="E103" s="42"/>
      <c r="F103" s="58"/>
      <c r="G103" s="49"/>
      <c r="H103" s="48"/>
      <c r="I103" s="48"/>
      <c r="J103" s="48"/>
      <c r="K103" s="48"/>
    </row>
    <row r="104" spans="1:11" x14ac:dyDescent="0.15">
      <c r="A104" s="48"/>
      <c r="B104" s="48"/>
      <c r="C104" s="48"/>
      <c r="D104" s="42"/>
      <c r="E104" s="42"/>
      <c r="F104" s="58"/>
      <c r="G104" s="49"/>
      <c r="H104" s="48"/>
      <c r="I104" s="48"/>
      <c r="J104" s="48"/>
      <c r="K104" s="48"/>
    </row>
    <row r="105" spans="1:11" x14ac:dyDescent="0.15">
      <c r="A105" s="48"/>
      <c r="B105" s="48"/>
      <c r="C105" s="48"/>
      <c r="D105" s="42"/>
      <c r="E105" s="42"/>
      <c r="F105" s="58"/>
      <c r="G105" s="49"/>
      <c r="H105" s="48"/>
      <c r="I105" s="48"/>
      <c r="J105" s="48"/>
      <c r="K105" s="48"/>
    </row>
    <row r="106" spans="1:11" x14ac:dyDescent="0.15">
      <c r="A106" s="48"/>
      <c r="B106" s="48"/>
      <c r="C106" s="48"/>
      <c r="D106" s="42"/>
      <c r="E106" s="42"/>
      <c r="F106" s="58"/>
      <c r="G106" s="49"/>
      <c r="H106" s="48"/>
      <c r="I106" s="48"/>
      <c r="J106" s="48"/>
      <c r="K106" s="48"/>
    </row>
    <row r="107" spans="1:11" x14ac:dyDescent="0.15">
      <c r="A107" s="48"/>
      <c r="B107" s="48"/>
      <c r="C107" s="48"/>
      <c r="D107" s="42"/>
      <c r="E107" s="42"/>
      <c r="F107" s="58"/>
      <c r="G107" s="49"/>
      <c r="H107" s="48"/>
      <c r="I107" s="48"/>
      <c r="J107" s="48"/>
      <c r="K107" s="48"/>
    </row>
    <row r="108" spans="1:11" x14ac:dyDescent="0.15">
      <c r="A108" s="48"/>
      <c r="B108" s="48"/>
      <c r="C108" s="48"/>
      <c r="D108" s="42"/>
      <c r="E108" s="42"/>
      <c r="F108" s="58"/>
      <c r="G108" s="49"/>
      <c r="H108" s="48"/>
      <c r="I108" s="48"/>
      <c r="J108" s="48"/>
      <c r="K108" s="48"/>
    </row>
    <row r="109" spans="1:11" x14ac:dyDescent="0.15">
      <c r="A109" s="48"/>
      <c r="B109" s="48"/>
      <c r="C109" s="48"/>
      <c r="D109" s="42"/>
      <c r="E109" s="42"/>
      <c r="F109" s="58"/>
      <c r="G109" s="49"/>
      <c r="H109" s="48"/>
      <c r="I109" s="48"/>
      <c r="J109" s="48"/>
      <c r="K109" s="48"/>
    </row>
    <row r="110" spans="1:11" x14ac:dyDescent="0.15">
      <c r="A110" s="48"/>
      <c r="B110" s="48"/>
      <c r="C110" s="48"/>
      <c r="D110" s="42"/>
      <c r="E110" s="42"/>
      <c r="F110" s="58"/>
      <c r="G110" s="49"/>
      <c r="H110" s="48"/>
      <c r="I110" s="48"/>
      <c r="J110" s="48"/>
      <c r="K110" s="48"/>
    </row>
    <row r="111" spans="1:11" x14ac:dyDescent="0.15">
      <c r="A111" s="48"/>
      <c r="B111" s="48"/>
      <c r="C111" s="48"/>
      <c r="D111" s="42"/>
      <c r="E111" s="42"/>
      <c r="F111" s="58"/>
      <c r="G111" s="49"/>
      <c r="H111" s="48"/>
      <c r="I111" s="48"/>
      <c r="J111" s="48"/>
      <c r="K111" s="48"/>
    </row>
    <row r="112" spans="1:11" x14ac:dyDescent="0.15">
      <c r="A112" s="48"/>
      <c r="B112" s="48"/>
      <c r="C112" s="48"/>
      <c r="D112" s="42"/>
      <c r="E112" s="42"/>
      <c r="F112" s="58"/>
      <c r="G112" s="49"/>
      <c r="H112" s="48"/>
      <c r="I112" s="48"/>
      <c r="J112" s="48"/>
      <c r="K112" s="48"/>
    </row>
    <row r="113" spans="1:11" x14ac:dyDescent="0.15">
      <c r="A113" s="48"/>
      <c r="B113" s="48"/>
      <c r="C113" s="48"/>
      <c r="D113" s="42"/>
      <c r="E113" s="42"/>
      <c r="F113" s="58"/>
      <c r="G113" s="49"/>
      <c r="H113" s="48"/>
      <c r="I113" s="48"/>
      <c r="J113" s="48"/>
      <c r="K113" s="48"/>
    </row>
    <row r="114" spans="1:11" x14ac:dyDescent="0.15">
      <c r="A114" s="48"/>
      <c r="B114" s="48"/>
      <c r="C114" s="48"/>
      <c r="D114" s="42"/>
      <c r="E114" s="42"/>
      <c r="F114" s="58"/>
      <c r="G114" s="49"/>
      <c r="H114" s="48"/>
      <c r="I114" s="48"/>
      <c r="J114" s="48"/>
      <c r="K114" s="48"/>
    </row>
    <row r="115" spans="1:11" x14ac:dyDescent="0.15">
      <c r="A115" s="48"/>
      <c r="B115" s="48"/>
      <c r="C115" s="48"/>
      <c r="D115" s="42"/>
      <c r="E115" s="42"/>
      <c r="F115" s="58"/>
      <c r="G115" s="49"/>
      <c r="H115" s="48"/>
      <c r="I115" s="48"/>
      <c r="J115" s="48"/>
      <c r="K115" s="48"/>
    </row>
    <row r="116" spans="1:11" x14ac:dyDescent="0.15">
      <c r="A116" s="48"/>
      <c r="B116" s="48"/>
      <c r="C116" s="48"/>
      <c r="D116" s="42"/>
      <c r="E116" s="42"/>
      <c r="F116" s="58"/>
      <c r="G116" s="49"/>
      <c r="H116" s="48"/>
      <c r="I116" s="48"/>
      <c r="J116" s="48"/>
      <c r="K116" s="48"/>
    </row>
    <row r="117" spans="1:11" x14ac:dyDescent="0.15">
      <c r="A117" s="48"/>
      <c r="B117" s="48"/>
      <c r="C117" s="48"/>
      <c r="D117" s="42"/>
      <c r="E117" s="42"/>
      <c r="F117" s="58"/>
      <c r="G117" s="49"/>
      <c r="H117" s="48"/>
      <c r="I117" s="48"/>
      <c r="J117" s="48"/>
      <c r="K117" s="48"/>
    </row>
    <row r="118" spans="1:11" x14ac:dyDescent="0.15">
      <c r="A118" s="48"/>
      <c r="B118" s="48"/>
      <c r="C118" s="48"/>
      <c r="D118" s="42"/>
      <c r="E118" s="42"/>
      <c r="F118" s="58"/>
      <c r="G118" s="49"/>
      <c r="H118" s="48"/>
      <c r="I118" s="48"/>
      <c r="J118" s="48"/>
      <c r="K118" s="48"/>
    </row>
    <row r="119" spans="1:11" x14ac:dyDescent="0.15">
      <c r="A119" s="48"/>
      <c r="B119" s="48"/>
      <c r="C119" s="48"/>
      <c r="D119" s="42"/>
      <c r="E119" s="42"/>
      <c r="F119" s="58"/>
      <c r="G119" s="49"/>
      <c r="H119" s="48"/>
      <c r="I119" s="48"/>
      <c r="J119" s="48"/>
      <c r="K119" s="48"/>
    </row>
    <row r="120" spans="1:11" x14ac:dyDescent="0.15">
      <c r="A120" s="48"/>
      <c r="B120" s="48"/>
      <c r="C120" s="48"/>
      <c r="D120" s="42"/>
      <c r="E120" s="42"/>
      <c r="F120" s="58"/>
      <c r="G120" s="49"/>
      <c r="H120" s="48"/>
      <c r="I120" s="48"/>
      <c r="J120" s="48"/>
      <c r="K120" s="48"/>
    </row>
    <row r="121" spans="1:11" x14ac:dyDescent="0.15">
      <c r="A121" s="48"/>
      <c r="B121" s="48"/>
      <c r="C121" s="48"/>
      <c r="D121" s="42"/>
      <c r="E121" s="42"/>
      <c r="F121" s="58"/>
      <c r="G121" s="49"/>
      <c r="H121" s="48"/>
      <c r="I121" s="48"/>
      <c r="J121" s="48"/>
      <c r="K121" s="48"/>
    </row>
    <row r="122" spans="1:11" x14ac:dyDescent="0.15">
      <c r="A122" s="48"/>
      <c r="B122" s="48"/>
      <c r="C122" s="48"/>
      <c r="D122" s="42"/>
      <c r="E122" s="42"/>
      <c r="F122" s="58"/>
      <c r="G122" s="49"/>
      <c r="H122" s="48"/>
      <c r="I122" s="48"/>
      <c r="J122" s="48"/>
      <c r="K122" s="48"/>
    </row>
    <row r="123" spans="1:11" x14ac:dyDescent="0.15">
      <c r="A123" s="48"/>
      <c r="B123" s="48"/>
      <c r="C123" s="48"/>
      <c r="D123" s="42"/>
      <c r="E123" s="42"/>
      <c r="F123" s="58"/>
      <c r="G123" s="49"/>
      <c r="H123" s="48"/>
      <c r="I123" s="48"/>
      <c r="J123" s="48"/>
      <c r="K123" s="48"/>
    </row>
    <row r="124" spans="1:11" x14ac:dyDescent="0.15">
      <c r="A124" s="48"/>
      <c r="B124" s="48"/>
      <c r="C124" s="48"/>
      <c r="D124" s="42"/>
      <c r="E124" s="42"/>
      <c r="F124" s="58"/>
      <c r="G124" s="49"/>
      <c r="H124" s="48"/>
      <c r="I124" s="48"/>
      <c r="J124" s="48"/>
      <c r="K124" s="48"/>
    </row>
    <row r="125" spans="1:11" x14ac:dyDescent="0.15">
      <c r="A125" s="48"/>
      <c r="B125" s="48"/>
      <c r="C125" s="48"/>
      <c r="D125" s="42"/>
      <c r="E125" s="42"/>
      <c r="F125" s="58"/>
      <c r="G125" s="49"/>
      <c r="H125" s="48"/>
      <c r="I125" s="48"/>
      <c r="J125" s="48"/>
      <c r="K125" s="48"/>
    </row>
    <row r="126" spans="1:11" x14ac:dyDescent="0.15">
      <c r="A126" s="48"/>
      <c r="B126" s="48"/>
      <c r="C126" s="48"/>
      <c r="D126" s="42"/>
      <c r="E126" s="42"/>
      <c r="F126" s="58"/>
      <c r="G126" s="49"/>
      <c r="H126" s="48"/>
      <c r="I126" s="48"/>
      <c r="J126" s="48"/>
      <c r="K126" s="48"/>
    </row>
    <row r="127" spans="1:11" x14ac:dyDescent="0.15">
      <c r="A127" s="48"/>
      <c r="B127" s="48"/>
      <c r="C127" s="48"/>
      <c r="D127" s="42"/>
      <c r="E127" s="42"/>
      <c r="F127" s="58"/>
      <c r="G127" s="49"/>
      <c r="H127" s="48"/>
      <c r="I127" s="48"/>
      <c r="J127" s="48"/>
      <c r="K127" s="48"/>
    </row>
    <row r="128" spans="1:11" x14ac:dyDescent="0.15">
      <c r="A128" s="48"/>
      <c r="B128" s="48"/>
      <c r="C128" s="48"/>
      <c r="D128" s="42"/>
      <c r="E128" s="42"/>
      <c r="F128" s="58"/>
      <c r="G128" s="49"/>
      <c r="H128" s="48"/>
      <c r="I128" s="48"/>
      <c r="J128" s="48"/>
      <c r="K128" s="48"/>
    </row>
    <row r="129" spans="1:11" x14ac:dyDescent="0.15">
      <c r="A129" s="48"/>
      <c r="B129" s="48"/>
      <c r="C129" s="48"/>
      <c r="D129" s="42"/>
      <c r="E129" s="42"/>
      <c r="F129" s="58"/>
      <c r="G129" s="49"/>
      <c r="H129" s="48"/>
      <c r="I129" s="48"/>
      <c r="J129" s="48"/>
      <c r="K129" s="48"/>
    </row>
    <row r="130" spans="1:11" x14ac:dyDescent="0.15">
      <c r="A130" s="48"/>
      <c r="B130" s="48"/>
      <c r="C130" s="48"/>
      <c r="D130" s="42"/>
      <c r="E130" s="42"/>
      <c r="F130" s="58"/>
      <c r="G130" s="49"/>
      <c r="H130" s="48"/>
      <c r="I130" s="48"/>
      <c r="J130" s="48"/>
      <c r="K130" s="48"/>
    </row>
    <row r="131" spans="1:11" x14ac:dyDescent="0.15">
      <c r="A131" s="48"/>
      <c r="B131" s="48"/>
      <c r="C131" s="48"/>
      <c r="D131" s="42"/>
      <c r="E131" s="42"/>
      <c r="F131" s="58"/>
      <c r="G131" s="49"/>
      <c r="H131" s="48"/>
      <c r="I131" s="48"/>
      <c r="J131" s="48"/>
      <c r="K131" s="48"/>
    </row>
    <row r="132" spans="1:11" x14ac:dyDescent="0.15">
      <c r="A132" s="48"/>
      <c r="B132" s="48"/>
      <c r="C132" s="48"/>
      <c r="D132" s="42"/>
      <c r="E132" s="42"/>
      <c r="F132" s="58"/>
      <c r="G132" s="49"/>
      <c r="H132" s="48"/>
      <c r="I132" s="48"/>
      <c r="J132" s="48"/>
      <c r="K132" s="48"/>
    </row>
    <row r="133" spans="1:11" x14ac:dyDescent="0.15">
      <c r="A133" s="48"/>
      <c r="B133" s="48"/>
      <c r="C133" s="48"/>
      <c r="D133" s="42"/>
      <c r="E133" s="42"/>
      <c r="F133" s="58"/>
      <c r="G133" s="49"/>
      <c r="H133" s="48"/>
      <c r="I133" s="48"/>
      <c r="J133" s="48"/>
      <c r="K133" s="48"/>
    </row>
    <row r="134" spans="1:11" x14ac:dyDescent="0.15">
      <c r="A134" s="48"/>
      <c r="B134" s="48"/>
      <c r="C134" s="48"/>
      <c r="D134" s="42"/>
      <c r="E134" s="42"/>
      <c r="F134" s="58"/>
      <c r="G134" s="49"/>
      <c r="H134" s="48"/>
      <c r="I134" s="48"/>
      <c r="J134" s="48"/>
      <c r="K134" s="48"/>
    </row>
    <row r="135" spans="1:11" x14ac:dyDescent="0.15">
      <c r="A135" s="48"/>
      <c r="B135" s="48"/>
      <c r="C135" s="48"/>
      <c r="D135" s="42"/>
      <c r="E135" s="42"/>
      <c r="F135" s="58"/>
      <c r="G135" s="49"/>
      <c r="H135" s="48"/>
      <c r="I135" s="48"/>
      <c r="J135" s="48"/>
      <c r="K135" s="48"/>
    </row>
    <row r="136" spans="1:11" x14ac:dyDescent="0.15">
      <c r="A136" s="48"/>
      <c r="B136" s="48"/>
      <c r="C136" s="48"/>
      <c r="D136" s="42"/>
      <c r="E136" s="42"/>
      <c r="F136" s="58"/>
      <c r="G136" s="49"/>
      <c r="H136" s="48"/>
      <c r="I136" s="48"/>
      <c r="J136" s="48"/>
      <c r="K136" s="48"/>
    </row>
    <row r="137" spans="1:11" x14ac:dyDescent="0.15">
      <c r="A137" s="48"/>
      <c r="B137" s="48"/>
      <c r="C137" s="48"/>
      <c r="D137" s="42"/>
      <c r="E137" s="42"/>
      <c r="F137" s="58"/>
      <c r="G137" s="49"/>
      <c r="H137" s="48"/>
      <c r="I137" s="48"/>
      <c r="J137" s="48"/>
      <c r="K137" s="48"/>
    </row>
    <row r="138" spans="1:11" x14ac:dyDescent="0.15">
      <c r="A138" s="48"/>
      <c r="B138" s="48"/>
      <c r="C138" s="48"/>
      <c r="D138" s="42"/>
      <c r="E138" s="42"/>
      <c r="F138" s="58"/>
      <c r="G138" s="49"/>
      <c r="H138" s="48"/>
      <c r="I138" s="48"/>
      <c r="J138" s="48"/>
      <c r="K138" s="48"/>
    </row>
    <row r="139" spans="1:11" x14ac:dyDescent="0.15">
      <c r="A139" s="48"/>
      <c r="B139" s="48"/>
      <c r="C139" s="48"/>
      <c r="D139" s="42"/>
      <c r="E139" s="42"/>
      <c r="F139" s="58"/>
      <c r="G139" s="49"/>
      <c r="H139" s="48"/>
      <c r="I139" s="48"/>
      <c r="J139" s="48"/>
      <c r="K139" s="48"/>
    </row>
    <row r="140" spans="1:11" x14ac:dyDescent="0.15">
      <c r="A140" s="48"/>
      <c r="B140" s="48"/>
      <c r="C140" s="48"/>
      <c r="D140" s="42"/>
      <c r="E140" s="42"/>
      <c r="F140" s="58"/>
      <c r="G140" s="49"/>
      <c r="H140" s="48"/>
      <c r="I140" s="48"/>
      <c r="J140" s="48"/>
      <c r="K140" s="48"/>
    </row>
    <row r="141" spans="1:11" x14ac:dyDescent="0.15">
      <c r="A141" s="48"/>
      <c r="B141" s="48"/>
      <c r="C141" s="48"/>
      <c r="D141" s="42"/>
      <c r="E141" s="42"/>
      <c r="F141" s="58"/>
      <c r="G141" s="49"/>
      <c r="H141" s="48"/>
      <c r="I141" s="48"/>
      <c r="J141" s="48"/>
      <c r="K141" s="48"/>
    </row>
    <row r="142" spans="1:11" x14ac:dyDescent="0.15">
      <c r="A142" s="48"/>
      <c r="B142" s="48"/>
      <c r="C142" s="48"/>
      <c r="D142" s="42"/>
      <c r="E142" s="42"/>
      <c r="F142" s="58"/>
      <c r="G142" s="49"/>
      <c r="H142" s="48"/>
      <c r="I142" s="48"/>
      <c r="J142" s="48"/>
      <c r="K142" s="48"/>
    </row>
    <row r="143" spans="1:11" x14ac:dyDescent="0.15">
      <c r="A143" s="48"/>
      <c r="B143" s="48"/>
      <c r="C143" s="48"/>
      <c r="D143" s="42"/>
      <c r="E143" s="42"/>
      <c r="F143" s="58"/>
      <c r="G143" s="49"/>
      <c r="H143" s="48"/>
      <c r="I143" s="48"/>
      <c r="J143" s="48"/>
      <c r="K143" s="48"/>
    </row>
    <row r="144" spans="1:11" x14ac:dyDescent="0.15">
      <c r="A144" s="48"/>
      <c r="B144" s="48"/>
      <c r="C144" s="48"/>
      <c r="D144" s="42"/>
      <c r="E144" s="42"/>
      <c r="F144" s="58"/>
      <c r="G144" s="49"/>
      <c r="H144" s="48"/>
      <c r="I144" s="48"/>
      <c r="J144" s="48"/>
      <c r="K144" s="48"/>
    </row>
    <row r="145" spans="1:11" x14ac:dyDescent="0.15">
      <c r="A145" s="48"/>
      <c r="B145" s="48"/>
      <c r="C145" s="48"/>
      <c r="D145" s="42"/>
      <c r="E145" s="42"/>
      <c r="F145" s="58"/>
      <c r="G145" s="49"/>
      <c r="H145" s="48"/>
      <c r="I145" s="48"/>
      <c r="J145" s="48"/>
      <c r="K145" s="48"/>
    </row>
    <row r="146" spans="1:11" x14ac:dyDescent="0.15">
      <c r="A146" s="48"/>
      <c r="B146" s="48"/>
      <c r="C146" s="48"/>
      <c r="D146" s="42"/>
      <c r="E146" s="42"/>
      <c r="F146" s="58"/>
      <c r="G146" s="49"/>
      <c r="H146" s="48"/>
      <c r="I146" s="48"/>
      <c r="J146" s="48"/>
      <c r="K146" s="48"/>
    </row>
    <row r="147" spans="1:11" x14ac:dyDescent="0.15">
      <c r="A147" s="48"/>
      <c r="B147" s="48"/>
      <c r="C147" s="48"/>
      <c r="D147" s="42"/>
      <c r="E147" s="42"/>
      <c r="F147" s="58"/>
      <c r="G147" s="49"/>
      <c r="H147" s="48"/>
      <c r="I147" s="48"/>
      <c r="J147" s="48"/>
      <c r="K147" s="48"/>
    </row>
    <row r="148" spans="1:11" x14ac:dyDescent="0.15">
      <c r="A148" s="48"/>
      <c r="B148" s="48"/>
      <c r="C148" s="48"/>
      <c r="D148" s="42"/>
      <c r="E148" s="42"/>
      <c r="F148" s="58"/>
      <c r="G148" s="49"/>
      <c r="H148" s="48"/>
      <c r="I148" s="48"/>
      <c r="J148" s="48"/>
      <c r="K148" s="48"/>
    </row>
    <row r="149" spans="1:11" x14ac:dyDescent="0.15">
      <c r="A149" s="48"/>
      <c r="B149" s="48"/>
      <c r="C149" s="48"/>
      <c r="D149" s="42"/>
      <c r="E149" s="42"/>
      <c r="F149" s="58"/>
      <c r="G149" s="49"/>
      <c r="H149" s="48"/>
      <c r="I149" s="48"/>
      <c r="J149" s="48"/>
      <c r="K149" s="48"/>
    </row>
    <row r="150" spans="1:11" x14ac:dyDescent="0.15">
      <c r="A150" s="48"/>
      <c r="B150" s="48"/>
      <c r="C150" s="48"/>
      <c r="D150" s="42"/>
      <c r="E150" s="42"/>
      <c r="F150" s="58"/>
      <c r="G150" s="49"/>
      <c r="H150" s="48"/>
      <c r="I150" s="48"/>
      <c r="J150" s="48"/>
      <c r="K150" s="48"/>
    </row>
    <row r="151" spans="1:11" x14ac:dyDescent="0.15">
      <c r="A151" s="48"/>
      <c r="B151" s="48"/>
      <c r="C151" s="48"/>
      <c r="D151" s="42"/>
      <c r="E151" s="42"/>
      <c r="F151" s="58"/>
      <c r="G151" s="49"/>
      <c r="H151" s="48"/>
      <c r="I151" s="48"/>
      <c r="J151" s="48"/>
      <c r="K151" s="48"/>
    </row>
    <row r="152" spans="1:11" x14ac:dyDescent="0.15">
      <c r="A152" s="48"/>
      <c r="B152" s="48"/>
      <c r="C152" s="48"/>
      <c r="D152" s="42"/>
      <c r="E152" s="42"/>
      <c r="F152" s="58"/>
      <c r="G152" s="49"/>
      <c r="H152" s="48"/>
      <c r="I152" s="48"/>
      <c r="J152" s="48"/>
      <c r="K152" s="48"/>
    </row>
    <row r="153" spans="1:11" x14ac:dyDescent="0.15">
      <c r="A153" s="48"/>
      <c r="B153" s="48"/>
      <c r="C153" s="48"/>
      <c r="D153" s="42"/>
      <c r="E153" s="42"/>
      <c r="F153" s="58"/>
      <c r="G153" s="49"/>
      <c r="H153" s="48"/>
      <c r="I153" s="48"/>
      <c r="J153" s="48"/>
      <c r="K153" s="48"/>
    </row>
    <row r="154" spans="1:11" x14ac:dyDescent="0.15">
      <c r="A154" s="48"/>
      <c r="B154" s="48"/>
      <c r="C154" s="48"/>
      <c r="D154" s="42"/>
      <c r="E154" s="42"/>
      <c r="F154" s="58"/>
      <c r="G154" s="49"/>
      <c r="H154" s="48"/>
      <c r="I154" s="48"/>
      <c r="J154" s="48"/>
      <c r="K154" s="48"/>
    </row>
    <row r="155" spans="1:11" x14ac:dyDescent="0.15">
      <c r="A155" s="48"/>
      <c r="B155" s="48"/>
      <c r="C155" s="48"/>
      <c r="D155" s="42"/>
      <c r="E155" s="42"/>
      <c r="F155" s="58"/>
      <c r="G155" s="49"/>
      <c r="H155" s="48"/>
      <c r="I155" s="48"/>
      <c r="J155" s="48"/>
      <c r="K155" s="48"/>
    </row>
    <row r="156" spans="1:11" x14ac:dyDescent="0.15">
      <c r="A156" s="48"/>
      <c r="B156" s="48"/>
      <c r="C156" s="48"/>
      <c r="D156" s="42"/>
      <c r="E156" s="42"/>
      <c r="F156" s="58"/>
      <c r="G156" s="49"/>
      <c r="H156" s="48"/>
      <c r="I156" s="48"/>
      <c r="J156" s="48"/>
      <c r="K156" s="48"/>
    </row>
    <row r="157" spans="1:11" x14ac:dyDescent="0.15">
      <c r="A157" s="48"/>
      <c r="B157" s="48"/>
      <c r="C157" s="48"/>
      <c r="D157" s="42"/>
      <c r="E157" s="42"/>
      <c r="F157" s="58"/>
      <c r="G157" s="49"/>
      <c r="H157" s="48"/>
      <c r="I157" s="48"/>
      <c r="J157" s="48"/>
      <c r="K157" s="48"/>
    </row>
    <row r="158" spans="1:11" x14ac:dyDescent="0.15">
      <c r="A158" s="48"/>
      <c r="B158" s="48"/>
      <c r="C158" s="48"/>
      <c r="D158" s="42"/>
      <c r="E158" s="42"/>
      <c r="F158" s="58"/>
      <c r="G158" s="49"/>
      <c r="H158" s="48"/>
      <c r="I158" s="48"/>
      <c r="J158" s="48"/>
      <c r="K158" s="48"/>
    </row>
    <row r="159" spans="1:11" x14ac:dyDescent="0.15">
      <c r="A159" s="48"/>
      <c r="B159" s="48"/>
      <c r="C159" s="48"/>
      <c r="D159" s="42"/>
      <c r="E159" s="42"/>
      <c r="F159" s="58"/>
      <c r="G159" s="49"/>
      <c r="H159" s="48"/>
      <c r="I159" s="48"/>
      <c r="J159" s="48"/>
      <c r="K159" s="48"/>
    </row>
    <row r="160" spans="1:11" x14ac:dyDescent="0.15">
      <c r="A160" s="48"/>
      <c r="B160" s="48"/>
      <c r="C160" s="48"/>
      <c r="D160" s="42"/>
      <c r="E160" s="42"/>
      <c r="F160" s="58"/>
      <c r="G160" s="49"/>
      <c r="H160" s="48"/>
      <c r="I160" s="48"/>
      <c r="J160" s="48"/>
      <c r="K160" s="48"/>
    </row>
    <row r="161" spans="1:11" x14ac:dyDescent="0.15">
      <c r="A161" s="48"/>
      <c r="B161" s="48"/>
      <c r="C161" s="48"/>
      <c r="D161" s="42"/>
      <c r="E161" s="42"/>
      <c r="F161" s="58"/>
      <c r="G161" s="49"/>
      <c r="H161" s="48"/>
      <c r="I161" s="48"/>
      <c r="J161" s="48"/>
      <c r="K161" s="48"/>
    </row>
    <row r="162" spans="1:11" x14ac:dyDescent="0.15">
      <c r="A162" s="48"/>
      <c r="B162" s="48"/>
      <c r="C162" s="48"/>
      <c r="D162" s="42"/>
      <c r="E162" s="42"/>
      <c r="F162" s="58"/>
      <c r="G162" s="49"/>
      <c r="H162" s="48"/>
      <c r="I162" s="48"/>
      <c r="J162" s="48"/>
      <c r="K162" s="48"/>
    </row>
    <row r="163" spans="1:11" x14ac:dyDescent="0.15">
      <c r="A163" s="48"/>
      <c r="B163" s="48"/>
      <c r="C163" s="48"/>
      <c r="D163" s="42"/>
      <c r="E163" s="42"/>
      <c r="F163" s="58"/>
      <c r="G163" s="49"/>
      <c r="H163" s="48"/>
      <c r="I163" s="48"/>
      <c r="J163" s="48"/>
      <c r="K163" s="48"/>
    </row>
    <row r="164" spans="1:11" x14ac:dyDescent="0.15">
      <c r="A164" s="48"/>
      <c r="B164" s="48"/>
      <c r="C164" s="48"/>
      <c r="D164" s="42"/>
      <c r="E164" s="42"/>
      <c r="F164" s="58"/>
      <c r="G164" s="49"/>
      <c r="H164" s="48"/>
      <c r="I164" s="48"/>
      <c r="J164" s="48"/>
      <c r="K164" s="48"/>
    </row>
    <row r="165" spans="1:11" x14ac:dyDescent="0.15">
      <c r="A165" s="48"/>
      <c r="B165" s="48"/>
      <c r="C165" s="48"/>
      <c r="D165" s="42"/>
      <c r="E165" s="42"/>
      <c r="F165" s="58"/>
      <c r="G165" s="49"/>
      <c r="H165" s="48"/>
      <c r="I165" s="48"/>
      <c r="J165" s="48"/>
      <c r="K165" s="48"/>
    </row>
    <row r="166" spans="1:11" x14ac:dyDescent="0.15">
      <c r="A166" s="48"/>
      <c r="B166" s="48"/>
      <c r="C166" s="48"/>
      <c r="D166" s="42"/>
      <c r="E166" s="42"/>
      <c r="F166" s="58"/>
      <c r="G166" s="49"/>
      <c r="H166" s="48"/>
      <c r="I166" s="48"/>
      <c r="J166" s="48"/>
      <c r="K166" s="48"/>
    </row>
    <row r="167" spans="1:11" x14ac:dyDescent="0.15">
      <c r="A167" s="48"/>
      <c r="B167" s="48"/>
      <c r="C167" s="48"/>
      <c r="D167" s="42"/>
      <c r="E167" s="42"/>
      <c r="F167" s="58"/>
      <c r="G167" s="49"/>
      <c r="H167" s="48"/>
      <c r="I167" s="48"/>
      <c r="J167" s="48"/>
      <c r="K167" s="48"/>
    </row>
    <row r="168" spans="1:11" x14ac:dyDescent="0.15">
      <c r="A168" s="48"/>
      <c r="B168" s="48"/>
      <c r="C168" s="48"/>
      <c r="D168" s="42"/>
      <c r="E168" s="42"/>
      <c r="F168" s="58"/>
      <c r="G168" s="49"/>
      <c r="H168" s="48"/>
      <c r="I168" s="48"/>
      <c r="J168" s="48"/>
      <c r="K168" s="48"/>
    </row>
    <row r="169" spans="1:11" x14ac:dyDescent="0.15">
      <c r="A169" s="48"/>
      <c r="B169" s="48"/>
      <c r="C169" s="48"/>
      <c r="D169" s="42"/>
      <c r="E169" s="42"/>
      <c r="F169" s="58"/>
      <c r="G169" s="49"/>
      <c r="H169" s="48"/>
      <c r="I169" s="48"/>
      <c r="J169" s="48"/>
      <c r="K169" s="48"/>
    </row>
    <row r="170" spans="1:11" x14ac:dyDescent="0.15">
      <c r="A170" s="48"/>
      <c r="B170" s="48"/>
      <c r="C170" s="48"/>
      <c r="D170" s="42"/>
      <c r="E170" s="42"/>
      <c r="F170" s="58"/>
      <c r="G170" s="49"/>
      <c r="H170" s="48"/>
      <c r="I170" s="48"/>
      <c r="J170" s="48"/>
      <c r="K170" s="48"/>
    </row>
    <row r="171" spans="1:11" x14ac:dyDescent="0.15">
      <c r="A171" s="48"/>
      <c r="B171" s="48"/>
      <c r="C171" s="48"/>
      <c r="D171" s="42"/>
      <c r="E171" s="42"/>
      <c r="F171" s="58"/>
      <c r="G171" s="49"/>
      <c r="H171" s="48"/>
      <c r="I171" s="48"/>
      <c r="J171" s="48"/>
      <c r="K171" s="48"/>
    </row>
    <row r="172" spans="1:11" x14ac:dyDescent="0.15">
      <c r="A172" s="48"/>
      <c r="B172" s="48"/>
      <c r="C172" s="48"/>
      <c r="D172" s="42"/>
      <c r="E172" s="42"/>
      <c r="F172" s="58"/>
      <c r="G172" s="49"/>
      <c r="H172" s="48"/>
      <c r="I172" s="48"/>
      <c r="J172" s="48"/>
      <c r="K172" s="48"/>
    </row>
    <row r="173" spans="1:11" x14ac:dyDescent="0.15">
      <c r="A173" s="48"/>
      <c r="B173" s="48"/>
      <c r="C173" s="48"/>
      <c r="D173" s="42"/>
      <c r="E173" s="42"/>
      <c r="F173" s="58"/>
      <c r="G173" s="49"/>
      <c r="H173" s="48"/>
      <c r="I173" s="48"/>
      <c r="J173" s="48"/>
      <c r="K173" s="48"/>
    </row>
    <row r="174" spans="1:11" x14ac:dyDescent="0.15">
      <c r="A174" s="48"/>
      <c r="B174" s="48"/>
      <c r="C174" s="48"/>
      <c r="D174" s="42"/>
      <c r="E174" s="42"/>
      <c r="F174" s="58"/>
      <c r="G174" s="49"/>
      <c r="H174" s="48"/>
      <c r="I174" s="48"/>
      <c r="J174" s="48"/>
      <c r="K174" s="48"/>
    </row>
    <row r="175" spans="1:11" x14ac:dyDescent="0.15">
      <c r="A175" s="48"/>
      <c r="B175" s="48"/>
      <c r="C175" s="48"/>
      <c r="D175" s="42"/>
      <c r="E175" s="42"/>
      <c r="F175" s="58"/>
      <c r="G175" s="49"/>
      <c r="H175" s="48"/>
      <c r="I175" s="48"/>
      <c r="J175" s="48"/>
      <c r="K175" s="48"/>
    </row>
    <row r="176" spans="1:11" x14ac:dyDescent="0.15">
      <c r="A176" s="48"/>
      <c r="B176" s="48"/>
      <c r="C176" s="48"/>
      <c r="D176" s="42"/>
      <c r="E176" s="42"/>
      <c r="F176" s="58"/>
      <c r="G176" s="49"/>
      <c r="H176" s="48"/>
      <c r="I176" s="48"/>
      <c r="J176" s="48"/>
      <c r="K176" s="48"/>
    </row>
    <row r="177" spans="1:11" x14ac:dyDescent="0.15">
      <c r="A177" s="48"/>
      <c r="B177" s="48"/>
      <c r="C177" s="48"/>
      <c r="D177" s="42"/>
      <c r="E177" s="42"/>
      <c r="F177" s="58"/>
      <c r="G177" s="49"/>
      <c r="H177" s="48"/>
      <c r="I177" s="48"/>
      <c r="J177" s="48"/>
      <c r="K177" s="48"/>
    </row>
    <row r="178" spans="1:11" x14ac:dyDescent="0.15">
      <c r="A178" s="48"/>
      <c r="B178" s="48"/>
      <c r="C178" s="48"/>
      <c r="D178" s="42"/>
      <c r="E178" s="42"/>
      <c r="F178" s="58"/>
      <c r="G178" s="49"/>
      <c r="H178" s="48"/>
      <c r="I178" s="48"/>
      <c r="J178" s="48"/>
      <c r="K178" s="48"/>
    </row>
    <row r="179" spans="1:11" x14ac:dyDescent="0.15">
      <c r="A179" s="48"/>
      <c r="B179" s="48"/>
      <c r="C179" s="48"/>
      <c r="D179" s="42"/>
      <c r="E179" s="42"/>
      <c r="F179" s="58"/>
      <c r="G179" s="49"/>
      <c r="H179" s="48"/>
      <c r="I179" s="48"/>
      <c r="J179" s="48"/>
      <c r="K179" s="48"/>
    </row>
    <row r="180" spans="1:11" x14ac:dyDescent="0.15">
      <c r="A180" s="48"/>
      <c r="B180" s="48"/>
      <c r="C180" s="48"/>
      <c r="D180" s="42"/>
      <c r="E180" s="42"/>
      <c r="F180" s="58"/>
      <c r="G180" s="49"/>
      <c r="H180" s="48"/>
      <c r="I180" s="48"/>
      <c r="J180" s="48"/>
      <c r="K180" s="48"/>
    </row>
    <row r="181" spans="1:11" x14ac:dyDescent="0.15">
      <c r="A181" s="48"/>
      <c r="B181" s="48"/>
      <c r="C181" s="48"/>
      <c r="D181" s="42"/>
      <c r="E181" s="42"/>
      <c r="F181" s="58"/>
      <c r="G181" s="49"/>
      <c r="H181" s="48"/>
      <c r="I181" s="48"/>
      <c r="J181" s="48"/>
      <c r="K181" s="48"/>
    </row>
    <row r="182" spans="1:11" x14ac:dyDescent="0.15">
      <c r="A182" s="48"/>
      <c r="B182" s="48"/>
      <c r="C182" s="48"/>
      <c r="D182" s="42"/>
      <c r="E182" s="42"/>
      <c r="F182" s="58"/>
      <c r="G182" s="49"/>
      <c r="H182" s="48"/>
      <c r="I182" s="48"/>
      <c r="J182" s="48"/>
      <c r="K182" s="48"/>
    </row>
    <row r="183" spans="1:11" x14ac:dyDescent="0.15">
      <c r="A183" s="48"/>
      <c r="B183" s="48"/>
      <c r="C183" s="48"/>
      <c r="D183" s="42"/>
      <c r="E183" s="42"/>
      <c r="F183" s="58"/>
      <c r="G183" s="49"/>
      <c r="H183" s="48"/>
      <c r="I183" s="48"/>
      <c r="J183" s="48"/>
      <c r="K183" s="48"/>
    </row>
    <row r="184" spans="1:11" x14ac:dyDescent="0.15">
      <c r="A184" s="48"/>
      <c r="B184" s="48"/>
      <c r="C184" s="48"/>
      <c r="D184" s="42"/>
      <c r="E184" s="42"/>
      <c r="F184" s="58"/>
      <c r="G184" s="49"/>
      <c r="H184" s="48"/>
      <c r="I184" s="48"/>
      <c r="J184" s="48"/>
      <c r="K184" s="48"/>
    </row>
    <row r="185" spans="1:11" x14ac:dyDescent="0.15">
      <c r="A185" s="48"/>
      <c r="B185" s="48"/>
      <c r="C185" s="48"/>
      <c r="D185" s="42"/>
      <c r="E185" s="42"/>
      <c r="F185" s="58"/>
      <c r="G185" s="49"/>
      <c r="H185" s="48"/>
      <c r="I185" s="48"/>
      <c r="J185" s="48"/>
      <c r="K185" s="48"/>
    </row>
    <row r="186" spans="1:11" x14ac:dyDescent="0.15">
      <c r="A186" s="48"/>
      <c r="B186" s="48"/>
      <c r="C186" s="48"/>
      <c r="D186" s="42"/>
      <c r="E186" s="42"/>
      <c r="F186" s="58"/>
      <c r="G186" s="49"/>
      <c r="H186" s="48"/>
      <c r="I186" s="48"/>
      <c r="J186" s="48"/>
      <c r="K186" s="48"/>
    </row>
    <row r="187" spans="1:11" x14ac:dyDescent="0.15">
      <c r="A187" s="48"/>
      <c r="B187" s="48"/>
      <c r="C187" s="48"/>
      <c r="D187" s="42"/>
      <c r="E187" s="42"/>
      <c r="F187" s="58"/>
      <c r="G187" s="49"/>
      <c r="H187" s="48"/>
      <c r="I187" s="48"/>
      <c r="J187" s="48"/>
      <c r="K187" s="48"/>
    </row>
    <row r="188" spans="1:11" x14ac:dyDescent="0.15">
      <c r="A188" s="48"/>
      <c r="B188" s="48"/>
      <c r="C188" s="48"/>
      <c r="D188" s="42"/>
      <c r="E188" s="42"/>
      <c r="F188" s="58"/>
      <c r="G188" s="49"/>
      <c r="H188" s="48"/>
      <c r="I188" s="48"/>
      <c r="J188" s="48"/>
      <c r="K188" s="48"/>
    </row>
    <row r="189" spans="1:11" x14ac:dyDescent="0.15">
      <c r="A189" s="48"/>
      <c r="B189" s="48"/>
      <c r="C189" s="48"/>
      <c r="D189" s="42"/>
      <c r="E189" s="42"/>
      <c r="F189" s="58"/>
      <c r="G189" s="49"/>
      <c r="H189" s="48"/>
      <c r="I189" s="48"/>
      <c r="J189" s="48"/>
      <c r="K189" s="48"/>
    </row>
    <row r="190" spans="1:11" x14ac:dyDescent="0.15">
      <c r="A190" s="48"/>
      <c r="B190" s="48"/>
      <c r="C190" s="48"/>
      <c r="D190" s="42"/>
      <c r="E190" s="42"/>
      <c r="F190" s="58"/>
      <c r="G190" s="49"/>
      <c r="H190" s="48"/>
      <c r="I190" s="48"/>
      <c r="J190" s="48"/>
      <c r="K190" s="48"/>
    </row>
    <row r="191" spans="1:11" x14ac:dyDescent="0.15">
      <c r="A191" s="48"/>
      <c r="B191" s="48"/>
      <c r="C191" s="48"/>
      <c r="D191" s="42"/>
      <c r="E191" s="42"/>
      <c r="F191" s="58"/>
      <c r="G191" s="49"/>
      <c r="H191" s="48"/>
      <c r="I191" s="48"/>
      <c r="J191" s="48"/>
      <c r="K191" s="48"/>
    </row>
    <row r="192" spans="1:11" x14ac:dyDescent="0.15">
      <c r="A192" s="48"/>
      <c r="B192" s="48"/>
      <c r="C192" s="48"/>
      <c r="D192" s="42"/>
      <c r="E192" s="42"/>
      <c r="F192" s="58"/>
      <c r="G192" s="49"/>
      <c r="H192" s="48"/>
      <c r="I192" s="48"/>
      <c r="J192" s="48"/>
      <c r="K192" s="48"/>
    </row>
    <row r="193" spans="1:11" x14ac:dyDescent="0.15">
      <c r="A193" s="48"/>
      <c r="B193" s="48"/>
      <c r="C193" s="48"/>
      <c r="D193" s="42"/>
      <c r="E193" s="42"/>
      <c r="F193" s="58"/>
      <c r="G193" s="49"/>
      <c r="H193" s="48"/>
      <c r="I193" s="48"/>
      <c r="J193" s="48"/>
      <c r="K193" s="48"/>
    </row>
    <row r="194" spans="1:11" x14ac:dyDescent="0.15">
      <c r="A194" s="48"/>
      <c r="B194" s="48"/>
      <c r="C194" s="48"/>
      <c r="D194" s="42"/>
      <c r="E194" s="42"/>
      <c r="F194" s="58"/>
      <c r="G194" s="49"/>
      <c r="H194" s="48"/>
      <c r="I194" s="48"/>
      <c r="J194" s="48"/>
      <c r="K194" s="48"/>
    </row>
    <row r="195" spans="1:11" x14ac:dyDescent="0.15">
      <c r="A195" s="48"/>
      <c r="B195" s="48"/>
      <c r="C195" s="48"/>
      <c r="D195" s="42"/>
      <c r="E195" s="42"/>
      <c r="F195" s="58"/>
      <c r="G195" s="49"/>
      <c r="H195" s="48"/>
      <c r="I195" s="48"/>
      <c r="J195" s="48"/>
      <c r="K195" s="48"/>
    </row>
    <row r="196" spans="1:11" x14ac:dyDescent="0.15">
      <c r="A196" s="48"/>
      <c r="B196" s="48"/>
      <c r="C196" s="48"/>
      <c r="D196" s="42"/>
      <c r="E196" s="42"/>
      <c r="F196" s="58"/>
      <c r="G196" s="49"/>
      <c r="H196" s="48"/>
      <c r="I196" s="48"/>
      <c r="J196" s="48"/>
      <c r="K196" s="48"/>
    </row>
    <row r="197" spans="1:11" x14ac:dyDescent="0.15">
      <c r="A197" s="48"/>
      <c r="B197" s="48"/>
      <c r="C197" s="48"/>
      <c r="D197" s="42"/>
      <c r="E197" s="42"/>
      <c r="F197" s="58"/>
      <c r="G197" s="49"/>
      <c r="H197" s="48"/>
      <c r="I197" s="48"/>
      <c r="J197" s="48"/>
      <c r="K197" s="48"/>
    </row>
    <row r="198" spans="1:11" x14ac:dyDescent="0.15">
      <c r="A198" s="48"/>
      <c r="B198" s="48"/>
      <c r="C198" s="48"/>
      <c r="D198" s="42"/>
      <c r="E198" s="42"/>
      <c r="F198" s="58"/>
      <c r="G198" s="49"/>
      <c r="H198" s="48"/>
      <c r="I198" s="48"/>
      <c r="J198" s="48"/>
      <c r="K198" s="48"/>
    </row>
    <row r="199" spans="1:11" x14ac:dyDescent="0.15">
      <c r="A199" s="48"/>
      <c r="B199" s="48"/>
      <c r="C199" s="48"/>
      <c r="D199" s="42"/>
      <c r="E199" s="42"/>
      <c r="F199" s="58"/>
      <c r="G199" s="49"/>
      <c r="H199" s="48"/>
      <c r="I199" s="48"/>
      <c r="J199" s="48"/>
      <c r="K199" s="48"/>
    </row>
    <row r="200" spans="1:11" x14ac:dyDescent="0.15">
      <c r="A200" s="48"/>
      <c r="B200" s="48"/>
      <c r="C200" s="48"/>
      <c r="D200" s="42"/>
      <c r="E200" s="42"/>
      <c r="F200" s="58"/>
      <c r="G200" s="49"/>
      <c r="H200" s="48"/>
      <c r="I200" s="48"/>
      <c r="J200" s="48"/>
      <c r="K200" s="48"/>
    </row>
    <row r="201" spans="1:11" x14ac:dyDescent="0.15">
      <c r="A201" s="48"/>
      <c r="B201" s="48"/>
      <c r="C201" s="48"/>
      <c r="D201" s="42"/>
      <c r="E201" s="42"/>
      <c r="F201" s="58"/>
      <c r="G201" s="49"/>
      <c r="H201" s="48"/>
      <c r="I201" s="48"/>
      <c r="J201" s="48"/>
      <c r="K201" s="48"/>
    </row>
    <row r="202" spans="1:11" x14ac:dyDescent="0.15">
      <c r="A202" s="48"/>
      <c r="B202" s="48"/>
      <c r="C202" s="48"/>
      <c r="D202" s="42"/>
      <c r="E202" s="42"/>
      <c r="F202" s="58"/>
      <c r="G202" s="49"/>
      <c r="H202" s="48"/>
      <c r="I202" s="48"/>
      <c r="J202" s="48"/>
      <c r="K202" s="48"/>
    </row>
    <row r="203" spans="1:11" x14ac:dyDescent="0.15">
      <c r="A203" s="48"/>
      <c r="B203" s="48"/>
      <c r="C203" s="48"/>
      <c r="D203" s="42"/>
      <c r="E203" s="42"/>
      <c r="F203" s="58"/>
      <c r="G203" s="49"/>
      <c r="H203" s="48"/>
      <c r="I203" s="48"/>
      <c r="J203" s="48"/>
      <c r="K203" s="48"/>
    </row>
    <row r="204" spans="1:11" x14ac:dyDescent="0.15">
      <c r="A204" s="48"/>
      <c r="B204" s="48"/>
      <c r="C204" s="48"/>
      <c r="D204" s="42"/>
      <c r="E204" s="42"/>
      <c r="F204" s="58"/>
      <c r="G204" s="49"/>
      <c r="H204" s="48"/>
      <c r="I204" s="48"/>
      <c r="J204" s="48"/>
      <c r="K204" s="48"/>
    </row>
    <row r="205" spans="1:11" x14ac:dyDescent="0.15">
      <c r="A205" s="48"/>
      <c r="B205" s="48"/>
      <c r="C205" s="48"/>
      <c r="D205" s="42"/>
      <c r="E205" s="42"/>
      <c r="F205" s="58"/>
      <c r="G205" s="49"/>
      <c r="H205" s="48"/>
      <c r="I205" s="48"/>
      <c r="J205" s="48"/>
      <c r="K205" s="48"/>
    </row>
    <row r="206" spans="1:11" x14ac:dyDescent="0.15">
      <c r="A206" s="48"/>
      <c r="B206" s="48"/>
      <c r="C206" s="48"/>
      <c r="D206" s="42"/>
      <c r="E206" s="42"/>
      <c r="F206" s="58"/>
      <c r="G206" s="49"/>
      <c r="H206" s="48"/>
      <c r="I206" s="48"/>
      <c r="J206" s="48"/>
      <c r="K206" s="48"/>
    </row>
    <row r="207" spans="1:11" x14ac:dyDescent="0.15">
      <c r="A207" s="48"/>
      <c r="B207" s="48"/>
      <c r="C207" s="48"/>
      <c r="D207" s="42"/>
      <c r="E207" s="42"/>
      <c r="F207" s="58"/>
      <c r="G207" s="49"/>
      <c r="H207" s="48"/>
      <c r="I207" s="48"/>
      <c r="J207" s="48"/>
      <c r="K207" s="48"/>
    </row>
    <row r="208" spans="1:11" x14ac:dyDescent="0.15">
      <c r="A208" s="48"/>
      <c r="B208" s="48"/>
      <c r="C208" s="48"/>
      <c r="D208" s="42"/>
      <c r="E208" s="42"/>
      <c r="F208" s="58"/>
      <c r="G208" s="49"/>
      <c r="H208" s="48"/>
      <c r="I208" s="48"/>
      <c r="J208" s="48"/>
      <c r="K208" s="48"/>
    </row>
    <row r="209" spans="1:11" x14ac:dyDescent="0.15">
      <c r="A209" s="48"/>
      <c r="B209" s="48"/>
      <c r="C209" s="48"/>
      <c r="D209" s="42"/>
      <c r="E209" s="42"/>
      <c r="F209" s="58"/>
      <c r="G209" s="49"/>
      <c r="H209" s="48"/>
      <c r="I209" s="48"/>
      <c r="J209" s="48"/>
      <c r="K209" s="48"/>
    </row>
    <row r="210" spans="1:11" x14ac:dyDescent="0.15">
      <c r="A210" s="48"/>
      <c r="B210" s="48"/>
      <c r="C210" s="48"/>
      <c r="D210" s="42"/>
      <c r="E210" s="42"/>
      <c r="F210" s="58"/>
      <c r="G210" s="49"/>
      <c r="H210" s="48"/>
      <c r="I210" s="48"/>
      <c r="J210" s="48"/>
      <c r="K210" s="48"/>
    </row>
    <row r="211" spans="1:11" x14ac:dyDescent="0.15">
      <c r="A211" s="48"/>
      <c r="B211" s="48"/>
      <c r="C211" s="48"/>
      <c r="D211" s="42"/>
      <c r="E211" s="42"/>
      <c r="F211" s="58"/>
      <c r="G211" s="49"/>
      <c r="H211" s="48"/>
      <c r="I211" s="48"/>
      <c r="J211" s="48"/>
      <c r="K211" s="48"/>
    </row>
    <row r="212" spans="1:11" x14ac:dyDescent="0.15">
      <c r="A212" s="48"/>
      <c r="B212" s="48"/>
      <c r="C212" s="48"/>
      <c r="D212" s="42"/>
      <c r="E212" s="42"/>
      <c r="F212" s="58"/>
      <c r="G212" s="49"/>
      <c r="H212" s="48"/>
      <c r="I212" s="48"/>
      <c r="J212" s="48"/>
      <c r="K212" s="48"/>
    </row>
    <row r="213" spans="1:11" x14ac:dyDescent="0.15">
      <c r="A213" s="48"/>
      <c r="B213" s="48"/>
      <c r="C213" s="48"/>
      <c r="D213" s="42"/>
      <c r="E213" s="42"/>
      <c r="F213" s="58"/>
      <c r="G213" s="49"/>
      <c r="H213" s="48"/>
      <c r="I213" s="48"/>
      <c r="J213" s="48"/>
      <c r="K213" s="48"/>
    </row>
    <row r="214" spans="1:11" x14ac:dyDescent="0.15">
      <c r="A214" s="48"/>
      <c r="B214" s="48"/>
      <c r="C214" s="48"/>
      <c r="D214" s="42"/>
      <c r="E214" s="42"/>
      <c r="F214" s="58"/>
      <c r="G214" s="49"/>
      <c r="H214" s="48"/>
      <c r="I214" s="48"/>
      <c r="J214" s="48"/>
      <c r="K214" s="48"/>
    </row>
    <row r="215" spans="1:11" x14ac:dyDescent="0.15">
      <c r="A215" s="48"/>
      <c r="B215" s="48"/>
      <c r="C215" s="48"/>
      <c r="D215" s="42"/>
      <c r="E215" s="42"/>
      <c r="F215" s="58"/>
      <c r="G215" s="49"/>
      <c r="H215" s="48"/>
      <c r="I215" s="48"/>
      <c r="J215" s="48"/>
      <c r="K215" s="48"/>
    </row>
    <row r="216" spans="1:11" x14ac:dyDescent="0.15">
      <c r="A216" s="48"/>
      <c r="B216" s="48"/>
      <c r="C216" s="48"/>
      <c r="D216" s="42"/>
      <c r="E216" s="42"/>
      <c r="F216" s="58"/>
      <c r="G216" s="49"/>
      <c r="H216" s="48"/>
      <c r="I216" s="48"/>
      <c r="J216" s="48"/>
      <c r="K216" s="48"/>
    </row>
    <row r="217" spans="1:11" x14ac:dyDescent="0.15">
      <c r="A217" s="48"/>
      <c r="B217" s="48"/>
      <c r="C217" s="48"/>
      <c r="D217" s="42"/>
      <c r="E217" s="42"/>
      <c r="F217" s="58"/>
      <c r="G217" s="49"/>
      <c r="H217" s="48"/>
      <c r="I217" s="48"/>
      <c r="J217" s="48"/>
      <c r="K217" s="48"/>
    </row>
    <row r="218" spans="1:11" x14ac:dyDescent="0.15">
      <c r="A218" s="48"/>
      <c r="B218" s="48"/>
      <c r="C218" s="48"/>
      <c r="D218" s="42"/>
      <c r="E218" s="42"/>
      <c r="F218" s="58"/>
      <c r="G218" s="49"/>
      <c r="H218" s="48"/>
      <c r="I218" s="48"/>
      <c r="J218" s="48"/>
      <c r="K218" s="48"/>
    </row>
    <row r="219" spans="1:11" x14ac:dyDescent="0.15">
      <c r="A219" s="48"/>
      <c r="B219" s="48"/>
      <c r="C219" s="48"/>
      <c r="D219" s="42"/>
      <c r="E219" s="42"/>
      <c r="F219" s="58"/>
      <c r="G219" s="49"/>
      <c r="H219" s="48"/>
      <c r="I219" s="48"/>
      <c r="J219" s="48"/>
      <c r="K219" s="48"/>
    </row>
    <row r="220" spans="1:11" x14ac:dyDescent="0.15">
      <c r="A220" s="48"/>
      <c r="B220" s="48"/>
      <c r="C220" s="48"/>
      <c r="D220" s="42"/>
      <c r="E220" s="42"/>
      <c r="F220" s="58"/>
      <c r="G220" s="49"/>
      <c r="H220" s="48"/>
      <c r="I220" s="48"/>
      <c r="J220" s="48"/>
      <c r="K220" s="48"/>
    </row>
    <row r="221" spans="1:11" x14ac:dyDescent="0.15">
      <c r="A221" s="48"/>
      <c r="B221" s="48"/>
      <c r="C221" s="48"/>
      <c r="D221" s="42"/>
      <c r="E221" s="42"/>
      <c r="F221" s="58"/>
      <c r="G221" s="49"/>
      <c r="H221" s="48"/>
      <c r="I221" s="48"/>
      <c r="J221" s="48"/>
      <c r="K221" s="48"/>
    </row>
    <row r="222" spans="1:11" x14ac:dyDescent="0.15">
      <c r="A222" s="48"/>
      <c r="B222" s="48"/>
      <c r="C222" s="48"/>
      <c r="D222" s="42"/>
      <c r="E222" s="42"/>
      <c r="F222" s="58"/>
      <c r="G222" s="49"/>
      <c r="H222" s="48"/>
      <c r="I222" s="48"/>
      <c r="J222" s="48"/>
      <c r="K222" s="48"/>
    </row>
    <row r="223" spans="1:11" x14ac:dyDescent="0.15">
      <c r="A223" s="48"/>
      <c r="B223" s="48"/>
      <c r="C223" s="48"/>
      <c r="D223" s="42"/>
      <c r="E223" s="42"/>
      <c r="F223" s="58"/>
      <c r="G223" s="49"/>
      <c r="H223" s="48"/>
      <c r="I223" s="48"/>
      <c r="J223" s="48"/>
      <c r="K223" s="48"/>
    </row>
    <row r="224" spans="1:11" x14ac:dyDescent="0.15">
      <c r="A224" s="48"/>
      <c r="B224" s="48"/>
      <c r="C224" s="48"/>
      <c r="D224" s="42"/>
      <c r="E224" s="42"/>
      <c r="F224" s="58"/>
      <c r="G224" s="49"/>
      <c r="H224" s="48"/>
      <c r="I224" s="48"/>
      <c r="J224" s="48"/>
      <c r="K224" s="48"/>
    </row>
    <row r="225" spans="1:11" x14ac:dyDescent="0.15">
      <c r="A225" s="48"/>
      <c r="B225" s="48"/>
      <c r="C225" s="48"/>
      <c r="D225" s="42"/>
      <c r="E225" s="42"/>
      <c r="F225" s="58"/>
      <c r="G225" s="49"/>
      <c r="H225" s="48"/>
      <c r="I225" s="48"/>
      <c r="J225" s="48"/>
      <c r="K225" s="48"/>
    </row>
    <row r="226" spans="1:11" x14ac:dyDescent="0.15">
      <c r="A226" s="48"/>
      <c r="B226" s="48"/>
      <c r="C226" s="48"/>
      <c r="D226" s="42"/>
      <c r="E226" s="42"/>
      <c r="F226" s="58"/>
      <c r="G226" s="49"/>
      <c r="H226" s="48"/>
      <c r="I226" s="48"/>
      <c r="J226" s="48"/>
      <c r="K226" s="48"/>
    </row>
    <row r="227" spans="1:11" x14ac:dyDescent="0.15">
      <c r="A227" s="48"/>
      <c r="B227" s="48"/>
      <c r="C227" s="48"/>
      <c r="D227" s="42"/>
      <c r="E227" s="42"/>
      <c r="F227" s="58"/>
      <c r="G227" s="49"/>
      <c r="H227" s="48"/>
      <c r="I227" s="48"/>
      <c r="J227" s="48"/>
      <c r="K227" s="48"/>
    </row>
    <row r="228" spans="1:11" x14ac:dyDescent="0.15">
      <c r="A228" s="48"/>
      <c r="B228" s="48"/>
      <c r="C228" s="48"/>
      <c r="D228" s="42"/>
      <c r="E228" s="42"/>
      <c r="F228" s="58"/>
      <c r="G228" s="49"/>
      <c r="H228" s="48"/>
      <c r="I228" s="48"/>
      <c r="J228" s="48"/>
      <c r="K228" s="48"/>
    </row>
    <row r="229" spans="1:11" x14ac:dyDescent="0.15">
      <c r="A229" s="48"/>
      <c r="B229" s="48"/>
      <c r="C229" s="48"/>
      <c r="D229" s="42"/>
      <c r="E229" s="42"/>
      <c r="F229" s="58"/>
      <c r="G229" s="49"/>
      <c r="H229" s="48"/>
      <c r="I229" s="48"/>
      <c r="J229" s="48"/>
      <c r="K229" s="48"/>
    </row>
    <row r="230" spans="1:11" x14ac:dyDescent="0.15">
      <c r="A230" s="48"/>
      <c r="B230" s="48"/>
      <c r="C230" s="48"/>
      <c r="D230" s="42"/>
      <c r="E230" s="42"/>
      <c r="F230" s="58"/>
      <c r="G230" s="49"/>
      <c r="H230" s="48"/>
      <c r="I230" s="48"/>
      <c r="J230" s="48"/>
      <c r="K230" s="48"/>
    </row>
    <row r="231" spans="1:11" x14ac:dyDescent="0.15">
      <c r="A231" s="48"/>
      <c r="B231" s="48"/>
      <c r="C231" s="48"/>
      <c r="D231" s="42"/>
      <c r="E231" s="42"/>
      <c r="F231" s="58"/>
      <c r="G231" s="49"/>
      <c r="H231" s="48"/>
      <c r="I231" s="48"/>
      <c r="J231" s="48"/>
      <c r="K231" s="48"/>
    </row>
    <row r="232" spans="1:11" x14ac:dyDescent="0.15">
      <c r="A232" s="48"/>
      <c r="B232" s="48"/>
      <c r="C232" s="48"/>
      <c r="D232" s="42"/>
      <c r="E232" s="42"/>
      <c r="F232" s="58"/>
      <c r="G232" s="49"/>
      <c r="H232" s="48"/>
      <c r="I232" s="48"/>
      <c r="J232" s="48"/>
      <c r="K232" s="48"/>
    </row>
    <row r="233" spans="1:11" x14ac:dyDescent="0.15">
      <c r="A233" s="48"/>
      <c r="B233" s="48"/>
      <c r="C233" s="48"/>
      <c r="D233" s="42"/>
      <c r="E233" s="42"/>
      <c r="F233" s="58"/>
      <c r="G233" s="49"/>
      <c r="H233" s="48"/>
      <c r="I233" s="48"/>
      <c r="J233" s="48"/>
      <c r="K233" s="48"/>
    </row>
    <row r="234" spans="1:11" x14ac:dyDescent="0.15">
      <c r="A234" s="48"/>
      <c r="B234" s="48"/>
      <c r="C234" s="48"/>
      <c r="D234" s="42"/>
      <c r="E234" s="42"/>
      <c r="F234" s="58"/>
      <c r="G234" s="49"/>
      <c r="H234" s="48"/>
      <c r="I234" s="48"/>
      <c r="J234" s="48"/>
      <c r="K234" s="48"/>
    </row>
    <row r="235" spans="1:11" x14ac:dyDescent="0.15">
      <c r="A235" s="48"/>
      <c r="B235" s="48"/>
      <c r="C235" s="48"/>
      <c r="D235" s="42"/>
      <c r="E235" s="42"/>
      <c r="F235" s="58"/>
      <c r="G235" s="49"/>
      <c r="H235" s="48"/>
      <c r="I235" s="48"/>
      <c r="J235" s="48"/>
      <c r="K235" s="48"/>
    </row>
    <row r="236" spans="1:11" x14ac:dyDescent="0.15">
      <c r="A236" s="48"/>
      <c r="B236" s="48"/>
      <c r="C236" s="48"/>
      <c r="D236" s="42"/>
      <c r="E236" s="42"/>
      <c r="F236" s="58"/>
      <c r="G236" s="49"/>
      <c r="H236" s="48"/>
      <c r="I236" s="48"/>
      <c r="J236" s="48"/>
      <c r="K236" s="48"/>
    </row>
    <row r="237" spans="1:11" x14ac:dyDescent="0.15">
      <c r="A237" s="48"/>
      <c r="B237" s="48"/>
      <c r="C237" s="48"/>
      <c r="D237" s="42"/>
      <c r="E237" s="42"/>
      <c r="F237" s="58"/>
      <c r="G237" s="49"/>
      <c r="H237" s="48"/>
      <c r="I237" s="48"/>
      <c r="J237" s="48"/>
      <c r="K237" s="48"/>
    </row>
    <row r="238" spans="1:11" x14ac:dyDescent="0.15">
      <c r="A238" s="48"/>
      <c r="B238" s="48"/>
      <c r="C238" s="48"/>
      <c r="D238" s="42"/>
      <c r="E238" s="42"/>
      <c r="F238" s="58"/>
      <c r="G238" s="49"/>
      <c r="H238" s="48"/>
      <c r="I238" s="48"/>
      <c r="J238" s="48"/>
      <c r="K238" s="48"/>
    </row>
    <row r="239" spans="1:11" x14ac:dyDescent="0.15">
      <c r="A239" s="48"/>
      <c r="B239" s="48"/>
      <c r="C239" s="48"/>
      <c r="D239" s="42"/>
      <c r="E239" s="42"/>
      <c r="F239" s="58"/>
      <c r="G239" s="49"/>
      <c r="H239" s="48"/>
      <c r="I239" s="48"/>
      <c r="J239" s="48"/>
      <c r="K239" s="48"/>
    </row>
    <row r="240" spans="1:11" x14ac:dyDescent="0.15">
      <c r="A240" s="48"/>
      <c r="B240" s="48"/>
      <c r="C240" s="48"/>
      <c r="D240" s="42"/>
      <c r="E240" s="42"/>
      <c r="F240" s="58"/>
      <c r="G240" s="49"/>
      <c r="H240" s="48"/>
      <c r="I240" s="48"/>
      <c r="J240" s="48"/>
      <c r="K240" s="48"/>
    </row>
    <row r="241" spans="1:11" x14ac:dyDescent="0.15">
      <c r="A241" s="48"/>
      <c r="B241" s="48"/>
      <c r="C241" s="48"/>
      <c r="D241" s="42"/>
      <c r="E241" s="42"/>
      <c r="F241" s="58"/>
      <c r="G241" s="49"/>
      <c r="H241" s="48"/>
      <c r="I241" s="48"/>
      <c r="J241" s="48"/>
      <c r="K241" s="48"/>
    </row>
    <row r="242" spans="1:11" x14ac:dyDescent="0.15">
      <c r="A242" s="48"/>
      <c r="B242" s="48"/>
      <c r="C242" s="48"/>
      <c r="D242" s="42"/>
      <c r="E242" s="42"/>
      <c r="F242" s="58"/>
      <c r="G242" s="49"/>
      <c r="H242" s="48"/>
      <c r="I242" s="48"/>
      <c r="J242" s="48"/>
      <c r="K242" s="48"/>
    </row>
    <row r="243" spans="1:11" x14ac:dyDescent="0.15">
      <c r="A243" s="48"/>
      <c r="B243" s="48"/>
      <c r="C243" s="48"/>
      <c r="D243" s="42"/>
      <c r="E243" s="42"/>
      <c r="F243" s="58"/>
      <c r="G243" s="49"/>
      <c r="H243" s="48"/>
      <c r="I243" s="48"/>
      <c r="J243" s="48"/>
      <c r="K243" s="48"/>
    </row>
    <row r="244" spans="1:11" x14ac:dyDescent="0.15">
      <c r="A244" s="48"/>
      <c r="B244" s="48"/>
      <c r="C244" s="48"/>
      <c r="D244" s="42"/>
      <c r="E244" s="42"/>
      <c r="F244" s="58"/>
      <c r="G244" s="49"/>
      <c r="H244" s="48"/>
      <c r="I244" s="48"/>
      <c r="J244" s="48"/>
      <c r="K244" s="48"/>
    </row>
    <row r="245" spans="1:11" x14ac:dyDescent="0.15">
      <c r="A245" s="48"/>
      <c r="B245" s="48"/>
      <c r="C245" s="48"/>
      <c r="D245" s="42"/>
      <c r="E245" s="42"/>
      <c r="F245" s="58"/>
      <c r="G245" s="49"/>
      <c r="H245" s="48"/>
      <c r="I245" s="48"/>
      <c r="J245" s="48"/>
      <c r="K245" s="48"/>
    </row>
    <row r="246" spans="1:11" x14ac:dyDescent="0.15">
      <c r="A246" s="48"/>
      <c r="B246" s="48"/>
      <c r="C246" s="48"/>
      <c r="D246" s="42"/>
      <c r="E246" s="42"/>
      <c r="F246" s="58"/>
      <c r="G246" s="49"/>
      <c r="H246" s="48"/>
      <c r="I246" s="48"/>
      <c r="J246" s="48"/>
      <c r="K246" s="48"/>
    </row>
    <row r="247" spans="1:11" x14ac:dyDescent="0.15">
      <c r="A247" s="48"/>
      <c r="B247" s="48"/>
      <c r="C247" s="48"/>
      <c r="D247" s="42"/>
      <c r="E247" s="42"/>
      <c r="F247" s="58"/>
      <c r="G247" s="49"/>
      <c r="H247" s="48"/>
      <c r="I247" s="48"/>
      <c r="J247" s="48"/>
      <c r="K247" s="48"/>
    </row>
    <row r="248" spans="1:11" x14ac:dyDescent="0.15">
      <c r="A248" s="48"/>
      <c r="B248" s="48"/>
      <c r="C248" s="48"/>
      <c r="D248" s="42"/>
      <c r="E248" s="42"/>
      <c r="F248" s="58"/>
      <c r="G248" s="49"/>
      <c r="H248" s="48"/>
      <c r="I248" s="48"/>
      <c r="J248" s="48"/>
      <c r="K248" s="48"/>
    </row>
    <row r="249" spans="1:11" x14ac:dyDescent="0.15">
      <c r="A249" s="48"/>
      <c r="B249" s="48"/>
      <c r="C249" s="48"/>
      <c r="D249" s="42"/>
      <c r="E249" s="42"/>
      <c r="F249" s="58"/>
      <c r="G249" s="49"/>
      <c r="H249" s="48"/>
      <c r="I249" s="48"/>
      <c r="J249" s="48"/>
      <c r="K249" s="48"/>
    </row>
    <row r="250" spans="1:11" x14ac:dyDescent="0.15">
      <c r="A250" s="48"/>
      <c r="B250" s="48"/>
      <c r="C250" s="48"/>
      <c r="D250" s="42"/>
      <c r="E250" s="42"/>
      <c r="F250" s="58"/>
      <c r="G250" s="49"/>
      <c r="H250" s="48"/>
      <c r="I250" s="48"/>
      <c r="J250" s="48"/>
      <c r="K250" s="48"/>
    </row>
    <row r="251" spans="1:11" x14ac:dyDescent="0.15">
      <c r="A251" s="48"/>
      <c r="B251" s="48"/>
      <c r="C251" s="48"/>
      <c r="D251" s="42"/>
      <c r="E251" s="42"/>
      <c r="F251" s="58"/>
      <c r="G251" s="49"/>
      <c r="H251" s="48"/>
      <c r="I251" s="48"/>
      <c r="J251" s="48"/>
      <c r="K251" s="48"/>
    </row>
    <row r="252" spans="1:11" x14ac:dyDescent="0.15">
      <c r="A252" s="48"/>
      <c r="B252" s="48"/>
      <c r="C252" s="48"/>
      <c r="D252" s="42"/>
      <c r="E252" s="42"/>
      <c r="F252" s="58"/>
      <c r="G252" s="49"/>
      <c r="H252" s="48"/>
      <c r="I252" s="48"/>
      <c r="J252" s="48"/>
      <c r="K252" s="48"/>
    </row>
    <row r="253" spans="1:11" x14ac:dyDescent="0.15">
      <c r="A253" s="48"/>
      <c r="B253" s="48"/>
      <c r="C253" s="48"/>
      <c r="D253" s="42"/>
      <c r="E253" s="42"/>
      <c r="F253" s="58"/>
      <c r="G253" s="49"/>
      <c r="H253" s="48"/>
      <c r="I253" s="48"/>
      <c r="J253" s="48"/>
      <c r="K253" s="48"/>
    </row>
    <row r="254" spans="1:11" x14ac:dyDescent="0.15">
      <c r="A254" s="48"/>
      <c r="B254" s="48"/>
      <c r="C254" s="48"/>
      <c r="D254" s="42"/>
      <c r="E254" s="42"/>
      <c r="F254" s="58"/>
      <c r="G254" s="49"/>
      <c r="H254" s="48"/>
      <c r="I254" s="48"/>
      <c r="J254" s="48"/>
      <c r="K254" s="48"/>
    </row>
    <row r="255" spans="1:11" x14ac:dyDescent="0.15">
      <c r="A255" s="48"/>
      <c r="B255" s="48"/>
      <c r="C255" s="48"/>
      <c r="D255" s="42"/>
      <c r="E255" s="42"/>
      <c r="F255" s="58"/>
      <c r="G255" s="49"/>
      <c r="H255" s="48"/>
      <c r="I255" s="48"/>
      <c r="J255" s="48"/>
      <c r="K255" s="48"/>
    </row>
    <row r="256" spans="1:11" x14ac:dyDescent="0.15">
      <c r="A256" s="48"/>
      <c r="B256" s="48"/>
      <c r="C256" s="48"/>
      <c r="D256" s="42"/>
      <c r="E256" s="42"/>
      <c r="F256" s="58"/>
      <c r="G256" s="49"/>
      <c r="H256" s="48"/>
      <c r="I256" s="48"/>
      <c r="J256" s="48"/>
      <c r="K256" s="48"/>
    </row>
    <row r="257" spans="1:11" x14ac:dyDescent="0.15">
      <c r="A257" s="48"/>
      <c r="B257" s="48"/>
      <c r="C257" s="48"/>
      <c r="D257" s="42"/>
      <c r="E257" s="42"/>
      <c r="F257" s="58"/>
      <c r="G257" s="49"/>
      <c r="H257" s="48"/>
      <c r="I257" s="48"/>
      <c r="J257" s="48"/>
      <c r="K257" s="48"/>
    </row>
    <row r="258" spans="1:11" x14ac:dyDescent="0.15">
      <c r="A258" s="48"/>
      <c r="B258" s="48"/>
      <c r="C258" s="48"/>
      <c r="D258" s="42"/>
      <c r="E258" s="42"/>
      <c r="F258" s="58"/>
      <c r="G258" s="49"/>
      <c r="H258" s="48"/>
      <c r="I258" s="48"/>
      <c r="J258" s="48"/>
      <c r="K258" s="48"/>
    </row>
    <row r="259" spans="1:11" x14ac:dyDescent="0.15">
      <c r="A259" s="48"/>
      <c r="B259" s="48"/>
      <c r="C259" s="48"/>
      <c r="D259" s="42"/>
      <c r="E259" s="42"/>
      <c r="F259" s="58"/>
      <c r="G259" s="49"/>
      <c r="H259" s="48"/>
      <c r="I259" s="48"/>
      <c r="J259" s="48"/>
      <c r="K259" s="48"/>
    </row>
    <row r="260" spans="1:11" x14ac:dyDescent="0.15">
      <c r="A260" s="48"/>
      <c r="B260" s="48"/>
      <c r="C260" s="48"/>
      <c r="D260" s="42"/>
      <c r="E260" s="42"/>
      <c r="F260" s="58"/>
      <c r="G260" s="49"/>
      <c r="H260" s="48"/>
      <c r="I260" s="48"/>
      <c r="J260" s="48"/>
      <c r="K260" s="48"/>
    </row>
    <row r="261" spans="1:11" x14ac:dyDescent="0.15">
      <c r="A261" s="48"/>
      <c r="B261" s="48"/>
      <c r="C261" s="48"/>
      <c r="D261" s="42"/>
      <c r="E261" s="42"/>
      <c r="F261" s="58"/>
      <c r="G261" s="49"/>
      <c r="H261" s="48"/>
      <c r="I261" s="48"/>
      <c r="J261" s="48"/>
      <c r="K261" s="48"/>
    </row>
    <row r="262" spans="1:11" x14ac:dyDescent="0.15">
      <c r="A262" s="48"/>
      <c r="B262" s="48"/>
      <c r="C262" s="48"/>
      <c r="D262" s="42"/>
      <c r="E262" s="42"/>
      <c r="F262" s="58"/>
      <c r="G262" s="49"/>
      <c r="H262" s="48"/>
      <c r="I262" s="48"/>
      <c r="J262" s="48"/>
      <c r="K262" s="48"/>
    </row>
    <row r="263" spans="1:11" x14ac:dyDescent="0.15">
      <c r="A263" s="48"/>
      <c r="B263" s="48"/>
      <c r="C263" s="48"/>
      <c r="D263" s="42"/>
      <c r="E263" s="42"/>
      <c r="F263" s="58"/>
      <c r="G263" s="49"/>
      <c r="H263" s="48"/>
      <c r="I263" s="48"/>
      <c r="J263" s="48"/>
      <c r="K263" s="48"/>
    </row>
    <row r="264" spans="1:11" x14ac:dyDescent="0.15">
      <c r="A264" s="48"/>
      <c r="B264" s="48"/>
      <c r="C264" s="48"/>
      <c r="D264" s="42"/>
      <c r="E264" s="42"/>
      <c r="F264" s="58"/>
      <c r="G264" s="49"/>
      <c r="H264" s="48"/>
      <c r="I264" s="48"/>
      <c r="J264" s="48"/>
      <c r="K264" s="48"/>
    </row>
    <row r="265" spans="1:11" x14ac:dyDescent="0.15">
      <c r="A265" s="48"/>
      <c r="B265" s="48"/>
      <c r="C265" s="48"/>
      <c r="D265" s="42"/>
      <c r="E265" s="42"/>
      <c r="F265" s="58"/>
      <c r="G265" s="49"/>
      <c r="H265" s="48"/>
      <c r="I265" s="48"/>
      <c r="J265" s="48"/>
      <c r="K265" s="48"/>
    </row>
    <row r="266" spans="1:11" x14ac:dyDescent="0.15">
      <c r="A266" s="48"/>
      <c r="B266" s="48"/>
      <c r="C266" s="48"/>
      <c r="D266" s="42"/>
      <c r="E266" s="42"/>
      <c r="F266" s="58"/>
      <c r="G266" s="49"/>
      <c r="H266" s="48"/>
      <c r="I266" s="48"/>
      <c r="J266" s="48"/>
      <c r="K266" s="48"/>
    </row>
    <row r="267" spans="1:11" x14ac:dyDescent="0.15">
      <c r="A267" s="48"/>
      <c r="B267" s="48"/>
      <c r="C267" s="48"/>
      <c r="D267" s="42"/>
      <c r="E267" s="42"/>
      <c r="F267" s="58"/>
      <c r="G267" s="49"/>
      <c r="H267" s="48"/>
      <c r="I267" s="48"/>
      <c r="J267" s="48"/>
      <c r="K267" s="48"/>
    </row>
    <row r="268" spans="1:11" x14ac:dyDescent="0.15">
      <c r="A268" s="48"/>
      <c r="B268" s="48"/>
      <c r="C268" s="48"/>
      <c r="D268" s="42"/>
      <c r="E268" s="42"/>
      <c r="F268" s="58"/>
      <c r="G268" s="49"/>
      <c r="H268" s="48"/>
      <c r="I268" s="48"/>
      <c r="J268" s="48"/>
      <c r="K268" s="48"/>
    </row>
    <row r="269" spans="1:11" x14ac:dyDescent="0.15">
      <c r="A269" s="48"/>
      <c r="B269" s="48"/>
      <c r="C269" s="48"/>
      <c r="D269" s="42"/>
      <c r="E269" s="42"/>
      <c r="F269" s="58"/>
      <c r="G269" s="49"/>
      <c r="H269" s="48"/>
      <c r="I269" s="48"/>
      <c r="J269" s="48"/>
      <c r="K269" s="48"/>
    </row>
    <row r="270" spans="1:11" x14ac:dyDescent="0.15">
      <c r="A270" s="48"/>
      <c r="B270" s="48"/>
      <c r="C270" s="48"/>
      <c r="D270" s="42"/>
      <c r="E270" s="42"/>
      <c r="F270" s="58"/>
      <c r="G270" s="49"/>
      <c r="H270" s="48"/>
      <c r="I270" s="48"/>
      <c r="J270" s="48"/>
      <c r="K270" s="48"/>
    </row>
    <row r="271" spans="1:11" x14ac:dyDescent="0.15">
      <c r="A271" s="48"/>
      <c r="B271" s="48"/>
      <c r="C271" s="48"/>
      <c r="D271" s="42"/>
      <c r="E271" s="42"/>
      <c r="F271" s="58"/>
      <c r="G271" s="49"/>
      <c r="H271" s="48"/>
      <c r="I271" s="48"/>
      <c r="J271" s="48"/>
      <c r="K271" s="48"/>
    </row>
    <row r="272" spans="1:11" x14ac:dyDescent="0.15">
      <c r="A272" s="48"/>
      <c r="B272" s="48"/>
      <c r="C272" s="48"/>
      <c r="D272" s="42"/>
      <c r="E272" s="42"/>
      <c r="F272" s="58"/>
      <c r="G272" s="49"/>
      <c r="H272" s="48"/>
      <c r="I272" s="48"/>
      <c r="J272" s="48"/>
      <c r="K272" s="48"/>
    </row>
    <row r="273" spans="1:11" x14ac:dyDescent="0.15">
      <c r="A273" s="48"/>
      <c r="B273" s="48"/>
      <c r="C273" s="48"/>
      <c r="D273" s="42"/>
      <c r="E273" s="42"/>
      <c r="F273" s="58"/>
      <c r="G273" s="49"/>
      <c r="H273" s="48"/>
      <c r="I273" s="48"/>
      <c r="J273" s="48"/>
      <c r="K273" s="48"/>
    </row>
    <row r="274" spans="1:11" x14ac:dyDescent="0.15">
      <c r="A274" s="48"/>
      <c r="B274" s="48"/>
      <c r="C274" s="48"/>
      <c r="D274" s="42"/>
      <c r="E274" s="42"/>
      <c r="F274" s="58"/>
      <c r="G274" s="49"/>
      <c r="H274" s="48"/>
      <c r="I274" s="48"/>
      <c r="J274" s="48"/>
      <c r="K274" s="48"/>
    </row>
    <row r="275" spans="1:11" x14ac:dyDescent="0.15">
      <c r="A275" s="48"/>
      <c r="B275" s="48"/>
      <c r="C275" s="48"/>
      <c r="D275" s="42"/>
      <c r="E275" s="42"/>
      <c r="F275" s="58"/>
      <c r="G275" s="49"/>
      <c r="H275" s="48"/>
      <c r="I275" s="48"/>
      <c r="J275" s="48"/>
      <c r="K275" s="48"/>
    </row>
    <row r="276" spans="1:11" x14ac:dyDescent="0.15">
      <c r="A276" s="48"/>
      <c r="B276" s="48"/>
      <c r="C276" s="48"/>
      <c r="D276" s="42"/>
      <c r="E276" s="42"/>
      <c r="F276" s="58"/>
      <c r="G276" s="49"/>
      <c r="H276" s="48"/>
      <c r="I276" s="48"/>
      <c r="J276" s="48"/>
      <c r="K276" s="48"/>
    </row>
    <row r="277" spans="1:11" x14ac:dyDescent="0.15">
      <c r="A277" s="48"/>
      <c r="B277" s="48"/>
      <c r="C277" s="48"/>
      <c r="D277" s="42"/>
      <c r="E277" s="42"/>
      <c r="F277" s="58"/>
      <c r="G277" s="49"/>
      <c r="H277" s="48"/>
      <c r="I277" s="48"/>
      <c r="J277" s="48"/>
      <c r="K277" s="48"/>
    </row>
    <row r="278" spans="1:11" x14ac:dyDescent="0.15">
      <c r="A278" s="48"/>
      <c r="B278" s="48"/>
      <c r="C278" s="48"/>
      <c r="D278" s="42"/>
      <c r="E278" s="42"/>
      <c r="F278" s="58"/>
      <c r="G278" s="49"/>
      <c r="H278" s="48"/>
      <c r="I278" s="48"/>
      <c r="J278" s="48"/>
      <c r="K278" s="48"/>
    </row>
    <row r="279" spans="1:11" x14ac:dyDescent="0.15">
      <c r="A279" s="48"/>
      <c r="B279" s="48"/>
      <c r="C279" s="48"/>
      <c r="D279" s="42"/>
      <c r="E279" s="42"/>
      <c r="F279" s="58"/>
      <c r="G279" s="49"/>
      <c r="H279" s="48"/>
      <c r="I279" s="48"/>
      <c r="J279" s="48"/>
      <c r="K279" s="48"/>
    </row>
    <row r="280" spans="1:11" x14ac:dyDescent="0.15">
      <c r="A280" s="48"/>
      <c r="B280" s="48"/>
      <c r="C280" s="48"/>
      <c r="D280" s="42"/>
      <c r="E280" s="42"/>
      <c r="F280" s="58"/>
      <c r="G280" s="49"/>
      <c r="H280" s="48"/>
      <c r="I280" s="48"/>
      <c r="J280" s="48"/>
      <c r="K280" s="48"/>
    </row>
    <row r="281" spans="1:11" x14ac:dyDescent="0.15">
      <c r="A281" s="48"/>
      <c r="B281" s="48"/>
      <c r="C281" s="48"/>
      <c r="D281" s="42"/>
      <c r="E281" s="42"/>
      <c r="F281" s="58"/>
      <c r="G281" s="49"/>
      <c r="H281" s="48"/>
      <c r="I281" s="48"/>
      <c r="J281" s="48"/>
      <c r="K281" s="48"/>
    </row>
    <row r="282" spans="1:11" x14ac:dyDescent="0.15">
      <c r="A282" s="48"/>
      <c r="B282" s="48"/>
      <c r="C282" s="48"/>
      <c r="D282" s="42"/>
      <c r="E282" s="42"/>
      <c r="F282" s="58"/>
      <c r="G282" s="49"/>
      <c r="H282" s="48"/>
      <c r="I282" s="48"/>
      <c r="J282" s="48"/>
      <c r="K282" s="48"/>
    </row>
    <row r="283" spans="1:11" x14ac:dyDescent="0.15">
      <c r="A283" s="48"/>
      <c r="B283" s="48"/>
      <c r="C283" s="48"/>
      <c r="D283" s="42"/>
      <c r="E283" s="42"/>
      <c r="F283" s="58"/>
      <c r="G283" s="49"/>
      <c r="H283" s="48"/>
      <c r="I283" s="48"/>
      <c r="J283" s="48"/>
      <c r="K283" s="48"/>
    </row>
    <row r="284" spans="1:11" x14ac:dyDescent="0.15">
      <c r="A284" s="48"/>
      <c r="B284" s="48"/>
      <c r="C284" s="48"/>
      <c r="D284" s="42"/>
      <c r="E284" s="42"/>
      <c r="F284" s="58"/>
      <c r="G284" s="49"/>
      <c r="H284" s="48"/>
      <c r="I284" s="48"/>
      <c r="J284" s="48"/>
      <c r="K284" s="48"/>
    </row>
    <row r="285" spans="1:11" x14ac:dyDescent="0.15">
      <c r="A285" s="48"/>
      <c r="B285" s="48"/>
      <c r="C285" s="48"/>
      <c r="D285" s="42"/>
      <c r="E285" s="42"/>
      <c r="F285" s="58"/>
      <c r="G285" s="49"/>
      <c r="H285" s="48"/>
      <c r="I285" s="48"/>
      <c r="J285" s="48"/>
      <c r="K285" s="48"/>
    </row>
    <row r="286" spans="1:11" x14ac:dyDescent="0.15">
      <c r="A286" s="48"/>
      <c r="B286" s="48"/>
      <c r="C286" s="48"/>
      <c r="D286" s="42"/>
      <c r="E286" s="42"/>
      <c r="F286" s="58"/>
      <c r="G286" s="49"/>
      <c r="H286" s="48"/>
      <c r="I286" s="48"/>
      <c r="J286" s="48"/>
      <c r="K286" s="48"/>
    </row>
    <row r="287" spans="1:11" x14ac:dyDescent="0.15">
      <c r="A287" s="48"/>
      <c r="B287" s="48"/>
      <c r="C287" s="48"/>
      <c r="D287" s="42"/>
      <c r="E287" s="42"/>
      <c r="F287" s="58"/>
      <c r="G287" s="49"/>
      <c r="H287" s="48"/>
      <c r="I287" s="48"/>
      <c r="J287" s="48"/>
      <c r="K287" s="48"/>
    </row>
    <row r="288" spans="1:11" x14ac:dyDescent="0.15">
      <c r="A288" s="48"/>
      <c r="B288" s="48"/>
      <c r="C288" s="48"/>
      <c r="D288" s="42"/>
      <c r="E288" s="42"/>
      <c r="F288" s="58"/>
      <c r="G288" s="49"/>
      <c r="H288" s="48"/>
      <c r="I288" s="48"/>
      <c r="J288" s="48"/>
      <c r="K288" s="48"/>
    </row>
    <row r="289" spans="1:11" x14ac:dyDescent="0.15">
      <c r="A289" s="48"/>
      <c r="B289" s="48"/>
      <c r="C289" s="48"/>
      <c r="D289" s="42"/>
      <c r="E289" s="42"/>
      <c r="F289" s="58"/>
      <c r="G289" s="49"/>
      <c r="H289" s="48"/>
      <c r="I289" s="48"/>
      <c r="J289" s="48"/>
      <c r="K289" s="48"/>
    </row>
    <row r="290" spans="1:11" x14ac:dyDescent="0.15">
      <c r="A290" s="48"/>
      <c r="B290" s="48"/>
      <c r="C290" s="48"/>
      <c r="D290" s="42"/>
      <c r="E290" s="42"/>
      <c r="F290" s="58"/>
      <c r="G290" s="49"/>
      <c r="H290" s="48"/>
      <c r="I290" s="48"/>
      <c r="J290" s="48"/>
      <c r="K290" s="48"/>
    </row>
    <row r="291" spans="1:11" x14ac:dyDescent="0.15">
      <c r="A291" s="48"/>
      <c r="B291" s="48"/>
      <c r="C291" s="48"/>
      <c r="D291" s="42"/>
      <c r="E291" s="42"/>
      <c r="F291" s="58"/>
      <c r="G291" s="49"/>
      <c r="H291" s="48"/>
      <c r="I291" s="48"/>
      <c r="J291" s="48"/>
      <c r="K291" s="48"/>
    </row>
    <row r="292" spans="1:11" x14ac:dyDescent="0.15">
      <c r="A292" s="48"/>
      <c r="B292" s="48"/>
      <c r="C292" s="48"/>
      <c r="D292" s="42"/>
      <c r="E292" s="42"/>
      <c r="F292" s="58"/>
      <c r="G292" s="49"/>
      <c r="H292" s="48"/>
      <c r="I292" s="48"/>
      <c r="J292" s="48"/>
      <c r="K292" s="48"/>
    </row>
    <row r="293" spans="1:11" x14ac:dyDescent="0.15">
      <c r="A293" s="48"/>
      <c r="B293" s="48"/>
      <c r="C293" s="48"/>
      <c r="D293" s="42"/>
      <c r="E293" s="42"/>
      <c r="F293" s="58"/>
      <c r="G293" s="49"/>
      <c r="H293" s="48"/>
      <c r="I293" s="48"/>
      <c r="J293" s="48"/>
      <c r="K293" s="48"/>
    </row>
    <row r="294" spans="1:11" x14ac:dyDescent="0.15">
      <c r="A294" s="48"/>
      <c r="B294" s="48"/>
      <c r="C294" s="48"/>
      <c r="D294" s="42"/>
      <c r="E294" s="42"/>
      <c r="F294" s="58"/>
      <c r="G294" s="49"/>
      <c r="H294" s="48"/>
      <c r="I294" s="48"/>
      <c r="J294" s="48"/>
      <c r="K294" s="48"/>
    </row>
    <row r="295" spans="1:11" x14ac:dyDescent="0.15">
      <c r="A295" s="48"/>
      <c r="B295" s="48"/>
      <c r="C295" s="48"/>
      <c r="D295" s="42"/>
      <c r="E295" s="42"/>
      <c r="F295" s="58"/>
      <c r="G295" s="49"/>
      <c r="H295" s="48"/>
      <c r="I295" s="48"/>
      <c r="J295" s="48"/>
      <c r="K295" s="48"/>
    </row>
    <row r="296" spans="1:11" x14ac:dyDescent="0.15">
      <c r="A296" s="48"/>
      <c r="B296" s="48"/>
      <c r="C296" s="48"/>
      <c r="D296" s="42"/>
      <c r="E296" s="42"/>
      <c r="F296" s="58"/>
      <c r="G296" s="49"/>
      <c r="H296" s="48"/>
      <c r="I296" s="48"/>
      <c r="J296" s="48"/>
      <c r="K296" s="48"/>
    </row>
    <row r="297" spans="1:11" x14ac:dyDescent="0.15">
      <c r="A297" s="48"/>
      <c r="B297" s="48"/>
      <c r="C297" s="48"/>
      <c r="D297" s="42"/>
      <c r="E297" s="42"/>
      <c r="F297" s="58"/>
      <c r="G297" s="49"/>
      <c r="H297" s="48"/>
      <c r="I297" s="48"/>
      <c r="J297" s="48"/>
      <c r="K297" s="48"/>
    </row>
    <row r="298" spans="1:11" x14ac:dyDescent="0.15">
      <c r="A298" s="48"/>
      <c r="B298" s="48"/>
      <c r="C298" s="48"/>
      <c r="D298" s="42"/>
      <c r="E298" s="42"/>
      <c r="F298" s="58"/>
      <c r="G298" s="49"/>
      <c r="H298" s="48"/>
      <c r="I298" s="48"/>
      <c r="J298" s="48"/>
      <c r="K298" s="48"/>
    </row>
    <row r="299" spans="1:11" x14ac:dyDescent="0.15">
      <c r="A299" s="48"/>
      <c r="B299" s="48"/>
      <c r="C299" s="48"/>
      <c r="D299" s="42"/>
      <c r="E299" s="42"/>
      <c r="F299" s="58"/>
      <c r="G299" s="49"/>
      <c r="H299" s="48"/>
      <c r="I299" s="48"/>
      <c r="J299" s="48"/>
      <c r="K299" s="48"/>
    </row>
    <row r="300" spans="1:11" x14ac:dyDescent="0.15">
      <c r="A300" s="48"/>
      <c r="B300" s="48"/>
      <c r="C300" s="48"/>
      <c r="D300" s="42"/>
      <c r="E300" s="42"/>
      <c r="F300" s="58"/>
      <c r="G300" s="49"/>
      <c r="H300" s="48"/>
      <c r="I300" s="48"/>
      <c r="J300" s="48"/>
      <c r="K300" s="48"/>
    </row>
    <row r="301" spans="1:11" x14ac:dyDescent="0.15">
      <c r="A301" s="48"/>
      <c r="B301" s="48"/>
      <c r="C301" s="48"/>
      <c r="D301" s="42"/>
      <c r="E301" s="42"/>
      <c r="F301" s="58"/>
      <c r="G301" s="49"/>
      <c r="H301" s="48"/>
      <c r="I301" s="48"/>
      <c r="J301" s="48"/>
      <c r="K301" s="48"/>
    </row>
    <row r="302" spans="1:11" x14ac:dyDescent="0.15">
      <c r="A302" s="48"/>
      <c r="B302" s="48"/>
      <c r="C302" s="48"/>
      <c r="D302" s="42"/>
      <c r="E302" s="42"/>
      <c r="F302" s="58"/>
      <c r="G302" s="49"/>
      <c r="H302" s="48"/>
      <c r="I302" s="48"/>
      <c r="J302" s="48"/>
      <c r="K302" s="48"/>
    </row>
    <row r="303" spans="1:11" x14ac:dyDescent="0.15">
      <c r="A303" s="48"/>
      <c r="B303" s="48"/>
      <c r="C303" s="48"/>
      <c r="D303" s="42"/>
      <c r="E303" s="42"/>
      <c r="F303" s="58"/>
      <c r="G303" s="49"/>
      <c r="H303" s="48"/>
      <c r="I303" s="48"/>
      <c r="J303" s="48"/>
      <c r="K303" s="48"/>
    </row>
    <row r="304" spans="1:11" x14ac:dyDescent="0.15">
      <c r="A304" s="48"/>
      <c r="B304" s="48"/>
      <c r="C304" s="48"/>
      <c r="D304" s="42"/>
      <c r="E304" s="42"/>
      <c r="F304" s="58"/>
      <c r="G304" s="49"/>
      <c r="H304" s="48"/>
      <c r="I304" s="48"/>
      <c r="J304" s="48"/>
      <c r="K304" s="48"/>
    </row>
    <row r="305" spans="1:11" x14ac:dyDescent="0.15">
      <c r="A305" s="48"/>
      <c r="B305" s="48"/>
      <c r="C305" s="48"/>
      <c r="D305" s="42"/>
      <c r="E305" s="42"/>
      <c r="F305" s="58"/>
      <c r="G305" s="49"/>
      <c r="H305" s="48"/>
      <c r="I305" s="48"/>
      <c r="J305" s="48"/>
      <c r="K305" s="48"/>
    </row>
    <row r="306" spans="1:11" x14ac:dyDescent="0.15">
      <c r="A306" s="48"/>
      <c r="B306" s="48"/>
      <c r="C306" s="48"/>
      <c r="D306" s="42"/>
      <c r="E306" s="42"/>
      <c r="F306" s="58"/>
      <c r="G306" s="49"/>
      <c r="H306" s="48"/>
      <c r="I306" s="48"/>
      <c r="J306" s="48"/>
      <c r="K306" s="48"/>
    </row>
    <row r="307" spans="1:11" x14ac:dyDescent="0.15">
      <c r="A307" s="48"/>
      <c r="B307" s="48"/>
      <c r="C307" s="48"/>
      <c r="D307" s="42"/>
      <c r="E307" s="42"/>
      <c r="F307" s="58"/>
      <c r="G307" s="49"/>
      <c r="H307" s="48"/>
      <c r="I307" s="48"/>
      <c r="J307" s="48"/>
      <c r="K307" s="48"/>
    </row>
    <row r="308" spans="1:11" x14ac:dyDescent="0.15">
      <c r="A308" s="48"/>
      <c r="B308" s="48"/>
      <c r="C308" s="48"/>
      <c r="D308" s="42"/>
      <c r="E308" s="42"/>
      <c r="F308" s="58"/>
      <c r="G308" s="49"/>
      <c r="H308" s="48"/>
      <c r="I308" s="48"/>
      <c r="J308" s="48"/>
      <c r="K308" s="48"/>
    </row>
    <row r="309" spans="1:11" x14ac:dyDescent="0.15">
      <c r="A309" s="48"/>
      <c r="B309" s="48"/>
      <c r="C309" s="48"/>
      <c r="D309" s="42"/>
      <c r="E309" s="42"/>
      <c r="F309" s="58"/>
      <c r="G309" s="49"/>
      <c r="H309" s="48"/>
      <c r="I309" s="48"/>
      <c r="J309" s="48"/>
      <c r="K309" s="48"/>
    </row>
    <row r="310" spans="1:11" x14ac:dyDescent="0.15">
      <c r="A310" s="48"/>
      <c r="B310" s="48"/>
      <c r="C310" s="48"/>
      <c r="D310" s="42"/>
      <c r="E310" s="42"/>
      <c r="F310" s="58"/>
      <c r="G310" s="49"/>
      <c r="H310" s="48"/>
      <c r="I310" s="48"/>
      <c r="J310" s="48"/>
      <c r="K310" s="48"/>
    </row>
    <row r="311" spans="1:11" x14ac:dyDescent="0.15">
      <c r="A311" s="48"/>
      <c r="B311" s="48"/>
      <c r="C311" s="48"/>
      <c r="D311" s="42"/>
      <c r="E311" s="42"/>
      <c r="F311" s="58"/>
      <c r="G311" s="49"/>
      <c r="H311" s="48"/>
      <c r="I311" s="48"/>
      <c r="J311" s="48"/>
      <c r="K311" s="48"/>
    </row>
    <row r="312" spans="1:11" x14ac:dyDescent="0.15">
      <c r="A312" s="48"/>
      <c r="B312" s="48"/>
      <c r="C312" s="48"/>
      <c r="D312" s="42"/>
      <c r="E312" s="42"/>
      <c r="F312" s="58"/>
      <c r="G312" s="49"/>
      <c r="H312" s="48"/>
      <c r="I312" s="48"/>
      <c r="J312" s="48"/>
      <c r="K312" s="48"/>
    </row>
    <row r="313" spans="1:11" x14ac:dyDescent="0.15">
      <c r="A313" s="48"/>
      <c r="B313" s="48"/>
      <c r="C313" s="48"/>
      <c r="D313" s="42"/>
      <c r="E313" s="42"/>
      <c r="F313" s="58"/>
      <c r="G313" s="49"/>
      <c r="H313" s="48"/>
      <c r="I313" s="48"/>
      <c r="J313" s="48"/>
      <c r="K313" s="48"/>
    </row>
    <row r="314" spans="1:11" x14ac:dyDescent="0.15">
      <c r="A314" s="48"/>
      <c r="B314" s="48"/>
      <c r="C314" s="48"/>
      <c r="D314" s="42"/>
      <c r="E314" s="42"/>
      <c r="F314" s="58"/>
      <c r="G314" s="49"/>
      <c r="H314" s="48"/>
      <c r="I314" s="48"/>
      <c r="J314" s="48"/>
      <c r="K314" s="48"/>
    </row>
    <row r="315" spans="1:11" x14ac:dyDescent="0.15">
      <c r="A315" s="48"/>
      <c r="B315" s="48"/>
      <c r="C315" s="48"/>
      <c r="D315" s="42"/>
      <c r="E315" s="42"/>
      <c r="F315" s="58"/>
      <c r="G315" s="49"/>
      <c r="H315" s="48"/>
      <c r="I315" s="48"/>
      <c r="J315" s="48"/>
      <c r="K315" s="48"/>
    </row>
    <row r="316" spans="1:11" x14ac:dyDescent="0.15">
      <c r="A316" s="48"/>
      <c r="B316" s="48"/>
      <c r="C316" s="48"/>
      <c r="D316" s="42"/>
      <c r="E316" s="42"/>
      <c r="F316" s="58"/>
      <c r="G316" s="49"/>
      <c r="H316" s="48"/>
      <c r="I316" s="48"/>
      <c r="J316" s="48"/>
      <c r="K316" s="48"/>
    </row>
    <row r="317" spans="1:11" x14ac:dyDescent="0.15">
      <c r="A317" s="48"/>
      <c r="B317" s="48"/>
      <c r="C317" s="48"/>
      <c r="D317" s="42"/>
      <c r="E317" s="42"/>
      <c r="F317" s="58"/>
      <c r="G317" s="49"/>
      <c r="H317" s="48"/>
      <c r="I317" s="48"/>
      <c r="J317" s="48"/>
      <c r="K317" s="48"/>
    </row>
    <row r="318" spans="1:11" x14ac:dyDescent="0.15">
      <c r="A318" s="48"/>
      <c r="B318" s="48"/>
      <c r="C318" s="48"/>
      <c r="D318" s="42"/>
      <c r="E318" s="42"/>
      <c r="F318" s="58"/>
      <c r="G318" s="49"/>
      <c r="H318" s="48"/>
      <c r="I318" s="48"/>
      <c r="J318" s="48"/>
      <c r="K318" s="48"/>
    </row>
    <row r="319" spans="1:11" x14ac:dyDescent="0.15">
      <c r="A319" s="48"/>
      <c r="B319" s="48"/>
      <c r="C319" s="48"/>
      <c r="D319" s="42"/>
      <c r="E319" s="42"/>
      <c r="F319" s="58"/>
      <c r="G319" s="49"/>
      <c r="H319" s="48"/>
      <c r="I319" s="48"/>
      <c r="J319" s="48"/>
      <c r="K319" s="48"/>
    </row>
    <row r="320" spans="1:11" x14ac:dyDescent="0.15">
      <c r="A320" s="48"/>
      <c r="B320" s="48"/>
      <c r="C320" s="48"/>
      <c r="D320" s="42"/>
      <c r="E320" s="42"/>
      <c r="F320" s="58"/>
      <c r="G320" s="49"/>
      <c r="H320" s="48"/>
      <c r="I320" s="48"/>
      <c r="J320" s="48"/>
      <c r="K320" s="48"/>
    </row>
    <row r="321" spans="1:11" x14ac:dyDescent="0.15">
      <c r="A321" s="48"/>
      <c r="B321" s="48"/>
      <c r="C321" s="48"/>
      <c r="D321" s="42"/>
      <c r="E321" s="42"/>
      <c r="F321" s="58"/>
      <c r="G321" s="49"/>
      <c r="H321" s="48"/>
      <c r="I321" s="48"/>
      <c r="J321" s="48"/>
      <c r="K321" s="48"/>
    </row>
    <row r="322" spans="1:11" x14ac:dyDescent="0.15">
      <c r="A322" s="48"/>
      <c r="B322" s="48"/>
      <c r="C322" s="48"/>
      <c r="D322" s="42"/>
      <c r="E322" s="42"/>
      <c r="F322" s="58"/>
      <c r="G322" s="49"/>
      <c r="H322" s="48"/>
      <c r="I322" s="48"/>
      <c r="J322" s="48"/>
      <c r="K322" s="48"/>
    </row>
    <row r="323" spans="1:11" x14ac:dyDescent="0.15">
      <c r="A323" s="48"/>
      <c r="B323" s="48"/>
      <c r="C323" s="48"/>
      <c r="D323" s="42"/>
      <c r="E323" s="42"/>
      <c r="F323" s="58"/>
      <c r="G323" s="49"/>
      <c r="H323" s="48"/>
      <c r="I323" s="48"/>
      <c r="J323" s="48"/>
      <c r="K323" s="48"/>
    </row>
    <row r="324" spans="1:11" x14ac:dyDescent="0.15">
      <c r="A324" s="48"/>
      <c r="B324" s="48"/>
      <c r="C324" s="48"/>
      <c r="D324" s="42"/>
      <c r="E324" s="42"/>
      <c r="F324" s="58"/>
      <c r="G324" s="49"/>
      <c r="H324" s="48"/>
      <c r="I324" s="48"/>
      <c r="J324" s="48"/>
      <c r="K324" s="48"/>
    </row>
    <row r="325" spans="1:11" x14ac:dyDescent="0.15">
      <c r="A325" s="48"/>
      <c r="B325" s="48"/>
      <c r="C325" s="48"/>
      <c r="D325" s="42"/>
      <c r="E325" s="42"/>
      <c r="F325" s="58"/>
      <c r="G325" s="49"/>
      <c r="H325" s="48"/>
      <c r="I325" s="48"/>
      <c r="J325" s="48"/>
      <c r="K325" s="48"/>
    </row>
    <row r="326" spans="1:11" x14ac:dyDescent="0.15">
      <c r="A326" s="48"/>
      <c r="B326" s="48"/>
      <c r="C326" s="48"/>
      <c r="D326" s="42"/>
      <c r="E326" s="42"/>
      <c r="F326" s="58"/>
      <c r="G326" s="49"/>
      <c r="H326" s="48"/>
      <c r="I326" s="48"/>
      <c r="J326" s="48"/>
      <c r="K326" s="48"/>
    </row>
    <row r="327" spans="1:11" x14ac:dyDescent="0.15">
      <c r="A327" s="48"/>
      <c r="B327" s="48"/>
      <c r="C327" s="48"/>
      <c r="D327" s="42"/>
      <c r="E327" s="42"/>
      <c r="F327" s="58"/>
      <c r="G327" s="49"/>
      <c r="H327" s="48"/>
      <c r="I327" s="48"/>
      <c r="J327" s="48"/>
      <c r="K327" s="48"/>
    </row>
    <row r="328" spans="1:11" x14ac:dyDescent="0.15">
      <c r="A328" s="48"/>
      <c r="B328" s="48"/>
      <c r="C328" s="48"/>
      <c r="D328" s="42"/>
      <c r="E328" s="42"/>
      <c r="F328" s="58"/>
      <c r="G328" s="49"/>
      <c r="H328" s="48"/>
      <c r="I328" s="48"/>
      <c r="J328" s="48"/>
      <c r="K328" s="48"/>
    </row>
    <row r="329" spans="1:11" x14ac:dyDescent="0.15">
      <c r="A329" s="48"/>
      <c r="B329" s="48"/>
      <c r="C329" s="48"/>
      <c r="D329" s="42"/>
      <c r="E329" s="42"/>
      <c r="F329" s="58"/>
      <c r="G329" s="49"/>
      <c r="H329" s="48"/>
      <c r="I329" s="48"/>
      <c r="J329" s="48"/>
      <c r="K329" s="48"/>
    </row>
    <row r="330" spans="1:11" x14ac:dyDescent="0.15">
      <c r="A330" s="48"/>
      <c r="B330" s="48"/>
      <c r="C330" s="48"/>
      <c r="D330" s="42"/>
      <c r="E330" s="42"/>
      <c r="F330" s="58"/>
      <c r="G330" s="49"/>
      <c r="H330" s="48"/>
      <c r="I330" s="48"/>
      <c r="J330" s="48"/>
      <c r="K330" s="48"/>
    </row>
    <row r="331" spans="1:11" x14ac:dyDescent="0.15">
      <c r="A331" s="48"/>
      <c r="B331" s="48"/>
      <c r="C331" s="48"/>
      <c r="D331" s="42"/>
      <c r="E331" s="42"/>
      <c r="F331" s="58"/>
      <c r="G331" s="49"/>
      <c r="H331" s="48"/>
      <c r="I331" s="48"/>
      <c r="J331" s="48"/>
      <c r="K331" s="48"/>
    </row>
    <row r="332" spans="1:11" x14ac:dyDescent="0.15">
      <c r="A332" s="48"/>
      <c r="B332" s="48"/>
      <c r="C332" s="48"/>
      <c r="D332" s="42"/>
      <c r="E332" s="42"/>
      <c r="F332" s="58"/>
      <c r="G332" s="49"/>
      <c r="H332" s="48"/>
      <c r="I332" s="48"/>
      <c r="J332" s="48"/>
      <c r="K332" s="48"/>
    </row>
    <row r="333" spans="1:11" x14ac:dyDescent="0.15">
      <c r="A333" s="48"/>
      <c r="B333" s="48"/>
      <c r="C333" s="48"/>
      <c r="D333" s="42"/>
      <c r="E333" s="42"/>
      <c r="F333" s="58"/>
      <c r="G333" s="49"/>
      <c r="H333" s="48"/>
      <c r="I333" s="48"/>
      <c r="J333" s="48"/>
      <c r="K333" s="48"/>
    </row>
    <row r="334" spans="1:11" x14ac:dyDescent="0.15">
      <c r="A334" s="48"/>
      <c r="B334" s="48"/>
      <c r="C334" s="48"/>
      <c r="D334" s="42"/>
      <c r="E334" s="42"/>
      <c r="F334" s="58"/>
      <c r="G334" s="49"/>
      <c r="H334" s="48"/>
      <c r="I334" s="48"/>
      <c r="J334" s="48"/>
      <c r="K334" s="48"/>
    </row>
    <row r="335" spans="1:11" x14ac:dyDescent="0.15">
      <c r="A335" s="48"/>
      <c r="B335" s="48"/>
      <c r="C335" s="48"/>
      <c r="D335" s="42"/>
      <c r="E335" s="42"/>
      <c r="F335" s="58"/>
      <c r="G335" s="49"/>
      <c r="H335" s="48"/>
      <c r="I335" s="48"/>
      <c r="J335" s="48"/>
      <c r="K335" s="48"/>
    </row>
    <row r="336" spans="1:11" x14ac:dyDescent="0.15">
      <c r="A336" s="48"/>
      <c r="B336" s="48"/>
      <c r="C336" s="48"/>
      <c r="D336" s="42"/>
      <c r="E336" s="42"/>
      <c r="F336" s="58"/>
      <c r="G336" s="49"/>
      <c r="H336" s="48"/>
      <c r="I336" s="48"/>
      <c r="J336" s="48"/>
      <c r="K336" s="48"/>
    </row>
    <row r="337" spans="1:11" x14ac:dyDescent="0.15">
      <c r="A337" s="48"/>
      <c r="B337" s="48"/>
      <c r="C337" s="48"/>
      <c r="D337" s="42"/>
      <c r="E337" s="42"/>
      <c r="F337" s="58"/>
      <c r="G337" s="49"/>
      <c r="H337" s="48"/>
      <c r="I337" s="48"/>
      <c r="J337" s="48"/>
      <c r="K337" s="48"/>
    </row>
    <row r="338" spans="1:11" x14ac:dyDescent="0.15">
      <c r="A338" s="48"/>
      <c r="B338" s="48"/>
      <c r="C338" s="48"/>
      <c r="D338" s="42"/>
      <c r="E338" s="42"/>
      <c r="F338" s="58"/>
      <c r="G338" s="49"/>
      <c r="H338" s="48"/>
      <c r="I338" s="48"/>
      <c r="J338" s="48"/>
      <c r="K338" s="48"/>
    </row>
    <row r="339" spans="1:11" x14ac:dyDescent="0.15">
      <c r="A339" s="48"/>
      <c r="B339" s="48"/>
      <c r="C339" s="48"/>
      <c r="D339" s="42"/>
      <c r="E339" s="42"/>
      <c r="F339" s="58"/>
      <c r="G339" s="49"/>
      <c r="H339" s="48"/>
      <c r="I339" s="48"/>
      <c r="J339" s="48"/>
      <c r="K339" s="48"/>
    </row>
    <row r="340" spans="1:11" x14ac:dyDescent="0.15">
      <c r="A340" s="48"/>
      <c r="B340" s="48"/>
      <c r="C340" s="48"/>
      <c r="D340" s="42"/>
      <c r="E340" s="42"/>
      <c r="F340" s="58"/>
      <c r="G340" s="49"/>
      <c r="H340" s="48"/>
      <c r="I340" s="48"/>
      <c r="J340" s="48"/>
      <c r="K340" s="48"/>
    </row>
    <row r="341" spans="1:11" x14ac:dyDescent="0.15">
      <c r="A341" s="48"/>
      <c r="B341" s="48"/>
      <c r="C341" s="48"/>
      <c r="D341" s="42"/>
      <c r="E341" s="42"/>
      <c r="F341" s="58"/>
      <c r="G341" s="49"/>
      <c r="H341" s="48"/>
      <c r="I341" s="48"/>
      <c r="J341" s="48"/>
      <c r="K341" s="48"/>
    </row>
    <row r="342" spans="1:11" x14ac:dyDescent="0.15">
      <c r="A342" s="48"/>
      <c r="B342" s="48"/>
      <c r="C342" s="48"/>
      <c r="D342" s="42"/>
      <c r="E342" s="42"/>
      <c r="F342" s="58"/>
      <c r="G342" s="49"/>
      <c r="H342" s="48"/>
      <c r="I342" s="48"/>
      <c r="J342" s="48"/>
      <c r="K342" s="48"/>
    </row>
    <row r="343" spans="1:11" x14ac:dyDescent="0.15">
      <c r="A343" s="48"/>
      <c r="B343" s="48"/>
      <c r="C343" s="48"/>
      <c r="D343" s="42"/>
      <c r="E343" s="42"/>
      <c r="F343" s="58"/>
      <c r="G343" s="49"/>
      <c r="H343" s="48"/>
      <c r="I343" s="48"/>
      <c r="J343" s="48"/>
      <c r="K343" s="48"/>
    </row>
    <row r="344" spans="1:11" x14ac:dyDescent="0.15">
      <c r="A344" s="48"/>
      <c r="B344" s="48"/>
      <c r="C344" s="48"/>
      <c r="D344" s="42"/>
      <c r="E344" s="42"/>
      <c r="F344" s="58"/>
      <c r="G344" s="49"/>
      <c r="H344" s="48"/>
      <c r="I344" s="48"/>
      <c r="J344" s="48"/>
      <c r="K344" s="48"/>
    </row>
    <row r="345" spans="1:11" x14ac:dyDescent="0.15">
      <c r="A345" s="48"/>
      <c r="B345" s="48"/>
      <c r="C345" s="48"/>
      <c r="D345" s="42"/>
      <c r="E345" s="42"/>
      <c r="F345" s="58"/>
      <c r="G345" s="49"/>
      <c r="H345" s="48"/>
      <c r="I345" s="48"/>
      <c r="J345" s="48"/>
      <c r="K345" s="48"/>
    </row>
    <row r="346" spans="1:11" x14ac:dyDescent="0.15">
      <c r="A346" s="48"/>
      <c r="B346" s="48"/>
      <c r="C346" s="48"/>
      <c r="D346" s="42"/>
      <c r="E346" s="42"/>
      <c r="F346" s="58"/>
      <c r="G346" s="49"/>
      <c r="H346" s="48"/>
      <c r="I346" s="48"/>
      <c r="J346" s="48"/>
      <c r="K346" s="48"/>
    </row>
    <row r="347" spans="1:11" x14ac:dyDescent="0.15">
      <c r="A347" s="48"/>
      <c r="B347" s="48"/>
      <c r="C347" s="48"/>
      <c r="D347" s="42"/>
      <c r="E347" s="42"/>
      <c r="F347" s="58"/>
      <c r="G347" s="49"/>
      <c r="H347" s="48"/>
      <c r="I347" s="48"/>
      <c r="J347" s="48"/>
      <c r="K347" s="48"/>
    </row>
    <row r="348" spans="1:11" x14ac:dyDescent="0.15">
      <c r="A348" s="48"/>
      <c r="B348" s="48"/>
      <c r="C348" s="48"/>
      <c r="D348" s="42"/>
      <c r="E348" s="42"/>
      <c r="F348" s="58"/>
      <c r="G348" s="49"/>
      <c r="H348" s="48"/>
      <c r="I348" s="48"/>
      <c r="J348" s="48"/>
      <c r="K348" s="48"/>
    </row>
    <row r="349" spans="1:11" x14ac:dyDescent="0.15">
      <c r="A349" s="48"/>
      <c r="B349" s="48"/>
      <c r="C349" s="48"/>
      <c r="D349" s="42"/>
      <c r="E349" s="42"/>
      <c r="F349" s="58"/>
      <c r="G349" s="49"/>
      <c r="H349" s="48"/>
      <c r="I349" s="48"/>
      <c r="J349" s="48"/>
      <c r="K349" s="48"/>
    </row>
    <row r="350" spans="1:11" x14ac:dyDescent="0.15">
      <c r="A350" s="48"/>
      <c r="B350" s="48"/>
      <c r="C350" s="48"/>
      <c r="D350" s="42"/>
      <c r="E350" s="42"/>
      <c r="F350" s="58"/>
      <c r="G350" s="49"/>
      <c r="H350" s="48"/>
      <c r="I350" s="48"/>
      <c r="J350" s="48"/>
      <c r="K350" s="48"/>
    </row>
    <row r="351" spans="1:11" x14ac:dyDescent="0.15">
      <c r="A351" s="48"/>
      <c r="B351" s="48"/>
      <c r="C351" s="48"/>
      <c r="D351" s="42"/>
      <c r="E351" s="42"/>
      <c r="F351" s="58"/>
      <c r="G351" s="49"/>
      <c r="H351" s="48"/>
      <c r="I351" s="48"/>
      <c r="J351" s="48"/>
      <c r="K351" s="48"/>
    </row>
    <row r="352" spans="1:11" x14ac:dyDescent="0.15">
      <c r="A352" s="48"/>
      <c r="B352" s="48"/>
      <c r="C352" s="48"/>
      <c r="D352" s="42"/>
      <c r="E352" s="42"/>
      <c r="F352" s="58"/>
      <c r="G352" s="49"/>
      <c r="H352" s="48"/>
      <c r="I352" s="48"/>
      <c r="J352" s="48"/>
      <c r="K352" s="48"/>
    </row>
    <row r="353" spans="1:11" x14ac:dyDescent="0.15">
      <c r="A353" s="48"/>
      <c r="B353" s="48"/>
      <c r="C353" s="48"/>
      <c r="D353" s="42"/>
      <c r="E353" s="42"/>
      <c r="F353" s="58"/>
      <c r="G353" s="49"/>
      <c r="H353" s="48"/>
      <c r="I353" s="48"/>
      <c r="J353" s="48"/>
      <c r="K353" s="48"/>
    </row>
    <row r="354" spans="1:11" x14ac:dyDescent="0.15">
      <c r="A354" s="48"/>
      <c r="B354" s="48"/>
      <c r="C354" s="48"/>
      <c r="D354" s="42"/>
      <c r="E354" s="42"/>
      <c r="F354" s="58"/>
      <c r="G354" s="49"/>
      <c r="H354" s="48"/>
      <c r="I354" s="48"/>
      <c r="J354" s="48"/>
      <c r="K354" s="48"/>
    </row>
    <row r="355" spans="1:11" x14ac:dyDescent="0.15">
      <c r="A355" s="48"/>
      <c r="B355" s="48"/>
      <c r="C355" s="48"/>
      <c r="D355" s="42"/>
      <c r="E355" s="42"/>
      <c r="F355" s="58"/>
      <c r="G355" s="49"/>
      <c r="H355" s="48"/>
      <c r="I355" s="48"/>
      <c r="J355" s="48"/>
      <c r="K355" s="48"/>
    </row>
    <row r="356" spans="1:11" x14ac:dyDescent="0.15">
      <c r="A356" s="48"/>
      <c r="B356" s="48"/>
      <c r="C356" s="48"/>
      <c r="D356" s="42"/>
      <c r="E356" s="42"/>
      <c r="F356" s="58"/>
      <c r="G356" s="49"/>
      <c r="H356" s="48"/>
      <c r="I356" s="48"/>
      <c r="J356" s="48"/>
      <c r="K356" s="48"/>
    </row>
    <row r="357" spans="1:11" x14ac:dyDescent="0.15">
      <c r="A357" s="48"/>
      <c r="B357" s="48"/>
      <c r="C357" s="48"/>
      <c r="D357" s="42"/>
      <c r="E357" s="42"/>
      <c r="F357" s="58"/>
      <c r="G357" s="49"/>
      <c r="H357" s="48"/>
      <c r="I357" s="48"/>
      <c r="J357" s="48"/>
      <c r="K357" s="48"/>
    </row>
    <row r="358" spans="1:11" x14ac:dyDescent="0.15">
      <c r="A358" s="48"/>
      <c r="B358" s="48"/>
      <c r="C358" s="48"/>
      <c r="D358" s="42"/>
      <c r="E358" s="42"/>
      <c r="F358" s="58"/>
      <c r="G358" s="49"/>
      <c r="H358" s="48"/>
      <c r="I358" s="48"/>
      <c r="J358" s="48"/>
      <c r="K358" s="48"/>
    </row>
    <row r="359" spans="1:11" x14ac:dyDescent="0.15">
      <c r="A359" s="48"/>
      <c r="B359" s="48"/>
      <c r="C359" s="48"/>
      <c r="D359" s="42"/>
      <c r="E359" s="42"/>
      <c r="F359" s="58"/>
      <c r="G359" s="49"/>
      <c r="H359" s="48"/>
      <c r="I359" s="48"/>
      <c r="J359" s="48"/>
      <c r="K359" s="48"/>
    </row>
    <row r="360" spans="1:11" x14ac:dyDescent="0.15">
      <c r="A360" s="48"/>
      <c r="B360" s="48"/>
      <c r="C360" s="48"/>
      <c r="D360" s="42"/>
      <c r="E360" s="42"/>
      <c r="F360" s="58"/>
      <c r="G360" s="49"/>
      <c r="H360" s="48"/>
      <c r="I360" s="48"/>
      <c r="J360" s="48"/>
      <c r="K360" s="48"/>
    </row>
    <row r="361" spans="1:11" x14ac:dyDescent="0.15">
      <c r="A361" s="48"/>
      <c r="B361" s="48"/>
      <c r="C361" s="48"/>
      <c r="D361" s="42"/>
      <c r="E361" s="42"/>
      <c r="F361" s="58"/>
      <c r="G361" s="49"/>
      <c r="H361" s="48"/>
      <c r="I361" s="48"/>
      <c r="J361" s="48"/>
      <c r="K361" s="48"/>
    </row>
    <row r="362" spans="1:11" x14ac:dyDescent="0.15">
      <c r="A362" s="48"/>
      <c r="B362" s="48"/>
      <c r="C362" s="48"/>
      <c r="D362" s="42"/>
      <c r="E362" s="42"/>
      <c r="F362" s="58"/>
      <c r="G362" s="49"/>
      <c r="H362" s="48"/>
      <c r="I362" s="48"/>
      <c r="J362" s="48"/>
      <c r="K362" s="48"/>
    </row>
    <row r="363" spans="1:11" s="31" customFormat="1" x14ac:dyDescent="0.15">
      <c r="A363" s="48"/>
      <c r="B363" s="48"/>
      <c r="C363" s="48"/>
      <c r="D363" s="42"/>
      <c r="E363" s="42"/>
      <c r="F363" s="58"/>
      <c r="G363" s="49"/>
      <c r="H363" s="48"/>
      <c r="I363" s="48"/>
      <c r="J363" s="58"/>
      <c r="K363" s="58"/>
    </row>
    <row r="364" spans="1:11" x14ac:dyDescent="0.15">
      <c r="A364" s="48"/>
      <c r="B364" s="48"/>
      <c r="C364" s="48"/>
      <c r="D364" s="42"/>
      <c r="E364" s="42"/>
      <c r="F364" s="58"/>
      <c r="G364" s="49"/>
      <c r="H364" s="48"/>
      <c r="I364" s="48"/>
      <c r="J364" s="48"/>
      <c r="K364" s="48"/>
    </row>
    <row r="365" spans="1:11" x14ac:dyDescent="0.15">
      <c r="A365" s="48"/>
      <c r="B365" s="48"/>
      <c r="C365" s="48"/>
      <c r="D365" s="42"/>
      <c r="E365" s="42"/>
      <c r="F365" s="58"/>
      <c r="G365" s="49"/>
      <c r="H365" s="48"/>
      <c r="I365" s="48"/>
      <c r="J365" s="48"/>
      <c r="K365" s="48"/>
    </row>
    <row r="366" spans="1:11" x14ac:dyDescent="0.15">
      <c r="A366" s="48"/>
      <c r="B366" s="48"/>
      <c r="C366" s="1"/>
      <c r="D366" s="42"/>
      <c r="E366" s="42"/>
      <c r="F366" s="58"/>
      <c r="G366" s="49"/>
      <c r="H366" s="48"/>
      <c r="I366" s="48"/>
      <c r="J366" s="48"/>
      <c r="K366" s="48"/>
    </row>
    <row r="367" spans="1:11" x14ac:dyDescent="0.15">
      <c r="A367" s="58"/>
      <c r="B367" s="58"/>
      <c r="C367" s="58"/>
      <c r="D367" s="42"/>
      <c r="E367" s="42"/>
      <c r="F367" s="58"/>
      <c r="G367" s="49"/>
      <c r="H367" s="58"/>
      <c r="I367" s="58"/>
      <c r="J367" s="48"/>
      <c r="K367" s="48"/>
    </row>
    <row r="368" spans="1:11" x14ac:dyDescent="0.15">
      <c r="A368" s="48"/>
      <c r="B368" s="48"/>
      <c r="C368" s="48"/>
      <c r="D368" s="42"/>
      <c r="E368" s="42"/>
      <c r="F368" s="58"/>
      <c r="G368" s="49"/>
      <c r="H368" s="48"/>
      <c r="I368" s="48"/>
      <c r="J368" s="48"/>
      <c r="K368" s="48"/>
    </row>
    <row r="369" spans="1:11" s="31" customFormat="1" x14ac:dyDescent="0.15">
      <c r="A369" s="48"/>
      <c r="B369" s="48"/>
      <c r="C369" s="48"/>
      <c r="D369" s="42"/>
      <c r="E369" s="42"/>
      <c r="F369" s="58"/>
      <c r="G369" s="49"/>
      <c r="H369" s="48"/>
      <c r="I369" s="48"/>
      <c r="J369" s="58"/>
      <c r="K369" s="58"/>
    </row>
    <row r="370" spans="1:11" s="31" customFormat="1" x14ac:dyDescent="0.15">
      <c r="A370" s="48"/>
      <c r="B370" s="48"/>
      <c r="C370" s="58"/>
      <c r="D370" s="42"/>
      <c r="E370" s="42"/>
      <c r="F370" s="58"/>
      <c r="G370" s="49"/>
      <c r="H370" s="48"/>
      <c r="I370" s="48"/>
      <c r="J370" s="58"/>
      <c r="K370" s="58"/>
    </row>
    <row r="371" spans="1:11" s="31" customFormat="1" x14ac:dyDescent="0.15">
      <c r="A371" s="48"/>
      <c r="B371" s="48"/>
      <c r="C371" s="48"/>
      <c r="D371" s="42"/>
      <c r="E371" s="42"/>
      <c r="F371" s="58"/>
      <c r="G371" s="49"/>
      <c r="H371" s="48"/>
      <c r="I371" s="48"/>
      <c r="J371" s="58"/>
      <c r="K371" s="58"/>
    </row>
    <row r="372" spans="1:11" x14ac:dyDescent="0.15">
      <c r="A372" s="48"/>
      <c r="B372" s="48"/>
      <c r="C372" s="48"/>
      <c r="D372" s="42"/>
      <c r="E372" s="42"/>
      <c r="F372" s="58"/>
      <c r="G372" s="49"/>
      <c r="H372" s="48"/>
      <c r="I372" s="48"/>
      <c r="J372" s="48"/>
      <c r="K372" s="48"/>
    </row>
    <row r="373" spans="1:11" x14ac:dyDescent="0.15">
      <c r="A373" s="48"/>
      <c r="B373" s="48"/>
      <c r="C373" s="48"/>
      <c r="D373" s="42"/>
      <c r="E373" s="42"/>
      <c r="F373" s="58"/>
      <c r="G373" s="49"/>
      <c r="H373" s="49"/>
      <c r="I373" s="48"/>
      <c r="J373" s="58"/>
      <c r="K373" s="48"/>
    </row>
    <row r="374" spans="1:11" x14ac:dyDescent="0.15">
      <c r="A374" s="48"/>
      <c r="B374" s="48"/>
      <c r="C374" s="48"/>
      <c r="D374" s="42"/>
      <c r="E374" s="42"/>
      <c r="F374" s="58"/>
      <c r="G374" s="49"/>
      <c r="H374" s="49"/>
      <c r="I374" s="48"/>
      <c r="J374" s="58"/>
      <c r="K374" s="48"/>
    </row>
    <row r="375" spans="1:11" x14ac:dyDescent="0.15">
      <c r="A375" s="48"/>
      <c r="B375" s="48"/>
      <c r="C375" s="48"/>
      <c r="D375" s="42"/>
      <c r="E375" s="42"/>
      <c r="F375" s="58"/>
      <c r="G375" s="49"/>
      <c r="H375" s="49"/>
      <c r="I375" s="48"/>
      <c r="J375" s="58"/>
      <c r="K375" s="48"/>
    </row>
    <row r="376" spans="1:11" x14ac:dyDescent="0.15">
      <c r="A376" s="48"/>
      <c r="B376" s="48"/>
      <c r="C376" s="48"/>
      <c r="D376" s="42"/>
      <c r="E376" s="42"/>
      <c r="F376" s="58"/>
      <c r="G376" s="49"/>
      <c r="H376" s="49"/>
      <c r="I376" s="48"/>
      <c r="J376" s="58"/>
      <c r="K376" s="48"/>
    </row>
    <row r="377" spans="1:11" x14ac:dyDescent="0.15">
      <c r="A377" s="48"/>
      <c r="B377" s="48"/>
      <c r="C377" s="48"/>
      <c r="D377" s="42"/>
      <c r="E377" s="42"/>
      <c r="F377" s="58"/>
      <c r="G377" s="49"/>
      <c r="H377" s="49"/>
      <c r="I377" s="48"/>
      <c r="J377" s="48"/>
      <c r="K377" s="48"/>
    </row>
    <row r="378" spans="1:11" x14ac:dyDescent="0.15">
      <c r="A378" s="48"/>
      <c r="B378" s="48"/>
      <c r="C378" s="48"/>
      <c r="D378" s="42"/>
      <c r="E378" s="42"/>
      <c r="F378" s="58"/>
      <c r="G378" s="49"/>
      <c r="H378" s="49"/>
      <c r="I378" s="48"/>
      <c r="J378" s="48"/>
      <c r="K378" s="48"/>
    </row>
    <row r="379" spans="1:11" x14ac:dyDescent="0.15">
      <c r="A379" s="48"/>
      <c r="B379" s="48"/>
      <c r="C379" s="48"/>
      <c r="D379" s="42"/>
      <c r="E379" s="42"/>
      <c r="F379" s="58"/>
      <c r="G379" s="49"/>
      <c r="H379" s="49"/>
      <c r="I379" s="48"/>
      <c r="J379" s="48"/>
      <c r="K379" s="48"/>
    </row>
    <row r="380" spans="1:11" x14ac:dyDescent="0.15">
      <c r="A380" s="48"/>
      <c r="B380" s="48"/>
      <c r="C380" s="48"/>
      <c r="D380" s="42"/>
      <c r="E380" s="42"/>
      <c r="F380" s="58"/>
      <c r="G380" s="49"/>
      <c r="H380" s="49"/>
      <c r="I380" s="48"/>
      <c r="J380" s="48"/>
      <c r="K380" s="48"/>
    </row>
    <row r="381" spans="1:11" x14ac:dyDescent="0.15">
      <c r="A381" s="48"/>
      <c r="B381" s="48"/>
      <c r="C381" s="48"/>
      <c r="D381" s="42"/>
      <c r="E381" s="42"/>
      <c r="F381" s="58"/>
      <c r="G381" s="49"/>
      <c r="H381" s="49"/>
      <c r="I381" s="48"/>
      <c r="J381" s="48"/>
      <c r="K381" s="48"/>
    </row>
    <row r="382" spans="1:11" x14ac:dyDescent="0.15">
      <c r="A382" s="48"/>
      <c r="B382" s="48"/>
      <c r="C382" s="48"/>
      <c r="D382" s="42"/>
      <c r="E382" s="42"/>
      <c r="F382" s="58"/>
      <c r="G382" s="49"/>
      <c r="H382" s="49"/>
      <c r="I382" s="48"/>
      <c r="J382" s="48"/>
      <c r="K382" s="48"/>
    </row>
    <row r="383" spans="1:11" x14ac:dyDescent="0.15">
      <c r="A383" s="58"/>
      <c r="B383" s="58"/>
      <c r="C383" s="58"/>
      <c r="D383" s="42"/>
      <c r="E383" s="42"/>
      <c r="F383" s="58"/>
      <c r="G383" s="49"/>
      <c r="H383" s="58"/>
      <c r="I383" s="58"/>
      <c r="J383" s="48"/>
      <c r="K383" s="48"/>
    </row>
    <row r="384" spans="1:11" x14ac:dyDescent="0.15">
      <c r="A384" s="48"/>
      <c r="B384" s="48"/>
      <c r="C384" s="48"/>
      <c r="D384" s="42"/>
      <c r="E384" s="42"/>
      <c r="F384" s="58"/>
      <c r="G384" s="49"/>
      <c r="H384" s="49"/>
      <c r="I384" s="48"/>
      <c r="J384" s="48"/>
      <c r="K384" s="48"/>
    </row>
    <row r="385" spans="1:11" x14ac:dyDescent="0.15">
      <c r="A385" s="48"/>
      <c r="B385" s="48"/>
      <c r="C385" s="48"/>
      <c r="D385" s="42"/>
      <c r="E385" s="42"/>
      <c r="F385" s="58"/>
      <c r="G385" s="49"/>
      <c r="H385" s="49"/>
      <c r="I385" s="48"/>
      <c r="J385" s="48"/>
      <c r="K385" s="48"/>
    </row>
    <row r="386" spans="1:11" x14ac:dyDescent="0.15">
      <c r="A386" s="48"/>
      <c r="B386" s="48"/>
      <c r="C386" s="48"/>
      <c r="D386" s="42"/>
      <c r="E386" s="42"/>
      <c r="F386" s="58"/>
      <c r="G386" s="49"/>
      <c r="H386" s="49"/>
      <c r="I386" s="58"/>
      <c r="J386" s="48"/>
      <c r="K386" s="48"/>
    </row>
    <row r="387" spans="1:11" x14ac:dyDescent="0.15">
      <c r="A387" s="58"/>
      <c r="B387" s="58"/>
      <c r="C387" s="58"/>
      <c r="D387" s="42"/>
      <c r="E387" s="42"/>
      <c r="F387" s="58"/>
      <c r="G387" s="49"/>
      <c r="H387" s="49"/>
      <c r="I387" s="58"/>
      <c r="J387" s="48"/>
      <c r="K387" s="48"/>
    </row>
    <row r="388" spans="1:11" x14ac:dyDescent="0.15">
      <c r="A388" s="58"/>
      <c r="B388" s="58"/>
      <c r="C388" s="58"/>
      <c r="D388" s="42"/>
      <c r="E388" s="42"/>
      <c r="F388" s="58"/>
      <c r="G388" s="49"/>
      <c r="H388" s="58"/>
      <c r="I388" s="58"/>
      <c r="J388" s="48"/>
      <c r="K388" s="48"/>
    </row>
    <row r="389" spans="1:11" x14ac:dyDescent="0.15">
      <c r="A389" s="48"/>
      <c r="B389" s="48"/>
      <c r="C389" s="48"/>
      <c r="D389" s="42"/>
      <c r="E389" s="42"/>
      <c r="F389" s="58"/>
      <c r="G389" s="49"/>
      <c r="H389" s="49"/>
      <c r="I389" s="48"/>
      <c r="J389" s="48"/>
      <c r="K389" s="48"/>
    </row>
    <row r="390" spans="1:11" x14ac:dyDescent="0.15">
      <c r="A390" s="48"/>
      <c r="B390" s="48"/>
      <c r="C390" s="48"/>
      <c r="D390" s="42"/>
      <c r="E390" s="42"/>
      <c r="F390" s="58"/>
      <c r="G390" s="49"/>
      <c r="H390" s="49"/>
      <c r="I390" s="48"/>
      <c r="J390" s="48"/>
      <c r="K390" s="48"/>
    </row>
    <row r="391" spans="1:11" x14ac:dyDescent="0.15">
      <c r="A391" s="48"/>
      <c r="B391" s="48"/>
      <c r="C391" s="48"/>
      <c r="D391" s="42"/>
      <c r="E391" s="42"/>
      <c r="F391" s="58"/>
      <c r="G391" s="49"/>
      <c r="H391" s="49"/>
      <c r="I391" s="48"/>
      <c r="J391" s="48"/>
      <c r="K391" s="48"/>
    </row>
    <row r="392" spans="1:11" x14ac:dyDescent="0.15">
      <c r="A392" s="48"/>
      <c r="B392" s="48"/>
      <c r="C392" s="48"/>
      <c r="D392" s="42"/>
      <c r="E392" s="42"/>
      <c r="F392" s="58"/>
      <c r="G392" s="49"/>
      <c r="H392" s="49"/>
      <c r="I392" s="48"/>
      <c r="J392" s="48"/>
      <c r="K392" s="48"/>
    </row>
    <row r="393" spans="1:11" x14ac:dyDescent="0.15">
      <c r="A393" s="48"/>
      <c r="B393" s="48"/>
      <c r="C393" s="48"/>
      <c r="D393" s="42"/>
      <c r="E393" s="42"/>
      <c r="F393" s="58"/>
      <c r="G393" s="49"/>
      <c r="H393" s="49"/>
      <c r="I393" s="48"/>
      <c r="J393" s="48"/>
      <c r="K393" s="48"/>
    </row>
    <row r="394" spans="1:11" x14ac:dyDescent="0.15">
      <c r="A394" s="48"/>
      <c r="B394" s="48"/>
      <c r="C394" s="48"/>
      <c r="D394" s="42"/>
      <c r="E394" s="42"/>
      <c r="F394" s="58"/>
      <c r="G394" s="49"/>
      <c r="H394" s="49"/>
      <c r="I394" s="48"/>
      <c r="J394" s="48"/>
      <c r="K394" s="48"/>
    </row>
    <row r="395" spans="1:11" x14ac:dyDescent="0.15">
      <c r="A395" s="48"/>
      <c r="B395" s="48"/>
      <c r="C395" s="48"/>
      <c r="D395" s="42"/>
      <c r="E395" s="42"/>
      <c r="F395" s="58"/>
      <c r="G395" s="49"/>
      <c r="H395" s="49"/>
      <c r="I395" s="48"/>
      <c r="J395" s="48"/>
      <c r="K395" s="48"/>
    </row>
    <row r="396" spans="1:11" x14ac:dyDescent="0.15">
      <c r="A396" s="48"/>
      <c r="B396" s="48"/>
      <c r="C396" s="48"/>
      <c r="D396" s="42"/>
      <c r="E396" s="42"/>
      <c r="F396" s="58"/>
      <c r="G396" s="49"/>
      <c r="H396" s="49"/>
      <c r="I396" s="48"/>
      <c r="J396" s="48"/>
      <c r="K396" s="48"/>
    </row>
    <row r="397" spans="1:11" x14ac:dyDescent="0.15">
      <c r="A397" s="48"/>
      <c r="B397" s="48"/>
      <c r="C397" s="48"/>
      <c r="D397" s="42"/>
      <c r="E397" s="42"/>
      <c r="F397" s="58"/>
      <c r="G397" s="49"/>
      <c r="H397" s="49"/>
      <c r="I397" s="48"/>
      <c r="J397" s="48"/>
      <c r="K397" s="48"/>
    </row>
    <row r="398" spans="1:11" x14ac:dyDescent="0.15">
      <c r="A398" s="48"/>
      <c r="B398" s="48"/>
      <c r="C398" s="48"/>
      <c r="D398" s="42"/>
      <c r="E398" s="42"/>
      <c r="F398" s="58"/>
      <c r="G398" s="49"/>
      <c r="H398" s="49"/>
      <c r="I398" s="48"/>
      <c r="J398" s="48"/>
      <c r="K398" s="48"/>
    </row>
    <row r="399" spans="1:11" x14ac:dyDescent="0.15">
      <c r="A399" s="48"/>
      <c r="B399" s="48"/>
      <c r="C399" s="48"/>
      <c r="D399" s="42"/>
      <c r="E399" s="42"/>
      <c r="F399" s="58"/>
      <c r="G399" s="49"/>
      <c r="H399" s="49"/>
      <c r="I399" s="48"/>
      <c r="J399" s="48"/>
      <c r="K399" s="48"/>
    </row>
    <row r="400" spans="1:11" x14ac:dyDescent="0.15">
      <c r="A400" s="48"/>
      <c r="B400" s="48"/>
      <c r="C400" s="48"/>
      <c r="D400" s="42"/>
      <c r="E400" s="42"/>
      <c r="F400" s="58"/>
      <c r="G400" s="49"/>
      <c r="H400" s="49"/>
      <c r="I400" s="48"/>
      <c r="J400" s="48"/>
      <c r="K400" s="48"/>
    </row>
    <row r="401" spans="1:11" x14ac:dyDescent="0.15">
      <c r="A401" s="48"/>
      <c r="B401" s="48"/>
      <c r="C401" s="48"/>
      <c r="D401" s="42"/>
      <c r="E401" s="42"/>
      <c r="F401" s="58"/>
      <c r="G401" s="49"/>
      <c r="H401" s="49"/>
      <c r="I401" s="48"/>
      <c r="J401" s="48"/>
      <c r="K401" s="48"/>
    </row>
    <row r="402" spans="1:11" x14ac:dyDescent="0.15">
      <c r="A402" s="48"/>
      <c r="B402" s="48"/>
      <c r="C402" s="48"/>
      <c r="D402" s="42"/>
      <c r="E402" s="42"/>
      <c r="F402" s="58"/>
      <c r="G402" s="49"/>
      <c r="H402" s="49"/>
      <c r="I402" s="48"/>
      <c r="J402" s="48"/>
      <c r="K402" s="48"/>
    </row>
    <row r="403" spans="1:11" x14ac:dyDescent="0.15">
      <c r="A403" s="48"/>
      <c r="B403" s="48"/>
      <c r="C403" s="48"/>
      <c r="D403" s="42"/>
      <c r="E403" s="42"/>
      <c r="F403" s="58"/>
      <c r="G403" s="49"/>
      <c r="H403" s="49"/>
      <c r="I403" s="48"/>
      <c r="J403" s="48"/>
      <c r="K403" s="48"/>
    </row>
    <row r="404" spans="1:11" x14ac:dyDescent="0.15">
      <c r="A404" s="48"/>
      <c r="B404" s="48"/>
      <c r="C404" s="48"/>
      <c r="D404" s="42"/>
      <c r="E404" s="42"/>
      <c r="F404" s="58"/>
      <c r="G404" s="49"/>
      <c r="H404" s="49"/>
      <c r="I404" s="48"/>
      <c r="J404" s="48"/>
      <c r="K404" s="48"/>
    </row>
    <row r="405" spans="1:11" x14ac:dyDescent="0.15">
      <c r="A405" s="48"/>
      <c r="B405" s="48"/>
      <c r="C405" s="48"/>
      <c r="D405" s="42"/>
      <c r="E405" s="42"/>
      <c r="F405" s="58"/>
      <c r="G405" s="49"/>
      <c r="H405" s="49"/>
      <c r="I405" s="48"/>
      <c r="J405" s="48"/>
      <c r="K405" s="48"/>
    </row>
    <row r="406" spans="1:11" x14ac:dyDescent="0.15">
      <c r="A406" s="48"/>
      <c r="B406" s="48"/>
      <c r="C406" s="48"/>
      <c r="D406" s="42"/>
      <c r="E406" s="42"/>
      <c r="F406" s="58"/>
      <c r="G406" s="49"/>
      <c r="H406" s="49"/>
      <c r="I406" s="48"/>
      <c r="J406" s="48"/>
      <c r="K406" s="48"/>
    </row>
    <row r="407" spans="1:11" x14ac:dyDescent="0.15">
      <c r="A407" s="48"/>
      <c r="B407" s="48"/>
      <c r="C407" s="48"/>
      <c r="D407" s="42"/>
      <c r="E407" s="42"/>
      <c r="F407" s="58"/>
      <c r="G407" s="49"/>
      <c r="H407" s="49"/>
      <c r="I407" s="48"/>
      <c r="J407" s="48"/>
      <c r="K407" s="48"/>
    </row>
    <row r="408" spans="1:11" x14ac:dyDescent="0.15">
      <c r="A408" s="48"/>
      <c r="B408" s="48"/>
      <c r="C408" s="48"/>
      <c r="D408" s="42"/>
      <c r="E408" s="42"/>
      <c r="F408" s="58"/>
      <c r="G408" s="49"/>
      <c r="H408" s="49"/>
      <c r="I408" s="48"/>
      <c r="J408" s="48"/>
      <c r="K408" s="48"/>
    </row>
    <row r="409" spans="1:11" x14ac:dyDescent="0.15">
      <c r="A409" s="48"/>
      <c r="B409" s="48"/>
      <c r="C409" s="48"/>
      <c r="D409" s="42"/>
      <c r="E409" s="42"/>
      <c r="F409" s="58"/>
      <c r="G409" s="49"/>
      <c r="H409" s="49"/>
      <c r="I409" s="48"/>
      <c r="J409" s="48"/>
      <c r="K409" s="48"/>
    </row>
    <row r="410" spans="1:11" x14ac:dyDescent="0.15">
      <c r="A410" s="48"/>
      <c r="B410" s="48"/>
      <c r="C410" s="48"/>
      <c r="D410" s="42"/>
      <c r="E410" s="42"/>
      <c r="F410" s="58"/>
      <c r="G410" s="49"/>
      <c r="H410" s="49"/>
      <c r="I410" s="48"/>
      <c r="J410" s="48"/>
      <c r="K410" s="48"/>
    </row>
    <row r="411" spans="1:11" x14ac:dyDescent="0.15">
      <c r="A411" s="48"/>
      <c r="B411" s="48"/>
      <c r="C411" s="48"/>
      <c r="D411" s="42"/>
      <c r="E411" s="42"/>
      <c r="F411" s="58"/>
      <c r="G411" s="49"/>
      <c r="H411" s="49"/>
      <c r="I411" s="48"/>
      <c r="J411" s="48"/>
      <c r="K411" s="48"/>
    </row>
    <row r="412" spans="1:11" x14ac:dyDescent="0.15">
      <c r="A412" s="48"/>
      <c r="B412" s="48"/>
      <c r="C412" s="48"/>
      <c r="D412" s="42"/>
      <c r="E412" s="42"/>
      <c r="F412" s="58"/>
      <c r="G412" s="49"/>
      <c r="H412" s="49"/>
      <c r="I412" s="48"/>
      <c r="J412" s="48"/>
      <c r="K412" s="48"/>
    </row>
    <row r="413" spans="1:11" x14ac:dyDescent="0.15">
      <c r="A413" s="48"/>
      <c r="B413" s="48"/>
      <c r="C413" s="48"/>
      <c r="D413" s="42"/>
      <c r="E413" s="42"/>
      <c r="F413" s="58"/>
      <c r="G413" s="49"/>
      <c r="H413" s="49"/>
      <c r="I413" s="48"/>
      <c r="J413" s="48"/>
      <c r="K413" s="48"/>
    </row>
    <row r="414" spans="1:11" x14ac:dyDescent="0.15">
      <c r="A414" s="48"/>
      <c r="B414" s="48"/>
      <c r="C414" s="48"/>
      <c r="D414" s="42"/>
      <c r="E414" s="42"/>
      <c r="F414" s="58"/>
      <c r="G414" s="49"/>
      <c r="H414" s="49"/>
      <c r="I414" s="48"/>
      <c r="J414" s="48"/>
      <c r="K414" s="48"/>
    </row>
    <row r="415" spans="1:11" x14ac:dyDescent="0.15">
      <c r="A415" s="48"/>
      <c r="B415" s="48"/>
      <c r="C415" s="48"/>
      <c r="D415" s="42"/>
      <c r="E415" s="42"/>
      <c r="F415" s="58"/>
      <c r="G415" s="49"/>
      <c r="H415" s="49"/>
      <c r="I415" s="48"/>
      <c r="J415" s="48"/>
      <c r="K415" s="48"/>
    </row>
    <row r="416" spans="1:11" x14ac:dyDescent="0.15">
      <c r="A416" s="48"/>
      <c r="B416" s="48"/>
      <c r="C416" s="48"/>
      <c r="D416" s="42"/>
      <c r="E416" s="42"/>
      <c r="F416" s="58"/>
      <c r="G416" s="49"/>
      <c r="H416" s="49"/>
      <c r="I416" s="48"/>
      <c r="J416" s="48"/>
      <c r="K416" s="48"/>
    </row>
    <row r="417" spans="1:11" x14ac:dyDescent="0.15">
      <c r="A417" s="48"/>
      <c r="B417" s="48"/>
      <c r="C417" s="48"/>
      <c r="D417" s="42"/>
      <c r="E417" s="42"/>
      <c r="F417" s="58"/>
      <c r="G417" s="49"/>
      <c r="H417" s="49"/>
      <c r="I417" s="48"/>
      <c r="J417" s="48"/>
      <c r="K417" s="48"/>
    </row>
    <row r="418" spans="1:11" x14ac:dyDescent="0.15">
      <c r="A418" s="48"/>
      <c r="B418" s="48"/>
      <c r="C418" s="48"/>
      <c r="D418" s="42"/>
      <c r="E418" s="42"/>
      <c r="F418" s="58"/>
      <c r="G418" s="49"/>
      <c r="H418" s="49"/>
      <c r="I418" s="48"/>
      <c r="J418" s="48"/>
      <c r="K418" s="48"/>
    </row>
    <row r="419" spans="1:11" x14ac:dyDescent="0.15">
      <c r="A419" s="48"/>
      <c r="B419" s="48"/>
      <c r="C419" s="48"/>
      <c r="D419" s="42"/>
      <c r="E419" s="42"/>
      <c r="F419" s="58"/>
      <c r="G419" s="49"/>
      <c r="H419" s="49"/>
      <c r="I419" s="48"/>
      <c r="J419" s="48"/>
      <c r="K419" s="48"/>
    </row>
    <row r="420" spans="1:11" x14ac:dyDescent="0.15">
      <c r="A420" s="48"/>
      <c r="B420" s="48"/>
      <c r="C420" s="48"/>
      <c r="D420" s="42"/>
      <c r="E420" s="42"/>
      <c r="F420" s="58"/>
      <c r="G420" s="49"/>
      <c r="H420" s="49"/>
      <c r="I420" s="48"/>
      <c r="J420" s="48"/>
      <c r="K420" s="48"/>
    </row>
    <row r="421" spans="1:11" x14ac:dyDescent="0.15">
      <c r="A421" s="48"/>
      <c r="B421" s="48"/>
      <c r="C421" s="48"/>
      <c r="D421" s="42"/>
      <c r="E421" s="42"/>
      <c r="F421" s="58"/>
      <c r="G421" s="49"/>
      <c r="H421" s="49"/>
      <c r="I421" s="48"/>
      <c r="J421" s="48"/>
      <c r="K421" s="48"/>
    </row>
    <row r="422" spans="1:11" x14ac:dyDescent="0.15">
      <c r="A422" s="48"/>
      <c r="B422" s="48"/>
      <c r="C422" s="48"/>
      <c r="D422" s="42"/>
      <c r="E422" s="42"/>
      <c r="F422" s="58"/>
      <c r="G422" s="49"/>
      <c r="H422" s="49"/>
      <c r="I422" s="48"/>
      <c r="J422" s="48"/>
      <c r="K422" s="48"/>
    </row>
    <row r="423" spans="1:11" x14ac:dyDescent="0.15">
      <c r="A423" s="48"/>
      <c r="B423" s="48"/>
      <c r="C423" s="48"/>
      <c r="D423" s="42"/>
      <c r="E423" s="42"/>
      <c r="F423" s="58"/>
      <c r="G423" s="49"/>
      <c r="H423" s="49"/>
      <c r="I423" s="48"/>
      <c r="J423" s="48"/>
      <c r="K423" s="48"/>
    </row>
    <row r="424" spans="1:11" x14ac:dyDescent="0.15">
      <c r="A424" s="48"/>
      <c r="B424" s="48"/>
      <c r="C424" s="48"/>
      <c r="D424" s="42"/>
      <c r="E424" s="42"/>
      <c r="F424" s="58"/>
      <c r="G424" s="49"/>
      <c r="H424" s="49"/>
      <c r="I424" s="48"/>
      <c r="J424" s="48"/>
      <c r="K424" s="48"/>
    </row>
    <row r="425" spans="1:11" x14ac:dyDescent="0.15">
      <c r="A425" s="48"/>
      <c r="B425" s="48"/>
      <c r="C425" s="48"/>
      <c r="D425" s="42"/>
      <c r="E425" s="42"/>
      <c r="F425" s="58"/>
      <c r="G425" s="49"/>
      <c r="H425" s="49"/>
      <c r="I425" s="48"/>
      <c r="J425" s="48"/>
      <c r="K425" s="48"/>
    </row>
    <row r="426" spans="1:11" x14ac:dyDescent="0.15">
      <c r="A426" s="48"/>
      <c r="B426" s="48"/>
      <c r="C426" s="48"/>
      <c r="D426" s="42"/>
      <c r="E426" s="42"/>
      <c r="F426" s="58"/>
      <c r="G426" s="49"/>
      <c r="H426" s="49"/>
      <c r="I426" s="48"/>
      <c r="J426" s="48"/>
      <c r="K426" s="48"/>
    </row>
    <row r="427" spans="1:11" x14ac:dyDescent="0.15">
      <c r="A427" s="48"/>
      <c r="B427" s="48"/>
      <c r="C427" s="48"/>
      <c r="D427" s="42"/>
      <c r="E427" s="42"/>
      <c r="F427" s="58"/>
      <c r="G427" s="49"/>
      <c r="H427" s="49"/>
      <c r="I427" s="48"/>
      <c r="J427" s="48"/>
      <c r="K427" s="48"/>
    </row>
    <row r="428" spans="1:11" x14ac:dyDescent="0.15">
      <c r="A428" s="48"/>
      <c r="B428" s="48"/>
      <c r="C428" s="48"/>
      <c r="D428" s="42"/>
      <c r="E428" s="42"/>
      <c r="F428" s="58"/>
      <c r="G428" s="49"/>
      <c r="H428" s="49"/>
      <c r="I428" s="48"/>
      <c r="J428" s="48"/>
      <c r="K428" s="48"/>
    </row>
    <row r="429" spans="1:11" x14ac:dyDescent="0.15">
      <c r="A429" s="48"/>
      <c r="B429" s="48"/>
      <c r="C429" s="48"/>
      <c r="D429" s="42"/>
      <c r="E429" s="42"/>
      <c r="F429" s="58"/>
      <c r="G429" s="49"/>
      <c r="H429" s="49"/>
      <c r="I429" s="48"/>
      <c r="J429" s="48"/>
      <c r="K429" s="48"/>
    </row>
    <row r="430" spans="1:11" x14ac:dyDescent="0.15">
      <c r="A430" s="48"/>
      <c r="B430" s="48"/>
      <c r="C430" s="48"/>
      <c r="D430" s="42"/>
      <c r="E430" s="42"/>
      <c r="F430" s="58"/>
      <c r="G430" s="49"/>
      <c r="H430" s="49"/>
      <c r="I430" s="48"/>
      <c r="J430" s="48"/>
      <c r="K430" s="48"/>
    </row>
    <row r="431" spans="1:11" x14ac:dyDescent="0.15">
      <c r="A431" s="48"/>
      <c r="B431" s="48"/>
      <c r="C431" s="48"/>
      <c r="D431" s="42"/>
      <c r="E431" s="42"/>
      <c r="F431" s="58"/>
      <c r="G431" s="49"/>
      <c r="H431" s="49"/>
      <c r="I431" s="48"/>
      <c r="J431" s="48"/>
      <c r="K431" s="48"/>
    </row>
    <row r="432" spans="1:11" x14ac:dyDescent="0.15">
      <c r="A432" s="48"/>
      <c r="B432" s="48"/>
      <c r="C432" s="48"/>
      <c r="D432" s="42"/>
      <c r="E432" s="42"/>
      <c r="F432" s="58"/>
      <c r="G432" s="49"/>
      <c r="H432" s="49"/>
      <c r="I432" s="48"/>
      <c r="J432" s="48"/>
      <c r="K432" s="48"/>
    </row>
    <row r="433" spans="1:11" x14ac:dyDescent="0.15">
      <c r="A433" s="48"/>
      <c r="B433" s="48"/>
      <c r="C433" s="48"/>
      <c r="D433" s="42"/>
      <c r="E433" s="42"/>
      <c r="F433" s="58"/>
      <c r="G433" s="49"/>
      <c r="H433" s="49"/>
      <c r="I433" s="48"/>
      <c r="J433" s="48"/>
      <c r="K433" s="48"/>
    </row>
    <row r="434" spans="1:11" x14ac:dyDescent="0.15">
      <c r="A434" s="48"/>
      <c r="B434" s="48"/>
      <c r="C434" s="48"/>
      <c r="D434" s="42"/>
      <c r="E434" s="42"/>
      <c r="F434" s="58"/>
      <c r="G434" s="49"/>
      <c r="H434" s="49"/>
      <c r="I434" s="48"/>
      <c r="J434" s="48"/>
      <c r="K434" s="48"/>
    </row>
    <row r="435" spans="1:11" x14ac:dyDescent="0.15">
      <c r="A435" s="48"/>
      <c r="B435" s="48"/>
      <c r="C435" s="48"/>
      <c r="D435" s="42"/>
      <c r="E435" s="42"/>
      <c r="F435" s="58"/>
      <c r="G435" s="49"/>
      <c r="H435" s="49"/>
      <c r="I435" s="48"/>
      <c r="J435" s="48"/>
      <c r="K435" s="48"/>
    </row>
    <row r="436" spans="1:11" x14ac:dyDescent="0.15">
      <c r="A436" s="48"/>
      <c r="B436" s="48"/>
      <c r="C436" s="48"/>
      <c r="D436" s="42"/>
      <c r="E436" s="42"/>
      <c r="F436" s="58"/>
      <c r="G436" s="49"/>
      <c r="H436" s="49"/>
      <c r="I436" s="48"/>
      <c r="J436" s="48"/>
      <c r="K436" s="48"/>
    </row>
    <row r="437" spans="1:11" x14ac:dyDescent="0.15">
      <c r="A437" s="48"/>
      <c r="B437" s="48"/>
      <c r="C437" s="48"/>
      <c r="D437" s="42"/>
      <c r="E437" s="42"/>
      <c r="F437" s="58"/>
      <c r="G437" s="49"/>
      <c r="H437" s="49"/>
      <c r="I437" s="48"/>
      <c r="J437" s="48"/>
      <c r="K437" s="48"/>
    </row>
    <row r="438" spans="1:11" x14ac:dyDescent="0.15">
      <c r="A438" s="48"/>
      <c r="B438" s="48"/>
      <c r="C438" s="48"/>
      <c r="D438" s="42"/>
      <c r="E438" s="42"/>
      <c r="F438" s="58"/>
      <c r="G438" s="49"/>
      <c r="H438" s="49"/>
      <c r="I438" s="48"/>
      <c r="J438" s="48"/>
      <c r="K438" s="48"/>
    </row>
    <row r="439" spans="1:11" x14ac:dyDescent="0.15">
      <c r="A439" s="48"/>
      <c r="B439" s="48"/>
      <c r="C439" s="48"/>
      <c r="D439" s="42"/>
      <c r="E439" s="42"/>
      <c r="F439" s="58"/>
      <c r="G439" s="49"/>
      <c r="H439" s="49"/>
      <c r="I439" s="48"/>
      <c r="J439" s="48"/>
      <c r="K439" s="48"/>
    </row>
    <row r="440" spans="1:11" x14ac:dyDescent="0.15">
      <c r="A440" s="48"/>
      <c r="B440" s="48"/>
      <c r="C440" s="48"/>
      <c r="D440" s="42"/>
      <c r="E440" s="42"/>
      <c r="F440" s="58"/>
      <c r="G440" s="49"/>
      <c r="H440" s="49"/>
      <c r="I440" s="48"/>
      <c r="J440" s="48"/>
      <c r="K440" s="48"/>
    </row>
    <row r="441" spans="1:11" x14ac:dyDescent="0.15">
      <c r="A441" s="48"/>
      <c r="B441" s="48"/>
      <c r="C441" s="48"/>
      <c r="D441" s="42"/>
      <c r="E441" s="42"/>
      <c r="F441" s="58"/>
      <c r="G441" s="49"/>
      <c r="H441" s="49"/>
      <c r="I441" s="48"/>
      <c r="J441" s="48"/>
      <c r="K441" s="48"/>
    </row>
    <row r="442" spans="1:11" x14ac:dyDescent="0.15">
      <c r="A442" s="48"/>
      <c r="B442" s="48"/>
      <c r="C442" s="48"/>
      <c r="D442" s="42"/>
      <c r="E442" s="42"/>
      <c r="F442" s="58"/>
      <c r="G442" s="49"/>
      <c r="H442" s="49"/>
      <c r="I442" s="48"/>
      <c r="J442" s="48"/>
      <c r="K442" s="48"/>
    </row>
    <row r="443" spans="1:11" x14ac:dyDescent="0.15">
      <c r="A443" s="48"/>
      <c r="B443" s="48"/>
      <c r="C443" s="48"/>
      <c r="D443" s="42"/>
      <c r="E443" s="42"/>
      <c r="F443" s="58"/>
      <c r="G443" s="49"/>
      <c r="H443" s="49"/>
      <c r="I443" s="48"/>
      <c r="J443" s="48"/>
      <c r="K443" s="48"/>
    </row>
    <row r="444" spans="1:11" x14ac:dyDescent="0.15">
      <c r="A444" s="48"/>
      <c r="B444" s="48"/>
      <c r="C444" s="48"/>
      <c r="D444" s="42"/>
      <c r="E444" s="42"/>
      <c r="F444" s="58"/>
      <c r="G444" s="49"/>
      <c r="H444" s="49"/>
      <c r="I444" s="48"/>
      <c r="J444" s="48"/>
      <c r="K444" s="48"/>
    </row>
    <row r="445" spans="1:11" x14ac:dyDescent="0.15">
      <c r="A445" s="48"/>
      <c r="B445" s="48"/>
      <c r="C445" s="48"/>
      <c r="D445" s="42"/>
      <c r="E445" s="42"/>
      <c r="F445" s="58"/>
      <c r="G445" s="49"/>
      <c r="H445" s="49"/>
      <c r="I445" s="48"/>
      <c r="J445" s="48"/>
      <c r="K445" s="48"/>
    </row>
    <row r="446" spans="1:11" x14ac:dyDescent="0.15">
      <c r="A446" s="48"/>
      <c r="B446" s="48"/>
      <c r="C446" s="48"/>
      <c r="D446" s="42"/>
      <c r="E446" s="42"/>
      <c r="F446" s="58"/>
      <c r="G446" s="49"/>
      <c r="H446" s="49"/>
      <c r="I446" s="48"/>
      <c r="J446" s="48"/>
      <c r="K446" s="48"/>
    </row>
    <row r="447" spans="1:11" x14ac:dyDescent="0.15">
      <c r="A447" s="48"/>
      <c r="B447" s="48"/>
      <c r="C447" s="48"/>
      <c r="D447" s="42"/>
      <c r="E447" s="42"/>
      <c r="F447" s="58"/>
      <c r="G447" s="49"/>
      <c r="H447" s="49"/>
      <c r="I447" s="48"/>
      <c r="J447" s="48"/>
      <c r="K447" s="48"/>
    </row>
    <row r="448" spans="1:11" x14ac:dyDescent="0.15">
      <c r="A448" s="48"/>
      <c r="B448" s="48"/>
      <c r="C448" s="48"/>
      <c r="D448" s="42"/>
      <c r="E448" s="42"/>
      <c r="F448" s="58"/>
      <c r="G448" s="49"/>
      <c r="H448" s="49"/>
      <c r="I448" s="48"/>
      <c r="J448" s="48"/>
      <c r="K448" s="48"/>
    </row>
    <row r="449" spans="1:11" x14ac:dyDescent="0.15">
      <c r="A449" s="48"/>
      <c r="B449" s="48"/>
      <c r="C449" s="48"/>
      <c r="D449" s="42"/>
      <c r="E449" s="42"/>
      <c r="F449" s="58"/>
      <c r="G449" s="49"/>
      <c r="H449" s="49"/>
      <c r="I449" s="48"/>
      <c r="J449" s="48"/>
      <c r="K449" s="48"/>
    </row>
    <row r="450" spans="1:11" x14ac:dyDescent="0.15">
      <c r="A450" s="48"/>
      <c r="B450" s="48"/>
      <c r="C450" s="48"/>
      <c r="D450" s="42"/>
      <c r="E450" s="42"/>
      <c r="F450" s="58"/>
      <c r="G450" s="49"/>
      <c r="H450" s="49"/>
      <c r="I450" s="48"/>
      <c r="J450" s="48"/>
      <c r="K450" s="48"/>
    </row>
    <row r="451" spans="1:11" x14ac:dyDescent="0.15">
      <c r="A451" s="48"/>
      <c r="B451" s="48"/>
      <c r="C451" s="48"/>
      <c r="D451" s="42"/>
      <c r="E451" s="42"/>
      <c r="F451" s="58"/>
      <c r="G451" s="49"/>
      <c r="H451" s="49"/>
      <c r="I451" s="48"/>
      <c r="J451" s="48"/>
      <c r="K451" s="48"/>
    </row>
    <row r="452" spans="1:11" x14ac:dyDescent="0.15">
      <c r="A452" s="48"/>
      <c r="B452" s="48"/>
      <c r="C452" s="48"/>
      <c r="D452" s="42"/>
      <c r="E452" s="42"/>
      <c r="F452" s="58"/>
      <c r="G452" s="49"/>
      <c r="H452" s="49"/>
      <c r="I452" s="48"/>
      <c r="J452" s="48"/>
      <c r="K452" s="48"/>
    </row>
    <row r="453" spans="1:11" x14ac:dyDescent="0.15">
      <c r="A453" s="48"/>
      <c r="B453" s="48"/>
      <c r="C453" s="48"/>
      <c r="D453" s="42"/>
      <c r="E453" s="42"/>
      <c r="F453" s="58"/>
      <c r="G453" s="49"/>
      <c r="H453" s="49"/>
      <c r="I453" s="48"/>
      <c r="J453" s="48"/>
      <c r="K453" s="48"/>
    </row>
    <row r="454" spans="1:11" x14ac:dyDescent="0.15">
      <c r="A454" s="48"/>
      <c r="B454" s="48"/>
      <c r="C454" s="48"/>
      <c r="D454" s="42"/>
      <c r="E454" s="42"/>
      <c r="F454" s="58"/>
      <c r="G454" s="49"/>
      <c r="H454" s="49"/>
      <c r="I454" s="48"/>
      <c r="J454" s="48"/>
      <c r="K454" s="48"/>
    </row>
    <row r="455" spans="1:11" x14ac:dyDescent="0.15">
      <c r="A455" s="48"/>
      <c r="B455" s="48"/>
      <c r="C455" s="48"/>
      <c r="D455" s="42"/>
      <c r="E455" s="42"/>
      <c r="F455" s="58"/>
      <c r="G455" s="49"/>
      <c r="H455" s="49"/>
      <c r="I455" s="48"/>
      <c r="J455" s="48"/>
      <c r="K455" s="48"/>
    </row>
    <row r="456" spans="1:11" x14ac:dyDescent="0.15">
      <c r="A456" s="48"/>
      <c r="B456" s="48"/>
      <c r="C456" s="48"/>
      <c r="D456" s="42"/>
      <c r="E456" s="42"/>
      <c r="F456" s="58"/>
      <c r="G456" s="49"/>
      <c r="H456" s="49"/>
      <c r="I456" s="48"/>
      <c r="J456" s="48"/>
      <c r="K456" s="48"/>
    </row>
    <row r="457" spans="1:11" x14ac:dyDescent="0.15">
      <c r="A457" s="48"/>
      <c r="B457" s="48"/>
      <c r="C457" s="48"/>
      <c r="D457" s="42"/>
      <c r="E457" s="42"/>
      <c r="F457" s="58"/>
      <c r="G457" s="49"/>
      <c r="H457" s="49"/>
      <c r="I457" s="48"/>
      <c r="J457" s="48"/>
      <c r="K457" s="48"/>
    </row>
    <row r="458" spans="1:11" x14ac:dyDescent="0.15">
      <c r="A458" s="48"/>
      <c r="B458" s="48"/>
      <c r="C458" s="48"/>
      <c r="D458" s="42"/>
      <c r="E458" s="42"/>
      <c r="F458" s="58"/>
      <c r="G458" s="49"/>
      <c r="H458" s="49"/>
      <c r="I458" s="48"/>
      <c r="J458" s="48"/>
      <c r="K458" s="48"/>
    </row>
    <row r="459" spans="1:11" x14ac:dyDescent="0.15">
      <c r="A459" s="48"/>
      <c r="B459" s="48"/>
      <c r="C459" s="48"/>
      <c r="D459" s="42"/>
      <c r="E459" s="42"/>
      <c r="F459" s="58"/>
      <c r="G459" s="49"/>
      <c r="H459" s="49"/>
      <c r="I459" s="48"/>
      <c r="J459" s="48"/>
      <c r="K459" s="48"/>
    </row>
    <row r="460" spans="1:11" x14ac:dyDescent="0.15">
      <c r="A460" s="48"/>
      <c r="B460" s="48"/>
      <c r="C460" s="48"/>
      <c r="D460" s="42"/>
      <c r="E460" s="42"/>
      <c r="F460" s="58"/>
      <c r="G460" s="49"/>
      <c r="H460" s="49"/>
      <c r="I460" s="48"/>
      <c r="J460" s="48"/>
      <c r="K460" s="48"/>
    </row>
    <row r="461" spans="1:11" x14ac:dyDescent="0.15">
      <c r="A461" s="48"/>
      <c r="B461" s="48"/>
      <c r="C461" s="48"/>
      <c r="D461" s="42"/>
      <c r="E461" s="42"/>
      <c r="F461" s="58"/>
      <c r="G461" s="49"/>
      <c r="H461" s="49"/>
      <c r="I461" s="48"/>
      <c r="J461" s="48"/>
      <c r="K461" s="48"/>
    </row>
    <row r="462" spans="1:11" x14ac:dyDescent="0.15">
      <c r="A462" s="48"/>
      <c r="B462" s="48"/>
      <c r="C462" s="48"/>
      <c r="D462" s="42"/>
      <c r="E462" s="42"/>
      <c r="F462" s="58"/>
      <c r="G462" s="49"/>
      <c r="H462" s="49"/>
      <c r="I462" s="48"/>
      <c r="J462" s="48"/>
      <c r="K462" s="48"/>
    </row>
    <row r="463" spans="1:11" x14ac:dyDescent="0.15">
      <c r="A463" s="48"/>
      <c r="B463" s="48"/>
      <c r="C463" s="48"/>
      <c r="D463" s="42"/>
      <c r="E463" s="42"/>
      <c r="F463" s="58"/>
      <c r="G463" s="49"/>
      <c r="H463" s="49"/>
      <c r="I463" s="48"/>
      <c r="J463" s="48"/>
      <c r="K463" s="48"/>
    </row>
    <row r="464" spans="1:11" x14ac:dyDescent="0.15">
      <c r="A464" s="48"/>
      <c r="B464" s="48"/>
      <c r="C464" s="48"/>
      <c r="D464" s="42"/>
      <c r="E464" s="42"/>
      <c r="F464" s="58"/>
      <c r="G464" s="49"/>
      <c r="H464" s="49"/>
      <c r="I464" s="48"/>
      <c r="J464" s="48"/>
      <c r="K464" s="48"/>
    </row>
    <row r="465" spans="1:11" x14ac:dyDescent="0.15">
      <c r="A465" s="48"/>
      <c r="B465" s="48"/>
      <c r="C465" s="48"/>
      <c r="D465" s="42"/>
      <c r="E465" s="42"/>
      <c r="F465" s="58"/>
      <c r="G465" s="49"/>
      <c r="H465" s="49"/>
      <c r="I465" s="48"/>
      <c r="J465" s="48"/>
      <c r="K465" s="48"/>
    </row>
    <row r="466" spans="1:11" x14ac:dyDescent="0.15">
      <c r="A466" s="48"/>
      <c r="B466" s="48"/>
      <c r="C466" s="48"/>
      <c r="D466" s="42"/>
      <c r="E466" s="42"/>
      <c r="F466" s="58"/>
      <c r="G466" s="49"/>
      <c r="H466" s="49"/>
      <c r="I466" s="48"/>
      <c r="J466" s="48"/>
      <c r="K466" s="48"/>
    </row>
    <row r="467" spans="1:11" x14ac:dyDescent="0.15">
      <c r="A467" s="48"/>
      <c r="B467" s="48"/>
      <c r="C467" s="48"/>
      <c r="D467" s="42"/>
      <c r="E467" s="42"/>
      <c r="F467" s="58"/>
      <c r="G467" s="49"/>
      <c r="H467" s="49"/>
      <c r="I467" s="48"/>
      <c r="J467" s="48"/>
      <c r="K467" s="48"/>
    </row>
    <row r="468" spans="1:11" x14ac:dyDescent="0.15">
      <c r="A468" s="48"/>
      <c r="B468" s="48"/>
      <c r="C468" s="48"/>
      <c r="D468" s="42"/>
      <c r="E468" s="42"/>
      <c r="F468" s="58"/>
      <c r="G468" s="49"/>
      <c r="H468" s="49"/>
      <c r="I468" s="48"/>
      <c r="J468" s="48"/>
      <c r="K468" s="48"/>
    </row>
    <row r="469" spans="1:11" x14ac:dyDescent="0.15">
      <c r="A469" s="48"/>
      <c r="B469" s="48"/>
      <c r="C469" s="48"/>
      <c r="D469" s="42"/>
      <c r="E469" s="42"/>
      <c r="F469" s="58"/>
      <c r="G469" s="49"/>
      <c r="H469" s="49"/>
      <c r="I469" s="48"/>
      <c r="J469" s="48"/>
      <c r="K469" s="48"/>
    </row>
    <row r="470" spans="1:11" x14ac:dyDescent="0.15">
      <c r="A470" s="48"/>
      <c r="B470" s="48"/>
      <c r="C470" s="48"/>
      <c r="D470" s="42"/>
      <c r="E470" s="42"/>
      <c r="F470" s="58"/>
      <c r="G470" s="49"/>
      <c r="H470" s="49"/>
      <c r="I470" s="48"/>
      <c r="J470" s="48"/>
      <c r="K470" s="48"/>
    </row>
    <row r="471" spans="1:11" x14ac:dyDescent="0.15">
      <c r="A471" s="48"/>
      <c r="B471" s="48"/>
      <c r="C471" s="48"/>
      <c r="D471" s="42"/>
      <c r="E471" s="42"/>
      <c r="F471" s="58"/>
      <c r="G471" s="49"/>
      <c r="H471" s="49"/>
      <c r="I471" s="48"/>
      <c r="J471" s="48"/>
      <c r="K471" s="48"/>
    </row>
    <row r="472" spans="1:11" x14ac:dyDescent="0.15">
      <c r="A472" s="48"/>
      <c r="B472" s="48"/>
      <c r="C472" s="48"/>
      <c r="D472" s="42"/>
      <c r="E472" s="42"/>
      <c r="F472" s="58"/>
      <c r="G472" s="49"/>
      <c r="H472" s="49"/>
      <c r="I472" s="48"/>
      <c r="J472" s="48"/>
      <c r="K472" s="48"/>
    </row>
    <row r="473" spans="1:11" x14ac:dyDescent="0.15">
      <c r="A473" s="48"/>
      <c r="B473" s="48"/>
      <c r="C473" s="48"/>
      <c r="D473" s="42"/>
      <c r="E473" s="42"/>
      <c r="F473" s="58"/>
      <c r="G473" s="49"/>
      <c r="H473" s="49"/>
      <c r="I473" s="48"/>
      <c r="J473" s="48"/>
      <c r="K473" s="48"/>
    </row>
    <row r="474" spans="1:11" x14ac:dyDescent="0.15">
      <c r="A474" s="48"/>
      <c r="B474" s="48"/>
      <c r="C474" s="48"/>
      <c r="D474" s="42"/>
      <c r="E474" s="42"/>
      <c r="F474" s="58"/>
      <c r="G474" s="49"/>
      <c r="H474" s="49"/>
      <c r="I474" s="48"/>
      <c r="J474" s="48"/>
      <c r="K474" s="48"/>
    </row>
    <row r="475" spans="1:11" x14ac:dyDescent="0.15">
      <c r="A475" s="48"/>
      <c r="B475" s="48"/>
      <c r="C475" s="48"/>
      <c r="D475" s="42"/>
      <c r="E475" s="42"/>
      <c r="F475" s="58"/>
      <c r="G475" s="49"/>
      <c r="H475" s="49"/>
      <c r="I475" s="48"/>
      <c r="J475" s="48"/>
      <c r="K475" s="48"/>
    </row>
    <row r="476" spans="1:11" x14ac:dyDescent="0.15">
      <c r="A476" s="48"/>
      <c r="B476" s="48"/>
      <c r="C476" s="48"/>
      <c r="D476" s="42"/>
      <c r="E476" s="42"/>
      <c r="F476" s="58"/>
      <c r="G476" s="49"/>
      <c r="H476" s="49"/>
      <c r="I476" s="48"/>
      <c r="J476" s="48"/>
      <c r="K476" s="48"/>
    </row>
    <row r="477" spans="1:11" x14ac:dyDescent="0.15">
      <c r="A477" s="48"/>
      <c r="B477" s="48"/>
      <c r="C477" s="48"/>
      <c r="D477" s="42"/>
      <c r="E477" s="42"/>
      <c r="F477" s="58"/>
      <c r="G477" s="49"/>
      <c r="H477" s="49"/>
      <c r="I477" s="48"/>
      <c r="J477" s="48"/>
      <c r="K477" s="48"/>
    </row>
    <row r="478" spans="1:11" x14ac:dyDescent="0.15">
      <c r="A478" s="48"/>
      <c r="B478" s="48"/>
      <c r="C478" s="48"/>
      <c r="D478" s="42"/>
      <c r="E478" s="42"/>
      <c r="F478" s="58"/>
      <c r="G478" s="49"/>
      <c r="H478" s="49"/>
      <c r="I478" s="48"/>
      <c r="J478" s="48"/>
      <c r="K478" s="48"/>
    </row>
    <row r="479" spans="1:11" x14ac:dyDescent="0.15">
      <c r="A479" s="48"/>
      <c r="B479" s="48"/>
      <c r="C479" s="48"/>
      <c r="D479" s="42"/>
      <c r="E479" s="42"/>
      <c r="F479" s="58"/>
      <c r="G479" s="49"/>
      <c r="H479" s="49"/>
      <c r="I479" s="48"/>
      <c r="J479" s="48"/>
      <c r="K479" s="48"/>
    </row>
    <row r="480" spans="1:11" x14ac:dyDescent="0.15">
      <c r="A480" s="48"/>
      <c r="B480" s="48"/>
      <c r="C480" s="48"/>
      <c r="D480" s="42"/>
      <c r="E480" s="42"/>
      <c r="F480" s="58"/>
      <c r="G480" s="49"/>
      <c r="H480" s="49"/>
      <c r="I480" s="48"/>
      <c r="J480" s="48"/>
      <c r="K480" s="48"/>
    </row>
    <row r="481" spans="1:11" x14ac:dyDescent="0.15">
      <c r="A481" s="48"/>
      <c r="B481" s="48"/>
      <c r="C481" s="48"/>
      <c r="D481" s="42"/>
      <c r="E481" s="42"/>
      <c r="F481" s="58"/>
      <c r="G481" s="49"/>
      <c r="H481" s="49"/>
      <c r="I481" s="48"/>
      <c r="J481" s="48"/>
      <c r="K481" s="48"/>
    </row>
    <row r="482" spans="1:11" x14ac:dyDescent="0.15">
      <c r="A482" s="48"/>
      <c r="B482" s="48"/>
      <c r="C482" s="48"/>
      <c r="D482" s="42"/>
      <c r="E482" s="42"/>
      <c r="F482" s="58"/>
      <c r="G482" s="49"/>
      <c r="H482" s="49"/>
      <c r="I482" s="48"/>
      <c r="J482" s="48"/>
      <c r="K482" s="48"/>
    </row>
    <row r="483" spans="1:11" x14ac:dyDescent="0.15">
      <c r="A483" s="48"/>
      <c r="B483" s="48"/>
      <c r="C483" s="48"/>
      <c r="D483" s="42"/>
      <c r="E483" s="42"/>
      <c r="F483" s="58"/>
      <c r="G483" s="49"/>
      <c r="H483" s="49"/>
      <c r="I483" s="48"/>
      <c r="J483" s="48"/>
      <c r="K483" s="48"/>
    </row>
    <row r="484" spans="1:11" x14ac:dyDescent="0.15">
      <c r="A484" s="48"/>
      <c r="B484" s="48"/>
      <c r="C484" s="48"/>
      <c r="D484" s="42"/>
      <c r="E484" s="42"/>
      <c r="F484" s="58"/>
      <c r="G484" s="49"/>
      <c r="H484" s="49"/>
      <c r="I484" s="48"/>
      <c r="J484" s="48"/>
      <c r="K484" s="48"/>
    </row>
    <row r="485" spans="1:11" x14ac:dyDescent="0.15">
      <c r="A485" s="48"/>
      <c r="B485" s="48"/>
      <c r="C485" s="48"/>
      <c r="D485" s="42"/>
      <c r="E485" s="42"/>
      <c r="F485" s="58"/>
      <c r="G485" s="49"/>
      <c r="H485" s="49"/>
      <c r="I485" s="48"/>
      <c r="J485" s="48"/>
      <c r="K485" s="48"/>
    </row>
    <row r="486" spans="1:11" x14ac:dyDescent="0.15">
      <c r="A486" s="48"/>
      <c r="B486" s="48"/>
      <c r="C486" s="48"/>
      <c r="D486" s="42"/>
      <c r="E486" s="42"/>
      <c r="F486" s="58"/>
      <c r="G486" s="49"/>
      <c r="H486" s="49"/>
      <c r="I486" s="48"/>
      <c r="J486" s="48"/>
      <c r="K486" s="48"/>
    </row>
    <row r="487" spans="1:11" x14ac:dyDescent="0.15">
      <c r="A487" s="48"/>
      <c r="B487" s="48"/>
      <c r="C487" s="48"/>
      <c r="D487" s="42"/>
      <c r="E487" s="42"/>
      <c r="F487" s="58"/>
      <c r="G487" s="49"/>
      <c r="H487" s="49"/>
      <c r="I487" s="48"/>
      <c r="J487" s="48"/>
      <c r="K487" s="48"/>
    </row>
    <row r="488" spans="1:11" x14ac:dyDescent="0.15">
      <c r="A488" s="48"/>
      <c r="B488" s="48"/>
      <c r="C488" s="48"/>
      <c r="D488" s="42"/>
      <c r="E488" s="42"/>
      <c r="F488" s="58"/>
      <c r="G488" s="49"/>
      <c r="H488" s="49"/>
      <c r="I488" s="48"/>
      <c r="J488" s="48"/>
      <c r="K488" s="48"/>
    </row>
    <row r="489" spans="1:11" x14ac:dyDescent="0.15">
      <c r="A489" s="48"/>
      <c r="B489" s="48"/>
      <c r="C489" s="48"/>
      <c r="D489" s="42"/>
      <c r="E489" s="42"/>
      <c r="F489" s="58"/>
      <c r="G489" s="49"/>
      <c r="H489" s="49"/>
      <c r="I489" s="48"/>
      <c r="J489" s="48"/>
      <c r="K489" s="48"/>
    </row>
    <row r="490" spans="1:11" x14ac:dyDescent="0.15">
      <c r="A490" s="48"/>
      <c r="B490" s="48"/>
      <c r="C490" s="48"/>
      <c r="D490" s="42"/>
      <c r="E490" s="42"/>
      <c r="F490" s="58"/>
      <c r="G490" s="49"/>
      <c r="H490" s="49"/>
      <c r="I490" s="48"/>
      <c r="J490" s="48"/>
      <c r="K490" s="48"/>
    </row>
    <row r="491" spans="1:11" x14ac:dyDescent="0.15">
      <c r="A491" s="48"/>
      <c r="B491" s="48"/>
      <c r="C491" s="48"/>
      <c r="D491" s="42"/>
      <c r="E491" s="42"/>
      <c r="F491" s="58"/>
      <c r="G491" s="49"/>
      <c r="H491" s="49"/>
      <c r="I491" s="48"/>
      <c r="J491" s="48"/>
      <c r="K491" s="48"/>
    </row>
    <row r="492" spans="1:11" x14ac:dyDescent="0.15">
      <c r="A492" s="48"/>
      <c r="B492" s="48"/>
      <c r="C492" s="48"/>
      <c r="D492" s="42"/>
      <c r="E492" s="42"/>
      <c r="F492" s="58"/>
      <c r="G492" s="49"/>
      <c r="H492" s="49"/>
      <c r="I492" s="48"/>
      <c r="J492" s="48"/>
      <c r="K492" s="48"/>
    </row>
    <row r="493" spans="1:11" x14ac:dyDescent="0.15">
      <c r="A493" s="48"/>
      <c r="B493" s="48"/>
      <c r="C493" s="48"/>
      <c r="D493" s="42"/>
      <c r="E493" s="42"/>
      <c r="F493" s="58"/>
      <c r="G493" s="49"/>
      <c r="H493" s="49"/>
      <c r="I493" s="48"/>
      <c r="J493" s="48"/>
      <c r="K493" s="48"/>
    </row>
    <row r="494" spans="1:11" x14ac:dyDescent="0.15">
      <c r="A494" s="48"/>
      <c r="B494" s="48"/>
      <c r="C494" s="48"/>
      <c r="D494" s="42"/>
      <c r="E494" s="42"/>
      <c r="F494" s="58"/>
      <c r="G494" s="49"/>
      <c r="H494" s="49"/>
      <c r="I494" s="48"/>
      <c r="J494" s="48"/>
      <c r="K494" s="48"/>
    </row>
    <row r="495" spans="1:11" x14ac:dyDescent="0.15">
      <c r="A495" s="48"/>
      <c r="B495" s="48"/>
      <c r="C495" s="48"/>
      <c r="D495" s="42"/>
      <c r="E495" s="42"/>
      <c r="F495" s="58"/>
      <c r="G495" s="49"/>
      <c r="H495" s="49"/>
      <c r="I495" s="48"/>
      <c r="J495" s="48"/>
      <c r="K495" s="48"/>
    </row>
    <row r="496" spans="1:11" x14ac:dyDescent="0.15">
      <c r="A496" s="48"/>
      <c r="B496" s="48"/>
      <c r="C496" s="48"/>
      <c r="D496" s="42"/>
      <c r="E496" s="42"/>
      <c r="F496" s="58"/>
      <c r="G496" s="49"/>
      <c r="H496" s="49"/>
      <c r="I496" s="48"/>
      <c r="J496" s="48"/>
      <c r="K496" s="48"/>
    </row>
    <row r="497" spans="1:11" x14ac:dyDescent="0.15">
      <c r="A497" s="48"/>
      <c r="B497" s="48"/>
      <c r="C497" s="48"/>
      <c r="D497" s="42"/>
      <c r="E497" s="42"/>
      <c r="F497" s="58"/>
      <c r="G497" s="49"/>
      <c r="H497" s="49"/>
      <c r="I497" s="48"/>
      <c r="J497" s="48"/>
      <c r="K497" s="48"/>
    </row>
    <row r="498" spans="1:11" x14ac:dyDescent="0.15">
      <c r="A498" s="48"/>
      <c r="B498" s="48"/>
      <c r="C498" s="48"/>
      <c r="D498" s="42"/>
      <c r="E498" s="42"/>
      <c r="F498" s="58"/>
      <c r="G498" s="49"/>
      <c r="H498" s="49"/>
      <c r="I498" s="48"/>
      <c r="J498" s="48"/>
      <c r="K498" s="48"/>
    </row>
    <row r="499" spans="1:11" x14ac:dyDescent="0.15">
      <c r="A499" s="48"/>
      <c r="B499" s="48"/>
      <c r="C499" s="48"/>
      <c r="D499" s="42"/>
      <c r="E499" s="42"/>
      <c r="F499" s="58"/>
      <c r="G499" s="49"/>
      <c r="H499" s="49"/>
      <c r="I499" s="48"/>
      <c r="J499" s="48"/>
      <c r="K499" s="48"/>
    </row>
    <row r="500" spans="1:11" x14ac:dyDescent="0.15">
      <c r="A500" s="48"/>
      <c r="B500" s="48"/>
      <c r="C500" s="48"/>
      <c r="D500" s="42"/>
      <c r="E500" s="42"/>
      <c r="F500" s="58"/>
      <c r="G500" s="49"/>
      <c r="H500" s="49"/>
      <c r="I500" s="48"/>
      <c r="J500" s="48"/>
      <c r="K500" s="48"/>
    </row>
  </sheetData>
  <autoFilter ref="A4:K4"/>
  <sortState ref="A5:K500">
    <sortCondition ref="A6"/>
  </sortState>
  <phoneticPr fontId="5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PartsNumber">
                <anchor moveWithCells="1" sizeWithCells="1">
                  <from>
                    <xdr:col>0</xdr:col>
                    <xdr:colOff>1114425</xdr:colOff>
                    <xdr:row>0</xdr:row>
                    <xdr:rowOff>85725</xdr:rowOff>
                  </from>
                  <to>
                    <xdr:col>1</xdr:col>
                    <xdr:colOff>752475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M23"/>
  <sheetViews>
    <sheetView topLeftCell="C1" zoomScaleNormal="100" workbookViewId="0">
      <selection activeCell="M9" sqref="M9:M16"/>
    </sheetView>
  </sheetViews>
  <sheetFormatPr defaultRowHeight="13.5" x14ac:dyDescent="0.15"/>
  <cols>
    <col min="1" max="8" width="9" style="218" customWidth="1"/>
    <col min="9" max="10" width="9" style="218"/>
    <col min="11" max="11" width="9" style="218" customWidth="1"/>
    <col min="12" max="12" width="9" style="218"/>
    <col min="13" max="13" width="15.5" style="218" bestFit="1" customWidth="1"/>
    <col min="14" max="15" width="9" style="218"/>
    <col min="16" max="16" width="9.125" style="218" customWidth="1"/>
    <col min="17" max="16384" width="9" style="218"/>
  </cols>
  <sheetData>
    <row r="1" spans="1:13" x14ac:dyDescent="0.15">
      <c r="A1" s="218" t="s">
        <v>237</v>
      </c>
    </row>
    <row r="2" spans="1:13" x14ac:dyDescent="0.15">
      <c r="B2" s="219"/>
      <c r="C2" s="219"/>
      <c r="D2" s="219"/>
      <c r="E2" s="219"/>
      <c r="F2" s="219"/>
      <c r="G2" s="219"/>
      <c r="H2" s="219"/>
      <c r="I2" s="219"/>
      <c r="J2" s="219"/>
    </row>
    <row r="3" spans="1:13" x14ac:dyDescent="0.15">
      <c r="B3" s="267" t="s">
        <v>219</v>
      </c>
      <c r="C3" s="268"/>
      <c r="D3" s="271" t="s">
        <v>232</v>
      </c>
      <c r="E3" s="272"/>
      <c r="F3" s="272"/>
      <c r="G3" s="272"/>
      <c r="H3" s="272"/>
      <c r="I3" s="272"/>
      <c r="J3" s="273"/>
    </row>
    <row r="4" spans="1:13" x14ac:dyDescent="0.15">
      <c r="B4" s="269"/>
      <c r="C4" s="270"/>
      <c r="D4" s="274"/>
      <c r="E4" s="275"/>
      <c r="F4" s="275"/>
      <c r="G4" s="275"/>
      <c r="H4" s="275"/>
      <c r="I4" s="275"/>
      <c r="J4" s="276"/>
    </row>
    <row r="7" spans="1:13" x14ac:dyDescent="0.15">
      <c r="F7" s="220"/>
    </row>
    <row r="8" spans="1:13" x14ac:dyDescent="0.15">
      <c r="B8" s="277" t="s">
        <v>220</v>
      </c>
      <c r="C8" s="268"/>
      <c r="D8" s="221"/>
      <c r="E8" s="222"/>
      <c r="F8" s="222"/>
      <c r="G8" s="222"/>
      <c r="H8" s="222"/>
      <c r="I8" s="222"/>
      <c r="J8" s="222"/>
      <c r="K8" s="223"/>
      <c r="M8" s="224" t="s">
        <v>221</v>
      </c>
    </row>
    <row r="9" spans="1:13" x14ac:dyDescent="0.15">
      <c r="B9" s="269"/>
      <c r="C9" s="270"/>
      <c r="D9" s="221"/>
      <c r="E9" s="222"/>
      <c r="F9" s="222"/>
      <c r="G9" s="222"/>
      <c r="H9" s="222"/>
      <c r="I9" s="222"/>
      <c r="J9" s="222"/>
      <c r="K9" s="223"/>
      <c r="M9" s="225"/>
    </row>
    <row r="10" spans="1:13" x14ac:dyDescent="0.15">
      <c r="M10" s="225"/>
    </row>
    <row r="11" spans="1:13" x14ac:dyDescent="0.15">
      <c r="M11" s="225"/>
    </row>
    <row r="12" spans="1:13" x14ac:dyDescent="0.15">
      <c r="M12" s="225"/>
    </row>
    <row r="13" spans="1:13" ht="13.5" customHeight="1" x14ac:dyDescent="0.15">
      <c r="B13" s="278" t="s">
        <v>228</v>
      </c>
      <c r="C13" s="268"/>
      <c r="D13" s="221"/>
      <c r="E13" s="222"/>
      <c r="F13" s="222"/>
      <c r="G13" s="222"/>
      <c r="H13" s="222"/>
      <c r="I13" s="222"/>
      <c r="J13" s="222"/>
      <c r="K13" s="223"/>
      <c r="M13" s="225"/>
    </row>
    <row r="14" spans="1:13" x14ac:dyDescent="0.15">
      <c r="B14" s="269"/>
      <c r="C14" s="270"/>
      <c r="D14" s="221"/>
      <c r="E14" s="222"/>
      <c r="F14" s="222"/>
      <c r="G14" s="222"/>
      <c r="H14" s="222"/>
      <c r="I14" s="222"/>
      <c r="J14" s="222"/>
      <c r="K14" s="223"/>
      <c r="M14" s="225"/>
    </row>
    <row r="15" spans="1:13" x14ac:dyDescent="0.15">
      <c r="B15"/>
      <c r="C15"/>
      <c r="D15"/>
      <c r="E15"/>
      <c r="F15"/>
      <c r="G15"/>
      <c r="H15"/>
      <c r="I15"/>
      <c r="J15"/>
      <c r="M15" s="225"/>
    </row>
    <row r="16" spans="1:13" x14ac:dyDescent="0.15">
      <c r="B16"/>
      <c r="C16"/>
      <c r="D16"/>
      <c r="E16"/>
      <c r="F16"/>
      <c r="G16"/>
      <c r="H16"/>
      <c r="I16"/>
      <c r="J16"/>
      <c r="M16" s="226"/>
    </row>
    <row r="17" spans="2:13" x14ac:dyDescent="0.15">
      <c r="B17"/>
      <c r="C17"/>
      <c r="D17"/>
      <c r="E17"/>
      <c r="F17"/>
      <c r="G17"/>
      <c r="H17"/>
      <c r="I17"/>
      <c r="J17"/>
      <c r="M17" s="225"/>
    </row>
    <row r="18" spans="2:13" x14ac:dyDescent="0.15">
      <c r="B18"/>
      <c r="C18"/>
      <c r="D18"/>
      <c r="E18"/>
      <c r="F18"/>
      <c r="G18"/>
      <c r="H18"/>
      <c r="I18"/>
      <c r="J18"/>
      <c r="M18" s="225"/>
    </row>
    <row r="19" spans="2:13" x14ac:dyDescent="0.15">
      <c r="B19"/>
      <c r="C19"/>
      <c r="D19"/>
      <c r="E19"/>
      <c r="F19"/>
      <c r="G19"/>
      <c r="H19"/>
      <c r="I19"/>
      <c r="J19"/>
      <c r="M19" s="225"/>
    </row>
    <row r="20" spans="2:13" x14ac:dyDescent="0.15">
      <c r="B20"/>
      <c r="C20"/>
      <c r="D20"/>
      <c r="E20"/>
      <c r="F20"/>
      <c r="G20"/>
      <c r="H20"/>
      <c r="I20"/>
      <c r="J20"/>
      <c r="M20" s="225"/>
    </row>
    <row r="21" spans="2:13" x14ac:dyDescent="0.15">
      <c r="B21"/>
      <c r="C21"/>
      <c r="D21"/>
      <c r="E21"/>
      <c r="F21"/>
      <c r="G21"/>
      <c r="H21"/>
      <c r="I21"/>
      <c r="J21"/>
      <c r="M21" s="225"/>
    </row>
    <row r="22" spans="2:13" x14ac:dyDescent="0.15">
      <c r="B22"/>
      <c r="C22"/>
      <c r="D22"/>
      <c r="E22"/>
      <c r="F22"/>
      <c r="G22"/>
      <c r="H22"/>
      <c r="I22"/>
      <c r="J22"/>
      <c r="M22" s="225"/>
    </row>
    <row r="23" spans="2:13" x14ac:dyDescent="0.15">
      <c r="M23" s="225"/>
    </row>
  </sheetData>
  <mergeCells count="4">
    <mergeCell ref="B3:C4"/>
    <mergeCell ref="D3:J4"/>
    <mergeCell ref="B8:C9"/>
    <mergeCell ref="B13:C14"/>
  </mergeCells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4" r:id="rId4" name="ComboBox2">
          <controlPr defaultSize="0" autoFill="0" autoLine="0" r:id="rId5">
            <anchor moveWithCells="1">
              <from>
                <xdr:col>2</xdr:col>
                <xdr:colOff>666750</xdr:colOff>
                <xdr:row>11</xdr:row>
                <xdr:rowOff>161925</xdr:rowOff>
              </from>
              <to>
                <xdr:col>11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9224" r:id="rId4" name="ComboBox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10</xdr:col>
                <xdr:colOff>190500</xdr:colOff>
                <xdr:row>2</xdr:row>
                <xdr:rowOff>38100</xdr:rowOff>
              </from>
              <to>
                <xdr:col>10</xdr:col>
                <xdr:colOff>514350</xdr:colOff>
                <xdr:row>3</xdr:row>
                <xdr:rowOff>133350</xdr:rowOff>
              </to>
            </anchor>
          </controlPr>
        </control>
      </mc:Choice>
      <mc:Fallback>
        <control shapeId="9217" r:id="rId6" name="CommandButton1"/>
      </mc:Fallback>
    </mc:AlternateContent>
    <mc:AlternateContent xmlns:mc="http://schemas.openxmlformats.org/markup-compatibility/2006">
      <mc:Choice Requires="x14">
        <control shapeId="9218" r:id="rId8" name="ComboBox1">
          <controlPr defaultSize="0" autoFill="0" autoLine="0" r:id="rId9">
            <anchor moveWithCells="1">
              <from>
                <xdr:col>2</xdr:col>
                <xdr:colOff>666750</xdr:colOff>
                <xdr:row>7</xdr:row>
                <xdr:rowOff>0</xdr:rowOff>
              </from>
              <to>
                <xdr:col>11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9218" r:id="rId8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</vt:i4>
      </vt:variant>
    </vt:vector>
  </HeadingPairs>
  <TitlesOfParts>
    <vt:vector size="11" baseType="lpstr">
      <vt:lpstr>在庫一覧</vt:lpstr>
      <vt:lpstr>DATA</vt:lpstr>
      <vt:lpstr>ピボット</vt:lpstr>
      <vt:lpstr>在庫、納品</vt:lpstr>
      <vt:lpstr>詳細</vt:lpstr>
      <vt:lpstr>ロケーション</vt:lpstr>
      <vt:lpstr>新品番追加</vt:lpstr>
      <vt:lpstr>設定</vt:lpstr>
      <vt:lpstr>'在庫、納品'!Print_Area</vt:lpstr>
      <vt:lpstr>ロケーション!Print_Titles</vt:lpstr>
      <vt:lpstr>在庫一覧!Print_Titles</vt:lpstr>
    </vt:vector>
  </TitlesOfParts>
  <Company>ＦＭユーザ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ＦＭＶユーザ</dc:creator>
  <cp:lastModifiedBy>NEON</cp:lastModifiedBy>
  <cp:lastPrinted>2017-06-01T23:35:40Z</cp:lastPrinted>
  <dcterms:created xsi:type="dcterms:W3CDTF">2001-09-30T07:14:22Z</dcterms:created>
  <dcterms:modified xsi:type="dcterms:W3CDTF">2019-06-26T11:44:29Z</dcterms:modified>
</cp:coreProperties>
</file>