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Folha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<sst xmlns="http://schemas.openxmlformats.org/spreadsheetml/2006/main" count="34" uniqueCount="20">
  <si>
    <t>Tamanho proposto</t>
  </si>
  <si>
    <t>bytes</t>
  </si>
  <si>
    <t>Kilo</t>
  </si>
  <si>
    <t>Mega</t>
  </si>
  <si>
    <t>kilo</t>
  </si>
  <si>
    <t>mega</t>
  </si>
  <si>
    <t>bits</t>
  </si>
  <si>
    <t>grupos de</t>
  </si>
  <si>
    <t>tamanho do setor</t>
  </si>
  <si>
    <t>2^</t>
  </si>
  <si>
    <t>setores por bloco</t>
  </si>
  <si>
    <t>grupos</t>
  </si>
  <si>
    <t>Disquete 3 1/2</t>
  </si>
  <si>
    <t>Ref</t>
  </si>
  <si>
    <t>Tamanho inicio</t>
  </si>
  <si>
    <t>Tamanho bitmap</t>
  </si>
  <si>
    <t>setores</t>
  </si>
  <si>
    <t>Tamanho direto</t>
  </si>
  <si>
    <t>Tamanho total</t>
  </si>
  <si>
    <t>Tamanho Arquivos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</si>
</sst>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5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563C1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rgb="00FFF2CC"/>
        <bgColor rgb="00FFFFFF"/>
      </patternFill>
    </fill>
    <fill>
      <patternFill patternType="solid">
        <fgColor rgb="00DAE3F3"/>
        <bgColor rgb="00CCFFFF"/>
      </patternFill>
    </fill>
  </fills>
  <borders count="1">
    <border diagonalDown="false" diagonalUp="false">
      <left/>
      <right/>
      <top/>
      <bottom/>
      <diagonal/>
    </border>
  </borders>
  <cellStyleXfs count="23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false"/>
      <protection hidden="false" locked="true"/>
    </xf>
  </cellStyleXfs>
  <cellXfs count="8">
    <xf applyAlignment="false" applyBorder="false" applyFont="false" applyProtection="false" borderId="0" fillId="0" fontId="0" numFmtId="164" xfId="0"/>
    <xf applyAlignment="true" applyBorder="true" applyFont="false" applyProtection="false" borderId="0" fillId="0" fontId="0" numFmtId="164" xfId="0">
      <alignment horizontal="right" indent="0" shrinkToFit="false" textRotation="0" vertical="bottom" wrapText="false"/>
    </xf>
    <xf applyAlignment="false" applyBorder="false" applyFont="false" applyProtection="false" borderId="0" fillId="0" fontId="0" numFmtId="165" xfId="0"/>
    <xf applyAlignment="true" applyBorder="true" applyFont="false" applyProtection="true" borderId="0" fillId="2" fontId="0" numFmtId="164" xfId="21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right" indent="0" shrinkToFit="false" textRotation="0" vertical="bottom" wrapText="false"/>
    </xf>
    <xf applyAlignment="true" applyBorder="true" applyFont="false" applyProtection="true" borderId="0" fillId="3" fontId="0" numFmtId="164" xfId="22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</xf>
  </cellXfs>
  <cellStyles count="9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20% - Accent4" xfId="22"/>
    <cellStyle builtinId="54" customBuiltin="true" name="Excel Built-in 20% - Accent5" xfId="15"/>
    <cellStyle builtinId="8" customBuiltin="false" name="*unknown*" xfId="1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CCFFFF"/>
      <rgbColor rgb="00660066"/>
      <rgbColor rgb="00FF8080"/>
      <rgbColor rgb="000563C1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upport.microsoft.com/en-us/kb/12183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15" activeCellId="0" pane="topLeft" sqref="D15"/>
    </sheetView>
  </sheetViews>
  <cols>
    <col collapsed="false" hidden="false" max="2" min="1" style="0" width="8.56862745098039"/>
    <col collapsed="false" hidden="false" max="5" min="3" style="0" width="9.18039215686274"/>
    <col collapsed="false" hidden="false" max="1025" min="6" style="0" width="8.56862745098039"/>
  </cols>
  <sheetData>
    <row collapsed="false" customFormat="false" customHeight="true" hidden="false" ht="15" outlineLevel="0" r="1"/>
    <row collapsed="false" customFormat="false" customHeight="true" hidden="false" ht="15" outlineLevel="0" r="2">
      <c r="B2" s="0" t="s">
        <v>0</v>
      </c>
      <c r="D2" s="1" t="n">
        <f aca="false">IF(D14=0,G2*1024,D14)</f>
        <v>77000</v>
      </c>
      <c r="E2" s="1"/>
      <c r="F2" s="0" t="s">
        <v>1</v>
      </c>
      <c r="G2" s="2" t="n">
        <f aca="false">I2*1024</f>
        <v>132096</v>
      </c>
      <c r="H2" s="0" t="s">
        <v>2</v>
      </c>
      <c r="I2" s="3" t="n">
        <v>129</v>
      </c>
      <c r="J2" s="0" t="s">
        <v>3</v>
      </c>
    </row>
    <row collapsed="false" customFormat="false" customHeight="true" hidden="false" ht="15" outlineLevel="0" r="3">
      <c r="D3" s="4"/>
      <c r="E3" s="4"/>
      <c r="G3" s="2" t="n">
        <f aca="false">D2/1024</f>
        <v>75.1953125</v>
      </c>
      <c r="H3" s="0" t="s">
        <v>4</v>
      </c>
      <c r="I3" s="2" t="n">
        <f aca="false">G3/1024</f>
        <v>0.0734329223632813</v>
      </c>
      <c r="J3" s="0" t="s">
        <v>5</v>
      </c>
    </row>
    <row collapsed="false" customFormat="false" customHeight="true" hidden="false" ht="15" outlineLevel="0" r="4"/>
    <row collapsed="false" customFormat="false" customHeight="true" hidden="false" ht="15" outlineLevel="0" r="5">
      <c r="B5" s="0" t="s">
        <v>6</v>
      </c>
      <c r="C5" s="0" t="s">
        <v>1</v>
      </c>
      <c r="E5" s="0" t="s">
        <v>7</v>
      </c>
      <c r="F5" s="2" t="n">
        <f aca="false">J5*J6</f>
        <v>3072</v>
      </c>
      <c r="G5" s="0" t="s">
        <v>1</v>
      </c>
      <c r="H5" s="0" t="s">
        <v>8</v>
      </c>
      <c r="J5" s="5" t="n">
        <v>512</v>
      </c>
      <c r="K5" s="0" t="s">
        <v>1</v>
      </c>
    </row>
    <row collapsed="false" customFormat="false" customHeight="true" hidden="false" ht="15" outlineLevel="0" r="6">
      <c r="A6" s="4" t="s">
        <v>9</v>
      </c>
      <c r="B6" s="2" t="n">
        <f aca="false">LOG(D2,2)</f>
        <v>16.232570825357</v>
      </c>
      <c r="C6" s="2" t="n">
        <f aca="false">B6/8</f>
        <v>2.02907135316962</v>
      </c>
      <c r="H6" s="0" t="s">
        <v>10</v>
      </c>
      <c r="J6" s="3" t="n">
        <v>6</v>
      </c>
    </row>
    <row collapsed="false" customFormat="false" customHeight="true" hidden="false" ht="15" outlineLevel="0" r="7"/>
    <row collapsed="false" customFormat="false" customHeight="true" hidden="false" ht="15" outlineLevel="0" r="8">
      <c r="A8" s="4" t="s">
        <v>9</v>
      </c>
      <c r="B8" s="2" t="n">
        <f aca="false">LOG(F8,2)</f>
        <v>4.64760832463583</v>
      </c>
      <c r="C8" s="2" t="n">
        <f aca="false">B8/8</f>
        <v>0.580951040579479</v>
      </c>
      <c r="F8" s="2" t="n">
        <f aca="false">(D2)/F5</f>
        <v>25.0651041666667</v>
      </c>
      <c r="G8" s="0" t="s">
        <v>11</v>
      </c>
      <c r="K8" s="0" t="s">
        <v>12</v>
      </c>
      <c r="M8" s="0" t="n">
        <v>1474560</v>
      </c>
      <c r="N8" s="0" t="s">
        <v>1</v>
      </c>
      <c r="O8" s="6" t="s">
        <v>13</v>
      </c>
    </row>
    <row collapsed="false" customFormat="false" customHeight="true" hidden="false" ht="15" outlineLevel="0" r="9"/>
    <row collapsed="false" customFormat="false" customHeight="true" hidden="false" ht="15" outlineLevel="0" r="10">
      <c r="M10" s="7"/>
      <c r="N10" s="7"/>
    </row>
    <row collapsed="false" customFormat="false" customHeight="true" hidden="false" ht="15" outlineLevel="0" r="11">
      <c r="C11" s="2" t="n">
        <f aca="false">POWER(2,16)</f>
        <v>65536</v>
      </c>
      <c r="D11" s="2" t="n">
        <f aca="false">C11-F8</f>
        <v>65510.9348958333</v>
      </c>
      <c r="M11" s="7"/>
      <c r="N11" s="7"/>
    </row>
    <row collapsed="false" customFormat="false" customHeight="true" hidden="false" ht="15" outlineLevel="0" r="12">
      <c r="F12" s="0" t="s">
        <v>14</v>
      </c>
      <c r="H12" s="5" t="n">
        <v>16</v>
      </c>
      <c r="I12" s="0" t="s">
        <v>1</v>
      </c>
      <c r="M12" s="7"/>
      <c r="N12" s="7"/>
    </row>
    <row collapsed="false" customFormat="false" customHeight="true" hidden="false" ht="15" outlineLevel="0" r="13">
      <c r="F13" s="0" t="s">
        <v>15</v>
      </c>
      <c r="H13" s="2" t="n">
        <f aca="false">C11/8</f>
        <v>8192</v>
      </c>
      <c r="I13" s="0" t="s">
        <v>1</v>
      </c>
      <c r="J13" s="2" t="n">
        <f aca="false">H13/J5</f>
        <v>16</v>
      </c>
      <c r="K13" s="0" t="s">
        <v>16</v>
      </c>
      <c r="M13" s="7"/>
      <c r="N13" s="7"/>
    </row>
    <row collapsed="false" customFormat="false" customHeight="true" hidden="false" ht="15" outlineLevel="0" r="14">
      <c r="B14" s="0" t="s">
        <v>17</v>
      </c>
      <c r="D14" s="3" t="n">
        <v>77000</v>
      </c>
      <c r="M14" s="7" t="n">
        <f aca="false">MOD(D2,M15)</f>
        <v>77000</v>
      </c>
      <c r="N14" s="7"/>
    </row>
    <row collapsed="false" customFormat="false" customHeight="true" hidden="false" ht="15" outlineLevel="0" r="15">
      <c r="F15" s="0" t="s">
        <v>18</v>
      </c>
      <c r="H15" s="1" t="n">
        <f aca="false">H12+H13+D2</f>
        <v>85208</v>
      </c>
      <c r="I15" s="1"/>
      <c r="J15" s="0" t="s">
        <v>1</v>
      </c>
      <c r="M15" s="7" t="n">
        <f aca="false">65536*512</f>
        <v>33554432</v>
      </c>
      <c r="N15" s="7"/>
    </row>
    <row collapsed="false" customFormat="false" customHeight="true" hidden="false" ht="15" outlineLevel="0" r="16">
      <c r="H16" s="1" t="n">
        <f aca="false">H15/1024</f>
        <v>83.2109375</v>
      </c>
      <c r="I16" s="1"/>
      <c r="J16" s="0" t="s">
        <v>4</v>
      </c>
      <c r="M16" s="7"/>
      <c r="N16" s="7"/>
    </row>
    <row collapsed="false" customFormat="false" customHeight="true" hidden="false" ht="15" outlineLevel="0" r="17">
      <c r="H17" s="1" t="n">
        <f aca="false">H16/1024</f>
        <v>0.0812606811523438</v>
      </c>
      <c r="I17" s="1"/>
      <c r="J17" s="0" t="s">
        <v>5</v>
      </c>
      <c r="M17" s="7"/>
      <c r="N17" s="7"/>
      <c r="P17" s="2" t="n">
        <f aca="false">MOD(D2,F5)</f>
        <v>200</v>
      </c>
    </row>
    <row collapsed="false" customFormat="false" customHeight="true" hidden="false" ht="15" outlineLevel="0" r="18">
      <c r="M18" s="7"/>
      <c r="N18" s="7"/>
    </row>
    <row collapsed="false" customFormat="false" customHeight="true" hidden="false" ht="15" outlineLevel="0" r="19">
      <c r="M19" s="7"/>
      <c r="N19" s="7"/>
    </row>
    <row collapsed="false" customFormat="false" customHeight="true" hidden="false" ht="15" outlineLevel="0" r="20">
      <c r="B20" s="0" t="s">
        <v>19</v>
      </c>
      <c r="D20" s="5" t="n">
        <v>4</v>
      </c>
      <c r="E20" s="0" t="s">
        <v>1</v>
      </c>
      <c r="M20" s="7"/>
      <c r="N20" s="7"/>
    </row>
    <row collapsed="false" customFormat="false" customHeight="true" hidden="false" ht="15" outlineLevel="0" r="21">
      <c r="C21" s="1" t="n">
        <f aca="false">POWER(2,D20*8)</f>
        <v>4294967296</v>
      </c>
      <c r="D21" s="1"/>
      <c r="E21" s="0" t="s">
        <v>1</v>
      </c>
      <c r="F21" s="2" t="n">
        <f aca="false">C21/1024</f>
        <v>4194304</v>
      </c>
      <c r="G21" s="0" t="s">
        <v>4</v>
      </c>
      <c r="H21" s="2" t="n">
        <f aca="false">F21/1024</f>
        <v>4096</v>
      </c>
      <c r="I21" s="0" t="s">
        <v>5</v>
      </c>
      <c r="M21" s="7"/>
      <c r="N21" s="7"/>
    </row>
    <row collapsed="false" customFormat="false" customHeight="true" hidden="false" ht="15" outlineLevel="0" r="22"/>
    <row collapsed="false" customFormat="false" customHeight="true" hidden="false" ht="15" outlineLevel="0" r="23"/>
    <row collapsed="false" customFormat="false" customHeight="true" hidden="false" ht="15" outlineLevel="0" r="24"/>
    <row collapsed="false" customFormat="false" customHeight="true" hidden="false" ht="15" outlineLevel="0" r="25"/>
    <row collapsed="false" customFormat="false" customHeight="true" hidden="false" ht="15" outlineLevel="0" r="26"/>
    <row collapsed="false" customFormat="false" customHeight="true" hidden="false" ht="15" outlineLevel="0" r="27"/>
    <row collapsed="false" customFormat="false" customHeight="true" hidden="false" ht="15" outlineLevel="0" r="28"/>
    <row collapsed="false" customFormat="false" customHeight="true" hidden="false" ht="15" outlineLevel="0" r="29"/>
    <row collapsed="false" customFormat="false" customHeight="true" hidden="false" ht="15" outlineLevel="0" r="30"/>
    <row collapsed="false" customFormat="false" customHeight="true" hidden="false" ht="15" outlineLevel="0" r="31"/>
    <row collapsed="false" customFormat="false" customHeight="true" hidden="false" ht="15" outlineLevel="0" r="32"/>
    <row collapsed="false" customFormat="false" customHeight="true" hidden="false" ht="1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mergeCells count="17">
    <mergeCell ref="D2:E2"/>
    <mergeCell ref="M10:N10"/>
    <mergeCell ref="M11:N11"/>
    <mergeCell ref="M12:N12"/>
    <mergeCell ref="M13:N13"/>
    <mergeCell ref="M14:N14"/>
    <mergeCell ref="H15:I15"/>
    <mergeCell ref="M15:N15"/>
    <mergeCell ref="H16:I16"/>
    <mergeCell ref="M16:N16"/>
    <mergeCell ref="H17:I17"/>
    <mergeCell ref="M17:N17"/>
    <mergeCell ref="M18:N18"/>
    <mergeCell ref="M19:N19"/>
    <mergeCell ref="M20:N20"/>
    <mergeCell ref="C21:D21"/>
    <mergeCell ref="M21:N21"/>
  </mergeCells>
  <hyperlinks>
    <hyperlink display="Ref" ref="O8" r:id="rId1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2016-09-29T11:16:28.00Z</dcterms:created>
  <dc:creator>Maycon de Queiroz Oliveira</dc:creator>
  <cp:lastModifiedBy>Maycon de Queiroz Oliveira</cp:lastModifiedBy>
  <dcterms:modified xsi:type="dcterms:W3CDTF">2016-11-18T21:37:19.00Z</dcterms:modified>
  <cp:revision>0</cp:revision>
</cp:coreProperties>
</file>