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Work_application_folder\Github\survivor_game\"/>
    </mc:Choice>
  </mc:AlternateContent>
  <xr:revisionPtr revIDLastSave="0" documentId="13_ncr:1_{A9F6E351-44D9-481D-AF84-A971DAB4326D}" xr6:coauthVersionLast="47" xr6:coauthVersionMax="47" xr10:uidLastSave="{00000000-0000-0000-0000-000000000000}"/>
  <bookViews>
    <workbookView xWindow="-108" yWindow="-108" windowWidth="30936" windowHeight="16776" xr2:uid="{9B9077EE-8678-4761-8DF9-84D86FCBDB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V20" i="1"/>
  <c r="V19" i="1"/>
  <c r="V18" i="1"/>
  <c r="V17" i="1"/>
  <c r="V16" i="1"/>
  <c r="V10" i="1"/>
  <c r="V11" i="1"/>
  <c r="V12" i="1"/>
  <c r="V13" i="1"/>
  <c r="V9" i="1"/>
  <c r="U14" i="1"/>
  <c r="C3" i="2"/>
  <c r="C4" i="2"/>
  <c r="C5" i="2"/>
  <c r="C6" i="2"/>
  <c r="C2" i="2"/>
  <c r="B7" i="2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C39" i="1"/>
  <c r="C38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C32" i="1"/>
  <c r="C31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C25" i="1"/>
  <c r="C18" i="1"/>
  <c r="C17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C11" i="1"/>
  <c r="C10" i="1" s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6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R3" i="1" s="1"/>
  <c r="D24" i="1" l="1"/>
  <c r="C24" i="1"/>
  <c r="I3" i="1"/>
  <c r="O3" i="1"/>
  <c r="M3" i="1"/>
  <c r="H3" i="1"/>
  <c r="C3" i="1"/>
  <c r="N3" i="1"/>
  <c r="J3" i="1"/>
  <c r="G3" i="1"/>
  <c r="P3" i="1"/>
  <c r="L3" i="1"/>
  <c r="F3" i="1"/>
  <c r="Q3" i="1"/>
  <c r="K3" i="1"/>
  <c r="E3" i="1"/>
  <c r="D3" i="1"/>
  <c r="D38" i="1" l="1"/>
  <c r="D31" i="1"/>
  <c r="E24" i="1"/>
  <c r="D17" i="1"/>
  <c r="D10" i="1"/>
  <c r="E38" i="1" l="1"/>
  <c r="E31" i="1"/>
  <c r="F24" i="1"/>
  <c r="E17" i="1"/>
  <c r="E10" i="1"/>
  <c r="F38" i="1" l="1"/>
  <c r="F31" i="1"/>
  <c r="G24" i="1"/>
  <c r="F17" i="1"/>
  <c r="F10" i="1"/>
  <c r="G38" i="1" l="1"/>
  <c r="G31" i="1"/>
  <c r="H24" i="1"/>
  <c r="G17" i="1"/>
  <c r="G10" i="1"/>
  <c r="H38" i="1" l="1"/>
  <c r="H31" i="1"/>
  <c r="I24" i="1"/>
  <c r="H17" i="1"/>
  <c r="H10" i="1"/>
  <c r="I38" i="1" l="1"/>
  <c r="I31" i="1"/>
  <c r="J24" i="1"/>
  <c r="I17" i="1"/>
  <c r="I10" i="1"/>
  <c r="J38" i="1" l="1"/>
  <c r="J31" i="1"/>
  <c r="K24" i="1"/>
  <c r="J17" i="1"/>
  <c r="J10" i="1"/>
  <c r="K38" i="1" l="1"/>
  <c r="K31" i="1"/>
  <c r="L24" i="1"/>
  <c r="K17" i="1"/>
  <c r="K10" i="1"/>
  <c r="L38" i="1" l="1"/>
  <c r="L31" i="1"/>
  <c r="M24" i="1"/>
  <c r="L17" i="1"/>
  <c r="L10" i="1"/>
  <c r="M38" i="1" l="1"/>
  <c r="M31" i="1"/>
  <c r="N24" i="1"/>
  <c r="M17" i="1"/>
  <c r="M10" i="1"/>
  <c r="N38" i="1" l="1"/>
  <c r="N31" i="1"/>
  <c r="O24" i="1"/>
  <c r="N17" i="1"/>
  <c r="N10" i="1"/>
  <c r="O38" i="1" l="1"/>
  <c r="O31" i="1"/>
  <c r="P24" i="1"/>
  <c r="O17" i="1"/>
  <c r="O10" i="1"/>
  <c r="P38" i="1" l="1"/>
  <c r="P31" i="1"/>
  <c r="R24" i="1"/>
  <c r="Q24" i="1"/>
  <c r="P17" i="1"/>
  <c r="P10" i="1"/>
  <c r="R38" i="1" l="1"/>
  <c r="Q38" i="1"/>
  <c r="R31" i="1"/>
  <c r="Q31" i="1"/>
  <c r="R17" i="1"/>
  <c r="Q17" i="1"/>
  <c r="R10" i="1"/>
  <c r="Q10" i="1"/>
</calcChain>
</file>

<file path=xl/sharedStrings.xml><?xml version="1.0" encoding="utf-8"?>
<sst xmlns="http://schemas.openxmlformats.org/spreadsheetml/2006/main" count="153" uniqueCount="34">
  <si>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</si>
  <si>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</si>
  <si>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</si>
  <si>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</si>
  <si>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</si>
  <si>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</si>
  <si>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</si>
  <si>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</si>
  <si>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</si>
  <si>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</si>
  <si>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</si>
  <si>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</si>
  <si>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</si>
  <si>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Median Price</t>
  </si>
  <si>
    <t>Top Price</t>
  </si>
  <si>
    <t>Lowest Price</t>
  </si>
  <si>
    <t>Week 14</t>
  </si>
  <si>
    <t>Week 15</t>
  </si>
  <si>
    <t>Week 16</t>
  </si>
  <si>
    <t>Week 17</t>
  </si>
  <si>
    <t>Percentage Increase</t>
  </si>
  <si>
    <t>Option 1 (Dollar Increments)</t>
  </si>
  <si>
    <t>Option 2 (20%)</t>
  </si>
  <si>
    <t>Option 3 (15%)</t>
  </si>
  <si>
    <t>Option 4 (10%)</t>
  </si>
  <si>
    <t>Option 5 (5%)</t>
  </si>
  <si>
    <t>Option 6 (1%)</t>
  </si>
  <si>
    <t>stocks</t>
  </si>
  <si>
    <t>price</t>
  </si>
  <si>
    <t>Joe</t>
  </si>
  <si>
    <t>Kamilla</t>
  </si>
  <si>
    <t>Kyle</t>
  </si>
  <si>
    <t>Mitch</t>
  </si>
  <si>
    <t>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</si>
</sst>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44" fontId="0" fillId="3" borderId="0" xfId="1" applyFont="1" applyFill="1"/>
    <xf numFmtId="44" fontId="0" fillId="4" borderId="0" xfId="1" applyFont="1" applyFill="1"/>
    <xf numFmtId="9" fontId="0" fillId="3" borderId="0" xfId="2" applyFont="1" applyFill="1"/>
    <xf numFmtId="10" fontId="0" fillId="3" borderId="0" xfId="2" applyNumberFormat="1" applyFont="1" applyFill="1"/>
    <xf numFmtId="0" fontId="2" fillId="5" borderId="0" xfId="0" applyFont="1" applyFill="1" applyAlignment="1">
      <alignment horizontal="center"/>
    </xf>
    <xf numFmtId="0" fontId="4" fillId="0" borderId="1" xfId="0" applyFont="1" applyBorder="1" applyAlignment="1">
      <alignment wrapText="1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EB6E-BFBE-49FD-A8E7-7AF0E274EA69}">
  <dimension ref="A1:V41"/>
  <sheetViews>
    <sheetView tabSelected="1" workbookViewId="0">
      <selection activeCell="X15" sqref="X15"/>
    </sheetView>
  </sheetViews>
  <sheetFormatPr defaultColWidth="11.5546875" defaultRowHeight="14.4" x14ac:dyDescent="0.3"/>
  <cols>
    <col min="1" max="1" width="17.77734375" bestFit="1" customWidth="1"/>
    <col min="2" max="5" width="7.77734375" bestFit="1" customWidth="1"/>
    <col min="6" max="10" width="7.88671875" bestFit="1" customWidth="1"/>
    <col min="11" max="14" width="8.33203125" bestFit="1" customWidth="1"/>
    <col min="15" max="18" width="8.6640625" bestFit="1" customWidth="1"/>
  </cols>
  <sheetData>
    <row r="1" spans="1:22" x14ac:dyDescent="0.3">
      <c r="A1" s="8" t="s">
        <v>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2" x14ac:dyDescent="0.3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16</v>
      </c>
      <c r="P2" s="3" t="s">
        <v>17</v>
      </c>
      <c r="Q2" s="3" t="s">
        <v>18</v>
      </c>
      <c r="R2" s="3" t="s">
        <v>19</v>
      </c>
    </row>
    <row r="3" spans="1:22" x14ac:dyDescent="0.3">
      <c r="A3" s="2" t="s">
        <v>14</v>
      </c>
      <c r="B3" s="5">
        <v>10</v>
      </c>
      <c r="C3" s="5">
        <f>C4*2</f>
        <v>12</v>
      </c>
      <c r="D3" s="5">
        <f t="shared" ref="D3:R3" si="0">D4*2</f>
        <v>14</v>
      </c>
      <c r="E3" s="5">
        <f t="shared" si="0"/>
        <v>16</v>
      </c>
      <c r="F3" s="5">
        <f t="shared" si="0"/>
        <v>18</v>
      </c>
      <c r="G3" s="5">
        <f t="shared" si="0"/>
        <v>20</v>
      </c>
      <c r="H3" s="5">
        <f t="shared" si="0"/>
        <v>22</v>
      </c>
      <c r="I3" s="5">
        <f t="shared" si="0"/>
        <v>24</v>
      </c>
      <c r="J3" s="5">
        <f t="shared" si="0"/>
        <v>26</v>
      </c>
      <c r="K3" s="5">
        <f t="shared" si="0"/>
        <v>28</v>
      </c>
      <c r="L3" s="5">
        <f t="shared" si="0"/>
        <v>30</v>
      </c>
      <c r="M3" s="5">
        <f t="shared" si="0"/>
        <v>32</v>
      </c>
      <c r="N3" s="5">
        <f t="shared" si="0"/>
        <v>34</v>
      </c>
      <c r="O3" s="5">
        <f t="shared" si="0"/>
        <v>36</v>
      </c>
      <c r="P3" s="5">
        <f t="shared" si="0"/>
        <v>38</v>
      </c>
      <c r="Q3" s="5">
        <f t="shared" si="0"/>
        <v>40</v>
      </c>
      <c r="R3" s="5">
        <f t="shared" si="0"/>
        <v>42</v>
      </c>
    </row>
    <row r="4" spans="1:22" x14ac:dyDescent="0.3">
      <c r="A4" s="1" t="s">
        <v>13</v>
      </c>
      <c r="B4" s="4">
        <v>5</v>
      </c>
      <c r="C4" s="4">
        <f>B4+1</f>
        <v>6</v>
      </c>
      <c r="D4" s="4">
        <f t="shared" ref="D4:R4" si="1">C4+1</f>
        <v>7</v>
      </c>
      <c r="E4" s="4">
        <f t="shared" si="1"/>
        <v>8</v>
      </c>
      <c r="F4" s="4">
        <f t="shared" si="1"/>
        <v>9</v>
      </c>
      <c r="G4" s="4">
        <f t="shared" si="1"/>
        <v>10</v>
      </c>
      <c r="H4" s="4">
        <f t="shared" si="1"/>
        <v>11</v>
      </c>
      <c r="I4" s="4">
        <f t="shared" si="1"/>
        <v>12</v>
      </c>
      <c r="J4" s="4">
        <f t="shared" si="1"/>
        <v>13</v>
      </c>
      <c r="K4" s="4">
        <f t="shared" si="1"/>
        <v>14</v>
      </c>
      <c r="L4" s="4">
        <f t="shared" si="1"/>
        <v>15</v>
      </c>
      <c r="M4" s="4">
        <f t="shared" si="1"/>
        <v>16</v>
      </c>
      <c r="N4" s="4">
        <f t="shared" si="1"/>
        <v>17</v>
      </c>
      <c r="O4" s="4">
        <f t="shared" si="1"/>
        <v>18</v>
      </c>
      <c r="P4" s="4">
        <f t="shared" si="1"/>
        <v>19</v>
      </c>
      <c r="Q4" s="4">
        <f t="shared" si="1"/>
        <v>20</v>
      </c>
      <c r="R4" s="4">
        <f t="shared" si="1"/>
        <v>21</v>
      </c>
    </row>
    <row r="5" spans="1:22" x14ac:dyDescent="0.3">
      <c r="A5" s="2" t="s">
        <v>15</v>
      </c>
      <c r="B5" s="5">
        <v>0.01</v>
      </c>
      <c r="C5" s="5">
        <v>0.01</v>
      </c>
      <c r="D5" s="5">
        <v>0.01</v>
      </c>
      <c r="E5" s="5">
        <v>0.01</v>
      </c>
      <c r="F5" s="5">
        <v>0.01</v>
      </c>
      <c r="G5" s="5">
        <v>0.01</v>
      </c>
      <c r="H5" s="5">
        <v>0.01</v>
      </c>
      <c r="I5" s="5">
        <v>0.01</v>
      </c>
      <c r="J5" s="5">
        <v>0.01</v>
      </c>
      <c r="K5" s="5">
        <v>0.01</v>
      </c>
      <c r="L5" s="5">
        <v>0.01</v>
      </c>
      <c r="M5" s="5">
        <v>0.01</v>
      </c>
      <c r="N5" s="5">
        <v>0.01</v>
      </c>
      <c r="O5" s="5">
        <v>0.01</v>
      </c>
      <c r="P5" s="5">
        <v>0.01</v>
      </c>
      <c r="Q5" s="5">
        <v>0.01</v>
      </c>
      <c r="R5" s="5">
        <v>0.01</v>
      </c>
    </row>
    <row r="6" spans="1:22" x14ac:dyDescent="0.3">
      <c r="A6" s="1" t="s">
        <v>20</v>
      </c>
      <c r="B6" s="1"/>
      <c r="C6" s="7">
        <f>((C4-B4)/B4)</f>
        <v>0.2</v>
      </c>
      <c r="D6" s="7">
        <f t="shared" ref="D6:R6" si="2">((D4-C4)/C4)</f>
        <v>0.16666666666666666</v>
      </c>
      <c r="E6" s="7">
        <f t="shared" si="2"/>
        <v>0.14285714285714285</v>
      </c>
      <c r="F6" s="7">
        <f t="shared" si="2"/>
        <v>0.125</v>
      </c>
      <c r="G6" s="7">
        <f t="shared" si="2"/>
        <v>0.1111111111111111</v>
      </c>
      <c r="H6" s="7">
        <f t="shared" si="2"/>
        <v>0.1</v>
      </c>
      <c r="I6" s="7">
        <f t="shared" si="2"/>
        <v>9.0909090909090912E-2</v>
      </c>
      <c r="J6" s="7">
        <f t="shared" si="2"/>
        <v>8.3333333333333329E-2</v>
      </c>
      <c r="K6" s="7">
        <f t="shared" si="2"/>
        <v>7.6923076923076927E-2</v>
      </c>
      <c r="L6" s="7">
        <f t="shared" si="2"/>
        <v>7.1428571428571425E-2</v>
      </c>
      <c r="M6" s="7">
        <f t="shared" si="2"/>
        <v>6.6666666666666666E-2</v>
      </c>
      <c r="N6" s="7">
        <f t="shared" si="2"/>
        <v>6.25E-2</v>
      </c>
      <c r="O6" s="7">
        <f t="shared" si="2"/>
        <v>5.8823529411764705E-2</v>
      </c>
      <c r="P6" s="7">
        <f t="shared" si="2"/>
        <v>5.5555555555555552E-2</v>
      </c>
      <c r="Q6" s="7">
        <f t="shared" si="2"/>
        <v>5.2631578947368418E-2</v>
      </c>
      <c r="R6" s="7">
        <f t="shared" si="2"/>
        <v>0.05</v>
      </c>
    </row>
    <row r="8" spans="1:22" ht="15" thickBot="1" x14ac:dyDescent="0.35">
      <c r="A8" s="8" t="s">
        <v>22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U8" t="s">
        <v>27</v>
      </c>
      <c r="V8" t="s">
        <v>28</v>
      </c>
    </row>
    <row r="9" spans="1:22" ht="15" thickBot="1" x14ac:dyDescent="0.35">
      <c r="A9" s="3"/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16</v>
      </c>
      <c r="P9" s="3" t="s">
        <v>17</v>
      </c>
      <c r="Q9" s="3" t="s">
        <v>18</v>
      </c>
      <c r="R9" s="3" t="s">
        <v>19</v>
      </c>
      <c r="T9" s="9" t="s">
        <v>29</v>
      </c>
      <c r="U9">
        <v>107</v>
      </c>
      <c r="V9" s="10">
        <f>MIN(92.44+(4*(U9/$U$14) - 1)*92.44, 184.88)</f>
        <v>149.86484848484847</v>
      </c>
    </row>
    <row r="10" spans="1:22" ht="15" thickBot="1" x14ac:dyDescent="0.35">
      <c r="A10" s="2" t="s">
        <v>14</v>
      </c>
      <c r="B10" s="5">
        <v>10</v>
      </c>
      <c r="C10" s="5">
        <f>C11*2</f>
        <v>12</v>
      </c>
      <c r="D10" s="5">
        <f t="shared" ref="D10" si="3">D11*2</f>
        <v>14.399999999999999</v>
      </c>
      <c r="E10" s="5">
        <f t="shared" ref="E10" si="4">E11*2</f>
        <v>17.279999999999998</v>
      </c>
      <c r="F10" s="5">
        <f t="shared" ref="F10" si="5">F11*2</f>
        <v>20.735999999999997</v>
      </c>
      <c r="G10" s="5">
        <f t="shared" ref="G10" si="6">G11*2</f>
        <v>24.883199999999995</v>
      </c>
      <c r="H10" s="5">
        <f t="shared" ref="H10" si="7">H11*2</f>
        <v>29.859839999999991</v>
      </c>
      <c r="I10" s="5">
        <f t="shared" ref="I10" si="8">I11*2</f>
        <v>35.831807999999988</v>
      </c>
      <c r="J10" s="5">
        <f t="shared" ref="J10" si="9">J11*2</f>
        <v>42.998169599999983</v>
      </c>
      <c r="K10" s="5">
        <f t="shared" ref="K10" si="10">K11*2</f>
        <v>51.597803519999978</v>
      </c>
      <c r="L10" s="5">
        <f t="shared" ref="L10" si="11">L11*2</f>
        <v>61.917364223999968</v>
      </c>
      <c r="M10" s="5">
        <f t="shared" ref="M10" si="12">M11*2</f>
        <v>74.300837068799964</v>
      </c>
      <c r="N10" s="5">
        <f t="shared" ref="N10" si="13">N11*2</f>
        <v>89.16100448255996</v>
      </c>
      <c r="O10" s="5">
        <f t="shared" ref="O10" si="14">O11*2</f>
        <v>106.99320537907195</v>
      </c>
      <c r="P10" s="5">
        <f t="shared" ref="P10" si="15">P11*2</f>
        <v>128.39184645488635</v>
      </c>
      <c r="Q10" s="5">
        <f t="shared" ref="Q10" si="16">Q11*2</f>
        <v>154.07021574586361</v>
      </c>
      <c r="R10" s="5">
        <f t="shared" ref="R10" si="17">R11*2</f>
        <v>184.88425889503631</v>
      </c>
      <c r="T10" s="9" t="s">
        <v>30</v>
      </c>
      <c r="U10">
        <v>67</v>
      </c>
      <c r="V10" s="10">
        <f t="shared" ref="V10:V13" si="18">MIN(92.44+(4*(U10/$U$14) - 1)*92.44, 184.88)</f>
        <v>93.840606060606063</v>
      </c>
    </row>
    <row r="11" spans="1:22" ht="15" thickBot="1" x14ac:dyDescent="0.35">
      <c r="A11" s="1" t="s">
        <v>13</v>
      </c>
      <c r="B11" s="4">
        <v>5</v>
      </c>
      <c r="C11" s="4">
        <f>B11*(1.2)</f>
        <v>6</v>
      </c>
      <c r="D11" s="4">
        <f t="shared" ref="D11:R11" si="19">C11*(1.2)</f>
        <v>7.1999999999999993</v>
      </c>
      <c r="E11" s="4">
        <f t="shared" si="19"/>
        <v>8.6399999999999988</v>
      </c>
      <c r="F11" s="4">
        <f t="shared" si="19"/>
        <v>10.367999999999999</v>
      </c>
      <c r="G11" s="4">
        <f t="shared" si="19"/>
        <v>12.441599999999998</v>
      </c>
      <c r="H11" s="4">
        <f t="shared" si="19"/>
        <v>14.929919999999996</v>
      </c>
      <c r="I11" s="4">
        <f t="shared" si="19"/>
        <v>17.915903999999994</v>
      </c>
      <c r="J11" s="4">
        <f t="shared" si="19"/>
        <v>21.499084799999991</v>
      </c>
      <c r="K11" s="4">
        <f t="shared" si="19"/>
        <v>25.798901759999989</v>
      </c>
      <c r="L11" s="4">
        <f t="shared" si="19"/>
        <v>30.958682111999984</v>
      </c>
      <c r="M11" s="4">
        <f t="shared" si="19"/>
        <v>37.150418534399982</v>
      </c>
      <c r="N11" s="4">
        <f t="shared" si="19"/>
        <v>44.58050224127998</v>
      </c>
      <c r="O11" s="4">
        <f t="shared" si="19"/>
        <v>53.496602689535976</v>
      </c>
      <c r="P11" s="4">
        <f t="shared" si="19"/>
        <v>64.195923227443174</v>
      </c>
      <c r="Q11" s="4">
        <f t="shared" si="19"/>
        <v>77.035107872931803</v>
      </c>
      <c r="R11" s="4">
        <f t="shared" si="19"/>
        <v>92.442129447518155</v>
      </c>
      <c r="T11" s="9" t="s">
        <v>31</v>
      </c>
      <c r="U11">
        <v>75</v>
      </c>
      <c r="V11" s="10">
        <f t="shared" si="18"/>
        <v>105.04545454545455</v>
      </c>
    </row>
    <row r="12" spans="1:22" ht="15" thickBot="1" x14ac:dyDescent="0.35">
      <c r="A12" s="2" t="s">
        <v>15</v>
      </c>
      <c r="B12" s="5">
        <v>0.01</v>
      </c>
      <c r="C12" s="5">
        <v>0.01</v>
      </c>
      <c r="D12" s="5">
        <v>0.01</v>
      </c>
      <c r="E12" s="5">
        <v>0.01</v>
      </c>
      <c r="F12" s="5">
        <v>0.01</v>
      </c>
      <c r="G12" s="5">
        <v>0.01</v>
      </c>
      <c r="H12" s="5">
        <v>0.01</v>
      </c>
      <c r="I12" s="5">
        <v>0.01</v>
      </c>
      <c r="J12" s="5">
        <v>0.01</v>
      </c>
      <c r="K12" s="5">
        <v>0.01</v>
      </c>
      <c r="L12" s="5">
        <v>0.01</v>
      </c>
      <c r="M12" s="5">
        <v>0.01</v>
      </c>
      <c r="N12" s="5">
        <v>0.01</v>
      </c>
      <c r="O12" s="5">
        <v>0.01</v>
      </c>
      <c r="P12" s="5">
        <v>0.01</v>
      </c>
      <c r="Q12" s="5">
        <v>0.01</v>
      </c>
      <c r="R12" s="5">
        <v>0.01</v>
      </c>
      <c r="T12" s="9" t="s">
        <v>32</v>
      </c>
      <c r="U12">
        <v>1</v>
      </c>
      <c r="V12" s="10">
        <f t="shared" si="18"/>
        <v>1.4006060606060657</v>
      </c>
    </row>
    <row r="13" spans="1:22" ht="15" thickBot="1" x14ac:dyDescent="0.35">
      <c r="A13" s="1" t="s">
        <v>20</v>
      </c>
      <c r="B13" s="1"/>
      <c r="C13" s="6">
        <v>0.2</v>
      </c>
      <c r="D13" s="6">
        <v>0.2</v>
      </c>
      <c r="E13" s="6">
        <v>0.2</v>
      </c>
      <c r="F13" s="6">
        <v>0.2</v>
      </c>
      <c r="G13" s="6">
        <v>0.2</v>
      </c>
      <c r="H13" s="6">
        <v>0.2</v>
      </c>
      <c r="I13" s="6">
        <v>0.2</v>
      </c>
      <c r="J13" s="6">
        <v>0.2</v>
      </c>
      <c r="K13" s="6">
        <v>0.2</v>
      </c>
      <c r="L13" s="6">
        <v>0.2</v>
      </c>
      <c r="M13" s="6">
        <v>0.2</v>
      </c>
      <c r="N13" s="6">
        <v>0.2</v>
      </c>
      <c r="O13" s="6">
        <v>0.2</v>
      </c>
      <c r="P13" s="6">
        <v>0.2</v>
      </c>
      <c r="Q13" s="6">
        <v>0.2</v>
      </c>
      <c r="R13" s="6">
        <v>0.2</v>
      </c>
      <c r="T13" s="9" t="s">
        <v>33</v>
      </c>
      <c r="U13">
        <v>14</v>
      </c>
      <c r="V13" s="10">
        <f t="shared" si="18"/>
        <v>19.608484848484849</v>
      </c>
    </row>
    <row r="14" spans="1:22" x14ac:dyDescent="0.3">
      <c r="U14">
        <f>SUM(U9:U13)</f>
        <v>264</v>
      </c>
    </row>
    <row r="15" spans="1:22" ht="15" thickBot="1" x14ac:dyDescent="0.35">
      <c r="A15" s="8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U15" t="s">
        <v>27</v>
      </c>
      <c r="V15" t="s">
        <v>28</v>
      </c>
    </row>
    <row r="16" spans="1:22" ht="15" thickBot="1" x14ac:dyDescent="0.35">
      <c r="A16" s="3"/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K16" s="3" t="s">
        <v>9</v>
      </c>
      <c r="L16" s="3" t="s">
        <v>10</v>
      </c>
      <c r="M16" s="3" t="s">
        <v>11</v>
      </c>
      <c r="N16" s="3" t="s">
        <v>12</v>
      </c>
      <c r="O16" s="3" t="s">
        <v>16</v>
      </c>
      <c r="P16" s="3" t="s">
        <v>17</v>
      </c>
      <c r="Q16" s="3" t="s">
        <v>18</v>
      </c>
      <c r="R16" s="3" t="s">
        <v>19</v>
      </c>
      <c r="T16" s="9" t="s">
        <v>29</v>
      </c>
      <c r="U16">
        <v>107</v>
      </c>
      <c r="V16" s="10">
        <f>MIN(92.44+(4*(U16/$U$14) - 1)*92.44, 184.88)</f>
        <v>149.86484848484847</v>
      </c>
    </row>
    <row r="17" spans="1:22" ht="15" thickBot="1" x14ac:dyDescent="0.35">
      <c r="A17" s="2" t="s">
        <v>14</v>
      </c>
      <c r="B17" s="5">
        <v>10</v>
      </c>
      <c r="C17" s="5">
        <f>C18*2</f>
        <v>11.5</v>
      </c>
      <c r="D17" s="5">
        <f t="shared" ref="D17:R17" si="20">D18*2</f>
        <v>13.225</v>
      </c>
      <c r="E17" s="5">
        <f t="shared" si="20"/>
        <v>15.208749999999998</v>
      </c>
      <c r="F17" s="5">
        <f t="shared" si="20"/>
        <v>17.490062499999997</v>
      </c>
      <c r="G17" s="5">
        <f t="shared" si="20"/>
        <v>20.113571874999995</v>
      </c>
      <c r="H17" s="5">
        <f t="shared" si="20"/>
        <v>23.130607656249992</v>
      </c>
      <c r="I17" s="5">
        <f t="shared" si="20"/>
        <v>26.600198804687491</v>
      </c>
      <c r="J17" s="5">
        <f t="shared" si="20"/>
        <v>30.590228625390612</v>
      </c>
      <c r="K17" s="5">
        <f t="shared" si="20"/>
        <v>35.178762919199201</v>
      </c>
      <c r="L17" s="5">
        <f t="shared" si="20"/>
        <v>40.455577357079079</v>
      </c>
      <c r="M17" s="5">
        <f t="shared" si="20"/>
        <v>46.52391396064094</v>
      </c>
      <c r="N17" s="5">
        <f t="shared" si="20"/>
        <v>53.502501054737074</v>
      </c>
      <c r="O17" s="5">
        <f t="shared" si="20"/>
        <v>61.527876212947632</v>
      </c>
      <c r="P17" s="5">
        <f t="shared" si="20"/>
        <v>70.75705764488977</v>
      </c>
      <c r="Q17" s="5">
        <f t="shared" si="20"/>
        <v>81.370616291623236</v>
      </c>
      <c r="R17" s="5">
        <f t="shared" si="20"/>
        <v>93.57620873536672</v>
      </c>
      <c r="T17" s="9" t="s">
        <v>30</v>
      </c>
      <c r="U17">
        <v>67</v>
      </c>
      <c r="V17" s="10">
        <f t="shared" ref="V17:V20" si="21">MIN(92.44+(4*(U17/$U$14) - 1)*92.44, 184.88)</f>
        <v>93.840606060606063</v>
      </c>
    </row>
    <row r="18" spans="1:22" ht="15" thickBot="1" x14ac:dyDescent="0.35">
      <c r="A18" s="1" t="s">
        <v>13</v>
      </c>
      <c r="B18" s="4">
        <v>5</v>
      </c>
      <c r="C18" s="4">
        <f>B18*(1.15)</f>
        <v>5.75</v>
      </c>
      <c r="D18" s="4">
        <f t="shared" ref="D18:R18" si="22">C18*(1.15)</f>
        <v>6.6124999999999998</v>
      </c>
      <c r="E18" s="4">
        <f t="shared" si="22"/>
        <v>7.6043749999999992</v>
      </c>
      <c r="F18" s="4">
        <f t="shared" si="22"/>
        <v>8.7450312499999985</v>
      </c>
      <c r="G18" s="4">
        <f t="shared" si="22"/>
        <v>10.056785937499997</v>
      </c>
      <c r="H18" s="4">
        <f t="shared" si="22"/>
        <v>11.565303828124996</v>
      </c>
      <c r="I18" s="4">
        <f t="shared" si="22"/>
        <v>13.300099402343745</v>
      </c>
      <c r="J18" s="4">
        <f t="shared" si="22"/>
        <v>15.295114312695306</v>
      </c>
      <c r="K18" s="4">
        <f t="shared" si="22"/>
        <v>17.589381459599601</v>
      </c>
      <c r="L18" s="4">
        <f t="shared" si="22"/>
        <v>20.22778867853954</v>
      </c>
      <c r="M18" s="4">
        <f t="shared" si="22"/>
        <v>23.26195698032047</v>
      </c>
      <c r="N18" s="4">
        <f t="shared" si="22"/>
        <v>26.751250527368537</v>
      </c>
      <c r="O18" s="4">
        <f t="shared" si="22"/>
        <v>30.763938106473816</v>
      </c>
      <c r="P18" s="4">
        <f t="shared" si="22"/>
        <v>35.378528822444885</v>
      </c>
      <c r="Q18" s="4">
        <f t="shared" si="22"/>
        <v>40.685308145811618</v>
      </c>
      <c r="R18" s="4">
        <f t="shared" si="22"/>
        <v>46.78810436768336</v>
      </c>
      <c r="T18" s="9" t="s">
        <v>31</v>
      </c>
      <c r="U18">
        <v>75</v>
      </c>
      <c r="V18" s="10">
        <f t="shared" si="21"/>
        <v>105.04545454545455</v>
      </c>
    </row>
    <row r="19" spans="1:22" ht="15" thickBot="1" x14ac:dyDescent="0.35">
      <c r="A19" s="2" t="s">
        <v>15</v>
      </c>
      <c r="B19" s="5">
        <v>0.01</v>
      </c>
      <c r="C19" s="5">
        <v>0.01</v>
      </c>
      <c r="D19" s="5">
        <v>0.01</v>
      </c>
      <c r="E19" s="5">
        <v>0.01</v>
      </c>
      <c r="F19" s="5">
        <v>0.01</v>
      </c>
      <c r="G19" s="5">
        <v>0.01</v>
      </c>
      <c r="H19" s="5">
        <v>0.01</v>
      </c>
      <c r="I19" s="5">
        <v>0.01</v>
      </c>
      <c r="J19" s="5">
        <v>0.01</v>
      </c>
      <c r="K19" s="5">
        <v>0.01</v>
      </c>
      <c r="L19" s="5">
        <v>0.01</v>
      </c>
      <c r="M19" s="5">
        <v>0.01</v>
      </c>
      <c r="N19" s="5">
        <v>0.01</v>
      </c>
      <c r="O19" s="5">
        <v>0.01</v>
      </c>
      <c r="P19" s="5">
        <v>0.01</v>
      </c>
      <c r="Q19" s="5">
        <v>0.01</v>
      </c>
      <c r="R19" s="5">
        <v>0.01</v>
      </c>
      <c r="T19" s="9" t="s">
        <v>32</v>
      </c>
      <c r="U19">
        <v>1</v>
      </c>
      <c r="V19" s="10">
        <f t="shared" si="21"/>
        <v>1.4006060606060657</v>
      </c>
    </row>
    <row r="20" spans="1:22" ht="15" thickBot="1" x14ac:dyDescent="0.35">
      <c r="A20" s="1" t="s">
        <v>20</v>
      </c>
      <c r="B20" s="1"/>
      <c r="C20" s="6">
        <v>0.15</v>
      </c>
      <c r="D20" s="6">
        <v>0.15</v>
      </c>
      <c r="E20" s="6">
        <v>0.15</v>
      </c>
      <c r="F20" s="6">
        <v>0.15</v>
      </c>
      <c r="G20" s="6">
        <v>0.15</v>
      </c>
      <c r="H20" s="6">
        <v>0.15</v>
      </c>
      <c r="I20" s="6">
        <v>0.15</v>
      </c>
      <c r="J20" s="6">
        <v>0.15</v>
      </c>
      <c r="K20" s="6">
        <v>0.15</v>
      </c>
      <c r="L20" s="6">
        <v>0.15</v>
      </c>
      <c r="M20" s="6">
        <v>0.15</v>
      </c>
      <c r="N20" s="6">
        <v>0.15</v>
      </c>
      <c r="O20" s="6">
        <v>0.15</v>
      </c>
      <c r="P20" s="6">
        <v>0.15</v>
      </c>
      <c r="Q20" s="6">
        <v>0.15</v>
      </c>
      <c r="R20" s="6">
        <v>0.15</v>
      </c>
      <c r="T20" s="9" t="s">
        <v>33</v>
      </c>
      <c r="U20">
        <v>14</v>
      </c>
      <c r="V20" s="10">
        <f t="shared" si="21"/>
        <v>19.608484848484849</v>
      </c>
    </row>
    <row r="21" spans="1:22" x14ac:dyDescent="0.3">
      <c r="U21">
        <f>SUM(U16:U20)</f>
        <v>264</v>
      </c>
    </row>
    <row r="22" spans="1:22" x14ac:dyDescent="0.3">
      <c r="A22" s="8" t="s">
        <v>24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22" x14ac:dyDescent="0.3">
      <c r="A23" s="3"/>
      <c r="B23" s="3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16</v>
      </c>
      <c r="P23" s="3" t="s">
        <v>17</v>
      </c>
      <c r="Q23" s="3" t="s">
        <v>18</v>
      </c>
      <c r="R23" s="3" t="s">
        <v>19</v>
      </c>
    </row>
    <row r="24" spans="1:22" x14ac:dyDescent="0.3">
      <c r="A24" s="2" t="s">
        <v>14</v>
      </c>
      <c r="B24" s="5">
        <v>10</v>
      </c>
      <c r="C24" s="5">
        <f>C25*2</f>
        <v>11</v>
      </c>
      <c r="D24" s="5">
        <f t="shared" ref="D24:R24" si="23">D25*2</f>
        <v>12.100000000000001</v>
      </c>
      <c r="E24" s="5">
        <f t="shared" si="23"/>
        <v>13.310000000000002</v>
      </c>
      <c r="F24" s="5">
        <f t="shared" si="23"/>
        <v>14.641000000000004</v>
      </c>
      <c r="G24" s="5">
        <f t="shared" si="23"/>
        <v>16.105100000000004</v>
      </c>
      <c r="H24" s="5">
        <f t="shared" si="23"/>
        <v>17.715610000000005</v>
      </c>
      <c r="I24" s="5">
        <f t="shared" si="23"/>
        <v>19.487171000000007</v>
      </c>
      <c r="J24" s="5">
        <f t="shared" si="23"/>
        <v>21.43588810000001</v>
      </c>
      <c r="K24" s="5">
        <f t="shared" si="23"/>
        <v>23.579476910000015</v>
      </c>
      <c r="L24" s="5">
        <f t="shared" si="23"/>
        <v>25.937424601000018</v>
      </c>
      <c r="M24" s="5">
        <f t="shared" si="23"/>
        <v>28.531167061100021</v>
      </c>
      <c r="N24" s="5">
        <f t="shared" si="23"/>
        <v>31.384283767210025</v>
      </c>
      <c r="O24" s="5">
        <f t="shared" si="23"/>
        <v>34.522712143931031</v>
      </c>
      <c r="P24" s="5">
        <f t="shared" si="23"/>
        <v>37.974983358324138</v>
      </c>
      <c r="Q24" s="5">
        <f t="shared" si="23"/>
        <v>41.772481694156554</v>
      </c>
      <c r="R24" s="5">
        <f t="shared" si="23"/>
        <v>45.949729863572216</v>
      </c>
    </row>
    <row r="25" spans="1:22" x14ac:dyDescent="0.3">
      <c r="A25" s="1" t="s">
        <v>13</v>
      </c>
      <c r="B25" s="4">
        <v>5</v>
      </c>
      <c r="C25" s="4">
        <f>B25*(1.1)</f>
        <v>5.5</v>
      </c>
      <c r="D25" s="4">
        <f t="shared" ref="D25:R25" si="24">C25*(1.1)</f>
        <v>6.0500000000000007</v>
      </c>
      <c r="E25" s="4">
        <f t="shared" si="24"/>
        <v>6.6550000000000011</v>
      </c>
      <c r="F25" s="4">
        <f t="shared" si="24"/>
        <v>7.3205000000000018</v>
      </c>
      <c r="G25" s="4">
        <f t="shared" si="24"/>
        <v>8.0525500000000019</v>
      </c>
      <c r="H25" s="4">
        <f t="shared" si="24"/>
        <v>8.8578050000000026</v>
      </c>
      <c r="I25" s="4">
        <f t="shared" si="24"/>
        <v>9.7435855000000036</v>
      </c>
      <c r="J25" s="4">
        <f t="shared" si="24"/>
        <v>10.717944050000005</v>
      </c>
      <c r="K25" s="4">
        <f t="shared" si="24"/>
        <v>11.789738455000007</v>
      </c>
      <c r="L25" s="4">
        <f t="shared" si="24"/>
        <v>12.968712300500009</v>
      </c>
      <c r="M25" s="4">
        <f t="shared" si="24"/>
        <v>14.26558353055001</v>
      </c>
      <c r="N25" s="4">
        <f t="shared" si="24"/>
        <v>15.692141883605013</v>
      </c>
      <c r="O25" s="4">
        <f t="shared" si="24"/>
        <v>17.261356071965515</v>
      </c>
      <c r="P25" s="4">
        <f t="shared" si="24"/>
        <v>18.987491679162069</v>
      </c>
      <c r="Q25" s="4">
        <f t="shared" si="24"/>
        <v>20.886240847078277</v>
      </c>
      <c r="R25" s="4">
        <f t="shared" si="24"/>
        <v>22.974864931786108</v>
      </c>
    </row>
    <row r="26" spans="1:22" x14ac:dyDescent="0.3">
      <c r="A26" s="2" t="s">
        <v>15</v>
      </c>
      <c r="B26" s="5">
        <v>0.01</v>
      </c>
      <c r="C26" s="5">
        <v>0.01</v>
      </c>
      <c r="D26" s="5">
        <v>0.01</v>
      </c>
      <c r="E26" s="5">
        <v>0.01</v>
      </c>
      <c r="F26" s="5">
        <v>0.01</v>
      </c>
      <c r="G26" s="5">
        <v>0.01</v>
      </c>
      <c r="H26" s="5">
        <v>0.01</v>
      </c>
      <c r="I26" s="5">
        <v>0.01</v>
      </c>
      <c r="J26" s="5">
        <v>0.01</v>
      </c>
      <c r="K26" s="5">
        <v>0.01</v>
      </c>
      <c r="L26" s="5">
        <v>0.01</v>
      </c>
      <c r="M26" s="5">
        <v>0.01</v>
      </c>
      <c r="N26" s="5">
        <v>0.01</v>
      </c>
      <c r="O26" s="5">
        <v>0.01</v>
      </c>
      <c r="P26" s="5">
        <v>0.01</v>
      </c>
      <c r="Q26" s="5">
        <v>0.01</v>
      </c>
      <c r="R26" s="5">
        <v>0.01</v>
      </c>
    </row>
    <row r="27" spans="1:22" x14ac:dyDescent="0.3">
      <c r="A27" s="1" t="s">
        <v>20</v>
      </c>
      <c r="B27" s="1"/>
      <c r="C27" s="6">
        <v>0.1</v>
      </c>
      <c r="D27" s="6">
        <v>0.1</v>
      </c>
      <c r="E27" s="6">
        <v>0.1</v>
      </c>
      <c r="F27" s="6">
        <v>0.1</v>
      </c>
      <c r="G27" s="6">
        <v>0.1</v>
      </c>
      <c r="H27" s="6">
        <v>0.1</v>
      </c>
      <c r="I27" s="6">
        <v>0.1</v>
      </c>
      <c r="J27" s="6">
        <v>0.1</v>
      </c>
      <c r="K27" s="6">
        <v>0.1</v>
      </c>
      <c r="L27" s="6">
        <v>0.1</v>
      </c>
      <c r="M27" s="6">
        <v>0.1</v>
      </c>
      <c r="N27" s="6">
        <v>0.1</v>
      </c>
      <c r="O27" s="6">
        <v>0.1</v>
      </c>
      <c r="P27" s="6">
        <v>0.1</v>
      </c>
      <c r="Q27" s="6">
        <v>0.1</v>
      </c>
      <c r="R27" s="6">
        <v>0.1</v>
      </c>
    </row>
    <row r="29" spans="1:22" x14ac:dyDescent="0.3">
      <c r="A29" s="8" t="s">
        <v>25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2" x14ac:dyDescent="0.3">
      <c r="A30" s="3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3" t="s">
        <v>16</v>
      </c>
      <c r="P30" s="3" t="s">
        <v>17</v>
      </c>
      <c r="Q30" s="3" t="s">
        <v>18</v>
      </c>
      <c r="R30" s="3" t="s">
        <v>19</v>
      </c>
    </row>
    <row r="31" spans="1:22" x14ac:dyDescent="0.3">
      <c r="A31" s="2" t="s">
        <v>14</v>
      </c>
      <c r="B31" s="5">
        <v>10</v>
      </c>
      <c r="C31" s="5">
        <f>C32*2</f>
        <v>10.5</v>
      </c>
      <c r="D31" s="5">
        <f t="shared" ref="D31:R31" si="25">D32*2</f>
        <v>11.025</v>
      </c>
      <c r="E31" s="5">
        <f t="shared" si="25"/>
        <v>11.576250000000002</v>
      </c>
      <c r="F31" s="5">
        <f t="shared" si="25"/>
        <v>12.155062500000001</v>
      </c>
      <c r="G31" s="5">
        <f t="shared" si="25"/>
        <v>12.762815625000002</v>
      </c>
      <c r="H31" s="5">
        <f t="shared" si="25"/>
        <v>13.400956406250003</v>
      </c>
      <c r="I31" s="5">
        <f t="shared" si="25"/>
        <v>14.071004226562504</v>
      </c>
      <c r="J31" s="5">
        <f t="shared" si="25"/>
        <v>14.774554437890631</v>
      </c>
      <c r="K31" s="5">
        <f t="shared" si="25"/>
        <v>15.513282159785163</v>
      </c>
      <c r="L31" s="5">
        <f t="shared" si="25"/>
        <v>16.288946267774421</v>
      </c>
      <c r="M31" s="5">
        <f t="shared" si="25"/>
        <v>17.103393581163143</v>
      </c>
      <c r="N31" s="5">
        <f t="shared" si="25"/>
        <v>17.9585632602213</v>
      </c>
      <c r="O31" s="5">
        <f t="shared" si="25"/>
        <v>18.856491423232367</v>
      </c>
      <c r="P31" s="5">
        <f t="shared" si="25"/>
        <v>19.799315994393986</v>
      </c>
      <c r="Q31" s="5">
        <f t="shared" si="25"/>
        <v>20.789281794113688</v>
      </c>
      <c r="R31" s="5">
        <f t="shared" si="25"/>
        <v>21.828745883819373</v>
      </c>
    </row>
    <row r="32" spans="1:22" x14ac:dyDescent="0.3">
      <c r="A32" s="1" t="s">
        <v>13</v>
      </c>
      <c r="B32" s="4">
        <v>5</v>
      </c>
      <c r="C32" s="4">
        <f>B32*(1.05)</f>
        <v>5.25</v>
      </c>
      <c r="D32" s="4">
        <f t="shared" ref="D32:R32" si="26">C32*(1.05)</f>
        <v>5.5125000000000002</v>
      </c>
      <c r="E32" s="4">
        <f t="shared" si="26"/>
        <v>5.7881250000000009</v>
      </c>
      <c r="F32" s="4">
        <f t="shared" si="26"/>
        <v>6.0775312500000007</v>
      </c>
      <c r="G32" s="4">
        <f t="shared" si="26"/>
        <v>6.3814078125000009</v>
      </c>
      <c r="H32" s="4">
        <f t="shared" si="26"/>
        <v>6.7004782031250016</v>
      </c>
      <c r="I32" s="4">
        <f t="shared" si="26"/>
        <v>7.0355021132812521</v>
      </c>
      <c r="J32" s="4">
        <f t="shared" si="26"/>
        <v>7.3872772189453153</v>
      </c>
      <c r="K32" s="4">
        <f t="shared" si="26"/>
        <v>7.7566410798925816</v>
      </c>
      <c r="L32" s="4">
        <f t="shared" si="26"/>
        <v>8.1444731338872103</v>
      </c>
      <c r="M32" s="4">
        <f t="shared" si="26"/>
        <v>8.5516967905815715</v>
      </c>
      <c r="N32" s="4">
        <f t="shared" si="26"/>
        <v>8.9792816301106502</v>
      </c>
      <c r="O32" s="4">
        <f t="shared" si="26"/>
        <v>9.4282457116161833</v>
      </c>
      <c r="P32" s="4">
        <f t="shared" si="26"/>
        <v>9.8996579971969929</v>
      </c>
      <c r="Q32" s="4">
        <f t="shared" si="26"/>
        <v>10.394640897056844</v>
      </c>
      <c r="R32" s="4">
        <f t="shared" si="26"/>
        <v>10.914372941909686</v>
      </c>
    </row>
    <row r="33" spans="1:18" x14ac:dyDescent="0.3">
      <c r="A33" s="2" t="s">
        <v>15</v>
      </c>
      <c r="B33" s="5">
        <v>0.01</v>
      </c>
      <c r="C33" s="5">
        <v>0.01</v>
      </c>
      <c r="D33" s="5">
        <v>0.01</v>
      </c>
      <c r="E33" s="5">
        <v>0.01</v>
      </c>
      <c r="F33" s="5">
        <v>0.01</v>
      </c>
      <c r="G33" s="5">
        <v>0.01</v>
      </c>
      <c r="H33" s="5">
        <v>0.01</v>
      </c>
      <c r="I33" s="5">
        <v>0.01</v>
      </c>
      <c r="J33" s="5">
        <v>0.01</v>
      </c>
      <c r="K33" s="5">
        <v>0.01</v>
      </c>
      <c r="L33" s="5">
        <v>0.01</v>
      </c>
      <c r="M33" s="5">
        <v>0.01</v>
      </c>
      <c r="N33" s="5">
        <v>0.01</v>
      </c>
      <c r="O33" s="5">
        <v>0.01</v>
      </c>
      <c r="P33" s="5">
        <v>0.01</v>
      </c>
      <c r="Q33" s="5">
        <v>0.01</v>
      </c>
      <c r="R33" s="5">
        <v>0.01</v>
      </c>
    </row>
    <row r="34" spans="1:18" x14ac:dyDescent="0.3">
      <c r="A34" s="1" t="s">
        <v>20</v>
      </c>
      <c r="B34" s="1"/>
      <c r="C34" s="6">
        <v>0.05</v>
      </c>
      <c r="D34" s="6">
        <v>0.05</v>
      </c>
      <c r="E34" s="6">
        <v>0.05</v>
      </c>
      <c r="F34" s="6">
        <v>0.05</v>
      </c>
      <c r="G34" s="6">
        <v>0.05</v>
      </c>
      <c r="H34" s="6">
        <v>0.05</v>
      </c>
      <c r="I34" s="6">
        <v>0.05</v>
      </c>
      <c r="J34" s="6">
        <v>0.05</v>
      </c>
      <c r="K34" s="6">
        <v>0.05</v>
      </c>
      <c r="L34" s="6">
        <v>0.05</v>
      </c>
      <c r="M34" s="6">
        <v>0.05</v>
      </c>
      <c r="N34" s="6">
        <v>0.05</v>
      </c>
      <c r="O34" s="6">
        <v>0.05</v>
      </c>
      <c r="P34" s="6">
        <v>0.05</v>
      </c>
      <c r="Q34" s="6">
        <v>0.05</v>
      </c>
      <c r="R34" s="6">
        <v>0.05</v>
      </c>
    </row>
    <row r="36" spans="1:18" x14ac:dyDescent="0.3">
      <c r="A36" s="8" t="s">
        <v>26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3">
      <c r="A37" s="3"/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9</v>
      </c>
      <c r="L37" s="3" t="s">
        <v>10</v>
      </c>
      <c r="M37" s="3" t="s">
        <v>11</v>
      </c>
      <c r="N37" s="3" t="s">
        <v>12</v>
      </c>
      <c r="O37" s="3" t="s">
        <v>16</v>
      </c>
      <c r="P37" s="3" t="s">
        <v>17</v>
      </c>
      <c r="Q37" s="3" t="s">
        <v>18</v>
      </c>
      <c r="R37" s="3" t="s">
        <v>19</v>
      </c>
    </row>
    <row r="38" spans="1:18" x14ac:dyDescent="0.3">
      <c r="A38" s="2" t="s">
        <v>14</v>
      </c>
      <c r="B38" s="5">
        <v>10</v>
      </c>
      <c r="C38" s="5">
        <f>C39*2</f>
        <v>10.1</v>
      </c>
      <c r="D38" s="5">
        <f t="shared" ref="D38:R38" si="27">D39*2</f>
        <v>10.201000000000001</v>
      </c>
      <c r="E38" s="5">
        <f t="shared" si="27"/>
        <v>10.30301</v>
      </c>
      <c r="F38" s="5">
        <f t="shared" si="27"/>
        <v>10.4060401</v>
      </c>
      <c r="G38" s="5">
        <f t="shared" si="27"/>
        <v>10.510100501</v>
      </c>
      <c r="H38" s="5">
        <f t="shared" si="27"/>
        <v>10.615201506010001</v>
      </c>
      <c r="I38" s="5">
        <f t="shared" si="27"/>
        <v>10.721353521070101</v>
      </c>
      <c r="J38" s="5">
        <f t="shared" si="27"/>
        <v>10.828567056280802</v>
      </c>
      <c r="K38" s="5">
        <f t="shared" si="27"/>
        <v>10.936852726843609</v>
      </c>
      <c r="L38" s="5">
        <f t="shared" si="27"/>
        <v>11.046221254112046</v>
      </c>
      <c r="M38" s="5">
        <f t="shared" si="27"/>
        <v>11.156683466653167</v>
      </c>
      <c r="N38" s="5">
        <f t="shared" si="27"/>
        <v>11.268250301319698</v>
      </c>
      <c r="O38" s="5">
        <f t="shared" si="27"/>
        <v>11.380932804332895</v>
      </c>
      <c r="P38" s="5">
        <f t="shared" si="27"/>
        <v>11.494742132376224</v>
      </c>
      <c r="Q38" s="5">
        <f t="shared" si="27"/>
        <v>11.609689553699987</v>
      </c>
      <c r="R38" s="5">
        <f t="shared" si="27"/>
        <v>11.725786449236987</v>
      </c>
    </row>
    <row r="39" spans="1:18" x14ac:dyDescent="0.3">
      <c r="A39" s="1" t="s">
        <v>13</v>
      </c>
      <c r="B39" s="4">
        <v>5</v>
      </c>
      <c r="C39" s="4">
        <f>B39*(1.01)</f>
        <v>5.05</v>
      </c>
      <c r="D39" s="4">
        <f t="shared" ref="D39:R39" si="28">C39*(1.01)</f>
        <v>5.1005000000000003</v>
      </c>
      <c r="E39" s="4">
        <f t="shared" si="28"/>
        <v>5.1515050000000002</v>
      </c>
      <c r="F39" s="4">
        <f t="shared" si="28"/>
        <v>5.2030200500000001</v>
      </c>
      <c r="G39" s="4">
        <f t="shared" si="28"/>
        <v>5.2550502505000001</v>
      </c>
      <c r="H39" s="4">
        <f t="shared" si="28"/>
        <v>5.3076007530050004</v>
      </c>
      <c r="I39" s="4">
        <f t="shared" si="28"/>
        <v>5.3606767605350507</v>
      </c>
      <c r="J39" s="4">
        <f t="shared" si="28"/>
        <v>5.4142835281404009</v>
      </c>
      <c r="K39" s="4">
        <f t="shared" si="28"/>
        <v>5.4684263634218047</v>
      </c>
      <c r="L39" s="4">
        <f t="shared" si="28"/>
        <v>5.5231106270560231</v>
      </c>
      <c r="M39" s="4">
        <f t="shared" si="28"/>
        <v>5.5783417333265835</v>
      </c>
      <c r="N39" s="4">
        <f t="shared" si="28"/>
        <v>5.6341251506598491</v>
      </c>
      <c r="O39" s="4">
        <f t="shared" si="28"/>
        <v>5.6904664021664475</v>
      </c>
      <c r="P39" s="4">
        <f t="shared" si="28"/>
        <v>5.7473710661881121</v>
      </c>
      <c r="Q39" s="4">
        <f t="shared" si="28"/>
        <v>5.8048447768499933</v>
      </c>
      <c r="R39" s="4">
        <f t="shared" si="28"/>
        <v>5.8628932246184933</v>
      </c>
    </row>
    <row r="40" spans="1:18" x14ac:dyDescent="0.3">
      <c r="A40" s="2" t="s">
        <v>15</v>
      </c>
      <c r="B40" s="5">
        <v>0.01</v>
      </c>
      <c r="C40" s="5">
        <v>0.01</v>
      </c>
      <c r="D40" s="5">
        <v>0.01</v>
      </c>
      <c r="E40" s="5">
        <v>0.01</v>
      </c>
      <c r="F40" s="5">
        <v>0.01</v>
      </c>
      <c r="G40" s="5">
        <v>0.01</v>
      </c>
      <c r="H40" s="5">
        <v>0.01</v>
      </c>
      <c r="I40" s="5">
        <v>0.01</v>
      </c>
      <c r="J40" s="5">
        <v>0.01</v>
      </c>
      <c r="K40" s="5">
        <v>0.01</v>
      </c>
      <c r="L40" s="5">
        <v>0.01</v>
      </c>
      <c r="M40" s="5">
        <v>0.01</v>
      </c>
      <c r="N40" s="5">
        <v>0.01</v>
      </c>
      <c r="O40" s="5">
        <v>0.01</v>
      </c>
      <c r="P40" s="5">
        <v>0.01</v>
      </c>
      <c r="Q40" s="5">
        <v>0.01</v>
      </c>
      <c r="R40" s="5">
        <v>0.01</v>
      </c>
    </row>
    <row r="41" spans="1:18" x14ac:dyDescent="0.3">
      <c r="A41" s="1" t="s">
        <v>20</v>
      </c>
      <c r="B41" s="1"/>
      <c r="C41" s="6">
        <v>0.01</v>
      </c>
      <c r="D41" s="6">
        <v>0.01</v>
      </c>
      <c r="E41" s="6">
        <v>0.01</v>
      </c>
      <c r="F41" s="6">
        <v>0.01</v>
      </c>
      <c r="G41" s="6">
        <v>0.01</v>
      </c>
      <c r="H41" s="6">
        <v>0.01</v>
      </c>
      <c r="I41" s="6">
        <v>0.01</v>
      </c>
      <c r="J41" s="6">
        <v>0.01</v>
      </c>
      <c r="K41" s="6">
        <v>0.01</v>
      </c>
      <c r="L41" s="6">
        <v>0.01</v>
      </c>
      <c r="M41" s="6">
        <v>0.01</v>
      </c>
      <c r="N41" s="6">
        <v>0.01</v>
      </c>
      <c r="O41" s="6">
        <v>0.01</v>
      </c>
      <c r="P41" s="6">
        <v>0.01</v>
      </c>
      <c r="Q41" s="6">
        <v>0.01</v>
      </c>
      <c r="R41" s="6">
        <v>0.01</v>
      </c>
    </row>
  </sheetData>
  <mergeCells count="6">
    <mergeCell ref="A36:R36"/>
    <mergeCell ref="A1:R1"/>
    <mergeCell ref="A8:R8"/>
    <mergeCell ref="A15:R15"/>
    <mergeCell ref="A22:R22"/>
    <mergeCell ref="A29:R2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AC1D-7CC6-402E-AC5C-B2E0437D8E6E}">
  <dimension ref="A1:C7"/>
  <sheetViews>
    <sheetView workbookViewId="0">
      <selection sqref="A1:C7"/>
    </sheetView>
  </sheetViews>
  <sheetFormatPr defaultRowHeight="14.4" x14ac:dyDescent="0.3"/>
  <sheetData>
    <row r="1" spans="1:3" ht="15" thickBot="1" x14ac:dyDescent="0.35">
      <c r="B1" t="s">
        <v>27</v>
      </c>
      <c r="C1" t="s">
        <v>28</v>
      </c>
    </row>
    <row r="2" spans="1:3" ht="15" thickBot="1" x14ac:dyDescent="0.35">
      <c r="A2" s="9" t="s">
        <v>29</v>
      </c>
      <c r="B2">
        <v>107</v>
      </c>
      <c r="C2" s="10">
        <f>MIN(92.44+(4*(B2/$B$7) - 1)*92.44, 184.88)</f>
        <v>149.86484848484847</v>
      </c>
    </row>
    <row r="3" spans="1:3" ht="15" thickBot="1" x14ac:dyDescent="0.35">
      <c r="A3" s="9" t="s">
        <v>30</v>
      </c>
      <c r="B3">
        <v>67</v>
      </c>
      <c r="C3" s="10">
        <f t="shared" ref="C3:C6" si="0">MIN(92.44+(4*(B3/$B$7) - 1)*92.44, 184.88)</f>
        <v>93.840606060606063</v>
      </c>
    </row>
    <row r="4" spans="1:3" ht="15" thickBot="1" x14ac:dyDescent="0.35">
      <c r="A4" s="9" t="s">
        <v>31</v>
      </c>
      <c r="B4">
        <v>75</v>
      </c>
      <c r="C4" s="10">
        <f t="shared" si="0"/>
        <v>105.04545454545455</v>
      </c>
    </row>
    <row r="5" spans="1:3" ht="15" thickBot="1" x14ac:dyDescent="0.35">
      <c r="A5" s="9" t="s">
        <v>32</v>
      </c>
      <c r="B5">
        <v>1</v>
      </c>
      <c r="C5" s="10">
        <f t="shared" si="0"/>
        <v>1.4006060606060657</v>
      </c>
    </row>
    <row r="6" spans="1:3" ht="15" thickBot="1" x14ac:dyDescent="0.35">
      <c r="A6" s="9" t="s">
        <v>33</v>
      </c>
      <c r="B6">
        <v>14</v>
      </c>
      <c r="C6" s="10">
        <f t="shared" si="0"/>
        <v>19.608484848484849</v>
      </c>
    </row>
    <row r="7" spans="1:3" x14ac:dyDescent="0.3">
      <c r="B7">
        <f>SUM(B2:B6)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Bagley</dc:creator>
  <cp:lastModifiedBy>Dane Bagley</cp:lastModifiedBy>
  <dcterms:created xsi:type="dcterms:W3CDTF">2025-05-21T16:19:05Z</dcterms:created>
  <dcterms:modified xsi:type="dcterms:W3CDTF">2025-05-21T19:44:40Z</dcterms:modified>
</cp:coreProperties>
</file>