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UNDATIONS" sheetId="1" r:id="rId3"/>
  </sheets>
  <definedNames/>
  <calcPr/>
</workbook>
</file>

<file path=xl/sharedStrings.xml><?xml version="1.0" encoding="utf-8"?>
<sst xmlns="http://schemas.openxmlformats.org/spreadsheetml/2006/main" count="189" uniqueCount="118">
  <si>
    <t>Sprint 1</t>
  </si>
  <si>
    <t>Sprint 2</t>
  </si>
  <si>
    <t>Sprint 3</t>
  </si>
  <si>
    <t>Sprint 4</t>
  </si>
  <si>
    <t>Sprint 5</t>
  </si>
  <si>
    <t>Task</t>
  </si>
  <si>
    <t>Activity</t>
  </si>
  <si>
    <t>Time (mins)</t>
  </si>
  <si>
    <t>Done</t>
  </si>
  <si>
    <t>Course outline - Getting started</t>
  </si>
  <si>
    <t xml:space="preserve"> </t>
  </si>
  <si>
    <t xml:space="preserve">Video </t>
  </si>
  <si>
    <t xml:space="preserve">EQ / EI - Emotional Intelligence
</t>
  </si>
  <si>
    <t xml:space="preserve">Neuroplasticity and Growth Mindset
</t>
  </si>
  <si>
    <t>Video</t>
  </si>
  <si>
    <t>Read, research, explore</t>
  </si>
  <si>
    <t>Explore</t>
  </si>
  <si>
    <t>videos</t>
  </si>
  <si>
    <t>Read primer</t>
  </si>
  <si>
    <t>Practice</t>
  </si>
  <si>
    <t>Discuss and Reflect</t>
  </si>
  <si>
    <t>Track your time - Use toggl</t>
  </si>
  <si>
    <t>Create account and download</t>
  </si>
  <si>
    <t>Your Blog - primer and setup</t>
  </si>
  <si>
    <t>Setup part one</t>
  </si>
  <si>
    <t xml:space="preserve">Emotional Intelligence Blog
</t>
  </si>
  <si>
    <t>Create blog file</t>
  </si>
  <si>
    <t xml:space="preserve">Listening and Looping
</t>
  </si>
  <si>
    <t>Minesweeper</t>
  </si>
  <si>
    <t>Command Line Primer (aka Terminal, Shell, Prompt)</t>
  </si>
  <si>
    <t>See it in action</t>
  </si>
  <si>
    <t>Setup part two</t>
  </si>
  <si>
    <t>Publish blog</t>
  </si>
  <si>
    <t>Reflect</t>
  </si>
  <si>
    <t>Give it a try</t>
  </si>
  <si>
    <t>Explore a little</t>
  </si>
  <si>
    <t xml:space="preserve">Neuroplasticity and Growth Mindset Blog
</t>
  </si>
  <si>
    <t>Pair Programming</t>
  </si>
  <si>
    <t>Learn HTML and CSS Challenge</t>
  </si>
  <si>
    <t>Quick primer</t>
  </si>
  <si>
    <t xml:space="preserve">Learning JavaScript
</t>
  </si>
  <si>
    <t>Activity Course</t>
  </si>
  <si>
    <t>Version Control with Git - Prime</t>
  </si>
  <si>
    <t>Watch</t>
  </si>
  <si>
    <t>Udacity or FreeCodeCamp</t>
  </si>
  <si>
    <t>FreeCodeCamp Challenges</t>
  </si>
  <si>
    <t>Online research</t>
  </si>
  <si>
    <t>Calculator</t>
  </si>
  <si>
    <t>Reflection</t>
  </si>
  <si>
    <t>Refactor</t>
  </si>
  <si>
    <t>Install and Explore Git</t>
  </si>
  <si>
    <t>Git intro resource</t>
  </si>
  <si>
    <t>Install and configure</t>
  </si>
  <si>
    <t xml:space="preserve">Add HTML and CSS to your Blog Challenge
</t>
  </si>
  <si>
    <t>Planning</t>
  </si>
  <si>
    <t xml:space="preserve">The DOM Primer and DevTools Primer
</t>
  </si>
  <si>
    <t>Research</t>
  </si>
  <si>
    <t xml:space="preserve">Code Readability Primer
</t>
  </si>
  <si>
    <t>Try it out</t>
  </si>
  <si>
    <t>Application</t>
  </si>
  <si>
    <t>Reflection - Foundations Core Skills</t>
  </si>
  <si>
    <t>Journal</t>
  </si>
  <si>
    <t>Track and Commit Primer!</t>
  </si>
  <si>
    <t>Create and Publish Blog</t>
  </si>
  <si>
    <t>Branch, Pull, Merge Primer</t>
  </si>
  <si>
    <t>Technical Blog</t>
  </si>
  <si>
    <t xml:space="preserve">DevTools Tutorial
</t>
  </si>
  <si>
    <t>Interactive tutorial</t>
  </si>
  <si>
    <t xml:space="preserve">Code Readability Challenge
</t>
  </si>
  <si>
    <t>Preparing for Bootcamp</t>
  </si>
  <si>
    <t>Write</t>
  </si>
  <si>
    <t>Branch, Pull, Merge Challenge</t>
  </si>
  <si>
    <t>Challenge</t>
  </si>
  <si>
    <t>Learning Plans - Preparing for Bootcamp</t>
  </si>
  <si>
    <t>Answer Learning Plan questions</t>
  </si>
  <si>
    <t>GitHub Fork &amp; Clone Curriculum Challenge</t>
  </si>
  <si>
    <t>My Learning Plan</t>
  </si>
  <si>
    <t>Formulate learning plan</t>
  </si>
  <si>
    <t xml:space="preserve">Technical Blog
</t>
  </si>
  <si>
    <t>Reflect and Write</t>
  </si>
  <si>
    <t>Testing</t>
  </si>
  <si>
    <t>Learn</t>
  </si>
  <si>
    <t>Update your Sprint 2 Blog</t>
  </si>
  <si>
    <t>Fork, Clone</t>
  </si>
  <si>
    <t>Confirm learning plan with facilitator</t>
  </si>
  <si>
    <t>Setup new Repo &amp; Create Blog Challenge</t>
  </si>
  <si>
    <t>Create a website repository</t>
  </si>
  <si>
    <t>Intro to CSS Frameworks (Stretch)</t>
  </si>
  <si>
    <t>What are frameworks?</t>
  </si>
  <si>
    <t>Repl.it - Code in your browser</t>
  </si>
  <si>
    <t>Sign up</t>
  </si>
  <si>
    <t>Read about Bulma framework</t>
  </si>
  <si>
    <t>Core Primer</t>
  </si>
  <si>
    <t>The end... of the beginning</t>
  </si>
  <si>
    <t>Thinking like a Programmer</t>
  </si>
  <si>
    <t>Reading</t>
  </si>
  <si>
    <t>Problem Solving and Pseudocode</t>
  </si>
  <si>
    <t>Play with JavaScript</t>
  </si>
  <si>
    <t>Identity, Values and Strengths Activity</t>
  </si>
  <si>
    <t>Gather evidence</t>
  </si>
  <si>
    <t>Document it</t>
  </si>
  <si>
    <t>Introduce yourself and get to know your cohort</t>
  </si>
  <si>
    <t>Write and share</t>
  </si>
  <si>
    <t>Kata</t>
  </si>
  <si>
    <t>Variables and Objects</t>
  </si>
  <si>
    <t>Manipulating Objects</t>
  </si>
  <si>
    <t>Git Messages (Stretch Challenge)</t>
  </si>
  <si>
    <t>Break it down</t>
  </si>
  <si>
    <t>Super FizzBuzz</t>
  </si>
  <si>
    <t>Seek</t>
  </si>
  <si>
    <t>JS Gradebook</t>
  </si>
  <si>
    <t>Built-in Methods</t>
  </si>
  <si>
    <t>Stretch</t>
  </si>
  <si>
    <t>JS Olympics</t>
  </si>
  <si>
    <t>Total Hours</t>
  </si>
  <si>
    <t>Hours Remaining</t>
  </si>
  <si>
    <t>Schedule</t>
  </si>
  <si>
    <t>hrs/day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</si>
</sst>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 &quot;hrs&quot;"/>
    <numFmt numFmtId="165" formatCode="dddd d mmmm"/>
  </numFmts>
  <fonts count="13">
    <font>
      <sz val="10.0"/>
      <color rgb="FF000000"/>
      <name val="Arial"/>
    </font>
    <font>
      <b/>
      <sz val="12.0"/>
    </font>
    <font>
      <b/>
      <sz val="12.0"/>
      <color rgb="FF24292E"/>
      <name val="-apple-system"/>
    </font>
    <font>
      <b/>
      <sz val="12.0"/>
      <color rgb="FF24292E"/>
      <name val="Arial"/>
    </font>
    <font>
      <color rgb="FF24292E"/>
      <name val="-apple-system"/>
    </font>
    <font>
      <color rgb="FF24292E"/>
      <name val="Arial"/>
    </font>
    <font/>
    <font>
      <u/>
      <color rgb="FF0366D6"/>
      <name val="-apple-system"/>
    </font>
    <font>
      <u/>
      <color rgb="FF0000FF"/>
    </font>
    <font>
      <sz val="12.0"/>
      <color rgb="FF24292E"/>
      <name val="-apple-system"/>
    </font>
    <font>
      <sz val="12.0"/>
      <color rgb="FF24292E"/>
      <name val="Arial"/>
    </font>
    <font>
      <b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2" fontId="4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7" numFmtId="0" xfId="0" applyFont="1"/>
    <xf borderId="0" fillId="2" fontId="4" numFmtId="0" xfId="0" applyAlignment="1" applyFont="1">
      <alignment horizontal="left" readingOrder="0" vertical="center"/>
    </xf>
    <xf borderId="0" fillId="2" fontId="4" numFmtId="0" xfId="0" applyFont="1"/>
    <xf borderId="0" fillId="0" fontId="8" numFmtId="0" xfId="0" applyFont="1"/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4" fontId="9" numFmtId="0" xfId="0" applyAlignment="1" applyFill="1" applyFont="1">
      <alignment readingOrder="0"/>
    </xf>
    <xf borderId="0" fillId="4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6" numFmtId="164" xfId="0" applyFont="1" applyNumberFormat="1"/>
    <xf borderId="0" fillId="3" fontId="12" numFmtId="164" xfId="0" applyAlignment="1" applyFont="1" applyNumberFormat="1">
      <alignment horizontal="right" vertical="bottom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6" numFmtId="165" xfId="0" applyAlignment="1" applyFont="1" applyNumberFormat="1">
      <alignment readingOrder="0"/>
    </xf>
    <xf borderId="0" fillId="0" fontId="6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v-academy-foundations/foundations/blob/master/sprints/sprint-5/t2-pair-programming.md" TargetMode="External"/><Relationship Id="rId2" Type="http://schemas.openxmlformats.org/officeDocument/2006/relationships/hyperlink" Target="https://github.com/dev-academy-foundations/foundations/blob/master/sprints/sprint-5/c2-preparing-for-bootcamp.md" TargetMode="External"/><Relationship Id="rId3" Type="http://schemas.openxmlformats.org/officeDocument/2006/relationships/hyperlink" Target="https://github.com/dev-academy-foundations/foundations/blob/master/sprints/sprint-5/c3-learning-plan.md" TargetMode="External"/><Relationship Id="rId4" Type="http://schemas.openxmlformats.org/officeDocument/2006/relationships/hyperlink" Target="https://github.com/dev-academy-foundations/foundations/blob/master/sprints/sprint-4/t5-pseudocode-problem-solving.md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github.com/dev-academy-foundations/foundations/blob/master/sprints/sprint-4/kata/stretch-js-olympics.md" TargetMode="External"/><Relationship Id="rId9" Type="http://schemas.openxmlformats.org/officeDocument/2006/relationships/hyperlink" Target="https://github.com/dev-academy-foundations/foundations/blob/master/sprints/sprint-4/kata/k5-built-in-methods.md" TargetMode="External"/><Relationship Id="rId5" Type="http://schemas.openxmlformats.org/officeDocument/2006/relationships/hyperlink" Target="https://github.com/dev-academy-foundations/foundations/blob/master/sprints/sprint-4/kata/k1-variables-objects.md" TargetMode="External"/><Relationship Id="rId6" Type="http://schemas.openxmlformats.org/officeDocument/2006/relationships/hyperlink" Target="https://github.com/dev-academy-foundations/foundations/blob/master/sprints/sprint-4/kata/k2-manipulate-objects.md" TargetMode="External"/><Relationship Id="rId7" Type="http://schemas.openxmlformats.org/officeDocument/2006/relationships/hyperlink" Target="https://github.com/dev-academy-foundations/foundations/blob/master/sprints/sprint-4/kata/k3-super-fizzbuzz.md" TargetMode="External"/><Relationship Id="rId8" Type="http://schemas.openxmlformats.org/officeDocument/2006/relationships/hyperlink" Target="https://github.com/dev-academy-foundations/foundations/blob/master/sprints/sprint-4/kata/k4-gradebook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29"/>
    <col customWidth="1" min="2" max="2" width="30.71"/>
    <col customWidth="1" min="3" max="3" width="13.57"/>
    <col customWidth="1" min="4" max="4" width="16.57"/>
    <col customWidth="1" min="5" max="5" width="0.43"/>
    <col customWidth="1" min="6" max="6" width="16.57"/>
    <col customWidth="1" min="7" max="7" width="23.71"/>
    <col customWidth="1" min="10" max="10" width="0.57"/>
    <col customWidth="1" min="11" max="11" width="23.57"/>
    <col customWidth="1" min="12" max="12" width="21.71"/>
    <col customWidth="1" min="15" max="15" width="0.43"/>
    <col customWidth="1" min="16" max="16" width="26.0"/>
    <col customWidth="1" min="17" max="17" width="24.14"/>
    <col customWidth="1" min="18" max="18" width="13.57"/>
    <col customWidth="1" min="19" max="19" width="14.43"/>
    <col customWidth="1" min="20" max="20" width="0.43"/>
    <col customWidth="1" min="21" max="21" width="24.86"/>
    <col customWidth="1" min="25" max="25" width="0.43"/>
  </cols>
  <sheetData>
    <row r="1" ht="42.0" customHeight="1">
      <c r="A1" s="1" t="s">
        <v>0</v>
      </c>
      <c r="F1" s="1" t="s">
        <v>1</v>
      </c>
      <c r="K1" s="1" t="s">
        <v>2</v>
      </c>
      <c r="P1" s="1" t="s">
        <v>3</v>
      </c>
      <c r="U1" s="1" t="s">
        <v>4</v>
      </c>
    </row>
    <row r="2">
      <c r="A2" s="2" t="s">
        <v>5</v>
      </c>
      <c r="B2" s="2" t="s">
        <v>6</v>
      </c>
      <c r="C2" s="3" t="s">
        <v>7</v>
      </c>
      <c r="D2" s="2" t="s">
        <v>8</v>
      </c>
      <c r="F2" s="2" t="s">
        <v>5</v>
      </c>
      <c r="G2" s="2" t="s">
        <v>6</v>
      </c>
      <c r="H2" s="3" t="s">
        <v>7</v>
      </c>
      <c r="I2" s="2" t="s">
        <v>8</v>
      </c>
      <c r="K2" s="2" t="s">
        <v>5</v>
      </c>
      <c r="L2" s="2" t="s">
        <v>6</v>
      </c>
      <c r="M2" s="3" t="s">
        <v>7</v>
      </c>
      <c r="N2" s="2" t="s">
        <v>8</v>
      </c>
      <c r="P2" s="2" t="s">
        <v>5</v>
      </c>
      <c r="Q2" s="2" t="s">
        <v>6</v>
      </c>
      <c r="R2" s="3" t="s">
        <v>7</v>
      </c>
      <c r="S2" s="2" t="s">
        <v>8</v>
      </c>
      <c r="U2" s="2" t="s">
        <v>5</v>
      </c>
      <c r="V2" s="2" t="s">
        <v>6</v>
      </c>
      <c r="W2" s="3" t="s">
        <v>7</v>
      </c>
      <c r="X2" s="2" t="s">
        <v>8</v>
      </c>
    </row>
    <row r="3" ht="3.0" customHeight="1">
      <c r="A3" s="2"/>
      <c r="B3" s="2"/>
      <c r="C3" s="3"/>
      <c r="D3" s="2"/>
      <c r="F3" s="2"/>
      <c r="G3" s="2"/>
      <c r="H3" s="3"/>
      <c r="I3" s="2"/>
      <c r="K3" s="2"/>
      <c r="L3" s="2"/>
      <c r="M3" s="3"/>
      <c r="N3" s="2"/>
      <c r="P3" s="2"/>
      <c r="Q3" s="2"/>
      <c r="R3" s="3"/>
      <c r="S3" s="2"/>
      <c r="U3" s="2"/>
      <c r="V3" s="2"/>
      <c r="W3" s="3"/>
      <c r="X3" s="2"/>
    </row>
    <row r="4" ht="15.75" customHeight="1">
      <c r="A4" s="4" t="s">
        <v>9</v>
      </c>
      <c r="C4" t="s">
        <v>10</v>
      </c>
      <c r="F4" s="5" t="s">
        <v>11</v>
      </c>
      <c r="K4" s="5" t="s">
        <v>12</v>
      </c>
      <c r="P4" s="5" t="s">
        <v>13</v>
      </c>
      <c r="U4" s="5"/>
    </row>
    <row r="5" ht="15.75" customHeight="1">
      <c r="B5" s="6" t="s">
        <v>14</v>
      </c>
      <c r="C5" s="6">
        <v>40.0</v>
      </c>
      <c r="D5" s="6" t="b">
        <v>1</v>
      </c>
      <c r="E5">
        <f t="shared" ref="E5:E37" si="1">(IF(D5=TRUE,0,1))*C5</f>
        <v>0</v>
      </c>
      <c r="G5" s="6"/>
      <c r="H5" s="6"/>
      <c r="J5">
        <f t="shared" ref="J5:J39" si="2">(IF(I5=TRUE,0,1))*H5</f>
        <v>0</v>
      </c>
      <c r="L5" t="s">
        <v>15</v>
      </c>
      <c r="M5">
        <v>120.0</v>
      </c>
      <c r="N5" s="6" t="b">
        <v>0</v>
      </c>
      <c r="O5">
        <f t="shared" ref="O5:O39" si="3">(IF(N5=TRUE,0,1))*M5</f>
        <v>120</v>
      </c>
      <c r="Q5" t="s">
        <v>16</v>
      </c>
      <c r="R5" s="6">
        <v>90.0</v>
      </c>
      <c r="S5" s="6" t="b">
        <v>0</v>
      </c>
      <c r="T5">
        <f t="shared" ref="T5:T39" si="4">(IF(S5=TRUE,0,1))*R5</f>
        <v>90</v>
      </c>
      <c r="V5" s="6" t="s">
        <v>17</v>
      </c>
      <c r="W5" s="6">
        <v>35.0</v>
      </c>
      <c r="X5" s="6" t="b">
        <v>0</v>
      </c>
      <c r="Y5">
        <f t="shared" ref="Y5:Y39" si="5">(IF(X5=TRUE,0,1))*W5</f>
        <v>35</v>
      </c>
    </row>
    <row r="6">
      <c r="B6" t="s">
        <v>18</v>
      </c>
      <c r="C6">
        <v>20.0</v>
      </c>
      <c r="D6" s="6" t="b">
        <v>1</v>
      </c>
      <c r="E6">
        <f t="shared" si="1"/>
        <v>0</v>
      </c>
      <c r="G6" s="6"/>
      <c r="H6" s="6">
        <v>37.0</v>
      </c>
      <c r="I6" s="6" t="b">
        <v>0</v>
      </c>
      <c r="J6">
        <f t="shared" si="2"/>
        <v>37</v>
      </c>
      <c r="L6" t="s">
        <v>19</v>
      </c>
      <c r="M6">
        <v>60.0</v>
      </c>
      <c r="N6" s="6" t="b">
        <v>0</v>
      </c>
      <c r="O6">
        <f t="shared" si="3"/>
        <v>60</v>
      </c>
      <c r="Q6" t="s">
        <v>20</v>
      </c>
      <c r="R6" s="6">
        <v>60.0</v>
      </c>
      <c r="S6" s="6" t="b">
        <v>0</v>
      </c>
      <c r="T6">
        <f t="shared" si="4"/>
        <v>60</v>
      </c>
      <c r="V6" s="6"/>
      <c r="W6" s="6"/>
      <c r="Y6">
        <f t="shared" si="5"/>
        <v>0</v>
      </c>
    </row>
    <row r="7">
      <c r="A7" s="4" t="s">
        <v>21</v>
      </c>
      <c r="B7" t="s">
        <v>22</v>
      </c>
      <c r="C7">
        <v>5.0</v>
      </c>
      <c r="D7" t="b">
        <v>1</v>
      </c>
      <c r="E7">
        <f t="shared" si="1"/>
        <v>0</v>
      </c>
      <c r="F7" s="7" t="s">
        <v>23</v>
      </c>
      <c r="G7" s="6" t="s">
        <v>24</v>
      </c>
      <c r="H7" s="6">
        <v>20.0</v>
      </c>
      <c r="I7" s="6" t="b">
        <v>0</v>
      </c>
      <c r="J7">
        <f t="shared" si="2"/>
        <v>20</v>
      </c>
      <c r="K7" s="8" t="s">
        <v>25</v>
      </c>
      <c r="L7" t="s">
        <v>26</v>
      </c>
      <c r="M7">
        <v>5.0</v>
      </c>
      <c r="N7" s="6" t="b">
        <v>0</v>
      </c>
      <c r="O7">
        <f t="shared" si="3"/>
        <v>5</v>
      </c>
      <c r="P7" s="8" t="s">
        <v>27</v>
      </c>
      <c r="S7" s="6" t="b">
        <v>0</v>
      </c>
      <c r="T7">
        <f t="shared" si="4"/>
        <v>0</v>
      </c>
      <c r="U7" s="7" t="s">
        <v>28</v>
      </c>
      <c r="V7" s="6" t="s">
        <v>28</v>
      </c>
      <c r="W7" s="6">
        <f>15*60</f>
        <v>900</v>
      </c>
      <c r="X7" s="6" t="b">
        <v>0</v>
      </c>
      <c r="Y7">
        <f t="shared" si="5"/>
        <v>900</v>
      </c>
    </row>
    <row r="8">
      <c r="A8" s="4" t="s">
        <v>29</v>
      </c>
      <c r="B8" t="s">
        <v>30</v>
      </c>
      <c r="C8">
        <v>15.0</v>
      </c>
      <c r="D8" t="b">
        <v>1</v>
      </c>
      <c r="E8">
        <f t="shared" si="1"/>
        <v>0</v>
      </c>
      <c r="G8" s="6" t="s">
        <v>31</v>
      </c>
      <c r="H8" s="6">
        <v>20.0</v>
      </c>
      <c r="I8" s="6" t="b">
        <v>0</v>
      </c>
      <c r="J8">
        <f t="shared" si="2"/>
        <v>20</v>
      </c>
      <c r="L8" t="s">
        <v>32</v>
      </c>
      <c r="M8">
        <v>5.0</v>
      </c>
      <c r="N8" s="6" t="b">
        <v>0</v>
      </c>
      <c r="O8">
        <f t="shared" si="3"/>
        <v>5</v>
      </c>
      <c r="S8" s="6" t="b">
        <v>0</v>
      </c>
      <c r="T8">
        <f t="shared" si="4"/>
        <v>0</v>
      </c>
      <c r="U8" s="8"/>
      <c r="V8" s="6" t="s">
        <v>33</v>
      </c>
      <c r="W8" s="6">
        <v>20.0</v>
      </c>
      <c r="X8" s="6" t="b">
        <v>0</v>
      </c>
      <c r="Y8">
        <f t="shared" si="5"/>
        <v>20</v>
      </c>
    </row>
    <row r="9">
      <c r="B9" t="s">
        <v>34</v>
      </c>
      <c r="C9">
        <v>20.0</v>
      </c>
      <c r="D9" t="b">
        <v>1</v>
      </c>
      <c r="E9">
        <f t="shared" si="1"/>
        <v>0</v>
      </c>
      <c r="G9" s="6" t="s">
        <v>33</v>
      </c>
      <c r="H9" s="6">
        <v>10.0</v>
      </c>
      <c r="I9" s="6" t="b">
        <v>0</v>
      </c>
      <c r="J9">
        <f t="shared" si="2"/>
        <v>10</v>
      </c>
      <c r="O9">
        <f t="shared" si="3"/>
        <v>0</v>
      </c>
      <c r="T9">
        <f t="shared" si="4"/>
        <v>0</v>
      </c>
      <c r="U9" s="8"/>
      <c r="V9" s="6"/>
      <c r="W9" s="6"/>
      <c r="Y9">
        <f t="shared" si="5"/>
        <v>0</v>
      </c>
    </row>
    <row r="10">
      <c r="B10" t="s">
        <v>35</v>
      </c>
      <c r="C10">
        <v>20.0</v>
      </c>
      <c r="D10" t="b">
        <v>1</v>
      </c>
      <c r="E10">
        <f t="shared" si="1"/>
        <v>0</v>
      </c>
      <c r="F10" s="4"/>
      <c r="G10" s="6"/>
      <c r="H10" s="6"/>
      <c r="J10">
        <f t="shared" si="2"/>
        <v>0</v>
      </c>
      <c r="K10" s="5" t="s">
        <v>14</v>
      </c>
      <c r="M10">
        <v>60.0</v>
      </c>
      <c r="N10" s="6" t="b">
        <v>0</v>
      </c>
      <c r="O10">
        <f t="shared" si="3"/>
        <v>60</v>
      </c>
      <c r="P10" s="8" t="s">
        <v>36</v>
      </c>
      <c r="S10" s="6" t="b">
        <v>0</v>
      </c>
      <c r="T10">
        <f t="shared" si="4"/>
        <v>0</v>
      </c>
      <c r="U10" s="7" t="s">
        <v>37</v>
      </c>
      <c r="V10" s="6" t="s">
        <v>16</v>
      </c>
      <c r="W10" s="6">
        <v>20.0</v>
      </c>
      <c r="X10" s="6" t="b">
        <v>0</v>
      </c>
      <c r="Y10">
        <f t="shared" si="5"/>
        <v>20</v>
      </c>
    </row>
    <row r="11">
      <c r="B11" t="s">
        <v>33</v>
      </c>
      <c r="C11">
        <v>15.0</v>
      </c>
      <c r="D11" t="b">
        <v>1</v>
      </c>
      <c r="E11">
        <f t="shared" si="1"/>
        <v>0</v>
      </c>
      <c r="F11" s="7" t="s">
        <v>38</v>
      </c>
      <c r="G11" s="6" t="s">
        <v>39</v>
      </c>
      <c r="H11" s="6">
        <v>4.0</v>
      </c>
      <c r="I11" s="6" t="b">
        <v>0</v>
      </c>
      <c r="J11">
        <f t="shared" si="2"/>
        <v>4</v>
      </c>
      <c r="K11" s="8" t="s">
        <v>40</v>
      </c>
      <c r="L11" t="s">
        <v>41</v>
      </c>
      <c r="M11">
        <v>600.0</v>
      </c>
      <c r="N11" s="6" t="b">
        <v>0</v>
      </c>
      <c r="O11">
        <f t="shared" si="3"/>
        <v>600</v>
      </c>
      <c r="Q11" t="s">
        <v>26</v>
      </c>
      <c r="R11" s="6">
        <v>5.0</v>
      </c>
      <c r="S11" s="6" t="b">
        <v>0</v>
      </c>
      <c r="T11">
        <f t="shared" si="4"/>
        <v>5</v>
      </c>
      <c r="U11" s="9"/>
      <c r="V11" s="6" t="s">
        <v>33</v>
      </c>
      <c r="W11" s="6">
        <v>10.0</v>
      </c>
      <c r="X11" s="6" t="b">
        <v>0</v>
      </c>
      <c r="Y11">
        <f t="shared" si="5"/>
        <v>10</v>
      </c>
    </row>
    <row r="12">
      <c r="A12" s="4" t="s">
        <v>42</v>
      </c>
      <c r="B12" t="s">
        <v>43</v>
      </c>
      <c r="C12">
        <v>5.0</v>
      </c>
      <c r="D12" t="b">
        <v>1</v>
      </c>
      <c r="E12">
        <f t="shared" si="1"/>
        <v>0</v>
      </c>
      <c r="G12" s="6" t="s">
        <v>44</v>
      </c>
      <c r="H12" s="6">
        <v>600.0</v>
      </c>
      <c r="I12" s="6" t="b">
        <v>0</v>
      </c>
      <c r="J12">
        <f t="shared" si="2"/>
        <v>600</v>
      </c>
      <c r="L12" t="s">
        <v>45</v>
      </c>
      <c r="M12">
        <v>600.0</v>
      </c>
      <c r="N12" s="6" t="b">
        <v>0</v>
      </c>
      <c r="O12">
        <f t="shared" si="3"/>
        <v>600</v>
      </c>
      <c r="Q12" t="s">
        <v>32</v>
      </c>
      <c r="R12" s="6">
        <v>5.0</v>
      </c>
      <c r="S12" s="6" t="b">
        <v>0</v>
      </c>
      <c r="T12">
        <f t="shared" si="4"/>
        <v>5</v>
      </c>
      <c r="U12" s="8"/>
      <c r="V12" s="6"/>
      <c r="W12" s="6"/>
      <c r="Y12">
        <f t="shared" si="5"/>
        <v>0</v>
      </c>
    </row>
    <row r="13">
      <c r="B13" t="s">
        <v>16</v>
      </c>
      <c r="C13">
        <v>30.0</v>
      </c>
      <c r="D13" t="b">
        <v>1</v>
      </c>
      <c r="E13">
        <f t="shared" si="1"/>
        <v>0</v>
      </c>
      <c r="G13" s="6" t="s">
        <v>46</v>
      </c>
      <c r="H13" s="6">
        <v>60.0</v>
      </c>
      <c r="I13" s="6" t="b">
        <v>0</v>
      </c>
      <c r="J13">
        <f t="shared" si="2"/>
        <v>60</v>
      </c>
      <c r="L13" t="s">
        <v>33</v>
      </c>
      <c r="M13">
        <v>60.0</v>
      </c>
      <c r="N13" s="6" t="b">
        <v>0</v>
      </c>
      <c r="O13">
        <f t="shared" si="3"/>
        <v>60</v>
      </c>
      <c r="S13" s="6" t="b">
        <v>0</v>
      </c>
      <c r="T13">
        <f t="shared" si="4"/>
        <v>0</v>
      </c>
      <c r="U13" s="7" t="s">
        <v>47</v>
      </c>
      <c r="V13" s="6" t="s">
        <v>47</v>
      </c>
      <c r="W13" s="6">
        <f>15*60</f>
        <v>900</v>
      </c>
      <c r="X13" s="6" t="b">
        <v>0</v>
      </c>
      <c r="Y13">
        <f t="shared" si="5"/>
        <v>900</v>
      </c>
    </row>
    <row r="14">
      <c r="B14" t="s">
        <v>33</v>
      </c>
      <c r="C14">
        <v>30.0</v>
      </c>
      <c r="D14" t="b">
        <v>1</v>
      </c>
      <c r="E14">
        <f t="shared" si="1"/>
        <v>0</v>
      </c>
      <c r="G14" s="6" t="s">
        <v>48</v>
      </c>
      <c r="H14" s="6">
        <v>60.0</v>
      </c>
      <c r="I14" s="6" t="b">
        <v>0</v>
      </c>
      <c r="J14">
        <f t="shared" si="2"/>
        <v>60</v>
      </c>
      <c r="O14">
        <f t="shared" si="3"/>
        <v>0</v>
      </c>
      <c r="P14" s="8" t="s">
        <v>14</v>
      </c>
      <c r="R14">
        <v>34.0</v>
      </c>
      <c r="T14">
        <f t="shared" si="4"/>
        <v>34</v>
      </c>
      <c r="U14" s="8"/>
      <c r="V14" s="6" t="s">
        <v>49</v>
      </c>
      <c r="W14" s="6">
        <f>5*60</f>
        <v>300</v>
      </c>
      <c r="Y14">
        <f t="shared" si="5"/>
        <v>300</v>
      </c>
    </row>
    <row r="15">
      <c r="A15" s="10" t="s">
        <v>50</v>
      </c>
      <c r="B15" t="s">
        <v>51</v>
      </c>
      <c r="C15">
        <v>15.0</v>
      </c>
      <c r="D15" s="6" t="b">
        <v>1</v>
      </c>
      <c r="E15">
        <f t="shared" si="1"/>
        <v>0</v>
      </c>
      <c r="F15" s="4"/>
      <c r="G15" s="6"/>
      <c r="H15" s="6"/>
      <c r="J15">
        <f t="shared" si="2"/>
        <v>0</v>
      </c>
      <c r="K15" s="4"/>
      <c r="O15">
        <f t="shared" si="3"/>
        <v>0</v>
      </c>
      <c r="P15" s="4"/>
      <c r="T15">
        <f t="shared" si="4"/>
        <v>0</v>
      </c>
      <c r="U15" s="4"/>
      <c r="V15" s="6" t="s">
        <v>33</v>
      </c>
      <c r="W15" s="6">
        <v>30.0</v>
      </c>
      <c r="Y15">
        <f t="shared" si="5"/>
        <v>30</v>
      </c>
    </row>
    <row r="16">
      <c r="B16" t="s">
        <v>52</v>
      </c>
      <c r="C16">
        <v>20.0</v>
      </c>
      <c r="D16" s="6" t="b">
        <v>1</v>
      </c>
      <c r="E16">
        <f t="shared" si="1"/>
        <v>0</v>
      </c>
      <c r="F16" s="5" t="s">
        <v>53</v>
      </c>
      <c r="G16" s="6" t="s">
        <v>54</v>
      </c>
      <c r="H16" s="6">
        <v>45.0</v>
      </c>
      <c r="I16" t="b">
        <v>0</v>
      </c>
      <c r="J16">
        <f t="shared" si="2"/>
        <v>45</v>
      </c>
      <c r="K16" s="5" t="s">
        <v>55</v>
      </c>
      <c r="L16" t="s">
        <v>56</v>
      </c>
      <c r="M16">
        <v>60.0</v>
      </c>
      <c r="N16" t="b">
        <v>0</v>
      </c>
      <c r="O16">
        <f t="shared" si="3"/>
        <v>60</v>
      </c>
      <c r="P16" s="5" t="s">
        <v>57</v>
      </c>
      <c r="Q16" t="s">
        <v>56</v>
      </c>
      <c r="R16" s="6">
        <v>60.0</v>
      </c>
      <c r="S16" t="b">
        <v>0</v>
      </c>
      <c r="T16">
        <f t="shared" si="4"/>
        <v>60</v>
      </c>
      <c r="V16" s="6"/>
      <c r="W16" s="6"/>
      <c r="Y16">
        <f t="shared" si="5"/>
        <v>0</v>
      </c>
    </row>
    <row r="17">
      <c r="B17" t="s">
        <v>58</v>
      </c>
      <c r="C17">
        <v>180.0</v>
      </c>
      <c r="D17" s="6" t="b">
        <v>1</v>
      </c>
      <c r="E17">
        <f t="shared" si="1"/>
        <v>0</v>
      </c>
      <c r="G17" s="6" t="s">
        <v>59</v>
      </c>
      <c r="H17" s="6">
        <v>360.0</v>
      </c>
      <c r="I17" s="6" t="b">
        <v>0</v>
      </c>
      <c r="J17">
        <f t="shared" si="2"/>
        <v>360</v>
      </c>
      <c r="L17" t="s">
        <v>33</v>
      </c>
      <c r="M17">
        <v>20.0</v>
      </c>
      <c r="N17" s="6" t="b">
        <v>0</v>
      </c>
      <c r="O17">
        <f t="shared" si="3"/>
        <v>20</v>
      </c>
      <c r="Q17" t="s">
        <v>33</v>
      </c>
      <c r="R17" s="6">
        <v>20.0</v>
      </c>
      <c r="S17" s="6" t="b">
        <v>0</v>
      </c>
      <c r="T17">
        <f t="shared" si="4"/>
        <v>20</v>
      </c>
      <c r="U17" s="7" t="s">
        <v>60</v>
      </c>
      <c r="V17" s="6" t="s">
        <v>61</v>
      </c>
      <c r="W17" s="6">
        <v>10.0</v>
      </c>
      <c r="X17" s="6" t="b">
        <v>0</v>
      </c>
      <c r="Y17">
        <f t="shared" si="5"/>
        <v>10</v>
      </c>
    </row>
    <row r="18">
      <c r="B18" t="s">
        <v>33</v>
      </c>
      <c r="C18">
        <v>20.0</v>
      </c>
      <c r="D18" s="6" t="b">
        <v>1</v>
      </c>
      <c r="E18">
        <f t="shared" si="1"/>
        <v>0</v>
      </c>
      <c r="G18" s="6" t="s">
        <v>48</v>
      </c>
      <c r="H18" s="6">
        <v>10.0</v>
      </c>
      <c r="I18" t="b">
        <v>0</v>
      </c>
      <c r="J18">
        <f t="shared" si="2"/>
        <v>10</v>
      </c>
      <c r="O18">
        <f t="shared" si="3"/>
        <v>0</v>
      </c>
      <c r="T18">
        <f t="shared" si="4"/>
        <v>0</v>
      </c>
      <c r="U18" s="5"/>
      <c r="V18" s="6" t="s">
        <v>48</v>
      </c>
      <c r="W18" s="6">
        <v>30.0</v>
      </c>
      <c r="X18" s="6" t="b">
        <v>0</v>
      </c>
      <c r="Y18">
        <f t="shared" si="5"/>
        <v>30</v>
      </c>
    </row>
    <row r="19">
      <c r="A19" s="5" t="s">
        <v>62</v>
      </c>
      <c r="B19" t="s">
        <v>33</v>
      </c>
      <c r="C19">
        <v>10.0</v>
      </c>
      <c r="D19" s="6" t="b">
        <v>1</v>
      </c>
      <c r="E19">
        <f t="shared" si="1"/>
        <v>0</v>
      </c>
      <c r="F19" s="4"/>
      <c r="G19" s="6"/>
      <c r="H19" s="6"/>
      <c r="J19">
        <f t="shared" si="2"/>
        <v>0</v>
      </c>
      <c r="K19" s="4"/>
      <c r="O19">
        <f t="shared" si="3"/>
        <v>0</v>
      </c>
      <c r="P19" s="4"/>
      <c r="T19">
        <f t="shared" si="4"/>
        <v>0</v>
      </c>
      <c r="U19" s="4"/>
      <c r="V19" s="6" t="s">
        <v>63</v>
      </c>
      <c r="W19" s="6">
        <v>30.0</v>
      </c>
      <c r="X19" s="6" t="b">
        <v>0</v>
      </c>
      <c r="Y19">
        <f t="shared" si="5"/>
        <v>30</v>
      </c>
    </row>
    <row r="20">
      <c r="A20" s="5" t="s">
        <v>64</v>
      </c>
      <c r="B20" t="s">
        <v>16</v>
      </c>
      <c r="C20">
        <v>60.0</v>
      </c>
      <c r="D20" s="6" t="b">
        <v>1</v>
      </c>
      <c r="E20">
        <f t="shared" si="1"/>
        <v>0</v>
      </c>
      <c r="F20" s="7" t="s">
        <v>65</v>
      </c>
      <c r="G20" s="6" t="s">
        <v>56</v>
      </c>
      <c r="H20" s="6">
        <v>60.0</v>
      </c>
      <c r="I20" t="b">
        <v>0</v>
      </c>
      <c r="J20">
        <f t="shared" si="2"/>
        <v>60</v>
      </c>
      <c r="K20" s="8" t="s">
        <v>66</v>
      </c>
      <c r="L20" t="s">
        <v>67</v>
      </c>
      <c r="M20">
        <v>90.0</v>
      </c>
      <c r="N20" t="b">
        <v>0</v>
      </c>
      <c r="O20">
        <f t="shared" si="3"/>
        <v>90</v>
      </c>
      <c r="P20" s="8" t="s">
        <v>68</v>
      </c>
      <c r="Q20" t="s">
        <v>59</v>
      </c>
      <c r="R20" s="6">
        <v>50.0</v>
      </c>
      <c r="S20" t="b">
        <v>0</v>
      </c>
      <c r="T20">
        <f t="shared" si="4"/>
        <v>50</v>
      </c>
      <c r="U20" s="7" t="s">
        <v>69</v>
      </c>
      <c r="V20" s="6"/>
      <c r="W20" s="6"/>
      <c r="X20" t="b">
        <v>0</v>
      </c>
      <c r="Y20">
        <f t="shared" si="5"/>
        <v>0</v>
      </c>
    </row>
    <row r="21">
      <c r="B21" t="s">
        <v>33</v>
      </c>
      <c r="C21">
        <v>60.0</v>
      </c>
      <c r="D21" s="6" t="b">
        <v>1</v>
      </c>
      <c r="E21">
        <f t="shared" si="1"/>
        <v>0</v>
      </c>
      <c r="G21" s="6" t="s">
        <v>70</v>
      </c>
      <c r="H21" s="6">
        <v>60.0</v>
      </c>
      <c r="I21" t="b">
        <v>0</v>
      </c>
      <c r="J21">
        <f t="shared" si="2"/>
        <v>60</v>
      </c>
      <c r="L21" t="s">
        <v>33</v>
      </c>
      <c r="M21">
        <v>30.0</v>
      </c>
      <c r="N21" t="b">
        <v>0</v>
      </c>
      <c r="O21">
        <f t="shared" si="3"/>
        <v>30</v>
      </c>
      <c r="Q21" t="s">
        <v>48</v>
      </c>
      <c r="R21" s="6">
        <v>10.0</v>
      </c>
      <c r="S21" t="b">
        <v>0</v>
      </c>
      <c r="T21">
        <f t="shared" si="4"/>
        <v>10</v>
      </c>
      <c r="U21" s="9"/>
      <c r="V21" s="6"/>
      <c r="W21" s="6"/>
      <c r="Y21">
        <f t="shared" si="5"/>
        <v>0</v>
      </c>
    </row>
    <row r="22">
      <c r="A22" s="5" t="s">
        <v>71</v>
      </c>
      <c r="B22" t="s">
        <v>72</v>
      </c>
      <c r="C22">
        <v>30.0</v>
      </c>
      <c r="D22" s="6" t="b">
        <v>1</v>
      </c>
      <c r="E22">
        <f t="shared" si="1"/>
        <v>0</v>
      </c>
      <c r="F22" s="4"/>
      <c r="G22" s="6"/>
      <c r="H22" s="6"/>
      <c r="J22">
        <f t="shared" si="2"/>
        <v>0</v>
      </c>
      <c r="K22" s="4"/>
      <c r="N22" t="b">
        <v>0</v>
      </c>
      <c r="O22">
        <f t="shared" si="3"/>
        <v>0</v>
      </c>
      <c r="P22" s="4"/>
      <c r="T22">
        <f t="shared" si="4"/>
        <v>0</v>
      </c>
      <c r="U22" s="7" t="s">
        <v>73</v>
      </c>
      <c r="V22" s="6" t="s">
        <v>74</v>
      </c>
      <c r="W22" s="6">
        <v>45.0</v>
      </c>
      <c r="X22" t="b">
        <v>0</v>
      </c>
      <c r="Y22">
        <f t="shared" si="5"/>
        <v>45</v>
      </c>
    </row>
    <row r="23">
      <c r="A23" s="5" t="s">
        <v>75</v>
      </c>
      <c r="B23" t="s">
        <v>16</v>
      </c>
      <c r="C23">
        <v>45.0</v>
      </c>
      <c r="D23" s="6" t="b">
        <v>1</v>
      </c>
      <c r="E23">
        <f t="shared" si="1"/>
        <v>0</v>
      </c>
      <c r="F23" s="7" t="s">
        <v>76</v>
      </c>
      <c r="G23" s="6" t="s">
        <v>77</v>
      </c>
      <c r="H23" s="6">
        <v>60.0</v>
      </c>
      <c r="I23" t="b">
        <v>0</v>
      </c>
      <c r="J23">
        <f t="shared" si="2"/>
        <v>60</v>
      </c>
      <c r="K23" s="8" t="s">
        <v>78</v>
      </c>
      <c r="L23" t="s">
        <v>79</v>
      </c>
      <c r="M23">
        <v>90.0</v>
      </c>
      <c r="N23" t="b">
        <v>0</v>
      </c>
      <c r="O23">
        <f t="shared" si="3"/>
        <v>90</v>
      </c>
      <c r="P23" s="7" t="s">
        <v>80</v>
      </c>
      <c r="Q23" t="s">
        <v>81</v>
      </c>
      <c r="R23" s="6">
        <v>30.0</v>
      </c>
      <c r="S23" t="b">
        <v>0</v>
      </c>
      <c r="T23">
        <f t="shared" si="4"/>
        <v>30</v>
      </c>
      <c r="U23" s="9"/>
      <c r="V23" s="6" t="s">
        <v>82</v>
      </c>
      <c r="W23" s="6">
        <v>15.0</v>
      </c>
      <c r="X23" t="b">
        <v>0</v>
      </c>
      <c r="Y23">
        <f t="shared" si="5"/>
        <v>15</v>
      </c>
    </row>
    <row r="24">
      <c r="B24" t="s">
        <v>83</v>
      </c>
      <c r="C24">
        <v>90.0</v>
      </c>
      <c r="D24" s="6" t="b">
        <v>1</v>
      </c>
      <c r="E24">
        <f t="shared" si="1"/>
        <v>0</v>
      </c>
      <c r="G24" s="6" t="s">
        <v>84</v>
      </c>
      <c r="H24" s="6">
        <v>30.0</v>
      </c>
      <c r="I24" t="b">
        <v>0</v>
      </c>
      <c r="J24">
        <f t="shared" si="2"/>
        <v>30</v>
      </c>
      <c r="O24">
        <f t="shared" si="3"/>
        <v>0</v>
      </c>
      <c r="P24" s="8"/>
      <c r="Q24" t="s">
        <v>33</v>
      </c>
      <c r="R24" s="6">
        <v>10.0</v>
      </c>
      <c r="S24" t="b">
        <v>0</v>
      </c>
      <c r="T24">
        <f t="shared" si="4"/>
        <v>10</v>
      </c>
      <c r="U24" s="8"/>
      <c r="V24" s="6"/>
      <c r="W24" s="6"/>
      <c r="Y24">
        <f t="shared" si="5"/>
        <v>0</v>
      </c>
    </row>
    <row r="25">
      <c r="B25" t="s">
        <v>33</v>
      </c>
      <c r="C25">
        <v>15.0</v>
      </c>
      <c r="D25" s="6" t="b">
        <v>1</v>
      </c>
      <c r="E25">
        <f t="shared" si="1"/>
        <v>0</v>
      </c>
      <c r="F25" s="4"/>
      <c r="G25" s="6"/>
      <c r="H25" s="6"/>
      <c r="J25">
        <f t="shared" si="2"/>
        <v>0</v>
      </c>
      <c r="K25" s="4"/>
      <c r="O25">
        <f t="shared" si="3"/>
        <v>0</v>
      </c>
      <c r="P25" s="8"/>
      <c r="T25">
        <f t="shared" si="4"/>
        <v>0</v>
      </c>
      <c r="U25" s="5" t="s">
        <v>14</v>
      </c>
      <c r="V25" s="6"/>
      <c r="W25" s="6">
        <v>25.0</v>
      </c>
      <c r="X25" s="6" t="b">
        <v>0</v>
      </c>
      <c r="Y25">
        <f t="shared" si="5"/>
        <v>25</v>
      </c>
    </row>
    <row r="26">
      <c r="A26" s="5" t="s">
        <v>85</v>
      </c>
      <c r="B26" t="s">
        <v>86</v>
      </c>
      <c r="C26">
        <v>20.0</v>
      </c>
      <c r="D26" s="6" t="b">
        <v>1</v>
      </c>
      <c r="E26">
        <f t="shared" si="1"/>
        <v>0</v>
      </c>
      <c r="F26" s="7" t="s">
        <v>87</v>
      </c>
      <c r="G26" s="6" t="s">
        <v>88</v>
      </c>
      <c r="H26" s="6">
        <v>10.0</v>
      </c>
      <c r="I26" t="b">
        <v>0</v>
      </c>
      <c r="J26">
        <f t="shared" si="2"/>
        <v>10</v>
      </c>
      <c r="K26" s="7"/>
      <c r="O26">
        <f t="shared" si="3"/>
        <v>0</v>
      </c>
      <c r="P26" s="7" t="s">
        <v>89</v>
      </c>
      <c r="Q26" t="s">
        <v>90</v>
      </c>
      <c r="R26" s="6">
        <v>30.0</v>
      </c>
      <c r="S26" t="b">
        <v>0</v>
      </c>
      <c r="T26">
        <f t="shared" si="4"/>
        <v>30</v>
      </c>
      <c r="U26" s="7"/>
      <c r="V26" s="6"/>
      <c r="W26" s="6"/>
      <c r="X26" s="6"/>
      <c r="Y26">
        <f t="shared" si="5"/>
        <v>0</v>
      </c>
    </row>
    <row r="27">
      <c r="B27" t="s">
        <v>33</v>
      </c>
      <c r="C27">
        <v>15.0</v>
      </c>
      <c r="D27" s="6" t="b">
        <v>1</v>
      </c>
      <c r="E27">
        <f t="shared" si="1"/>
        <v>0</v>
      </c>
      <c r="G27" s="6" t="s">
        <v>91</v>
      </c>
      <c r="H27" s="6">
        <v>30.0</v>
      </c>
      <c r="I27" t="b">
        <v>0</v>
      </c>
      <c r="J27">
        <f t="shared" si="2"/>
        <v>30</v>
      </c>
      <c r="O27">
        <f t="shared" si="3"/>
        <v>0</v>
      </c>
      <c r="P27" s="7"/>
      <c r="Q27" t="s">
        <v>33</v>
      </c>
      <c r="R27" s="6">
        <v>5.0</v>
      </c>
      <c r="S27" t="b">
        <v>0</v>
      </c>
      <c r="T27">
        <f t="shared" si="4"/>
        <v>5</v>
      </c>
      <c r="V27" s="6"/>
      <c r="W27" s="6"/>
      <c r="X27" s="6"/>
      <c r="Y27">
        <f t="shared" si="5"/>
        <v>0</v>
      </c>
    </row>
    <row r="28">
      <c r="A28" s="4" t="s">
        <v>92</v>
      </c>
      <c r="D28" s="6" t="b">
        <v>1</v>
      </c>
      <c r="E28">
        <f t="shared" si="1"/>
        <v>0</v>
      </c>
      <c r="F28" s="4"/>
      <c r="G28" s="4"/>
      <c r="H28" s="4"/>
      <c r="I28" s="4"/>
      <c r="J28">
        <f t="shared" si="2"/>
        <v>0</v>
      </c>
      <c r="K28" s="4"/>
      <c r="O28">
        <f t="shared" si="3"/>
        <v>0</v>
      </c>
      <c r="P28" s="4"/>
      <c r="T28">
        <f t="shared" si="4"/>
        <v>0</v>
      </c>
      <c r="U28" s="7" t="s">
        <v>93</v>
      </c>
      <c r="V28" s="6"/>
      <c r="W28" s="6"/>
      <c r="X28" s="6" t="b">
        <v>0</v>
      </c>
      <c r="Y28">
        <f t="shared" si="5"/>
        <v>0</v>
      </c>
    </row>
    <row r="29">
      <c r="A29" s="4" t="s">
        <v>94</v>
      </c>
      <c r="B29" t="s">
        <v>95</v>
      </c>
      <c r="C29">
        <v>30.0</v>
      </c>
      <c r="D29" s="6" t="b">
        <v>1</v>
      </c>
      <c r="E29">
        <f t="shared" si="1"/>
        <v>0</v>
      </c>
      <c r="F29" s="4"/>
      <c r="G29" s="4"/>
      <c r="H29" s="4"/>
      <c r="I29" s="4"/>
      <c r="J29">
        <f t="shared" si="2"/>
        <v>0</v>
      </c>
      <c r="K29" s="4"/>
      <c r="O29">
        <f t="shared" si="3"/>
        <v>0</v>
      </c>
      <c r="P29" s="7" t="s">
        <v>96</v>
      </c>
      <c r="Q29" t="s">
        <v>56</v>
      </c>
      <c r="R29" s="6">
        <v>30.0</v>
      </c>
      <c r="S29" t="b">
        <v>0</v>
      </c>
      <c r="T29">
        <f t="shared" si="4"/>
        <v>30</v>
      </c>
      <c r="U29" s="11"/>
      <c r="V29" s="6"/>
      <c r="W29" s="6"/>
      <c r="X29" s="6"/>
      <c r="Y29">
        <f t="shared" si="5"/>
        <v>0</v>
      </c>
    </row>
    <row r="30">
      <c r="B30" t="s">
        <v>48</v>
      </c>
      <c r="C30">
        <v>30.0</v>
      </c>
      <c r="D30" s="6" t="b">
        <v>1</v>
      </c>
      <c r="E30">
        <f t="shared" si="1"/>
        <v>0</v>
      </c>
      <c r="F30" s="4"/>
      <c r="G30" s="4"/>
      <c r="H30" s="4"/>
      <c r="I30" s="4"/>
      <c r="J30">
        <f t="shared" si="2"/>
        <v>0</v>
      </c>
      <c r="K30" s="4"/>
      <c r="O30">
        <f t="shared" si="3"/>
        <v>0</v>
      </c>
      <c r="P30" s="9"/>
      <c r="Q30" t="s">
        <v>19</v>
      </c>
      <c r="R30" s="6">
        <v>90.0</v>
      </c>
      <c r="S30" t="b">
        <v>0</v>
      </c>
      <c r="T30">
        <f t="shared" si="4"/>
        <v>90</v>
      </c>
      <c r="U30" s="5" t="s">
        <v>97</v>
      </c>
      <c r="V30" s="6"/>
      <c r="W30" s="6"/>
      <c r="X30" s="6" t="b">
        <v>0</v>
      </c>
      <c r="Y30">
        <f t="shared" si="5"/>
        <v>0</v>
      </c>
    </row>
    <row r="31">
      <c r="A31" s="4" t="s">
        <v>98</v>
      </c>
      <c r="B31" t="s">
        <v>99</v>
      </c>
      <c r="C31">
        <v>90.0</v>
      </c>
      <c r="D31" s="6" t="b">
        <v>0</v>
      </c>
      <c r="E31">
        <f t="shared" si="1"/>
        <v>90</v>
      </c>
      <c r="F31" s="4"/>
      <c r="G31" s="4"/>
      <c r="H31" s="4"/>
      <c r="I31" s="4"/>
      <c r="J31">
        <f t="shared" si="2"/>
        <v>0</v>
      </c>
      <c r="K31" s="4"/>
      <c r="O31">
        <f t="shared" si="3"/>
        <v>0</v>
      </c>
      <c r="P31" s="4"/>
      <c r="Q31" t="s">
        <v>33</v>
      </c>
      <c r="R31" s="6">
        <v>30.0</v>
      </c>
      <c r="S31" t="b">
        <v>0</v>
      </c>
      <c r="T31">
        <f t="shared" si="4"/>
        <v>30</v>
      </c>
      <c r="U31" s="4"/>
      <c r="Y31">
        <f t="shared" si="5"/>
        <v>0</v>
      </c>
    </row>
    <row r="32">
      <c r="B32" t="s">
        <v>100</v>
      </c>
      <c r="C32">
        <v>120.0</v>
      </c>
      <c r="D32" t="b">
        <v>0</v>
      </c>
      <c r="E32">
        <f t="shared" si="1"/>
        <v>120</v>
      </c>
      <c r="F32" s="4"/>
      <c r="G32" s="4"/>
      <c r="H32" s="4"/>
      <c r="I32" s="4"/>
      <c r="J32">
        <f t="shared" si="2"/>
        <v>0</v>
      </c>
      <c r="K32" s="4"/>
      <c r="O32">
        <f t="shared" si="3"/>
        <v>0</v>
      </c>
      <c r="P32" s="4"/>
      <c r="T32">
        <f t="shared" si="4"/>
        <v>0</v>
      </c>
      <c r="U32" s="4"/>
      <c r="Y32">
        <f t="shared" si="5"/>
        <v>0</v>
      </c>
    </row>
    <row r="33">
      <c r="A33" s="4" t="s">
        <v>101</v>
      </c>
      <c r="B33" t="s">
        <v>102</v>
      </c>
      <c r="C33">
        <v>30.0</v>
      </c>
      <c r="D33" t="b">
        <v>0</v>
      </c>
      <c r="E33">
        <f t="shared" si="1"/>
        <v>30</v>
      </c>
      <c r="F33" s="4"/>
      <c r="G33" s="4"/>
      <c r="H33" s="4"/>
      <c r="I33" s="4"/>
      <c r="J33">
        <f t="shared" si="2"/>
        <v>0</v>
      </c>
      <c r="K33" s="4"/>
      <c r="O33">
        <f t="shared" si="3"/>
        <v>0</v>
      </c>
      <c r="P33" s="7" t="s">
        <v>103</v>
      </c>
      <c r="Q33" s="12" t="s">
        <v>104</v>
      </c>
      <c r="R33" s="6">
        <v>120.0</v>
      </c>
      <c r="S33" t="b">
        <v>0</v>
      </c>
      <c r="T33">
        <f t="shared" si="4"/>
        <v>120</v>
      </c>
      <c r="U33" s="4"/>
      <c r="Y33">
        <f t="shared" si="5"/>
        <v>0</v>
      </c>
    </row>
    <row r="34">
      <c r="B34" t="s">
        <v>33</v>
      </c>
      <c r="C34">
        <v>30.0</v>
      </c>
      <c r="D34" t="b">
        <v>0</v>
      </c>
      <c r="E34">
        <f t="shared" si="1"/>
        <v>30</v>
      </c>
      <c r="F34" s="4"/>
      <c r="G34" s="4"/>
      <c r="H34" s="4"/>
      <c r="I34" s="4"/>
      <c r="J34">
        <f t="shared" si="2"/>
        <v>0</v>
      </c>
      <c r="K34" s="4"/>
      <c r="O34">
        <f t="shared" si="3"/>
        <v>0</v>
      </c>
      <c r="P34" s="4"/>
      <c r="Q34" s="12" t="s">
        <v>105</v>
      </c>
      <c r="R34" s="6">
        <v>180.0</v>
      </c>
      <c r="S34" t="b">
        <v>0</v>
      </c>
      <c r="T34">
        <f t="shared" si="4"/>
        <v>180</v>
      </c>
      <c r="U34" s="4"/>
      <c r="Y34">
        <f t="shared" si="5"/>
        <v>0</v>
      </c>
    </row>
    <row r="35">
      <c r="A35" s="6" t="s">
        <v>106</v>
      </c>
      <c r="B35" s="13" t="s">
        <v>107</v>
      </c>
      <c r="C35" s="14">
        <v>30.0</v>
      </c>
      <c r="D35" t="b">
        <v>0</v>
      </c>
      <c r="E35">
        <f t="shared" si="1"/>
        <v>30</v>
      </c>
      <c r="J35">
        <f t="shared" si="2"/>
        <v>0</v>
      </c>
      <c r="O35">
        <f t="shared" si="3"/>
        <v>0</v>
      </c>
      <c r="Q35" s="12" t="s">
        <v>108</v>
      </c>
      <c r="R35" s="6">
        <v>180.0</v>
      </c>
      <c r="S35" t="b">
        <v>0</v>
      </c>
      <c r="T35">
        <f t="shared" si="4"/>
        <v>180</v>
      </c>
      <c r="Y35">
        <f t="shared" si="5"/>
        <v>0</v>
      </c>
    </row>
    <row r="36">
      <c r="B36" s="15" t="s">
        <v>109</v>
      </c>
      <c r="C36" s="16">
        <v>30.0</v>
      </c>
      <c r="D36" t="b">
        <v>0</v>
      </c>
      <c r="E36">
        <f t="shared" si="1"/>
        <v>30</v>
      </c>
      <c r="J36">
        <f t="shared" si="2"/>
        <v>0</v>
      </c>
      <c r="O36">
        <f t="shared" si="3"/>
        <v>0</v>
      </c>
      <c r="Q36" s="12" t="s">
        <v>110</v>
      </c>
      <c r="R36" s="6">
        <v>480.0</v>
      </c>
      <c r="S36" t="b">
        <v>0</v>
      </c>
      <c r="T36">
        <f t="shared" si="4"/>
        <v>480</v>
      </c>
      <c r="Y36">
        <f t="shared" si="5"/>
        <v>0</v>
      </c>
    </row>
    <row r="37">
      <c r="B37" s="13" t="s">
        <v>33</v>
      </c>
      <c r="C37" s="14">
        <v>20.0</v>
      </c>
      <c r="D37" t="b">
        <v>0</v>
      </c>
      <c r="E37">
        <f t="shared" si="1"/>
        <v>20</v>
      </c>
      <c r="J37">
        <f t="shared" si="2"/>
        <v>0</v>
      </c>
      <c r="O37">
        <f t="shared" si="3"/>
        <v>0</v>
      </c>
      <c r="Q37" s="12" t="s">
        <v>111</v>
      </c>
      <c r="R37" s="6">
        <v>240.0</v>
      </c>
      <c r="S37" t="b">
        <v>0</v>
      </c>
      <c r="T37">
        <f t="shared" si="4"/>
        <v>240</v>
      </c>
      <c r="Y37">
        <f t="shared" si="5"/>
        <v>0</v>
      </c>
    </row>
    <row r="38">
      <c r="J38">
        <f t="shared" si="2"/>
        <v>0</v>
      </c>
      <c r="O38">
        <f t="shared" si="3"/>
        <v>0</v>
      </c>
      <c r="T38">
        <f t="shared" si="4"/>
        <v>0</v>
      </c>
      <c r="Y38">
        <f t="shared" si="5"/>
        <v>0</v>
      </c>
    </row>
    <row r="39">
      <c r="J39">
        <f t="shared" si="2"/>
        <v>0</v>
      </c>
      <c r="O39">
        <f t="shared" si="3"/>
        <v>0</v>
      </c>
      <c r="P39" s="6" t="s">
        <v>112</v>
      </c>
      <c r="Q39" s="12" t="s">
        <v>113</v>
      </c>
      <c r="R39" s="6">
        <v>480.0</v>
      </c>
      <c r="S39" t="b">
        <v>0</v>
      </c>
      <c r="T39">
        <f t="shared" si="4"/>
        <v>480</v>
      </c>
      <c r="Y39">
        <f t="shared" si="5"/>
        <v>0</v>
      </c>
    </row>
    <row r="42">
      <c r="B42" s="17" t="s">
        <v>114</v>
      </c>
      <c r="C42" s="18">
        <f>sum(C5:C39)/60</f>
        <v>19.83333333</v>
      </c>
      <c r="G42" s="17" t="s">
        <v>114</v>
      </c>
      <c r="H42" s="18">
        <f>sum(H5:H39)/60</f>
        <v>24.6</v>
      </c>
      <c r="L42" s="17" t="s">
        <v>114</v>
      </c>
      <c r="M42" s="18">
        <f>sum(M5:M39)/60</f>
        <v>30</v>
      </c>
      <c r="Q42" s="17" t="s">
        <v>114</v>
      </c>
      <c r="R42" s="18">
        <f>sum(R5:R39)/60</f>
        <v>37.31666667</v>
      </c>
      <c r="V42" s="17" t="s">
        <v>114</v>
      </c>
      <c r="W42" s="19">
        <f>sum(W5:W39)/60</f>
        <v>39.5</v>
      </c>
    </row>
    <row r="43">
      <c r="B43" s="17" t="s">
        <v>115</v>
      </c>
      <c r="C43" s="18">
        <f>sum(E5:E39)/60</f>
        <v>5.833333333</v>
      </c>
      <c r="G43" s="17" t="s">
        <v>115</v>
      </c>
      <c r="H43" s="18">
        <f>sum(J5:J39)/60</f>
        <v>24.6</v>
      </c>
      <c r="L43" s="17" t="s">
        <v>115</v>
      </c>
      <c r="M43" s="18">
        <f>sum(O5:O39)/60</f>
        <v>30</v>
      </c>
      <c r="Q43" s="17" t="s">
        <v>115</v>
      </c>
      <c r="R43" s="18">
        <f>sum(T5:T39)/60</f>
        <v>37.31666667</v>
      </c>
      <c r="V43" s="17" t="s">
        <v>115</v>
      </c>
      <c r="W43" s="19">
        <f>sum(Y5:Y39)/60</f>
        <v>39.5</v>
      </c>
    </row>
    <row r="44">
      <c r="B44" s="20"/>
      <c r="G44" s="20"/>
      <c r="L44" s="20"/>
      <c r="Q44" s="20"/>
      <c r="V44" s="20"/>
    </row>
    <row r="46">
      <c r="B46" s="21" t="s">
        <v>116</v>
      </c>
      <c r="D46" s="21" t="s">
        <v>117</v>
      </c>
      <c r="G46" s="21" t="s">
        <v>116</v>
      </c>
      <c r="I46" s="21" t="s">
        <v>117</v>
      </c>
      <c r="L46" s="21" t="s">
        <v>116</v>
      </c>
      <c r="N46" s="21" t="s">
        <v>117</v>
      </c>
      <c r="Q46" s="21" t="s">
        <v>116</v>
      </c>
      <c r="S46" s="21" t="s">
        <v>117</v>
      </c>
      <c r="V46" s="21" t="s">
        <v>116</v>
      </c>
      <c r="X46" s="21" t="s">
        <v>117</v>
      </c>
    </row>
    <row r="47">
      <c r="B47" s="22">
        <v>43605.0</v>
      </c>
      <c r="C47" s="23">
        <f>C42-D47</f>
        <v>17.83333333</v>
      </c>
      <c r="D47" s="6">
        <v>2.0</v>
      </c>
      <c r="G47" s="22">
        <v>43619.0</v>
      </c>
      <c r="H47" s="23">
        <f>H42-I47</f>
        <v>22.6</v>
      </c>
      <c r="I47" s="6">
        <v>2.0</v>
      </c>
      <c r="L47" s="22">
        <v>43633.0</v>
      </c>
      <c r="M47" s="23">
        <f>M42-N47</f>
        <v>27</v>
      </c>
      <c r="N47" s="6">
        <v>3.0</v>
      </c>
      <c r="Q47" s="22">
        <v>43647.0</v>
      </c>
      <c r="R47" s="23">
        <f>R42-S47</f>
        <v>33.31666667</v>
      </c>
      <c r="S47" s="6">
        <v>4.0</v>
      </c>
      <c r="V47" s="22">
        <v>43661.0</v>
      </c>
      <c r="W47" s="23">
        <f>W42-X47</f>
        <v>35.5</v>
      </c>
      <c r="X47" s="6">
        <v>4.0</v>
      </c>
    </row>
    <row r="48">
      <c r="B48" s="22">
        <v>43606.0</v>
      </c>
      <c r="C48" s="23">
        <f t="shared" ref="C48:C51" si="6">C47-D48</f>
        <v>15.83333333</v>
      </c>
      <c r="D48" s="6">
        <v>2.0</v>
      </c>
      <c r="G48" s="22">
        <v>43620.0</v>
      </c>
      <c r="H48" s="23">
        <f t="shared" ref="H48:H51" si="7">H47-I48</f>
        <v>20.6</v>
      </c>
      <c r="I48" s="6">
        <v>2.0</v>
      </c>
      <c r="L48" s="22">
        <v>43634.0</v>
      </c>
      <c r="M48" s="23">
        <f t="shared" ref="M48:M51" si="8">M47-N48</f>
        <v>24</v>
      </c>
      <c r="N48" s="6">
        <v>3.0</v>
      </c>
      <c r="Q48" s="22">
        <v>43648.0</v>
      </c>
      <c r="R48" s="23">
        <f t="shared" ref="R48:R51" si="9">R47-S48</f>
        <v>29.31666667</v>
      </c>
      <c r="S48" s="6">
        <v>4.0</v>
      </c>
      <c r="V48" s="22">
        <v>43662.0</v>
      </c>
      <c r="W48" s="23">
        <f t="shared" ref="W48:W51" si="10">W47-X48</f>
        <v>31.5</v>
      </c>
      <c r="X48" s="6">
        <v>4.0</v>
      </c>
    </row>
    <row r="49">
      <c r="B49" s="22">
        <v>43607.0</v>
      </c>
      <c r="C49" s="23">
        <f t="shared" si="6"/>
        <v>13.83333333</v>
      </c>
      <c r="D49" s="6">
        <v>2.0</v>
      </c>
      <c r="G49" s="22">
        <v>43621.0</v>
      </c>
      <c r="H49" s="23">
        <f t="shared" si="7"/>
        <v>18.6</v>
      </c>
      <c r="I49" s="6">
        <v>2.0</v>
      </c>
      <c r="L49" s="22">
        <v>43635.0</v>
      </c>
      <c r="M49" s="23">
        <f t="shared" si="8"/>
        <v>21</v>
      </c>
      <c r="N49" s="6">
        <v>3.0</v>
      </c>
      <c r="Q49" s="22">
        <v>43649.0</v>
      </c>
      <c r="R49" s="23">
        <f t="shared" si="9"/>
        <v>25.31666667</v>
      </c>
      <c r="S49" s="6">
        <v>4.0</v>
      </c>
      <c r="V49" s="22">
        <v>43663.0</v>
      </c>
      <c r="W49" s="23">
        <f t="shared" si="10"/>
        <v>27.5</v>
      </c>
      <c r="X49" s="6">
        <v>4.0</v>
      </c>
    </row>
    <row r="50">
      <c r="B50" s="22">
        <v>43608.0</v>
      </c>
      <c r="C50" s="23">
        <f t="shared" si="6"/>
        <v>11.83333333</v>
      </c>
      <c r="D50" s="6">
        <v>2.0</v>
      </c>
      <c r="G50" s="22">
        <v>43622.0</v>
      </c>
      <c r="H50" s="23">
        <f t="shared" si="7"/>
        <v>16.6</v>
      </c>
      <c r="I50" s="6">
        <v>2.0</v>
      </c>
      <c r="L50" s="22">
        <v>43636.0</v>
      </c>
      <c r="M50" s="23">
        <f t="shared" si="8"/>
        <v>18</v>
      </c>
      <c r="N50" s="6">
        <v>3.0</v>
      </c>
      <c r="Q50" s="22">
        <v>43650.0</v>
      </c>
      <c r="R50" s="23">
        <f t="shared" si="9"/>
        <v>21.31666667</v>
      </c>
      <c r="S50" s="6">
        <v>4.0</v>
      </c>
      <c r="V50" s="22">
        <v>43664.0</v>
      </c>
      <c r="W50" s="23">
        <f t="shared" si="10"/>
        <v>23.5</v>
      </c>
      <c r="X50" s="6">
        <v>4.0</v>
      </c>
    </row>
    <row r="51">
      <c r="B51" s="22">
        <v>43609.0</v>
      </c>
      <c r="C51" s="23">
        <f t="shared" si="6"/>
        <v>9.833333333</v>
      </c>
      <c r="D51" s="6">
        <v>2.0</v>
      </c>
      <c r="G51" s="22">
        <v>43623.0</v>
      </c>
      <c r="H51" s="23">
        <f t="shared" si="7"/>
        <v>14.6</v>
      </c>
      <c r="I51" s="6">
        <v>2.0</v>
      </c>
      <c r="L51" s="22">
        <v>43637.0</v>
      </c>
      <c r="M51" s="23">
        <f t="shared" si="8"/>
        <v>15</v>
      </c>
      <c r="N51" s="6">
        <v>3.0</v>
      </c>
      <c r="Q51" s="22">
        <v>43651.0</v>
      </c>
      <c r="R51" s="23">
        <f t="shared" si="9"/>
        <v>17.31666667</v>
      </c>
      <c r="S51" s="6">
        <v>4.0</v>
      </c>
      <c r="V51" s="22">
        <v>43665.0</v>
      </c>
      <c r="W51" s="23">
        <f t="shared" si="10"/>
        <v>19.5</v>
      </c>
      <c r="X51" s="6">
        <v>4.0</v>
      </c>
    </row>
    <row r="52">
      <c r="B52" s="22">
        <v>43610.0</v>
      </c>
      <c r="G52" s="22">
        <v>43624.0</v>
      </c>
      <c r="L52" s="22">
        <v>43638.0</v>
      </c>
      <c r="Q52" s="22">
        <v>43652.0</v>
      </c>
      <c r="V52" s="22">
        <v>43666.0</v>
      </c>
    </row>
    <row r="53">
      <c r="B53" s="22">
        <v>43611.0</v>
      </c>
      <c r="C53" s="23">
        <f>C51-D53</f>
        <v>7.833333333</v>
      </c>
      <c r="D53" s="6">
        <v>2.0</v>
      </c>
      <c r="G53" s="22">
        <v>43625.0</v>
      </c>
      <c r="H53" s="23">
        <f>H51-I53</f>
        <v>12.6</v>
      </c>
      <c r="I53" s="6">
        <v>2.0</v>
      </c>
      <c r="L53" s="22">
        <v>43639.0</v>
      </c>
      <c r="M53" s="23">
        <f>M51-N53</f>
        <v>12</v>
      </c>
      <c r="N53" s="6">
        <v>3.0</v>
      </c>
      <c r="Q53" s="22">
        <v>43653.0</v>
      </c>
      <c r="R53" s="23">
        <f>R51-S53</f>
        <v>13.31666667</v>
      </c>
      <c r="S53" s="6">
        <v>4.0</v>
      </c>
      <c r="V53" s="22">
        <v>43667.0</v>
      </c>
      <c r="W53" s="23">
        <f>W51-X53</f>
        <v>15.5</v>
      </c>
      <c r="X53" s="6">
        <v>4.0</v>
      </c>
    </row>
    <row r="54">
      <c r="B54" s="22">
        <v>43612.0</v>
      </c>
      <c r="C54" s="23">
        <f t="shared" ref="C54:C58" si="11">C53-D54</f>
        <v>5.833333333</v>
      </c>
      <c r="D54" s="6">
        <v>2.0</v>
      </c>
      <c r="G54" s="22">
        <v>43626.0</v>
      </c>
      <c r="H54" s="23">
        <f t="shared" ref="H54:H58" si="12">H53-I54</f>
        <v>10.6</v>
      </c>
      <c r="I54" s="6">
        <v>2.0</v>
      </c>
      <c r="L54" s="22">
        <v>43640.0</v>
      </c>
      <c r="M54" s="23">
        <f t="shared" ref="M54:M58" si="13">M53-N54</f>
        <v>9</v>
      </c>
      <c r="N54" s="6">
        <v>3.0</v>
      </c>
      <c r="Q54" s="22">
        <v>43654.0</v>
      </c>
      <c r="R54" s="23">
        <f t="shared" ref="R54:R58" si="14">R53-S54</f>
        <v>9.316666667</v>
      </c>
      <c r="S54" s="6">
        <v>4.0</v>
      </c>
      <c r="V54" s="22">
        <v>43668.0</v>
      </c>
      <c r="W54" s="23">
        <f t="shared" ref="W54:W58" si="15">W53-X54</f>
        <v>11.5</v>
      </c>
      <c r="X54" s="6">
        <v>4.0</v>
      </c>
    </row>
    <row r="55">
      <c r="B55" s="22">
        <v>43613.0</v>
      </c>
      <c r="C55" s="23">
        <f t="shared" si="11"/>
        <v>3.833333333</v>
      </c>
      <c r="D55" s="6">
        <v>2.0</v>
      </c>
      <c r="G55" s="22">
        <v>43627.0</v>
      </c>
      <c r="H55" s="23">
        <f t="shared" si="12"/>
        <v>8.6</v>
      </c>
      <c r="I55" s="6">
        <v>2.0</v>
      </c>
      <c r="L55" s="22">
        <v>43641.0</v>
      </c>
      <c r="M55" s="23">
        <f t="shared" si="13"/>
        <v>6</v>
      </c>
      <c r="N55" s="6">
        <v>3.0</v>
      </c>
      <c r="Q55" s="22">
        <v>43655.0</v>
      </c>
      <c r="R55" s="23">
        <f t="shared" si="14"/>
        <v>5.316666667</v>
      </c>
      <c r="S55" s="6">
        <v>4.0</v>
      </c>
      <c r="V55" s="22">
        <v>43669.0</v>
      </c>
      <c r="W55" s="23">
        <f t="shared" si="15"/>
        <v>7.5</v>
      </c>
      <c r="X55" s="6">
        <v>4.0</v>
      </c>
    </row>
    <row r="56">
      <c r="B56" s="22">
        <v>43614.0</v>
      </c>
      <c r="C56" s="23">
        <f t="shared" si="11"/>
        <v>1.833333333</v>
      </c>
      <c r="D56" s="6">
        <v>2.0</v>
      </c>
      <c r="G56" s="22">
        <v>43628.0</v>
      </c>
      <c r="H56" s="23">
        <f t="shared" si="12"/>
        <v>6.6</v>
      </c>
      <c r="I56" s="6">
        <v>2.0</v>
      </c>
      <c r="L56" s="22">
        <v>43642.0</v>
      </c>
      <c r="M56" s="23">
        <f t="shared" si="13"/>
        <v>3</v>
      </c>
      <c r="N56" s="6">
        <v>3.0</v>
      </c>
      <c r="Q56" s="22">
        <v>43656.0</v>
      </c>
      <c r="R56" s="23">
        <f t="shared" si="14"/>
        <v>1.316666667</v>
      </c>
      <c r="S56" s="6">
        <v>4.0</v>
      </c>
      <c r="V56" s="22">
        <v>43670.0</v>
      </c>
      <c r="W56" s="23">
        <f t="shared" si="15"/>
        <v>3.5</v>
      </c>
      <c r="X56" s="6">
        <v>4.0</v>
      </c>
    </row>
    <row r="57">
      <c r="B57" s="22">
        <v>43615.0</v>
      </c>
      <c r="C57" s="23">
        <f t="shared" si="11"/>
        <v>-0.1666666667</v>
      </c>
      <c r="D57" s="6">
        <v>2.0</v>
      </c>
      <c r="G57" s="22">
        <v>43629.0</v>
      </c>
      <c r="H57" s="23">
        <f t="shared" si="12"/>
        <v>4.6</v>
      </c>
      <c r="I57" s="6">
        <v>2.0</v>
      </c>
      <c r="L57" s="22">
        <v>43643.0</v>
      </c>
      <c r="M57" s="23">
        <f t="shared" si="13"/>
        <v>0</v>
      </c>
      <c r="N57" s="6">
        <v>3.0</v>
      </c>
      <c r="Q57" s="22">
        <v>43657.0</v>
      </c>
      <c r="R57" s="23">
        <f t="shared" si="14"/>
        <v>-2.683333333</v>
      </c>
      <c r="S57" s="6">
        <v>4.0</v>
      </c>
      <c r="V57" s="22">
        <v>43671.0</v>
      </c>
      <c r="W57" s="23">
        <f t="shared" si="15"/>
        <v>-0.5</v>
      </c>
      <c r="X57" s="6">
        <v>4.0</v>
      </c>
    </row>
    <row r="58">
      <c r="B58" s="22">
        <v>43616.0</v>
      </c>
      <c r="C58" s="23">
        <f t="shared" si="11"/>
        <v>-2.166666667</v>
      </c>
      <c r="D58" s="6">
        <v>2.0</v>
      </c>
      <c r="G58" s="22">
        <v>43630.0</v>
      </c>
      <c r="H58" s="23">
        <f t="shared" si="12"/>
        <v>2.6</v>
      </c>
      <c r="I58" s="6">
        <v>2.0</v>
      </c>
      <c r="L58" s="22">
        <v>43644.0</v>
      </c>
      <c r="M58" s="23">
        <f t="shared" si="13"/>
        <v>-3</v>
      </c>
      <c r="N58" s="6">
        <v>3.0</v>
      </c>
      <c r="Q58" s="22">
        <v>43658.0</v>
      </c>
      <c r="R58" s="23">
        <f t="shared" si="14"/>
        <v>-6.683333333</v>
      </c>
      <c r="S58" s="6">
        <v>4.0</v>
      </c>
      <c r="V58" s="22">
        <v>43672.0</v>
      </c>
      <c r="W58" s="23">
        <f t="shared" si="15"/>
        <v>-4.5</v>
      </c>
      <c r="X58" s="6">
        <v>4.0</v>
      </c>
    </row>
    <row r="59">
      <c r="B59" s="22"/>
    </row>
    <row r="60">
      <c r="B60" s="22"/>
    </row>
    <row r="61">
      <c r="B61" s="22"/>
    </row>
    <row r="62">
      <c r="B62" s="22"/>
    </row>
  </sheetData>
  <mergeCells count="41">
    <mergeCell ref="F7:F9"/>
    <mergeCell ref="K7:K9"/>
    <mergeCell ref="P4:P6"/>
    <mergeCell ref="P1:S1"/>
    <mergeCell ref="U1:X1"/>
    <mergeCell ref="U4:U6"/>
    <mergeCell ref="A8:A11"/>
    <mergeCell ref="A4:A6"/>
    <mergeCell ref="F4:F6"/>
    <mergeCell ref="A1:D1"/>
    <mergeCell ref="F1:I1"/>
    <mergeCell ref="A23:A25"/>
    <mergeCell ref="A20:A21"/>
    <mergeCell ref="A12:A14"/>
    <mergeCell ref="A15:A18"/>
    <mergeCell ref="F16:F18"/>
    <mergeCell ref="F11:F14"/>
    <mergeCell ref="F23:F24"/>
    <mergeCell ref="F20:F21"/>
    <mergeCell ref="L46:M46"/>
    <mergeCell ref="Q46:R46"/>
    <mergeCell ref="V46:W46"/>
    <mergeCell ref="B46:C46"/>
    <mergeCell ref="G46:H46"/>
    <mergeCell ref="K26:K27"/>
    <mergeCell ref="U26:U27"/>
    <mergeCell ref="A29:A30"/>
    <mergeCell ref="A33:A34"/>
    <mergeCell ref="A26:A27"/>
    <mergeCell ref="A31:A32"/>
    <mergeCell ref="F26:F27"/>
    <mergeCell ref="P16:P18"/>
    <mergeCell ref="P20:P21"/>
    <mergeCell ref="K4:K6"/>
    <mergeCell ref="P7:P9"/>
    <mergeCell ref="P10:P13"/>
    <mergeCell ref="K16:K18"/>
    <mergeCell ref="K23:K24"/>
    <mergeCell ref="K1:N1"/>
    <mergeCell ref="K20:K21"/>
    <mergeCell ref="K11:K14"/>
  </mergeCells>
  <conditionalFormatting sqref="B4:C34 D4:D37 G4:I27 L4:M4 N4:N23 Q4:R4 S4:S39 V4:W30 X4:X23 X25:X30">
    <cfRule type="expression" dxfId="0" priority="1">
      <formula>ISODD(ROW())</formula>
    </cfRule>
  </conditionalFormatting>
  <conditionalFormatting sqref="C47:C58 G47:H58 L47:M58 Q47:R58 V47:W58">
    <cfRule type="expression" dxfId="0" priority="2">
      <formula>ISODD(ROW())</formula>
    </cfRule>
  </conditionalFormatting>
  <conditionalFormatting sqref="B47:C58 H47:H58 M47:M58 R47:R58 W47:W58">
    <cfRule type="expression" dxfId="0" priority="3">
      <formula>ISODD(ROW())</formula>
    </cfRule>
  </conditionalFormatting>
  <conditionalFormatting sqref="L5:M23 L35:M35">
    <cfRule type="expression" dxfId="0" priority="4">
      <formula>ISODD(ROW())</formula>
    </cfRule>
  </conditionalFormatting>
  <conditionalFormatting sqref="Q5:R39">
    <cfRule type="expression" dxfId="0" priority="5">
      <formula>ISODD(ROW())</formula>
    </cfRule>
  </conditionalFormatting>
  <conditionalFormatting sqref="L47:L58 Q47:Q58 V47:V58">
    <cfRule type="expression" dxfId="0" priority="6">
      <formula>ISODD(ROW())</formula>
    </cfRule>
  </conditionalFormatting>
  <conditionalFormatting sqref="D47:D58 I47:I58 N47:N58 S47:S58 X47:X58">
    <cfRule type="expression" dxfId="0" priority="7">
      <formula>ISODD(ROW())</formula>
    </cfRule>
  </conditionalFormatting>
  <hyperlinks>
    <hyperlink r:id="rId1" location="learning-competencies" ref="U11"/>
    <hyperlink r:id="rId2" location="setting-your-expectations-for-bootcamp" ref="U21"/>
    <hyperlink r:id="rId3" location="learning-competencies" ref="U23"/>
    <hyperlink r:id="rId4" location="learning-competencies" ref="P30"/>
    <hyperlink r:id="rId5" ref="Q33"/>
    <hyperlink r:id="rId6" ref="Q34"/>
    <hyperlink r:id="rId7" ref="Q35"/>
    <hyperlink r:id="rId8" ref="Q36"/>
    <hyperlink r:id="rId9" ref="Q37"/>
    <hyperlink r:id="rId10" ref="Q39"/>
  </hyperlinks>
  <drawing r:id="rId11"/>
</worksheet>
</file>