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520" yWindow="600" windowWidth="17900" windowHeight="11440"/>
  </bookViews>
  <sheets>
    <sheet name="Sheet3"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48" i="1" l="1"/>
  <c r="I46" i="1"/>
  <c r="I45" i="1"/>
  <c r="I41" i="1"/>
  <c r="I34" i="1"/>
  <c r="I33" i="1"/>
  <c r="I27" i="1"/>
  <c r="I24" i="1"/>
  <c r="I23" i="1"/>
  <c r="I21" i="1"/>
  <c r="I18" i="1"/>
  <c r="I15" i="1"/>
  <c r="I14" i="1"/>
</calcChain>
</file>

<file path=xl/sharedStrings.xml><?xml version="1.0" encoding="utf-8"?>
<sst xmlns="http://schemas.openxmlformats.org/spreadsheetml/2006/main" count="375" uniqueCount="230">
  <si>
    <t>glomerulus</t>
  </si>
  <si>
    <t>OR</t>
  </si>
  <si>
    <t>OR chromosome</t>
  </si>
  <si>
    <t>ORN type</t>
  </si>
  <si>
    <t>PN soma location</t>
  </si>
  <si>
    <t>PN Gal4 line(s)</t>
  </si>
  <si>
    <t>Or mutant</t>
  </si>
  <si>
    <t>ORN spontaneous  rate (ORN/"empty neuron")</t>
  </si>
  <si>
    <t>ORNs per glomerulus</t>
  </si>
  <si>
    <t>Gal4+ in GH146?</t>
  </si>
  <si>
    <t>notes</t>
  </si>
  <si>
    <t>DC4</t>
  </si>
  <si>
    <t>IR64a</t>
  </si>
  <si>
    <t>sacculus</t>
  </si>
  <si>
    <t>?</t>
  </si>
  <si>
    <t>(-?)</t>
  </si>
  <si>
    <t>ORNs in sacculus. RW: my GH146 stains look like maybe this glomerulus is GFP -</t>
  </si>
  <si>
    <t>DL2</t>
  </si>
  <si>
    <t>IR75a/IR75b/IR75c</t>
  </si>
  <si>
    <t>ac3A</t>
  </si>
  <si>
    <t>RW: my GH146 stains look like maybe this glomerulus is GFP -</t>
  </si>
  <si>
    <t>DP1l</t>
  </si>
  <si>
    <t>IR75a</t>
  </si>
  <si>
    <t>ac2X</t>
  </si>
  <si>
    <t>DP1m</t>
  </si>
  <si>
    <t>anterodorsal</t>
  </si>
  <si>
    <t>+</t>
  </si>
  <si>
    <t>ORNs in sacculus. Innervated by a bi-glomerular PN also innervating DM4 (Marin et al 2005).</t>
  </si>
  <si>
    <t>VA7m</t>
  </si>
  <si>
    <t>lateral</t>
  </si>
  <si>
    <t>Unknown ORN type, but not coeloconic. Wong et al 2002 describes GH146+ lateral PNs innervating VA7lm?</t>
  </si>
  <si>
    <t>VL1</t>
  </si>
  <si>
    <t>IR75d</t>
  </si>
  <si>
    <t>ac1X, ac2X, ac4X</t>
  </si>
  <si>
    <t>ventral</t>
  </si>
  <si>
    <t>VL2a</t>
  </si>
  <si>
    <t>IR84a</t>
  </si>
  <si>
    <t>ac4X</t>
  </si>
  <si>
    <t>innervated by a bi-glomerular PN also innervating DC1, &amp; also by a uniglomerular PN (Marin et al 2005)</t>
  </si>
  <si>
    <t>VL2p</t>
  </si>
  <si>
    <t>IR31a</t>
  </si>
  <si>
    <t>ac1X</t>
  </si>
  <si>
    <t>innervated by 1 or more multiglomerular PNs (Marin et al 2005)</t>
  </si>
  <si>
    <t>VM1</t>
  </si>
  <si>
    <t>IR92a/IR76b</t>
  </si>
  <si>
    <t>VM4</t>
  </si>
  <si>
    <t>IR76a/IR76b</t>
  </si>
  <si>
    <t>VM5d</t>
  </si>
  <si>
    <t>anterodorsal?</t>
  </si>
  <si>
    <t>Unknown ORN type, but not coeloconic.</t>
  </si>
  <si>
    <t>VM6</t>
  </si>
  <si>
    <t>Unknown coeloconic ORN type.</t>
  </si>
  <si>
    <t>V</t>
  </si>
  <si>
    <t>Gr21a/Gr63a</t>
  </si>
  <si>
    <t>ab1C</t>
  </si>
  <si>
    <t>NP7273</t>
  </si>
  <si>
    <t>Gr63a[1]</t>
  </si>
  <si>
    <t>15/na</t>
  </si>
  <si>
    <t>-</t>
  </si>
  <si>
    <t>DL1</t>
  </si>
  <si>
    <t>Or10a</t>
  </si>
  <si>
    <t>X</t>
  </si>
  <si>
    <t>ab1D</t>
  </si>
  <si>
    <t>NP3529</t>
  </si>
  <si>
    <t>Or10a[f03694]</t>
  </si>
  <si>
    <t>6/14</t>
  </si>
  <si>
    <t>DC2</t>
  </si>
  <si>
    <t>Or13a</t>
  </si>
  <si>
    <t>? ("ai1"?)</t>
  </si>
  <si>
    <t>DC1</t>
  </si>
  <si>
    <t>Or19a/b</t>
  </si>
  <si>
    <t>at3</t>
  </si>
  <si>
    <t>c315a</t>
  </si>
  <si>
    <t>na/29 (19a)</t>
  </si>
  <si>
    <t>innervated by a bi-glomerular PN also innervating VL2a, &amp; also by a uniglomerular PN (Marin et al 2005)</t>
  </si>
  <si>
    <t>DM2</t>
  </si>
  <si>
    <t>Or22a/b</t>
  </si>
  <si>
    <t>ab3A</t>
  </si>
  <si>
    <t>Or22a/b[delta-halo]</t>
  </si>
  <si>
    <t>4/4 (Or22a)</t>
  </si>
  <si>
    <t>DA3</t>
  </si>
  <si>
    <t>Or23a</t>
  </si>
  <si>
    <t>at2</t>
  </si>
  <si>
    <t>DA4m</t>
  </si>
  <si>
    <t>Or2a</t>
  </si>
  <si>
    <t>VC1</t>
  </si>
  <si>
    <t>Or33c, Or85e</t>
  </si>
  <si>
    <t>pb2A</t>
  </si>
  <si>
    <t>NP5221</t>
  </si>
  <si>
    <t>Or85e[delta-85]</t>
  </si>
  <si>
    <t>7/na</t>
  </si>
  <si>
    <t>VC3</t>
  </si>
  <si>
    <t>Or35a/IR76b</t>
  </si>
  <si>
    <t>ac3B</t>
  </si>
  <si>
    <t>T2 (possibly inconsistent)</t>
  </si>
  <si>
    <t>Or35[af02057], Ir67bMB10077</t>
  </si>
  <si>
    <t>26/17(Or35a)</t>
  </si>
  <si>
    <t>VM7</t>
  </si>
  <si>
    <t>Or42a</t>
  </si>
  <si>
    <t>pb1A</t>
  </si>
  <si>
    <t>NP3481, NP7217</t>
  </si>
  <si>
    <t>Or42[af04305]</t>
  </si>
  <si>
    <t>11/na</t>
  </si>
  <si>
    <t>DM1</t>
  </si>
  <si>
    <t>Or42b</t>
  </si>
  <si>
    <t>ab1B</t>
  </si>
  <si>
    <t>lateral &amp; anterodorsal</t>
  </si>
  <si>
    <t>Or42b[EY14886]</t>
  </si>
  <si>
    <t>3/na</t>
  </si>
  <si>
    <t>lateral DM1 PNs are GH146+; RW: I seem to have filled 5 DM1 PNs all seemingly from anterodorsal cluster &amp; possibly these could be GH146-</t>
  </si>
  <si>
    <t>DA4l</t>
  </si>
  <si>
    <t>Or43a</t>
  </si>
  <si>
    <t>VM2</t>
  </si>
  <si>
    <t>Or43b</t>
  </si>
  <si>
    <t>ab8A</t>
  </si>
  <si>
    <t>NP5103, NP3481, NP7217, possibly inconsistently in NP3062</t>
  </si>
  <si>
    <t>Or43b[1]</t>
  </si>
  <si>
    <t>na/2</t>
  </si>
  <si>
    <t>VA7l</t>
  </si>
  <si>
    <t>Or46a</t>
  </si>
  <si>
    <t>pb2B</t>
  </si>
  <si>
    <t>(+?)</t>
  </si>
  <si>
    <t>Wong et al 2002 describes GH146+ lateral PNs innervating VA7lm?</t>
  </si>
  <si>
    <t>DM3</t>
  </si>
  <si>
    <t>Or47a</t>
  </si>
  <si>
    <t>ab5B</t>
  </si>
  <si>
    <t>VA1v</t>
  </si>
  <si>
    <t>Or47b</t>
  </si>
  <si>
    <t>at4</t>
  </si>
  <si>
    <t>anterodorsal &amp; ventral</t>
  </si>
  <si>
    <t>complete" and "partial"-innervating ventral PNs (Marin et al 2002)</t>
  </si>
  <si>
    <t>DL4</t>
  </si>
  <si>
    <t>Or49a, Or85f</t>
  </si>
  <si>
    <t>ab10</t>
  </si>
  <si>
    <t>Or49a[e02161], Or85f[c04024], Or85f[delta-85]?</t>
  </si>
  <si>
    <t>na/7 (Or85)</t>
  </si>
  <si>
    <t>VA5</t>
  </si>
  <si>
    <t>Or49b</t>
  </si>
  <si>
    <t>ab6B</t>
  </si>
  <si>
    <t>DA2</t>
  </si>
  <si>
    <t>Or56a</t>
  </si>
  <si>
    <t>ab4B</t>
  </si>
  <si>
    <t>DM4</t>
  </si>
  <si>
    <t>Or59b</t>
  </si>
  <si>
    <t>ab2A</t>
  </si>
  <si>
    <t>NP3062</t>
  </si>
  <si>
    <t>5/2</t>
  </si>
  <si>
    <t>innervated by a bi-glomerular anterodorsal PN also innervating DP1m (Marin et al 2005), and also by other PN(s)</t>
  </si>
  <si>
    <t>Or59c</t>
  </si>
  <si>
    <t>pb3A</t>
  </si>
  <si>
    <t>Dickson Or59c-Gal4 driver shows some presumed ectopic expression in VM7</t>
  </si>
  <si>
    <t>DL3</t>
  </si>
  <si>
    <t>Or65a/b/c</t>
  </si>
  <si>
    <t>DM6</t>
  </si>
  <si>
    <t>Or67a</t>
  </si>
  <si>
    <t>NP3481, NP7217, NP3062</t>
  </si>
  <si>
    <t>na/11</t>
  </si>
  <si>
    <t>VA3</t>
  </si>
  <si>
    <t>Or67b</t>
  </si>
  <si>
    <t>ab9</t>
  </si>
  <si>
    <t>VC4</t>
  </si>
  <si>
    <t>Or67c</t>
  </si>
  <si>
    <t>ab7B</t>
  </si>
  <si>
    <t>DA1</t>
  </si>
  <si>
    <t>Or67d</t>
  </si>
  <si>
    <t>at1</t>
  </si>
  <si>
    <t>lateral &amp; ventral</t>
  </si>
  <si>
    <t>Mz19, T2</t>
  </si>
  <si>
    <t>Or67d[GAL4-1]</t>
  </si>
  <si>
    <t>na/na</t>
  </si>
  <si>
    <t>both "complete" and "partial"-innervating lateral PNs (Marin et al 2002); Dickson Or67d-Gal4 driver shows "ectopic" expression in VA6</t>
  </si>
  <si>
    <t>D</t>
  </si>
  <si>
    <t>Or69aA/aB</t>
  </si>
  <si>
    <t>VC2</t>
  </si>
  <si>
    <t>Or71a</t>
  </si>
  <si>
    <t>pb1B</t>
  </si>
  <si>
    <t>lateral (&amp; anterodorsal?)</t>
  </si>
  <si>
    <t>NP5221 (inconsistent)</t>
  </si>
  <si>
    <t>Or71a[c06754]</t>
  </si>
  <si>
    <t>6/na</t>
  </si>
  <si>
    <t>RW: I've recorded 2 PNs with diffuse-looking innervation around VC2; both were anterodorsal</t>
  </si>
  <si>
    <t>DL5</t>
  </si>
  <si>
    <t>Or7a</t>
  </si>
  <si>
    <t>ab4A</t>
  </si>
  <si>
    <t>14/17</t>
  </si>
  <si>
    <t>VA6</t>
  </si>
  <si>
    <t>Or82a</t>
  </si>
  <si>
    <t>ab5A</t>
  </si>
  <si>
    <t>Mz612</t>
  </si>
  <si>
    <t>Or82a[EY20192]</t>
  </si>
  <si>
    <t>9/16</t>
  </si>
  <si>
    <t>DC3</t>
  </si>
  <si>
    <t>Or83c</t>
  </si>
  <si>
    <t>Mz19</t>
  </si>
  <si>
    <t>Or83c[MB11142]</t>
  </si>
  <si>
    <t>DM5</t>
  </si>
  <si>
    <t>Or85a</t>
  </si>
  <si>
    <t>ab2B</t>
  </si>
  <si>
    <t>T2</t>
  </si>
  <si>
    <t>Or85a[delta-85]?</t>
  </si>
  <si>
    <t>1/14</t>
  </si>
  <si>
    <t>VA4</t>
  </si>
  <si>
    <t>Or85d</t>
  </si>
  <si>
    <t>pb3B</t>
  </si>
  <si>
    <t>Or85d[delta-85]</t>
  </si>
  <si>
    <t>9/na</t>
  </si>
  <si>
    <t>VA1d</t>
  </si>
  <si>
    <t>Or88a</t>
  </si>
  <si>
    <t>na/26</t>
  </si>
  <si>
    <t>VA2</t>
  </si>
  <si>
    <t>Or92a</t>
  </si>
  <si>
    <t>ab1A</t>
  </si>
  <si>
    <t>also a "VA2p" glomerulus innervated by lateral PNs? (Wong et al 2002)</t>
  </si>
  <si>
    <t>VM5v</t>
  </si>
  <si>
    <t>Or98a</t>
  </si>
  <si>
    <t>ab7A</t>
  </si>
  <si>
    <t>VM3</t>
  </si>
  <si>
    <t>Or9a</t>
  </si>
  <si>
    <t>ab8B</t>
  </si>
  <si>
    <t>DL6?</t>
  </si>
  <si>
    <t xml:space="preserve">This glomerulus was named based on Nc82 staining in Marin et al., 2005, but was not described by Laissue et al., 1999 or by Couto et al., 2005. It is described as a small, densely innervated glomerulus located just anterior to DL1. </t>
  </si>
  <si>
    <t>DM7?</t>
  </si>
  <si>
    <t>This glomerulus was named based on Nc82 staining in Marin et al., 2005, but was not described by Laissue et al., 1999 or by Couto et al., 2005.</t>
  </si>
  <si>
    <t>VC5?</t>
  </si>
  <si>
    <t>IR41a/IR76b</t>
  </si>
  <si>
    <t>ORNs in sacculus. This glomerulus was not described by Laissue et al., 1999 or by Couto et al., 2005, and seems to first appear in Endo et al., 2007.</t>
  </si>
  <si>
    <t>"column"</t>
  </si>
  <si>
    <t>IR40a</t>
  </si>
  <si>
    <t>ORNs in sacculus. This "glomerulus" was first described in Silbering et al.</t>
  </si>
  <si>
    <t>"arm"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</si>
</sst>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0"/>
      <color rgb="FF000000"/>
      <name val="Arial"/>
    </font>
    <font>
      <b/>
      <sz val="10"/>
      <color rgb="FF000000"/>
      <name val="Arial"/>
    </font>
    <font>
      <sz val="10"/>
      <color rgb="FF000000"/>
      <name val="Arial"/>
    </font>
    <font>
      <sz val="10"/>
      <name val="Arial"/>
    </font>
  </fonts>
  <fills count="5">
    <fill>
      <patternFill patternType="none"/>
    </fill>
    <fill>
      <patternFill patternType="gray125"/>
    </fill>
    <fill>
      <patternFill patternType="solid">
        <fgColor rgb="FFCCCCFF"/>
        <bgColor rgb="FFCCCCFF"/>
      </patternFill>
    </fill>
    <fill>
      <patternFill patternType="solid">
        <fgColor rgb="FFF2F2F2"/>
        <bgColor rgb="FFF2F2F2"/>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26">
    <xf numFmtId="0" fontId="0" fillId="0" borderId="0" xfId="0" applyFont="1"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0" fontId="2"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wrapText="1"/>
    </xf>
    <xf numFmtId="1" fontId="2" fillId="0" borderId="1" xfId="0" applyNumberFormat="1" applyFont="1" applyBorder="1" applyAlignment="1">
      <alignment horizontal="center" wrapText="1"/>
    </xf>
    <xf numFmtId="0" fontId="2" fillId="0" borderId="1" xfId="0" applyFont="1" applyBorder="1" applyAlignment="1">
      <alignment horizontal="center" vertical="center"/>
    </xf>
    <xf numFmtId="0" fontId="2" fillId="4" borderId="1" xfId="0" applyFont="1" applyFill="1" applyBorder="1" applyAlignment="1"/>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horizontal="center" wrapText="1"/>
    </xf>
    <xf numFmtId="0" fontId="3" fillId="0" borderId="5" xfId="0" applyFont="1" applyBorder="1" applyAlignment="1">
      <alignment wrapText="1"/>
    </xf>
    <xf numFmtId="0" fontId="2" fillId="0" borderId="1" xfId="0" applyFont="1" applyBorder="1" applyAlignment="1">
      <alignment horizontal="center" vertical="center"/>
    </xf>
    <xf numFmtId="0" fontId="2" fillId="3" borderId="1" xfId="0" applyFont="1" applyFill="1" applyBorder="1" applyAlignment="1">
      <alignment horizontal="center" wrapText="1"/>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164" fontId="2" fillId="0" borderId="1"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abSelected="1" workbookViewId="0"/>
  </sheetViews>
  <sheetFormatPr baseColWidth="10" defaultColWidth="14.5" defaultRowHeight="12.75" customHeight="1" x14ac:dyDescent="0"/>
  <cols>
    <col min="1" max="1" width="11.6640625" customWidth="1"/>
    <col min="2" max="2" width="16.1640625" customWidth="1"/>
    <col min="3" max="3" width="12.6640625" customWidth="1"/>
    <col min="4" max="4" width="15.33203125" customWidth="1"/>
    <col min="5" max="5" width="20.33203125" customWidth="1"/>
    <col min="6" max="6" width="26" customWidth="1"/>
    <col min="7" max="7" width="17" customWidth="1"/>
    <col min="8" max="8" width="17.1640625" customWidth="1"/>
    <col min="9" max="9" width="12" customWidth="1"/>
    <col min="10" max="10" width="10.33203125" customWidth="1"/>
    <col min="11" max="11" width="9.33203125" customWidth="1"/>
  </cols>
  <sheetData>
    <row r="1" spans="1:11" ht="39" customHeight="1">
      <c r="A1" s="1" t="s">
        <v>0</v>
      </c>
      <c r="B1" s="1" t="s">
        <v>1</v>
      </c>
      <c r="C1" s="1" t="s">
        <v>2</v>
      </c>
      <c r="D1" s="1" t="s">
        <v>3</v>
      </c>
      <c r="E1" s="1" t="s">
        <v>4</v>
      </c>
      <c r="F1" s="1" t="s">
        <v>5</v>
      </c>
      <c r="G1" s="1" t="s">
        <v>6</v>
      </c>
      <c r="H1" s="2" t="s">
        <v>7</v>
      </c>
      <c r="I1" s="3" t="s">
        <v>8</v>
      </c>
      <c r="J1" s="1" t="s">
        <v>9</v>
      </c>
      <c r="K1" s="4" t="s">
        <v>10</v>
      </c>
    </row>
    <row r="2" spans="1:11" ht="12">
      <c r="A2" s="5" t="s">
        <v>11</v>
      </c>
      <c r="B2" s="6" t="s">
        <v>12</v>
      </c>
      <c r="C2" s="7">
        <v>3</v>
      </c>
      <c r="D2" s="6" t="s">
        <v>13</v>
      </c>
      <c r="E2" s="6" t="s">
        <v>14</v>
      </c>
      <c r="F2" s="8"/>
      <c r="G2" s="8"/>
      <c r="H2" s="9"/>
      <c r="I2" s="10"/>
      <c r="J2" s="11" t="s">
        <v>15</v>
      </c>
      <c r="K2" s="6" t="s">
        <v>16</v>
      </c>
    </row>
    <row r="3" spans="1:11" ht="12">
      <c r="A3" s="5" t="s">
        <v>17</v>
      </c>
      <c r="B3" s="12" t="s">
        <v>18</v>
      </c>
      <c r="C3" s="7">
        <v>3</v>
      </c>
      <c r="D3" s="6" t="s">
        <v>19</v>
      </c>
      <c r="E3" s="6" t="s">
        <v>14</v>
      </c>
      <c r="F3" s="8"/>
      <c r="G3" s="8"/>
      <c r="H3" s="9"/>
      <c r="I3" s="10"/>
      <c r="J3" s="11" t="s">
        <v>15</v>
      </c>
      <c r="K3" s="6" t="s">
        <v>20</v>
      </c>
    </row>
    <row r="4" spans="1:11" ht="12">
      <c r="A4" s="5" t="s">
        <v>21</v>
      </c>
      <c r="B4" s="6" t="s">
        <v>22</v>
      </c>
      <c r="C4" s="7">
        <v>3</v>
      </c>
      <c r="D4" s="6" t="s">
        <v>23</v>
      </c>
      <c r="E4" s="6" t="s">
        <v>14</v>
      </c>
      <c r="F4" s="8"/>
      <c r="G4" s="8"/>
      <c r="H4" s="9"/>
      <c r="I4" s="10"/>
      <c r="J4" s="11" t="s">
        <v>14</v>
      </c>
      <c r="K4" s="13"/>
    </row>
    <row r="5" spans="1:11" ht="12">
      <c r="A5" s="5" t="s">
        <v>24</v>
      </c>
      <c r="B5" s="6" t="s">
        <v>12</v>
      </c>
      <c r="C5" s="7">
        <v>3</v>
      </c>
      <c r="D5" s="6" t="s">
        <v>13</v>
      </c>
      <c r="E5" s="6" t="s">
        <v>25</v>
      </c>
      <c r="F5" s="8"/>
      <c r="G5" s="8"/>
      <c r="H5" s="9"/>
      <c r="I5" s="10"/>
      <c r="J5" s="11" t="s">
        <v>26</v>
      </c>
      <c r="K5" s="6" t="s">
        <v>27</v>
      </c>
    </row>
    <row r="6" spans="1:11" ht="12">
      <c r="A6" s="5" t="s">
        <v>28</v>
      </c>
      <c r="B6" s="6" t="s">
        <v>14</v>
      </c>
      <c r="C6" s="7" t="s">
        <v>14</v>
      </c>
      <c r="D6" s="6" t="s">
        <v>14</v>
      </c>
      <c r="E6" s="6" t="s">
        <v>29</v>
      </c>
      <c r="F6" s="8"/>
      <c r="G6" s="8"/>
      <c r="H6" s="9"/>
      <c r="I6" s="10"/>
      <c r="J6" s="11" t="s">
        <v>26</v>
      </c>
      <c r="K6" s="6" t="s">
        <v>30</v>
      </c>
    </row>
    <row r="7" spans="1:11" ht="12">
      <c r="A7" s="5" t="s">
        <v>31</v>
      </c>
      <c r="B7" s="6" t="s">
        <v>32</v>
      </c>
      <c r="C7" s="7">
        <v>3</v>
      </c>
      <c r="D7" s="6" t="s">
        <v>33</v>
      </c>
      <c r="E7" s="6" t="s">
        <v>34</v>
      </c>
      <c r="F7" s="8"/>
      <c r="G7" s="8"/>
      <c r="H7" s="9"/>
      <c r="I7" s="10"/>
      <c r="J7" s="11" t="s">
        <v>26</v>
      </c>
      <c r="K7" s="13"/>
    </row>
    <row r="8" spans="1:11" ht="12">
      <c r="A8" s="5" t="s">
        <v>35</v>
      </c>
      <c r="B8" s="6" t="s">
        <v>36</v>
      </c>
      <c r="C8" s="7">
        <v>3</v>
      </c>
      <c r="D8" s="6" t="s">
        <v>37</v>
      </c>
      <c r="E8" s="6" t="s">
        <v>25</v>
      </c>
      <c r="F8" s="8"/>
      <c r="G8" s="8"/>
      <c r="H8" s="9"/>
      <c r="I8" s="10"/>
      <c r="J8" s="11" t="s">
        <v>26</v>
      </c>
      <c r="K8" s="6" t="s">
        <v>38</v>
      </c>
    </row>
    <row r="9" spans="1:11" ht="12">
      <c r="A9" s="5" t="s">
        <v>39</v>
      </c>
      <c r="B9" s="6" t="s">
        <v>40</v>
      </c>
      <c r="C9" s="7">
        <v>2</v>
      </c>
      <c r="D9" s="6" t="s">
        <v>41</v>
      </c>
      <c r="E9" s="6" t="s">
        <v>25</v>
      </c>
      <c r="F9" s="8"/>
      <c r="G9" s="8"/>
      <c r="H9" s="9"/>
      <c r="I9" s="10"/>
      <c r="J9" s="11" t="s">
        <v>26</v>
      </c>
      <c r="K9" s="6" t="s">
        <v>42</v>
      </c>
    </row>
    <row r="10" spans="1:11" ht="12">
      <c r="A10" s="5" t="s">
        <v>43</v>
      </c>
      <c r="B10" s="6" t="s">
        <v>44</v>
      </c>
      <c r="C10" s="7">
        <v>3</v>
      </c>
      <c r="D10" s="6" t="s">
        <v>41</v>
      </c>
      <c r="E10" s="6" t="s">
        <v>29</v>
      </c>
      <c r="F10" s="8"/>
      <c r="G10" s="8"/>
      <c r="H10" s="9"/>
      <c r="I10" s="10"/>
      <c r="J10" s="11" t="s">
        <v>26</v>
      </c>
      <c r="K10" s="14"/>
    </row>
    <row r="11" spans="1:11" ht="12">
      <c r="A11" s="5" t="s">
        <v>45</v>
      </c>
      <c r="B11" s="6" t="s">
        <v>46</v>
      </c>
      <c r="C11" s="7">
        <v>3</v>
      </c>
      <c r="D11" s="6" t="s">
        <v>37</v>
      </c>
      <c r="E11" s="6" t="s">
        <v>25</v>
      </c>
      <c r="F11" s="8"/>
      <c r="G11" s="8"/>
      <c r="H11" s="9"/>
      <c r="I11" s="10"/>
      <c r="J11" s="11" t="s">
        <v>26</v>
      </c>
      <c r="K11" s="15"/>
    </row>
    <row r="12" spans="1:11" ht="12">
      <c r="A12" s="5" t="s">
        <v>47</v>
      </c>
      <c r="B12" s="6" t="s">
        <v>14</v>
      </c>
      <c r="C12" s="7" t="s">
        <v>14</v>
      </c>
      <c r="D12" s="6" t="s">
        <v>14</v>
      </c>
      <c r="E12" s="6" t="s">
        <v>48</v>
      </c>
      <c r="F12" s="8"/>
      <c r="G12" s="8"/>
      <c r="H12" s="9"/>
      <c r="I12" s="10"/>
      <c r="J12" s="11" t="s">
        <v>14</v>
      </c>
      <c r="K12" s="6" t="s">
        <v>49</v>
      </c>
    </row>
    <row r="13" spans="1:11" ht="12">
      <c r="A13" s="5" t="s">
        <v>50</v>
      </c>
      <c r="B13" s="6" t="s">
        <v>14</v>
      </c>
      <c r="C13" s="7" t="s">
        <v>14</v>
      </c>
      <c r="D13" s="6" t="s">
        <v>14</v>
      </c>
      <c r="E13" s="6" t="s">
        <v>14</v>
      </c>
      <c r="F13" s="8"/>
      <c r="G13" s="8"/>
      <c r="H13" s="9"/>
      <c r="I13" s="10"/>
      <c r="J13" s="11" t="s">
        <v>14</v>
      </c>
      <c r="K13" s="6" t="s">
        <v>51</v>
      </c>
    </row>
    <row r="14" spans="1:11" ht="12">
      <c r="A14" s="5" t="s">
        <v>52</v>
      </c>
      <c r="B14" s="6" t="s">
        <v>53</v>
      </c>
      <c r="C14" s="7">
        <v>2</v>
      </c>
      <c r="D14" s="6" t="s">
        <v>54</v>
      </c>
      <c r="E14" s="6" t="s">
        <v>14</v>
      </c>
      <c r="F14" s="16" t="s">
        <v>55</v>
      </c>
      <c r="G14" s="17" t="s">
        <v>56</v>
      </c>
      <c r="H14" s="18" t="s">
        <v>57</v>
      </c>
      <c r="I14" s="10">
        <f t="shared" ref="I14:I15" si="0">45*2</f>
        <v>90</v>
      </c>
      <c r="J14" s="11" t="s">
        <v>58</v>
      </c>
      <c r="K14" s="14"/>
    </row>
    <row r="15" spans="1:11" ht="12">
      <c r="A15" s="5" t="s">
        <v>59</v>
      </c>
      <c r="B15" s="6" t="s">
        <v>60</v>
      </c>
      <c r="C15" s="7" t="s">
        <v>61</v>
      </c>
      <c r="D15" s="6" t="s">
        <v>62</v>
      </c>
      <c r="E15" s="6" t="s">
        <v>25</v>
      </c>
      <c r="F15" s="6" t="s">
        <v>63</v>
      </c>
      <c r="G15" s="17" t="s">
        <v>64</v>
      </c>
      <c r="H15" s="18" t="s">
        <v>65</v>
      </c>
      <c r="I15" s="10">
        <f t="shared" si="0"/>
        <v>90</v>
      </c>
      <c r="J15" s="11" t="s">
        <v>26</v>
      </c>
      <c r="K15" s="15"/>
    </row>
    <row r="16" spans="1:11" ht="12">
      <c r="A16" s="5" t="s">
        <v>66</v>
      </c>
      <c r="B16" s="6" t="s">
        <v>67</v>
      </c>
      <c r="C16" s="7" t="s">
        <v>61</v>
      </c>
      <c r="D16" s="6" t="s">
        <v>68</v>
      </c>
      <c r="E16" s="6" t="s">
        <v>14</v>
      </c>
      <c r="F16" s="8"/>
      <c r="G16" s="8"/>
      <c r="H16" s="9"/>
      <c r="I16" s="10"/>
      <c r="J16" s="11" t="s">
        <v>15</v>
      </c>
      <c r="K16" s="6" t="s">
        <v>20</v>
      </c>
    </row>
    <row r="17" spans="1:11" ht="12">
      <c r="A17" s="5" t="s">
        <v>69</v>
      </c>
      <c r="B17" s="6" t="s">
        <v>70</v>
      </c>
      <c r="C17" s="7" t="s">
        <v>61</v>
      </c>
      <c r="D17" s="6" t="s">
        <v>71</v>
      </c>
      <c r="E17" s="6" t="s">
        <v>25</v>
      </c>
      <c r="F17" s="6" t="s">
        <v>72</v>
      </c>
      <c r="G17" s="17" t="s">
        <v>58</v>
      </c>
      <c r="H17" s="18" t="s">
        <v>73</v>
      </c>
      <c r="I17" s="10"/>
      <c r="J17" s="11" t="s">
        <v>26</v>
      </c>
      <c r="K17" s="6" t="s">
        <v>74</v>
      </c>
    </row>
    <row r="18" spans="1:11" ht="13.5" customHeight="1">
      <c r="A18" s="5" t="s">
        <v>75</v>
      </c>
      <c r="B18" s="6" t="s">
        <v>76</v>
      </c>
      <c r="C18" s="7">
        <v>2</v>
      </c>
      <c r="D18" s="6" t="s">
        <v>77</v>
      </c>
      <c r="E18" s="6" t="s">
        <v>29</v>
      </c>
      <c r="F18" s="6" t="s">
        <v>72</v>
      </c>
      <c r="G18" s="17" t="s">
        <v>78</v>
      </c>
      <c r="H18" s="18" t="s">
        <v>79</v>
      </c>
      <c r="I18" s="10">
        <f>18*2</f>
        <v>36</v>
      </c>
      <c r="J18" s="11" t="s">
        <v>26</v>
      </c>
      <c r="K18" s="14"/>
    </row>
    <row r="19" spans="1:11" ht="12">
      <c r="A19" s="5" t="s">
        <v>80</v>
      </c>
      <c r="B19" s="6" t="s">
        <v>81</v>
      </c>
      <c r="C19" s="7">
        <v>2</v>
      </c>
      <c r="D19" s="6" t="s">
        <v>82</v>
      </c>
      <c r="E19" s="6" t="s">
        <v>25</v>
      </c>
      <c r="F19" s="8"/>
      <c r="G19" s="8"/>
      <c r="H19" s="9"/>
      <c r="I19" s="10"/>
      <c r="J19" s="11" t="s">
        <v>26</v>
      </c>
      <c r="K19" s="19"/>
    </row>
    <row r="20" spans="1:11" ht="12">
      <c r="A20" s="5" t="s">
        <v>83</v>
      </c>
      <c r="B20" s="6" t="s">
        <v>84</v>
      </c>
      <c r="C20" s="7" t="s">
        <v>61</v>
      </c>
      <c r="D20" s="6" t="s">
        <v>71</v>
      </c>
      <c r="E20" s="6" t="s">
        <v>48</v>
      </c>
      <c r="F20" s="8"/>
      <c r="G20" s="8"/>
      <c r="H20" s="9"/>
      <c r="I20" s="10"/>
      <c r="J20" s="11" t="s">
        <v>26</v>
      </c>
      <c r="K20" s="19"/>
    </row>
    <row r="21" spans="1:11" ht="12">
      <c r="A21" s="5" t="s">
        <v>85</v>
      </c>
      <c r="B21" s="6" t="s">
        <v>86</v>
      </c>
      <c r="C21" s="7">
        <v>3</v>
      </c>
      <c r="D21" s="6" t="s">
        <v>87</v>
      </c>
      <c r="E21" s="6" t="s">
        <v>29</v>
      </c>
      <c r="F21" s="6" t="s">
        <v>88</v>
      </c>
      <c r="G21" s="17" t="s">
        <v>89</v>
      </c>
      <c r="H21" s="18" t="s">
        <v>90</v>
      </c>
      <c r="I21" s="10">
        <f>60*0.31*2</f>
        <v>37.200000000000003</v>
      </c>
      <c r="J21" s="11" t="s">
        <v>26</v>
      </c>
      <c r="K21" s="19"/>
    </row>
    <row r="22" spans="1:11" ht="25.5" customHeight="1">
      <c r="A22" s="5" t="s">
        <v>91</v>
      </c>
      <c r="B22" s="6" t="s">
        <v>92</v>
      </c>
      <c r="C22" s="7">
        <v>2</v>
      </c>
      <c r="D22" s="6" t="s">
        <v>93</v>
      </c>
      <c r="E22" s="6" t="s">
        <v>14</v>
      </c>
      <c r="F22" s="6" t="s">
        <v>94</v>
      </c>
      <c r="G22" s="17" t="s">
        <v>95</v>
      </c>
      <c r="H22" s="18" t="s">
        <v>96</v>
      </c>
      <c r="I22" s="10"/>
      <c r="J22" s="11" t="s">
        <v>14</v>
      </c>
      <c r="K22" s="19"/>
    </row>
    <row r="23" spans="1:11" ht="12">
      <c r="A23" s="5" t="s">
        <v>97</v>
      </c>
      <c r="B23" s="6" t="s">
        <v>98</v>
      </c>
      <c r="C23" s="7">
        <v>2</v>
      </c>
      <c r="D23" s="6" t="s">
        <v>99</v>
      </c>
      <c r="E23" s="6" t="s">
        <v>25</v>
      </c>
      <c r="F23" s="6" t="s">
        <v>100</v>
      </c>
      <c r="G23" s="17" t="s">
        <v>101</v>
      </c>
      <c r="H23" s="18" t="s">
        <v>102</v>
      </c>
      <c r="I23" s="10">
        <f>60*0.36*2</f>
        <v>43.199999999999996</v>
      </c>
      <c r="J23" s="11" t="s">
        <v>26</v>
      </c>
      <c r="K23" s="15"/>
    </row>
    <row r="24" spans="1:11" ht="12">
      <c r="A24" s="5" t="s">
        <v>103</v>
      </c>
      <c r="B24" s="6" t="s">
        <v>104</v>
      </c>
      <c r="C24" s="7">
        <v>2</v>
      </c>
      <c r="D24" s="6" t="s">
        <v>105</v>
      </c>
      <c r="E24" s="6" t="s">
        <v>106</v>
      </c>
      <c r="F24" s="6" t="s">
        <v>88</v>
      </c>
      <c r="G24" s="17" t="s">
        <v>107</v>
      </c>
      <c r="H24" s="18" t="s">
        <v>108</v>
      </c>
      <c r="I24" s="10">
        <f>45*2</f>
        <v>90</v>
      </c>
      <c r="J24" s="11" t="s">
        <v>26</v>
      </c>
      <c r="K24" s="6" t="s">
        <v>109</v>
      </c>
    </row>
    <row r="25" spans="1:11" ht="12">
      <c r="A25" s="5" t="s">
        <v>110</v>
      </c>
      <c r="B25" s="6" t="s">
        <v>111</v>
      </c>
      <c r="C25" s="7">
        <v>2</v>
      </c>
      <c r="D25" s="6" t="s">
        <v>71</v>
      </c>
      <c r="E25" s="6" t="s">
        <v>48</v>
      </c>
      <c r="F25" s="8"/>
      <c r="G25" s="8"/>
      <c r="H25" s="9"/>
      <c r="I25" s="10"/>
      <c r="J25" s="11" t="s">
        <v>26</v>
      </c>
      <c r="K25" s="14"/>
    </row>
    <row r="26" spans="1:11" ht="12">
      <c r="A26" s="5" t="s">
        <v>112</v>
      </c>
      <c r="B26" s="6" t="s">
        <v>113</v>
      </c>
      <c r="C26" s="7">
        <v>2</v>
      </c>
      <c r="D26" s="6" t="s">
        <v>114</v>
      </c>
      <c r="E26" s="6" t="s">
        <v>25</v>
      </c>
      <c r="F26" s="6" t="s">
        <v>115</v>
      </c>
      <c r="G26" s="17" t="s">
        <v>116</v>
      </c>
      <c r="H26" s="18" t="s">
        <v>117</v>
      </c>
      <c r="I26" s="10"/>
      <c r="J26" s="11" t="s">
        <v>26</v>
      </c>
      <c r="K26" s="15"/>
    </row>
    <row r="27" spans="1:11" ht="12">
      <c r="A27" s="5" t="s">
        <v>118</v>
      </c>
      <c r="B27" s="6" t="s">
        <v>119</v>
      </c>
      <c r="C27" s="7">
        <v>2</v>
      </c>
      <c r="D27" s="6" t="s">
        <v>120</v>
      </c>
      <c r="E27" s="6" t="s">
        <v>14</v>
      </c>
      <c r="F27" s="8"/>
      <c r="G27" s="8"/>
      <c r="H27" s="9"/>
      <c r="I27" s="10">
        <f>60*0.31*2</f>
        <v>37.200000000000003</v>
      </c>
      <c r="J27" s="11" t="s">
        <v>121</v>
      </c>
      <c r="K27" s="6" t="s">
        <v>122</v>
      </c>
    </row>
    <row r="28" spans="1:11" ht="12">
      <c r="A28" s="5" t="s">
        <v>123</v>
      </c>
      <c r="B28" s="6" t="s">
        <v>124</v>
      </c>
      <c r="C28" s="7">
        <v>2</v>
      </c>
      <c r="D28" s="6" t="s">
        <v>125</v>
      </c>
      <c r="E28" s="6" t="s">
        <v>25</v>
      </c>
      <c r="F28" s="8"/>
      <c r="G28" s="8"/>
      <c r="H28" s="9"/>
      <c r="I28" s="10"/>
      <c r="J28" s="11" t="s">
        <v>26</v>
      </c>
      <c r="K28" s="13"/>
    </row>
    <row r="29" spans="1:11" ht="12">
      <c r="A29" s="5" t="s">
        <v>126</v>
      </c>
      <c r="B29" s="6" t="s">
        <v>127</v>
      </c>
      <c r="C29" s="7">
        <v>2</v>
      </c>
      <c r="D29" s="6" t="s">
        <v>128</v>
      </c>
      <c r="E29" s="6" t="s">
        <v>129</v>
      </c>
      <c r="F29" s="8"/>
      <c r="G29" s="8"/>
      <c r="H29" s="9"/>
      <c r="I29" s="10"/>
      <c r="J29" s="11" t="s">
        <v>26</v>
      </c>
      <c r="K29" s="6" t="s">
        <v>130</v>
      </c>
    </row>
    <row r="30" spans="1:11" ht="38.25" customHeight="1">
      <c r="A30" s="5" t="s">
        <v>131</v>
      </c>
      <c r="B30" s="6" t="s">
        <v>132</v>
      </c>
      <c r="C30" s="7">
        <v>2</v>
      </c>
      <c r="D30" s="6" t="s">
        <v>133</v>
      </c>
      <c r="E30" s="6" t="s">
        <v>25</v>
      </c>
      <c r="F30" s="6" t="s">
        <v>72</v>
      </c>
      <c r="G30" s="17" t="s">
        <v>134</v>
      </c>
      <c r="H30" s="18" t="s">
        <v>135</v>
      </c>
      <c r="I30" s="10"/>
      <c r="J30" s="11" t="s">
        <v>26</v>
      </c>
      <c r="K30" s="14"/>
    </row>
    <row r="31" spans="1:11" ht="12">
      <c r="A31" s="5" t="s">
        <v>136</v>
      </c>
      <c r="B31" s="6" t="s">
        <v>137</v>
      </c>
      <c r="C31" s="7">
        <v>2</v>
      </c>
      <c r="D31" s="6" t="s">
        <v>138</v>
      </c>
      <c r="E31" s="6" t="s">
        <v>29</v>
      </c>
      <c r="F31" s="8"/>
      <c r="G31" s="8"/>
      <c r="H31" s="9"/>
      <c r="I31" s="10"/>
      <c r="J31" s="11" t="s">
        <v>26</v>
      </c>
      <c r="K31" s="19"/>
    </row>
    <row r="32" spans="1:11" ht="12">
      <c r="A32" s="5" t="s">
        <v>139</v>
      </c>
      <c r="B32" s="6" t="s">
        <v>140</v>
      </c>
      <c r="C32" s="7">
        <v>2</v>
      </c>
      <c r="D32" s="6" t="s">
        <v>141</v>
      </c>
      <c r="E32" s="6" t="s">
        <v>29</v>
      </c>
      <c r="F32" s="8"/>
      <c r="G32" s="8"/>
      <c r="H32" s="9"/>
      <c r="I32" s="10"/>
      <c r="J32" s="11" t="s">
        <v>26</v>
      </c>
      <c r="K32" s="15"/>
    </row>
    <row r="33" spans="1:11" ht="12">
      <c r="A33" s="5" t="s">
        <v>142</v>
      </c>
      <c r="B33" s="6" t="s">
        <v>143</v>
      </c>
      <c r="C33" s="7">
        <v>2</v>
      </c>
      <c r="D33" s="6" t="s">
        <v>144</v>
      </c>
      <c r="E33" s="6" t="s">
        <v>25</v>
      </c>
      <c r="F33" s="6" t="s">
        <v>145</v>
      </c>
      <c r="G33" s="17" t="s">
        <v>58</v>
      </c>
      <c r="H33" s="18" t="s">
        <v>146</v>
      </c>
      <c r="I33" s="10">
        <f>27*2</f>
        <v>54</v>
      </c>
      <c r="J33" s="11" t="s">
        <v>26</v>
      </c>
      <c r="K33" s="6" t="s">
        <v>147</v>
      </c>
    </row>
    <row r="34" spans="1:11" ht="12">
      <c r="A34" s="5">
        <v>1</v>
      </c>
      <c r="B34" s="6" t="s">
        <v>148</v>
      </c>
      <c r="C34" s="7">
        <v>2</v>
      </c>
      <c r="D34" s="6" t="s">
        <v>149</v>
      </c>
      <c r="E34" s="6" t="s">
        <v>25</v>
      </c>
      <c r="F34" s="8"/>
      <c r="G34" s="8"/>
      <c r="H34" s="9"/>
      <c r="I34" s="10">
        <f>60*0.33*2</f>
        <v>39.6</v>
      </c>
      <c r="J34" s="11" t="s">
        <v>26</v>
      </c>
      <c r="K34" s="6" t="s">
        <v>150</v>
      </c>
    </row>
    <row r="35" spans="1:11" ht="12">
      <c r="A35" s="5" t="s">
        <v>151</v>
      </c>
      <c r="B35" s="6" t="s">
        <v>152</v>
      </c>
      <c r="C35" s="7">
        <v>3</v>
      </c>
      <c r="D35" s="6" t="s">
        <v>128</v>
      </c>
      <c r="E35" s="6" t="s">
        <v>29</v>
      </c>
      <c r="F35" s="8"/>
      <c r="G35" s="8"/>
      <c r="H35" s="9"/>
      <c r="I35" s="10"/>
      <c r="J35" s="11" t="s">
        <v>14</v>
      </c>
      <c r="K35" s="14"/>
    </row>
    <row r="36" spans="1:11" ht="12">
      <c r="A36" s="5" t="s">
        <v>153</v>
      </c>
      <c r="B36" s="6" t="s">
        <v>154</v>
      </c>
      <c r="C36" s="7">
        <v>3</v>
      </c>
      <c r="D36" s="6" t="s">
        <v>133</v>
      </c>
      <c r="E36" s="6" t="s">
        <v>25</v>
      </c>
      <c r="F36" s="6" t="s">
        <v>155</v>
      </c>
      <c r="G36" s="17" t="s">
        <v>58</v>
      </c>
      <c r="H36" s="18" t="s">
        <v>156</v>
      </c>
      <c r="I36" s="10"/>
      <c r="J36" s="11" t="s">
        <v>26</v>
      </c>
      <c r="K36" s="19"/>
    </row>
    <row r="37" spans="1:11" ht="12">
      <c r="A37" s="5" t="s">
        <v>157</v>
      </c>
      <c r="B37" s="6" t="s">
        <v>158</v>
      </c>
      <c r="C37" s="7">
        <v>3</v>
      </c>
      <c r="D37" s="6" t="s">
        <v>159</v>
      </c>
      <c r="E37" s="6" t="s">
        <v>25</v>
      </c>
      <c r="F37" s="8"/>
      <c r="G37" s="8"/>
      <c r="H37" s="9"/>
      <c r="I37" s="10"/>
      <c r="J37" s="11" t="s">
        <v>26</v>
      </c>
      <c r="K37" s="19"/>
    </row>
    <row r="38" spans="1:11" ht="12">
      <c r="A38" s="5" t="s">
        <v>160</v>
      </c>
      <c r="B38" s="6" t="s">
        <v>161</v>
      </c>
      <c r="C38" s="7">
        <v>3</v>
      </c>
      <c r="D38" s="6" t="s">
        <v>162</v>
      </c>
      <c r="E38" s="6" t="s">
        <v>14</v>
      </c>
      <c r="F38" s="8"/>
      <c r="G38" s="8"/>
      <c r="H38" s="9"/>
      <c r="I38" s="10"/>
      <c r="J38" s="20"/>
      <c r="K38" s="15"/>
    </row>
    <row r="39" spans="1:11" ht="12">
      <c r="A39" s="5" t="s">
        <v>163</v>
      </c>
      <c r="B39" s="6" t="s">
        <v>164</v>
      </c>
      <c r="C39" s="7">
        <v>3</v>
      </c>
      <c r="D39" s="6" t="s">
        <v>165</v>
      </c>
      <c r="E39" s="6" t="s">
        <v>166</v>
      </c>
      <c r="F39" s="6" t="s">
        <v>167</v>
      </c>
      <c r="G39" s="17" t="s">
        <v>168</v>
      </c>
      <c r="H39" s="18" t="s">
        <v>169</v>
      </c>
      <c r="I39" s="10"/>
      <c r="J39" s="11" t="s">
        <v>26</v>
      </c>
      <c r="K39" s="6" t="s">
        <v>170</v>
      </c>
    </row>
    <row r="40" spans="1:11" ht="12">
      <c r="A40" s="5" t="s">
        <v>171</v>
      </c>
      <c r="B40" s="6" t="s">
        <v>172</v>
      </c>
      <c r="C40" s="7">
        <v>3</v>
      </c>
      <c r="D40" s="6" t="s">
        <v>159</v>
      </c>
      <c r="E40" s="6" t="s">
        <v>25</v>
      </c>
      <c r="F40" s="8"/>
      <c r="G40" s="8"/>
      <c r="H40" s="9"/>
      <c r="I40" s="10"/>
      <c r="J40" s="11" t="s">
        <v>26</v>
      </c>
      <c r="K40" s="13"/>
    </row>
    <row r="41" spans="1:11" ht="12">
      <c r="A41" s="5" t="s">
        <v>173</v>
      </c>
      <c r="B41" s="6" t="s">
        <v>174</v>
      </c>
      <c r="C41" s="7">
        <v>3</v>
      </c>
      <c r="D41" s="6" t="s">
        <v>175</v>
      </c>
      <c r="E41" s="6" t="s">
        <v>176</v>
      </c>
      <c r="F41" s="6" t="s">
        <v>177</v>
      </c>
      <c r="G41" s="17" t="s">
        <v>178</v>
      </c>
      <c r="H41" s="18" t="s">
        <v>179</v>
      </c>
      <c r="I41" s="10">
        <f>60*0.36*2</f>
        <v>43.199999999999996</v>
      </c>
      <c r="J41" s="11" t="s">
        <v>26</v>
      </c>
      <c r="K41" s="6" t="s">
        <v>180</v>
      </c>
    </row>
    <row r="42" spans="1:11" ht="12">
      <c r="A42" s="5" t="s">
        <v>181</v>
      </c>
      <c r="B42" s="6" t="s">
        <v>182</v>
      </c>
      <c r="C42" s="7" t="s">
        <v>61</v>
      </c>
      <c r="D42" s="6" t="s">
        <v>183</v>
      </c>
      <c r="E42" s="6" t="s">
        <v>25</v>
      </c>
      <c r="F42" s="6" t="s">
        <v>155</v>
      </c>
      <c r="G42" s="17" t="s">
        <v>58</v>
      </c>
      <c r="H42" s="18" t="s">
        <v>184</v>
      </c>
      <c r="I42" s="10"/>
      <c r="J42" s="11" t="s">
        <v>26</v>
      </c>
      <c r="K42" s="14"/>
    </row>
    <row r="43" spans="1:11" ht="12">
      <c r="A43" s="5" t="s">
        <v>185</v>
      </c>
      <c r="B43" s="6" t="s">
        <v>186</v>
      </c>
      <c r="C43" s="7">
        <v>3</v>
      </c>
      <c r="D43" s="6" t="s">
        <v>187</v>
      </c>
      <c r="E43" s="6" t="s">
        <v>25</v>
      </c>
      <c r="F43" s="6" t="s">
        <v>188</v>
      </c>
      <c r="G43" s="17" t="s">
        <v>189</v>
      </c>
      <c r="H43" s="18" t="s">
        <v>190</v>
      </c>
      <c r="I43" s="10"/>
      <c r="J43" s="11" t="s">
        <v>26</v>
      </c>
      <c r="K43" s="19"/>
    </row>
    <row r="44" spans="1:11" ht="12">
      <c r="A44" s="5" t="s">
        <v>191</v>
      </c>
      <c r="B44" s="6" t="s">
        <v>192</v>
      </c>
      <c r="C44" s="7">
        <v>3</v>
      </c>
      <c r="D44" s="6" t="s">
        <v>82</v>
      </c>
      <c r="E44" s="6" t="s">
        <v>25</v>
      </c>
      <c r="F44" s="6" t="s">
        <v>193</v>
      </c>
      <c r="G44" s="17" t="s">
        <v>194</v>
      </c>
      <c r="H44" s="18" t="s">
        <v>169</v>
      </c>
      <c r="I44" s="10"/>
      <c r="J44" s="11" t="s">
        <v>14</v>
      </c>
      <c r="K44" s="19"/>
    </row>
    <row r="45" spans="1:11" ht="12">
      <c r="A45" s="5" t="s">
        <v>195</v>
      </c>
      <c r="B45" s="6" t="s">
        <v>196</v>
      </c>
      <c r="C45" s="7">
        <v>3</v>
      </c>
      <c r="D45" s="6" t="s">
        <v>197</v>
      </c>
      <c r="E45" s="6" t="s">
        <v>29</v>
      </c>
      <c r="F45" s="6" t="s">
        <v>198</v>
      </c>
      <c r="G45" s="17" t="s">
        <v>199</v>
      </c>
      <c r="H45" s="18" t="s">
        <v>200</v>
      </c>
      <c r="I45" s="10">
        <f>27*2</f>
        <v>54</v>
      </c>
      <c r="J45" s="11" t="s">
        <v>26</v>
      </c>
      <c r="K45" s="19"/>
    </row>
    <row r="46" spans="1:11" ht="12">
      <c r="A46" s="5" t="s">
        <v>201</v>
      </c>
      <c r="B46" s="6" t="s">
        <v>202</v>
      </c>
      <c r="C46" s="7">
        <v>3</v>
      </c>
      <c r="D46" s="6" t="s">
        <v>203</v>
      </c>
      <c r="E46" s="6" t="s">
        <v>29</v>
      </c>
      <c r="F46" s="6" t="s">
        <v>177</v>
      </c>
      <c r="G46" s="17" t="s">
        <v>204</v>
      </c>
      <c r="H46" s="18" t="s">
        <v>205</v>
      </c>
      <c r="I46" s="10">
        <f>60*0.33*2</f>
        <v>39.6</v>
      </c>
      <c r="J46" s="11" t="s">
        <v>26</v>
      </c>
      <c r="K46" s="19"/>
    </row>
    <row r="47" spans="1:11" ht="12">
      <c r="A47" s="5" t="s">
        <v>206</v>
      </c>
      <c r="B47" s="6" t="s">
        <v>207</v>
      </c>
      <c r="C47" s="7">
        <v>3</v>
      </c>
      <c r="D47" s="6" t="s">
        <v>128</v>
      </c>
      <c r="E47" s="6" t="s">
        <v>25</v>
      </c>
      <c r="F47" s="6" t="s">
        <v>193</v>
      </c>
      <c r="G47" s="17" t="s">
        <v>58</v>
      </c>
      <c r="H47" s="18" t="s">
        <v>208</v>
      </c>
      <c r="I47" s="10"/>
      <c r="J47" s="11" t="s">
        <v>26</v>
      </c>
      <c r="K47" s="15"/>
    </row>
    <row r="48" spans="1:11" ht="12">
      <c r="A48" s="5" t="s">
        <v>209</v>
      </c>
      <c r="B48" s="6" t="s">
        <v>210</v>
      </c>
      <c r="C48" s="7">
        <v>3</v>
      </c>
      <c r="D48" s="6" t="s">
        <v>211</v>
      </c>
      <c r="E48" s="6" t="s">
        <v>25</v>
      </c>
      <c r="F48" s="8"/>
      <c r="G48" s="8"/>
      <c r="H48" s="21" t="s">
        <v>205</v>
      </c>
      <c r="I48" s="10">
        <f>45*2</f>
        <v>90</v>
      </c>
      <c r="J48" s="11" t="s">
        <v>26</v>
      </c>
      <c r="K48" s="6" t="s">
        <v>212</v>
      </c>
    </row>
    <row r="49" spans="1:11" ht="12">
      <c r="A49" s="5" t="s">
        <v>213</v>
      </c>
      <c r="B49" s="6" t="s">
        <v>214</v>
      </c>
      <c r="C49" s="7">
        <v>3</v>
      </c>
      <c r="D49" s="6" t="s">
        <v>215</v>
      </c>
      <c r="E49" s="6" t="s">
        <v>14</v>
      </c>
      <c r="F49" s="8"/>
      <c r="G49" s="8"/>
      <c r="H49" s="9"/>
      <c r="I49" s="10"/>
      <c r="J49" s="11" t="s">
        <v>15</v>
      </c>
      <c r="K49" s="6" t="s">
        <v>20</v>
      </c>
    </row>
    <row r="50" spans="1:11" ht="12">
      <c r="A50" s="5" t="s">
        <v>216</v>
      </c>
      <c r="B50" s="6" t="s">
        <v>217</v>
      </c>
      <c r="C50" s="7" t="s">
        <v>61</v>
      </c>
      <c r="D50" s="6" t="s">
        <v>218</v>
      </c>
      <c r="E50" s="6" t="s">
        <v>25</v>
      </c>
      <c r="F50" s="8"/>
      <c r="G50" s="8"/>
      <c r="H50" s="9"/>
      <c r="I50" s="10"/>
      <c r="J50" s="11" t="s">
        <v>26</v>
      </c>
      <c r="K50" s="13"/>
    </row>
    <row r="51" spans="1:11" ht="12">
      <c r="A51" s="5" t="s">
        <v>219</v>
      </c>
      <c r="B51" s="6" t="s">
        <v>14</v>
      </c>
      <c r="C51" s="7" t="s">
        <v>14</v>
      </c>
      <c r="D51" s="5" t="s">
        <v>14</v>
      </c>
      <c r="E51" s="6" t="s">
        <v>25</v>
      </c>
      <c r="F51" s="8"/>
      <c r="G51" s="8"/>
      <c r="H51" s="9"/>
      <c r="I51" s="10"/>
      <c r="J51" s="11" t="s">
        <v>26</v>
      </c>
      <c r="K51" s="6" t="s">
        <v>220</v>
      </c>
    </row>
    <row r="52" spans="1:11" ht="12">
      <c r="A52" s="5" t="s">
        <v>221</v>
      </c>
      <c r="B52" s="6" t="s">
        <v>14</v>
      </c>
      <c r="C52" s="7" t="s">
        <v>14</v>
      </c>
      <c r="D52" s="5" t="s">
        <v>14</v>
      </c>
      <c r="E52" s="6" t="s">
        <v>25</v>
      </c>
      <c r="F52" s="8"/>
      <c r="G52" s="8"/>
      <c r="H52" s="9"/>
      <c r="I52" s="10"/>
      <c r="J52" s="11" t="s">
        <v>26</v>
      </c>
      <c r="K52" s="6" t="s">
        <v>222</v>
      </c>
    </row>
    <row r="53" spans="1:11" ht="12">
      <c r="A53" s="5" t="s">
        <v>223</v>
      </c>
      <c r="B53" s="6" t="s">
        <v>224</v>
      </c>
      <c r="C53" s="7">
        <v>3</v>
      </c>
      <c r="D53" s="5" t="s">
        <v>13</v>
      </c>
      <c r="E53" s="5" t="s">
        <v>14</v>
      </c>
      <c r="F53" s="8"/>
      <c r="G53" s="8"/>
      <c r="H53" s="9"/>
      <c r="I53" s="10"/>
      <c r="J53" s="11" t="s">
        <v>14</v>
      </c>
      <c r="K53" s="6" t="s">
        <v>225</v>
      </c>
    </row>
    <row r="54" spans="1:11" ht="12">
      <c r="A54" s="5" t="s">
        <v>226</v>
      </c>
      <c r="B54" s="6" t="s">
        <v>227</v>
      </c>
      <c r="C54" s="7">
        <v>2</v>
      </c>
      <c r="D54" s="5" t="s">
        <v>13</v>
      </c>
      <c r="E54" s="5" t="s">
        <v>14</v>
      </c>
      <c r="F54" s="8"/>
      <c r="G54" s="8"/>
      <c r="H54" s="9"/>
      <c r="I54" s="10"/>
      <c r="J54" s="11" t="s">
        <v>14</v>
      </c>
      <c r="K54" s="6" t="s">
        <v>228</v>
      </c>
    </row>
    <row r="55" spans="1:11" ht="12">
      <c r="A55" s="5" t="s">
        <v>229</v>
      </c>
      <c r="B55" s="6" t="s">
        <v>227</v>
      </c>
      <c r="C55" s="7">
        <v>2</v>
      </c>
      <c r="D55" s="5" t="s">
        <v>13</v>
      </c>
      <c r="E55" s="5" t="s">
        <v>14</v>
      </c>
      <c r="F55" s="8"/>
      <c r="G55" s="8"/>
      <c r="H55" s="9"/>
      <c r="I55" s="10"/>
      <c r="J55" s="11" t="s">
        <v>14</v>
      </c>
      <c r="K55" s="6" t="s">
        <v>228</v>
      </c>
    </row>
    <row r="56" spans="1:11" ht="12">
      <c r="A56" s="22"/>
      <c r="B56" s="22"/>
      <c r="C56" s="22"/>
      <c r="D56" s="22"/>
      <c r="E56" s="22"/>
      <c r="F56" s="22"/>
      <c r="G56" s="22"/>
      <c r="H56" s="23"/>
      <c r="I56" s="10"/>
      <c r="J56" s="14"/>
      <c r="K56" s="22"/>
    </row>
    <row r="57" spans="1:11" ht="12">
      <c r="H57" s="24"/>
      <c r="I57" s="10"/>
      <c r="J57" s="19"/>
    </row>
    <row r="58" spans="1:11" ht="12">
      <c r="H58" s="24"/>
      <c r="I58" s="10"/>
      <c r="J58" s="19"/>
    </row>
    <row r="59" spans="1:11" ht="12">
      <c r="H59" s="24"/>
      <c r="I59" s="10"/>
      <c r="J59" s="19"/>
    </row>
    <row r="60" spans="1:11" ht="12">
      <c r="H60" s="24"/>
      <c r="I60" s="10"/>
      <c r="J60" s="19"/>
    </row>
    <row r="61" spans="1:11" ht="12">
      <c r="H61" s="24"/>
      <c r="I61" s="25"/>
      <c r="J61" s="19"/>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Lab</dc:creator>
  <cp:lastModifiedBy>Elizabeth Hong</cp:lastModifiedBy>
  <dcterms:created xsi:type="dcterms:W3CDTF">2015-05-22T15:21:40Z</dcterms:created>
  <dcterms:modified xsi:type="dcterms:W3CDTF">2015-08-12T23:43:20Z</dcterms:modified>
</cp:coreProperties>
</file>