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CATION\Desktop\"/>
    </mc:Choice>
  </mc:AlternateContent>
  <bookViews>
    <workbookView xWindow="0" yWindow="0" windowWidth="20520" windowHeight="10950" tabRatio="599"/>
  </bookViews>
  <sheets>
    <sheet name="PRIMARY PUBLIC G1 -STD8" sheetId="1" r:id="rId1"/>
    <sheet name="PRIVATE PRI. G1-G6" sheetId="14" r:id="rId2"/>
    <sheet name="ECDE" sheetId="15" r:id="rId3"/>
    <sheet name="SECONDARY PU F1-F4" sheetId="6" r:id="rId4"/>
  </sheets>
  <definedNames>
    <definedName name="_xlnm.Print_Area" localSheetId="0">'PRIMARY PUBLIC G1 -STD8'!$A$1:$AD$58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5" l="1"/>
  <c r="H83" i="15"/>
  <c r="F83" i="15"/>
  <c r="E83" i="15"/>
  <c r="L82" i="15"/>
  <c r="K82" i="15"/>
  <c r="J82" i="15"/>
  <c r="G82" i="15"/>
  <c r="M82" i="15" s="1"/>
  <c r="L81" i="15"/>
  <c r="K81" i="15"/>
  <c r="J81" i="15"/>
  <c r="G81" i="15"/>
  <c r="M81" i="15" s="1"/>
  <c r="L80" i="15"/>
  <c r="K80" i="15"/>
  <c r="J80" i="15"/>
  <c r="G80" i="15"/>
  <c r="M80" i="15" s="1"/>
  <c r="L79" i="15"/>
  <c r="K79" i="15"/>
  <c r="J79" i="15"/>
  <c r="G79" i="15"/>
  <c r="M79" i="15" s="1"/>
  <c r="L78" i="15"/>
  <c r="K78" i="15"/>
  <c r="J78" i="15"/>
  <c r="G78" i="15"/>
  <c r="M78" i="15" s="1"/>
  <c r="L77" i="15"/>
  <c r="K77" i="15"/>
  <c r="J77" i="15"/>
  <c r="G77" i="15"/>
  <c r="M77" i="15" s="1"/>
  <c r="L76" i="15"/>
  <c r="K76" i="15"/>
  <c r="J76" i="15"/>
  <c r="G76" i="15"/>
  <c r="M76" i="15" s="1"/>
  <c r="L75" i="15"/>
  <c r="K75" i="15"/>
  <c r="J75" i="15"/>
  <c r="G75" i="15"/>
  <c r="M75" i="15" s="1"/>
  <c r="L74" i="15"/>
  <c r="K74" i="15"/>
  <c r="J74" i="15"/>
  <c r="G74" i="15"/>
  <c r="M74" i="15" s="1"/>
  <c r="L73" i="15"/>
  <c r="K73" i="15"/>
  <c r="J73" i="15"/>
  <c r="G73" i="15"/>
  <c r="M73" i="15" s="1"/>
  <c r="L72" i="15"/>
  <c r="K72" i="15"/>
  <c r="J72" i="15"/>
  <c r="G72" i="15"/>
  <c r="M72" i="15" s="1"/>
  <c r="L71" i="15"/>
  <c r="K71" i="15"/>
  <c r="J71" i="15"/>
  <c r="G71" i="15"/>
  <c r="M71" i="15" s="1"/>
  <c r="L70" i="15"/>
  <c r="K70" i="15"/>
  <c r="J70" i="15"/>
  <c r="G70" i="15"/>
  <c r="M70" i="15" s="1"/>
  <c r="L69" i="15"/>
  <c r="K69" i="15"/>
  <c r="J69" i="15"/>
  <c r="G69" i="15"/>
  <c r="M69" i="15" s="1"/>
  <c r="L68" i="15"/>
  <c r="K68" i="15"/>
  <c r="J68" i="15"/>
  <c r="G68" i="15"/>
  <c r="M68" i="15" s="1"/>
  <c r="L67" i="15"/>
  <c r="K67" i="15"/>
  <c r="J67" i="15"/>
  <c r="G67" i="15"/>
  <c r="M67" i="15" s="1"/>
  <c r="M66" i="15"/>
  <c r="L66" i="15"/>
  <c r="K66" i="15"/>
  <c r="J66" i="15"/>
  <c r="G66" i="15"/>
  <c r="L65" i="15"/>
  <c r="K65" i="15"/>
  <c r="J65" i="15"/>
  <c r="G65" i="15"/>
  <c r="M65" i="15" s="1"/>
  <c r="L64" i="15"/>
  <c r="K64" i="15"/>
  <c r="J64" i="15"/>
  <c r="G64" i="15"/>
  <c r="M64" i="15" s="1"/>
  <c r="L63" i="15"/>
  <c r="K63" i="15"/>
  <c r="J63" i="15"/>
  <c r="G63" i="15"/>
  <c r="M63" i="15" s="1"/>
  <c r="L62" i="15"/>
  <c r="K62" i="15"/>
  <c r="J62" i="15"/>
  <c r="G62" i="15"/>
  <c r="M62" i="15" s="1"/>
  <c r="L61" i="15"/>
  <c r="K61" i="15"/>
  <c r="J61" i="15"/>
  <c r="G61" i="15"/>
  <c r="M61" i="15" s="1"/>
  <c r="L60" i="15"/>
  <c r="K60" i="15"/>
  <c r="J60" i="15"/>
  <c r="G60" i="15"/>
  <c r="M60" i="15" s="1"/>
  <c r="L59" i="15"/>
  <c r="K59" i="15"/>
  <c r="J59" i="15"/>
  <c r="G59" i="15"/>
  <c r="M59" i="15" s="1"/>
  <c r="L58" i="15"/>
  <c r="K58" i="15"/>
  <c r="J58" i="15"/>
  <c r="G58" i="15"/>
  <c r="M58" i="15" s="1"/>
  <c r="L57" i="15"/>
  <c r="K57" i="15"/>
  <c r="J57" i="15"/>
  <c r="G57" i="15"/>
  <c r="M57" i="15" s="1"/>
  <c r="L56" i="15"/>
  <c r="K56" i="15"/>
  <c r="J56" i="15"/>
  <c r="G56" i="15"/>
  <c r="M56" i="15" s="1"/>
  <c r="L55" i="15"/>
  <c r="K55" i="15"/>
  <c r="J55" i="15"/>
  <c r="G55" i="15"/>
  <c r="M55" i="15" s="1"/>
  <c r="L54" i="15"/>
  <c r="K54" i="15"/>
  <c r="J54" i="15"/>
  <c r="G54" i="15"/>
  <c r="M54" i="15" s="1"/>
  <c r="L53" i="15"/>
  <c r="K53" i="15"/>
  <c r="J53" i="15"/>
  <c r="G53" i="15"/>
  <c r="M53" i="15" s="1"/>
  <c r="L52" i="15"/>
  <c r="K52" i="15"/>
  <c r="J52" i="15"/>
  <c r="G52" i="15"/>
  <c r="M52" i="15" s="1"/>
  <c r="L51" i="15"/>
  <c r="K51" i="15"/>
  <c r="J51" i="15"/>
  <c r="G51" i="15"/>
  <c r="M51" i="15" s="1"/>
  <c r="L50" i="15"/>
  <c r="K50" i="15"/>
  <c r="J50" i="15"/>
  <c r="G50" i="15"/>
  <c r="M50" i="15" s="1"/>
  <c r="L49" i="15"/>
  <c r="K49" i="15"/>
  <c r="J49" i="15"/>
  <c r="G49" i="15"/>
  <c r="M49" i="15" s="1"/>
  <c r="L48" i="15"/>
  <c r="K48" i="15"/>
  <c r="J48" i="15"/>
  <c r="G48" i="15"/>
  <c r="M48" i="15" s="1"/>
  <c r="L47" i="15"/>
  <c r="K47" i="15"/>
  <c r="J47" i="15"/>
  <c r="G47" i="15"/>
  <c r="M47" i="15" s="1"/>
  <c r="L46" i="15"/>
  <c r="K46" i="15"/>
  <c r="J46" i="15"/>
  <c r="G46" i="15"/>
  <c r="M46" i="15" s="1"/>
  <c r="L45" i="15"/>
  <c r="K45" i="15"/>
  <c r="J45" i="15"/>
  <c r="G45" i="15"/>
  <c r="M45" i="15" s="1"/>
  <c r="L44" i="15"/>
  <c r="K44" i="15"/>
  <c r="J44" i="15"/>
  <c r="G44" i="15"/>
  <c r="M44" i="15" s="1"/>
  <c r="L43" i="15"/>
  <c r="K43" i="15"/>
  <c r="J43" i="15"/>
  <c r="G43" i="15"/>
  <c r="M43" i="15" s="1"/>
  <c r="L42" i="15"/>
  <c r="K42" i="15"/>
  <c r="J42" i="15"/>
  <c r="G42" i="15"/>
  <c r="M42" i="15" s="1"/>
  <c r="L41" i="15"/>
  <c r="K41" i="15"/>
  <c r="J41" i="15"/>
  <c r="G41" i="15"/>
  <c r="M41" i="15" s="1"/>
  <c r="L40" i="15"/>
  <c r="K40" i="15"/>
  <c r="J40" i="15"/>
  <c r="G40" i="15"/>
  <c r="M40" i="15" s="1"/>
  <c r="L39" i="15"/>
  <c r="K39" i="15"/>
  <c r="J39" i="15"/>
  <c r="G39" i="15"/>
  <c r="M39" i="15" s="1"/>
  <c r="L38" i="15"/>
  <c r="K38" i="15"/>
  <c r="J38" i="15"/>
  <c r="G38" i="15"/>
  <c r="M38" i="15" s="1"/>
  <c r="L37" i="15"/>
  <c r="K37" i="15"/>
  <c r="J37" i="15"/>
  <c r="G37" i="15"/>
  <c r="M37" i="15" s="1"/>
  <c r="L36" i="15"/>
  <c r="K36" i="15"/>
  <c r="J36" i="15"/>
  <c r="G36" i="15"/>
  <c r="M36" i="15" s="1"/>
  <c r="L35" i="15"/>
  <c r="K35" i="15"/>
  <c r="J35" i="15"/>
  <c r="G35" i="15"/>
  <c r="M35" i="15" s="1"/>
  <c r="L34" i="15"/>
  <c r="K34" i="15"/>
  <c r="J34" i="15"/>
  <c r="G34" i="15"/>
  <c r="M34" i="15" s="1"/>
  <c r="L33" i="15"/>
  <c r="K33" i="15"/>
  <c r="J33" i="15"/>
  <c r="G33" i="15"/>
  <c r="M33" i="15" s="1"/>
  <c r="L32" i="15"/>
  <c r="K32" i="15"/>
  <c r="J32" i="15"/>
  <c r="G32" i="15"/>
  <c r="M32" i="15" s="1"/>
  <c r="L31" i="15"/>
  <c r="K31" i="15"/>
  <c r="J31" i="15"/>
  <c r="G31" i="15"/>
  <c r="M31" i="15" s="1"/>
  <c r="L30" i="15"/>
  <c r="K30" i="15"/>
  <c r="J30" i="15"/>
  <c r="G30" i="15"/>
  <c r="M30" i="15" s="1"/>
  <c r="L29" i="15"/>
  <c r="K29" i="15"/>
  <c r="J29" i="15"/>
  <c r="G29" i="15"/>
  <c r="M29" i="15" s="1"/>
  <c r="L28" i="15"/>
  <c r="K28" i="15"/>
  <c r="J28" i="15"/>
  <c r="G28" i="15"/>
  <c r="M28" i="15" s="1"/>
  <c r="L27" i="15"/>
  <c r="K27" i="15"/>
  <c r="J27" i="15"/>
  <c r="G27" i="15"/>
  <c r="M27" i="15" s="1"/>
  <c r="L26" i="15"/>
  <c r="K26" i="15"/>
  <c r="J26" i="15"/>
  <c r="G26" i="15"/>
  <c r="M26" i="15" s="1"/>
  <c r="L25" i="15"/>
  <c r="K25" i="15"/>
  <c r="J25" i="15"/>
  <c r="G25" i="15"/>
  <c r="M25" i="15" s="1"/>
  <c r="L24" i="15"/>
  <c r="K24" i="15"/>
  <c r="J24" i="15"/>
  <c r="G24" i="15"/>
  <c r="M24" i="15" s="1"/>
  <c r="L23" i="15"/>
  <c r="K23" i="15"/>
  <c r="J23" i="15"/>
  <c r="G23" i="15"/>
  <c r="M23" i="15" s="1"/>
  <c r="L22" i="15"/>
  <c r="K22" i="15"/>
  <c r="J22" i="15"/>
  <c r="G22" i="15"/>
  <c r="M22" i="15" s="1"/>
  <c r="L21" i="15"/>
  <c r="K21" i="15"/>
  <c r="J21" i="15"/>
  <c r="G21" i="15"/>
  <c r="M21" i="15" s="1"/>
  <c r="L20" i="15"/>
  <c r="K20" i="15"/>
  <c r="J20" i="15"/>
  <c r="G20" i="15"/>
  <c r="M20" i="15" s="1"/>
  <c r="L19" i="15"/>
  <c r="K19" i="15"/>
  <c r="J19" i="15"/>
  <c r="G19" i="15"/>
  <c r="M19" i="15" s="1"/>
  <c r="L18" i="15"/>
  <c r="K18" i="15"/>
  <c r="J18" i="15"/>
  <c r="G18" i="15"/>
  <c r="M18" i="15" s="1"/>
  <c r="L17" i="15"/>
  <c r="K17" i="15"/>
  <c r="J17" i="15"/>
  <c r="G17" i="15"/>
  <c r="M17" i="15" s="1"/>
  <c r="L16" i="15"/>
  <c r="K16" i="15"/>
  <c r="J16" i="15"/>
  <c r="G16" i="15"/>
  <c r="M16" i="15" s="1"/>
  <c r="L15" i="15"/>
  <c r="K15" i="15"/>
  <c r="J15" i="15"/>
  <c r="G15" i="15"/>
  <c r="M15" i="15" s="1"/>
  <c r="L14" i="15"/>
  <c r="K14" i="15"/>
  <c r="J14" i="15"/>
  <c r="G14" i="15"/>
  <c r="M14" i="15" s="1"/>
  <c r="L13" i="15"/>
  <c r="K13" i="15"/>
  <c r="J13" i="15"/>
  <c r="G13" i="15"/>
  <c r="M13" i="15" s="1"/>
  <c r="L12" i="15"/>
  <c r="K12" i="15"/>
  <c r="J12" i="15"/>
  <c r="G12" i="15"/>
  <c r="M12" i="15" s="1"/>
  <c r="L11" i="15"/>
  <c r="K11" i="15"/>
  <c r="J11" i="15"/>
  <c r="G11" i="15"/>
  <c r="M11" i="15" s="1"/>
  <c r="L10" i="15"/>
  <c r="K10" i="15"/>
  <c r="J10" i="15"/>
  <c r="G10" i="15"/>
  <c r="M10" i="15" s="1"/>
  <c r="L9" i="15"/>
  <c r="K9" i="15"/>
  <c r="J9" i="15"/>
  <c r="G9" i="15"/>
  <c r="M9" i="15" s="1"/>
  <c r="L8" i="15"/>
  <c r="K8" i="15"/>
  <c r="J8" i="15"/>
  <c r="G8" i="15"/>
  <c r="M8" i="15" s="1"/>
  <c r="L7" i="15"/>
  <c r="K7" i="15"/>
  <c r="K83" i="15" s="1"/>
  <c r="J7" i="15"/>
  <c r="G7" i="15"/>
  <c r="M7" i="15" s="1"/>
  <c r="L6" i="15"/>
  <c r="L83" i="15" s="1"/>
  <c r="K6" i="15"/>
  <c r="J6" i="15"/>
  <c r="J83" i="15" s="1"/>
  <c r="G6" i="15"/>
  <c r="M6" i="15" s="1"/>
  <c r="M83" i="15" l="1"/>
  <c r="G83" i="15"/>
  <c r="V8" i="14" l="1"/>
  <c r="W8" i="14"/>
  <c r="X8" i="14"/>
  <c r="V9" i="14"/>
  <c r="X9" i="14" s="1"/>
  <c r="W9" i="14"/>
  <c r="V10" i="14"/>
  <c r="X10" i="14" s="1"/>
  <c r="W10" i="14"/>
  <c r="V11" i="14"/>
  <c r="W11" i="14"/>
  <c r="X11" i="14"/>
  <c r="V12" i="14"/>
  <c r="W12" i="14"/>
  <c r="X12" i="14"/>
  <c r="V13" i="14"/>
  <c r="X13" i="14" s="1"/>
  <c r="W13" i="14"/>
  <c r="W7" i="14"/>
  <c r="V14" i="14"/>
  <c r="V7" i="14"/>
  <c r="U8" i="14"/>
  <c r="U9" i="14"/>
  <c r="U10" i="14"/>
  <c r="U11" i="14"/>
  <c r="U12" i="14"/>
  <c r="U13" i="14"/>
  <c r="R8" i="14"/>
  <c r="R9" i="14"/>
  <c r="R10" i="14"/>
  <c r="R11" i="14"/>
  <c r="R12" i="14"/>
  <c r="R13" i="14"/>
  <c r="O8" i="14"/>
  <c r="O9" i="14"/>
  <c r="O10" i="14"/>
  <c r="O11" i="14"/>
  <c r="O12" i="14"/>
  <c r="O13" i="14"/>
  <c r="L8" i="14"/>
  <c r="L9" i="14"/>
  <c r="L10" i="14"/>
  <c r="L11" i="14"/>
  <c r="L12" i="14"/>
  <c r="L13" i="14"/>
  <c r="I8" i="14"/>
  <c r="I9" i="14"/>
  <c r="I10" i="14"/>
  <c r="I11" i="14"/>
  <c r="I12" i="14"/>
  <c r="I13" i="14"/>
  <c r="F8" i="14"/>
  <c r="F9" i="14"/>
  <c r="F10" i="14"/>
  <c r="F11" i="14"/>
  <c r="F12" i="14"/>
  <c r="F13" i="14"/>
  <c r="T14" i="14"/>
  <c r="S14" i="14"/>
  <c r="Q14" i="14"/>
  <c r="P14" i="14"/>
  <c r="N14" i="14"/>
  <c r="M14" i="14"/>
  <c r="K14" i="14"/>
  <c r="J14" i="14"/>
  <c r="H14" i="14"/>
  <c r="G14" i="14"/>
  <c r="E14" i="14"/>
  <c r="D14" i="14"/>
  <c r="U7" i="14"/>
  <c r="R7" i="14"/>
  <c r="O7" i="14"/>
  <c r="L7" i="14"/>
  <c r="I7" i="14"/>
  <c r="F7" i="14"/>
  <c r="X7" i="14" l="1"/>
  <c r="F14" i="14"/>
  <c r="R14" i="14"/>
  <c r="I14" i="14"/>
  <c r="U14" i="14"/>
  <c r="L14" i="14"/>
  <c r="W14" i="14"/>
  <c r="O14" i="14"/>
  <c r="X14" i="14" l="1"/>
  <c r="R8" i="6" l="1"/>
  <c r="R11" i="6"/>
  <c r="R12" i="6"/>
  <c r="R15" i="6"/>
  <c r="R16" i="6"/>
  <c r="R19" i="6"/>
  <c r="R20" i="6"/>
  <c r="R23" i="6"/>
  <c r="R24" i="6"/>
  <c r="R2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7" i="6"/>
  <c r="P8" i="6"/>
  <c r="P9" i="6"/>
  <c r="R9" i="6" s="1"/>
  <c r="P10" i="6"/>
  <c r="R10" i="6" s="1"/>
  <c r="P11" i="6"/>
  <c r="P12" i="6"/>
  <c r="P13" i="6"/>
  <c r="R13" i="6" s="1"/>
  <c r="P14" i="6"/>
  <c r="R14" i="6" s="1"/>
  <c r="P15" i="6"/>
  <c r="P16" i="6"/>
  <c r="P17" i="6"/>
  <c r="R17" i="6" s="1"/>
  <c r="P18" i="6"/>
  <c r="R18" i="6" s="1"/>
  <c r="P19" i="6"/>
  <c r="P20" i="6"/>
  <c r="P21" i="6"/>
  <c r="R21" i="6" s="1"/>
  <c r="P22" i="6"/>
  <c r="R22" i="6" s="1"/>
  <c r="P23" i="6"/>
  <c r="P24" i="6"/>
  <c r="P25" i="6"/>
  <c r="R25" i="6" s="1"/>
  <c r="P26" i="6"/>
  <c r="R26" i="6" s="1"/>
  <c r="P27" i="6"/>
  <c r="P7" i="6"/>
  <c r="R7" i="6" s="1"/>
  <c r="E28" i="6"/>
  <c r="G28" i="6"/>
  <c r="H28" i="6"/>
  <c r="J28" i="6"/>
  <c r="K28" i="6"/>
  <c r="M28" i="6"/>
  <c r="N28" i="6"/>
  <c r="D28" i="6"/>
  <c r="P28" i="6" s="1"/>
  <c r="Q28" i="6" l="1"/>
  <c r="R28" i="6" s="1"/>
  <c r="E58" i="1"/>
  <c r="G58" i="1"/>
  <c r="H58" i="1"/>
  <c r="J58" i="1"/>
  <c r="K58" i="1"/>
  <c r="M58" i="1"/>
  <c r="N58" i="1"/>
  <c r="P58" i="1"/>
  <c r="Q58" i="1"/>
  <c r="S58" i="1"/>
  <c r="T58" i="1"/>
  <c r="V58" i="1"/>
  <c r="W58" i="1"/>
  <c r="Y58" i="1"/>
  <c r="Z58" i="1"/>
  <c r="D5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8" i="1"/>
  <c r="AC5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D27" i="1" s="1"/>
  <c r="AB28" i="1"/>
  <c r="AD28" i="1" s="1"/>
  <c r="AB29" i="1"/>
  <c r="AD29" i="1" s="1"/>
  <c r="AB30" i="1"/>
  <c r="AD30" i="1" s="1"/>
  <c r="AB31" i="1"/>
  <c r="AD31" i="1" s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D41" i="1" s="1"/>
  <c r="AB42" i="1"/>
  <c r="AD42" i="1" s="1"/>
  <c r="AB43" i="1"/>
  <c r="AD43" i="1" s="1"/>
  <c r="AB44" i="1"/>
  <c r="AD44" i="1" s="1"/>
  <c r="AB45" i="1"/>
  <c r="AD45" i="1" s="1"/>
  <c r="AB46" i="1"/>
  <c r="AD46" i="1" s="1"/>
  <c r="AB47" i="1"/>
  <c r="AD47" i="1" s="1"/>
  <c r="AB48" i="1"/>
  <c r="AD48" i="1" s="1"/>
  <c r="AB49" i="1"/>
  <c r="AD49" i="1" s="1"/>
  <c r="AB50" i="1"/>
  <c r="AD50" i="1" s="1"/>
  <c r="AB51" i="1"/>
  <c r="AD51" i="1" s="1"/>
  <c r="AB52" i="1"/>
  <c r="AD52" i="1" s="1"/>
  <c r="AB53" i="1"/>
  <c r="AD53" i="1" s="1"/>
  <c r="AB54" i="1"/>
  <c r="AD54" i="1" s="1"/>
  <c r="AB55" i="1"/>
  <c r="AD55" i="1" s="1"/>
  <c r="AB56" i="1"/>
  <c r="AD56" i="1" s="1"/>
  <c r="AB57" i="1"/>
  <c r="AD57" i="1" s="1"/>
  <c r="AB8" i="1"/>
  <c r="AD8" i="1" s="1"/>
  <c r="AD58" i="1" l="1"/>
  <c r="AB58" i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AA9" i="1" l="1"/>
  <c r="AA10" i="1"/>
  <c r="AA11" i="1"/>
  <c r="AA12" i="1"/>
  <c r="AA13" i="1"/>
  <c r="AA14" i="1"/>
  <c r="AA15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8" i="1"/>
  <c r="AA58" i="1" l="1"/>
  <c r="X9" i="1"/>
  <c r="X10" i="1"/>
  <c r="X11" i="1"/>
  <c r="X12" i="1"/>
  <c r="X13" i="1"/>
  <c r="X14" i="1"/>
  <c r="X15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8" i="1"/>
  <c r="X58" i="1" s="1"/>
  <c r="L46" i="1" l="1"/>
  <c r="L54" i="1"/>
  <c r="L17" i="6" l="1"/>
  <c r="L18" i="6"/>
  <c r="L19" i="6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9" i="1"/>
  <c r="U42" i="1"/>
  <c r="U43" i="1"/>
  <c r="U44" i="1"/>
  <c r="U45" i="1"/>
  <c r="U46" i="1"/>
  <c r="U47" i="1"/>
  <c r="U48" i="1"/>
  <c r="U51" i="1"/>
  <c r="U52" i="1"/>
  <c r="U53" i="1"/>
  <c r="U54" i="1"/>
  <c r="U55" i="1"/>
  <c r="U56" i="1"/>
  <c r="U57" i="1"/>
  <c r="U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9" i="1"/>
  <c r="R42" i="1"/>
  <c r="R43" i="1"/>
  <c r="R44" i="1"/>
  <c r="R45" i="1"/>
  <c r="R46" i="1"/>
  <c r="R47" i="1"/>
  <c r="R48" i="1"/>
  <c r="R50" i="1"/>
  <c r="R52" i="1"/>
  <c r="R53" i="1"/>
  <c r="R54" i="1"/>
  <c r="R55" i="1"/>
  <c r="R56" i="1"/>
  <c r="R57" i="1"/>
  <c r="R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9" i="1"/>
  <c r="O42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9" i="1"/>
  <c r="L42" i="1"/>
  <c r="L43" i="1"/>
  <c r="L44" i="1"/>
  <c r="L45" i="1"/>
  <c r="L47" i="1"/>
  <c r="L48" i="1"/>
  <c r="L50" i="1"/>
  <c r="L51" i="1"/>
  <c r="L52" i="1"/>
  <c r="L53" i="1"/>
  <c r="L55" i="1"/>
  <c r="L56" i="1"/>
  <c r="L57" i="1"/>
  <c r="L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9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9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8" i="1"/>
  <c r="F58" i="1" s="1"/>
  <c r="I12" i="6"/>
  <c r="I13" i="6"/>
  <c r="I14" i="6"/>
  <c r="I15" i="6"/>
  <c r="I16" i="6"/>
  <c r="O9" i="6"/>
  <c r="O10" i="6"/>
  <c r="O11" i="6"/>
  <c r="O12" i="6"/>
  <c r="O13" i="6"/>
  <c r="O15" i="6"/>
  <c r="O16" i="6"/>
  <c r="O17" i="6"/>
  <c r="O18" i="6"/>
  <c r="O19" i="6"/>
  <c r="O20" i="6"/>
  <c r="O21" i="6"/>
  <c r="O22" i="6"/>
  <c r="O23" i="6"/>
  <c r="O24" i="6"/>
  <c r="O25" i="6"/>
  <c r="O26" i="6"/>
  <c r="O7" i="6"/>
  <c r="O28" i="6" s="1"/>
  <c r="O8" i="6"/>
  <c r="L9" i="6"/>
  <c r="L10" i="6"/>
  <c r="L11" i="6"/>
  <c r="L12" i="6"/>
  <c r="L13" i="6"/>
  <c r="L14" i="6"/>
  <c r="L15" i="6"/>
  <c r="L16" i="6"/>
  <c r="L20" i="6"/>
  <c r="L21" i="6"/>
  <c r="L22" i="6"/>
  <c r="L23" i="6"/>
  <c r="L24" i="6"/>
  <c r="L25" i="6"/>
  <c r="L26" i="6"/>
  <c r="O27" i="6"/>
  <c r="L7" i="6"/>
  <c r="L8" i="6"/>
  <c r="I9" i="6"/>
  <c r="I10" i="6"/>
  <c r="I11" i="6"/>
  <c r="I17" i="6"/>
  <c r="I19" i="6"/>
  <c r="I20" i="6"/>
  <c r="I21" i="6"/>
  <c r="I22" i="6"/>
  <c r="I23" i="6"/>
  <c r="I24" i="6"/>
  <c r="I25" i="6"/>
  <c r="I26" i="6"/>
  <c r="L27" i="6"/>
  <c r="I7" i="6"/>
  <c r="I8" i="6"/>
  <c r="I27" i="6"/>
  <c r="F7" i="6"/>
  <c r="F28" i="6" s="1"/>
  <c r="I28" i="6" l="1"/>
  <c r="L28" i="6"/>
  <c r="I58" i="1"/>
  <c r="O58" i="1"/>
  <c r="L58" i="1"/>
  <c r="R58" i="1"/>
  <c r="U5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<sst xmlns="http://schemas.openxmlformats.org/spreadsheetml/2006/main" count="537" uniqueCount="272">
  <si>
    <t>PUBLIC SCHOOLS</t>
  </si>
  <si>
    <t>GRADE 1</t>
  </si>
  <si>
    <t>GRADE 2</t>
  </si>
  <si>
    <t>GRADE 3</t>
  </si>
  <si>
    <t>TOTAL</t>
  </si>
  <si>
    <t>B</t>
  </si>
  <si>
    <t>G</t>
  </si>
  <si>
    <t>T</t>
  </si>
  <si>
    <t>COUNTY: TAITA TAVETA</t>
  </si>
  <si>
    <t>SUB-COUNTY: TAITA</t>
  </si>
  <si>
    <t>S/NO</t>
  </si>
  <si>
    <t>NAME OF SCHOOL</t>
  </si>
  <si>
    <t>Choke</t>
  </si>
  <si>
    <t>Chome</t>
  </si>
  <si>
    <t>Fighinyi</t>
  </si>
  <si>
    <t>Iyale</t>
  </si>
  <si>
    <t>Kidule</t>
  </si>
  <si>
    <t>Kimangachughu</t>
  </si>
  <si>
    <t>Kishushe</t>
  </si>
  <si>
    <t>Kitumbi</t>
  </si>
  <si>
    <t>Lushangonyi</t>
  </si>
  <si>
    <t>Maghimbinyi</t>
  </si>
  <si>
    <t>Maynard</t>
  </si>
  <si>
    <t>Mbauro</t>
  </si>
  <si>
    <t>Mdundonyi</t>
  </si>
  <si>
    <t>Mghambonyi</t>
  </si>
  <si>
    <t>Mlamba</t>
  </si>
  <si>
    <t>Mlawa</t>
  </si>
  <si>
    <t>Mlechi</t>
  </si>
  <si>
    <t>Mlilo</t>
  </si>
  <si>
    <t>Msangarinyi</t>
  </si>
  <si>
    <t>Mwakishimba</t>
  </si>
  <si>
    <t>Mwanda</t>
  </si>
  <si>
    <t>Mwangea</t>
  </si>
  <si>
    <t>Mwanyalo</t>
  </si>
  <si>
    <t>Mwaroko</t>
  </si>
  <si>
    <t>Mwarombo</t>
  </si>
  <si>
    <t>Ndumbinyi</t>
  </si>
  <si>
    <t>Ng’onda</t>
  </si>
  <si>
    <t>Ngilinyi</t>
  </si>
  <si>
    <t>Ngolia</t>
  </si>
  <si>
    <t>Ngulukiweto</t>
  </si>
  <si>
    <t>Nyache</t>
  </si>
  <si>
    <t>Nyambu</t>
  </si>
  <si>
    <t>Paranga</t>
  </si>
  <si>
    <t>Sangenyi</t>
  </si>
  <si>
    <t>Shagha</t>
  </si>
  <si>
    <t>Shigharo</t>
  </si>
  <si>
    <t>Sirienyi</t>
  </si>
  <si>
    <t>St. James</t>
  </si>
  <si>
    <t>St. Johns</t>
  </si>
  <si>
    <t>St. Laurent Daku</t>
  </si>
  <si>
    <t>St. Peters Ikuminyi</t>
  </si>
  <si>
    <t>Sungululu</t>
  </si>
  <si>
    <t>Vuria</t>
  </si>
  <si>
    <t>Werugha</t>
  </si>
  <si>
    <t xml:space="preserve">Wumingu                 </t>
  </si>
  <si>
    <t>Mkanyatta</t>
  </si>
  <si>
    <t>Marungu</t>
  </si>
  <si>
    <t xml:space="preserve">Mchungunyi </t>
  </si>
  <si>
    <t>FORM 1</t>
  </si>
  <si>
    <t>FORM 2</t>
  </si>
  <si>
    <t>FORM 3</t>
  </si>
  <si>
    <t>FORM 4</t>
  </si>
  <si>
    <t xml:space="preserve">DALMAS MOKA  </t>
  </si>
  <si>
    <t>MGHAMBONYI</t>
  </si>
  <si>
    <t>CANON KITURI</t>
  </si>
  <si>
    <t>FUNJU</t>
  </si>
  <si>
    <t>KIWINDA</t>
  </si>
  <si>
    <t>KAJUNGUNYI</t>
  </si>
  <si>
    <t>DR. AGGREY</t>
  </si>
  <si>
    <t>KITUMBI</t>
  </si>
  <si>
    <t>MBELA</t>
  </si>
  <si>
    <t>MDUNDONYI</t>
  </si>
  <si>
    <t>MGHALU</t>
  </si>
  <si>
    <t>MWAKISHIMBA</t>
  </si>
  <si>
    <t>NGANGAO</t>
  </si>
  <si>
    <t>SNR. CHIEF MWANGEKA</t>
  </si>
  <si>
    <t>P.J MWANGOLA</t>
  </si>
  <si>
    <t>SHIMBO</t>
  </si>
  <si>
    <t>ST. AGATHA NGOLOKI</t>
  </si>
  <si>
    <t>ST. JOHNS</t>
  </si>
  <si>
    <t>ST. MARYS</t>
  </si>
  <si>
    <t>TOT</t>
  </si>
  <si>
    <t>PARANGA</t>
  </si>
  <si>
    <t>Ngongodinyi</t>
  </si>
  <si>
    <t>PUBLIC SECONDARY</t>
  </si>
  <si>
    <t>GRADE 4</t>
  </si>
  <si>
    <t>1</t>
  </si>
  <si>
    <t>2</t>
  </si>
  <si>
    <t>3</t>
  </si>
  <si>
    <t>4</t>
  </si>
  <si>
    <t xml:space="preserve">               Total</t>
  </si>
  <si>
    <t>COUNTY:      TAITA TAVETA</t>
  </si>
  <si>
    <t>SUB-COUNTY:        TAITA</t>
  </si>
  <si>
    <t>5</t>
  </si>
  <si>
    <t>GRADE 5</t>
  </si>
  <si>
    <t>GRADE 6</t>
  </si>
  <si>
    <t>6</t>
  </si>
  <si>
    <t>GRADE 7</t>
  </si>
  <si>
    <t>St. Ignatious Nguraru</t>
  </si>
  <si>
    <t>SACRED HEART MWAKIWIWI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</si>
  <si>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</si>
  <si>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</si>
  <si>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</si>
  <si>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</si>
  <si>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</si>
  <si>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</si>
  <si>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</si>
  <si>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</si>
  <si>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</si>
  <si>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</si>
  <si>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</si>
  <si>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</si>
  <si>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</si>
  <si>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</si>
  <si>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</si>
  <si>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MWANDA</t>
  </si>
  <si>
    <t>MBALE</t>
  </si>
  <si>
    <t>WUMINGU</t>
  </si>
  <si>
    <t xml:space="preserve">JSS </t>
  </si>
  <si>
    <t>GRADE 8</t>
  </si>
  <si>
    <t>ZONE</t>
  </si>
  <si>
    <t>GLORY ACADEMY</t>
  </si>
  <si>
    <t>KESE STAR</t>
  </si>
  <si>
    <t>TWIN BIRD</t>
  </si>
  <si>
    <t>ST ANNES ELIMU CENTRE</t>
  </si>
  <si>
    <t>TAITA HILLS PREPARATORY  ACADEMY</t>
  </si>
  <si>
    <t>BABY NEST ACADEMY</t>
  </si>
  <si>
    <t>Total</t>
  </si>
  <si>
    <t>S/N</t>
  </si>
  <si>
    <t>PRIVATE PRIMARY SCHOOL ENROLMENT  - YEAR, 2024</t>
  </si>
  <si>
    <t>MARK JUNIOR</t>
  </si>
  <si>
    <t>SUB-COUNTY:     TAITA</t>
  </si>
  <si>
    <t xml:space="preserve">SECONDARY SCHOOL ENROLMENT  DATA, YEAR 2024 </t>
  </si>
  <si>
    <t xml:space="preserve">PRIMARY SCHOOL ENROLMENT  - YEAR, 2024 </t>
  </si>
  <si>
    <t>ECDE ENROLMENT DATA  - YEAR, 2024</t>
  </si>
  <si>
    <t>SUB-COUNTY:  TAITA</t>
  </si>
  <si>
    <t>MWANDA ZONE</t>
  </si>
  <si>
    <t>CATEGORY PU/PRV</t>
  </si>
  <si>
    <t>SCHOOL</t>
  </si>
  <si>
    <t>PP1</t>
  </si>
  <si>
    <t>PP2</t>
  </si>
  <si>
    <t>GRAND TOTAL</t>
  </si>
  <si>
    <t>Public</t>
  </si>
  <si>
    <t>IYALE</t>
  </si>
  <si>
    <t>LUSHANGONYI</t>
  </si>
  <si>
    <t>ST. JAMES</t>
  </si>
  <si>
    <t>MWANGEA</t>
  </si>
  <si>
    <t>MLAMBA</t>
  </si>
  <si>
    <t>NDUMBINYI</t>
  </si>
  <si>
    <t>VURIA</t>
  </si>
  <si>
    <t>ST .PETERS IKUMINYI</t>
  </si>
  <si>
    <t>MARUNGU</t>
  </si>
  <si>
    <t>MWAROKO</t>
  </si>
  <si>
    <t>SANGENYI</t>
  </si>
  <si>
    <t>NGULU KIWETO</t>
  </si>
  <si>
    <t>KIPOTINYI</t>
  </si>
  <si>
    <t>WERUGHA</t>
  </si>
  <si>
    <t>MARUMANGE</t>
  </si>
  <si>
    <t>MSAGARINYI</t>
  </si>
  <si>
    <t>MASUMBENYI</t>
  </si>
  <si>
    <t>22</t>
  </si>
  <si>
    <t>Private</t>
  </si>
  <si>
    <t>ST. ANNES ELIMU CENTRE</t>
  </si>
  <si>
    <t>23</t>
  </si>
  <si>
    <t>24</t>
  </si>
  <si>
    <t>MBALE ZONE</t>
  </si>
  <si>
    <t>25</t>
  </si>
  <si>
    <t>FIGHINYI</t>
  </si>
  <si>
    <t>26</t>
  </si>
  <si>
    <t>MLECHI</t>
  </si>
  <si>
    <t>27</t>
  </si>
  <si>
    <t>NG’ONDA</t>
  </si>
  <si>
    <t>28</t>
  </si>
  <si>
    <t>MWAROMBO</t>
  </si>
  <si>
    <t>29</t>
  </si>
  <si>
    <t>SHIGHARO ECDE</t>
  </si>
  <si>
    <t>30</t>
  </si>
  <si>
    <t>SIRIENYI</t>
  </si>
  <si>
    <t>31</t>
  </si>
  <si>
    <t>NGURARU ECDE</t>
  </si>
  <si>
    <t>32</t>
  </si>
  <si>
    <t>BOMA</t>
  </si>
  <si>
    <t>33</t>
  </si>
  <si>
    <t>CHOME</t>
  </si>
  <si>
    <t>34</t>
  </si>
  <si>
    <t>SUGULULU</t>
  </si>
  <si>
    <t>35</t>
  </si>
  <si>
    <t>STAR SUNGULULU</t>
  </si>
  <si>
    <t>36</t>
  </si>
  <si>
    <t>MLAWA</t>
  </si>
  <si>
    <t>37</t>
  </si>
  <si>
    <t>MAYNARD</t>
  </si>
  <si>
    <t>38</t>
  </si>
  <si>
    <t>CHOKE</t>
  </si>
  <si>
    <t>39</t>
  </si>
  <si>
    <t>WESU</t>
  </si>
  <si>
    <t>40</t>
  </si>
  <si>
    <t>MBAURO</t>
  </si>
  <si>
    <t>41</t>
  </si>
  <si>
    <t>KIDULE</t>
  </si>
  <si>
    <t>42</t>
  </si>
  <si>
    <t>NYAMBU</t>
  </si>
  <si>
    <t>43</t>
  </si>
  <si>
    <t>SHINING ANGEL</t>
  </si>
  <si>
    <t>44</t>
  </si>
  <si>
    <t>TWINBIRD ACADEMY</t>
  </si>
  <si>
    <t>45</t>
  </si>
  <si>
    <t>ST. PAUL CATHOLIC</t>
  </si>
  <si>
    <t>46</t>
  </si>
  <si>
    <t>BABY NEST</t>
  </si>
  <si>
    <t>WUMINGU ZONE</t>
  </si>
  <si>
    <t>47</t>
  </si>
  <si>
    <t>MWAILENGO</t>
  </si>
  <si>
    <t>48</t>
  </si>
  <si>
    <t>KIMANGACHUGHU</t>
  </si>
  <si>
    <t>49</t>
  </si>
  <si>
    <t>50</t>
  </si>
  <si>
    <t>NYACHE</t>
  </si>
  <si>
    <t>51</t>
  </si>
  <si>
    <t>MKANYATTA</t>
  </si>
  <si>
    <t>52</t>
  </si>
  <si>
    <t xml:space="preserve">MWANG'ORUA </t>
  </si>
  <si>
    <t>53</t>
  </si>
  <si>
    <t>MLILO</t>
  </si>
  <si>
    <t>54</t>
  </si>
  <si>
    <t xml:space="preserve">NGOLIA </t>
  </si>
  <si>
    <t>55</t>
  </si>
  <si>
    <t>NGONGODINYI</t>
  </si>
  <si>
    <t>56</t>
  </si>
  <si>
    <t>KISHUSHE</t>
  </si>
  <si>
    <t>57</t>
  </si>
  <si>
    <t>MWAKILEMBA</t>
  </si>
  <si>
    <t>58</t>
  </si>
  <si>
    <t>STAR KISHUSHE</t>
  </si>
  <si>
    <t>59</t>
  </si>
  <si>
    <t>ST. LAURENT DAKU</t>
  </si>
  <si>
    <t>60</t>
  </si>
  <si>
    <t>61</t>
  </si>
  <si>
    <t>NGILINYI</t>
  </si>
  <si>
    <t>62</t>
  </si>
  <si>
    <t xml:space="preserve">PARANGA </t>
  </si>
  <si>
    <t>63</t>
  </si>
  <si>
    <t>SHAGHA</t>
  </si>
  <si>
    <t>64</t>
  </si>
  <si>
    <t>65</t>
  </si>
  <si>
    <t>MWANYALO</t>
  </si>
  <si>
    <t>66</t>
  </si>
  <si>
    <t>WALA</t>
  </si>
  <si>
    <t>67</t>
  </si>
  <si>
    <t>MMBONUNYI</t>
  </si>
  <si>
    <t>68</t>
  </si>
  <si>
    <t xml:space="preserve">KIRIRWA </t>
  </si>
  <si>
    <t>69</t>
  </si>
  <si>
    <t>MCHUNGUNYI</t>
  </si>
  <si>
    <t>70</t>
  </si>
  <si>
    <t>MAGHIMBINYI</t>
  </si>
  <si>
    <t>71</t>
  </si>
  <si>
    <t>MTUNGUNYI</t>
  </si>
  <si>
    <t>72</t>
  </si>
  <si>
    <t>MAKUTANO(PTA)</t>
  </si>
  <si>
    <t>73</t>
  </si>
  <si>
    <t>DAMA ECDE</t>
  </si>
  <si>
    <t>74</t>
  </si>
  <si>
    <t>FAVOURED ECDE</t>
  </si>
  <si>
    <t>75</t>
  </si>
  <si>
    <t>MARK JUNIOR ECDE</t>
  </si>
  <si>
    <t>76</t>
  </si>
  <si>
    <t>BRIGHT ANGELS ECDE</t>
  </si>
  <si>
    <t>77</t>
  </si>
  <si>
    <t>TAITA HILLS PREPARATORY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</si>
</sst>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Bahnschrift Light Condensed"/>
      <family val="2"/>
    </font>
    <font>
      <sz val="16"/>
      <color theme="1"/>
      <name val="Calibri"/>
      <family val="2"/>
      <scheme val="minor"/>
    </font>
    <font>
      <b/>
      <sz val="16"/>
      <color theme="1"/>
      <name val="Bahnschrift Light Condensed"/>
      <family val="2"/>
    </font>
    <font>
      <sz val="16"/>
      <name val="Bahnschrift Light Condensed"/>
      <family val="2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Bahnschrift"/>
      <family val="2"/>
    </font>
    <font>
      <sz val="12"/>
      <name val="Bahnschrift"/>
      <family val="2"/>
    </font>
    <font>
      <b/>
      <sz val="18"/>
      <color theme="1"/>
      <name val="Bahnschrift"/>
      <family val="2"/>
    </font>
    <font>
      <sz val="15"/>
      <color theme="1"/>
      <name val="Bahnschrift"/>
      <family val="2"/>
    </font>
    <font>
      <b/>
      <sz val="12"/>
      <color theme="1"/>
      <name val="Bahnschrift"/>
      <family val="2"/>
    </font>
    <font>
      <b/>
      <sz val="13"/>
      <color theme="1"/>
      <name val="Bahnschrift"/>
      <family val="2"/>
    </font>
    <font>
      <sz val="13"/>
      <color theme="1"/>
      <name val="Bahnschrift"/>
      <family val="2"/>
    </font>
    <font>
      <sz val="15"/>
      <name val="Bahnschrift Light Condensed"/>
      <family val="2"/>
    </font>
    <font>
      <sz val="16"/>
      <name val="Calibri"/>
      <family val="2"/>
      <scheme val="minor"/>
    </font>
    <font>
      <sz val="14"/>
      <name val="Bahnschrift Light Condensed"/>
      <family val="2"/>
    </font>
    <font>
      <b/>
      <sz val="14"/>
      <color theme="1"/>
      <name val="Bahnschrift"/>
      <family val="2"/>
    </font>
    <font>
      <b/>
      <sz val="14"/>
      <color theme="1"/>
      <name val="Bahnschrift SemiLight Condensed"/>
      <family val="2"/>
    </font>
    <font>
      <sz val="14"/>
      <color theme="1"/>
      <name val="Bahnschrift SemiLight Condensed"/>
      <family val="2"/>
    </font>
    <font>
      <sz val="13"/>
      <name val="Bahnschrift SemiLight Condensed"/>
      <family val="2"/>
    </font>
    <font>
      <sz val="14"/>
      <name val="Bahnschrift SemiLight Condensed"/>
      <family val="2"/>
    </font>
    <font>
      <b/>
      <sz val="14"/>
      <name val="Bahnschrift SemiLight Condensed"/>
      <family val="2"/>
    </font>
    <font>
      <sz val="12"/>
      <name val="Calibri"/>
      <family val="2"/>
      <scheme val="minor"/>
    </font>
    <font>
      <b/>
      <sz val="10"/>
      <color theme="1"/>
      <name val="Agency FB"/>
      <family val="2"/>
    </font>
    <font>
      <b/>
      <sz val="14"/>
      <name val="Agency FB"/>
      <family val="2"/>
    </font>
    <font>
      <b/>
      <sz val="16"/>
      <color theme="8" tint="-0.249977111117893"/>
      <name val="Bahnschrift Light Condensed"/>
      <family val="2"/>
    </font>
    <font>
      <b/>
      <sz val="14"/>
      <color theme="8" tint="-0.249977111117893"/>
      <name val="Bahnschrift"/>
      <family val="2"/>
    </font>
    <font>
      <b/>
      <sz val="12"/>
      <color theme="8" tint="-0.249977111117893"/>
      <name val="Bahnschrift"/>
      <family val="2"/>
    </font>
    <font>
      <b/>
      <sz val="13"/>
      <color theme="1"/>
      <name val="Bahnschrift Light Condensed"/>
      <family val="2"/>
    </font>
    <font>
      <b/>
      <sz val="13"/>
      <color theme="8" tint="-0.249977111117893"/>
      <name val="Bahnschrift Light Condensed"/>
      <family val="2"/>
    </font>
    <font>
      <b/>
      <sz val="12"/>
      <color theme="1"/>
      <name val="Berlin Sans FB Demi"/>
      <family val="2"/>
    </font>
    <font>
      <sz val="13"/>
      <color theme="1"/>
      <name val="Bahnschrift Light Condensed"/>
      <family val="2"/>
    </font>
    <font>
      <sz val="12"/>
      <color theme="1"/>
      <name val="Bahnschrift Light Condensed"/>
      <family val="2"/>
    </font>
    <font>
      <b/>
      <sz val="12"/>
      <color theme="1"/>
      <name val="Bahnschrift Light Condensed"/>
      <family val="2"/>
    </font>
    <font>
      <sz val="12"/>
      <color theme="1"/>
      <name val="Berlin Sans FB Dem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8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9" fillId="2" borderId="0" xfId="0" applyFont="1" applyFill="1"/>
    <xf numFmtId="0" fontId="10" fillId="0" borderId="0" xfId="0" applyFont="1"/>
    <xf numFmtId="0" fontId="11" fillId="0" borderId="0" xfId="0" applyFont="1" applyFill="1"/>
    <xf numFmtId="0" fontId="11" fillId="0" borderId="0" xfId="0" applyFont="1" applyFill="1" applyAlignment="1">
      <alignment vertical="top"/>
    </xf>
    <xf numFmtId="0" fontId="10" fillId="0" borderId="0" xfId="0" applyFont="1" applyBorder="1" applyAlignment="1">
      <alignment horizontal="left"/>
    </xf>
    <xf numFmtId="0" fontId="13" fillId="0" borderId="0" xfId="0" applyFont="1" applyBorder="1"/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right" vertical="top" wrapText="1"/>
    </xf>
    <xf numFmtId="0" fontId="8" fillId="2" borderId="0" xfId="0" applyFont="1" applyFill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 vertical="top" wrapText="1"/>
    </xf>
    <xf numFmtId="0" fontId="14" fillId="3" borderId="12" xfId="0" applyFont="1" applyFill="1" applyBorder="1" applyAlignment="1">
      <alignment horizontal="right" wrapText="1"/>
    </xf>
    <xf numFmtId="0" fontId="3" fillId="0" borderId="1" xfId="0" quotePrefix="1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center" vertical="top" wrapText="1"/>
    </xf>
    <xf numFmtId="0" fontId="18" fillId="0" borderId="0" xfId="0" applyFont="1"/>
    <xf numFmtId="0" fontId="19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wrapText="1"/>
    </xf>
    <xf numFmtId="0" fontId="14" fillId="3" borderId="12" xfId="0" applyFont="1" applyFill="1" applyBorder="1" applyAlignment="1">
      <alignment horizontal="left" wrapText="1"/>
    </xf>
    <xf numFmtId="0" fontId="12" fillId="0" borderId="0" xfId="0" applyFont="1" applyAlignment="1"/>
    <xf numFmtId="0" fontId="6" fillId="0" borderId="0" xfId="0" applyFont="1" applyBorder="1" applyAlignment="1">
      <alignment vertical="top" wrapText="1"/>
    </xf>
    <xf numFmtId="0" fontId="18" fillId="0" borderId="1" xfId="0" applyFont="1" applyBorder="1"/>
    <xf numFmtId="0" fontId="5" fillId="5" borderId="1" xfId="0" applyFont="1" applyFill="1" applyBorder="1" applyAlignment="1">
      <alignment horizontal="right" vertical="top" wrapText="1"/>
    </xf>
    <xf numFmtId="0" fontId="21" fillId="0" borderId="1" xfId="0" applyFont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3" borderId="1" xfId="0" applyFont="1" applyFill="1" applyBorder="1" applyAlignment="1">
      <alignment horizontal="center" vertical="top" wrapText="1"/>
    </xf>
    <xf numFmtId="0" fontId="26" fillId="0" borderId="0" xfId="0" applyFont="1"/>
    <xf numFmtId="0" fontId="23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horizontal="left" wrapText="1"/>
    </xf>
    <xf numFmtId="0" fontId="26" fillId="0" borderId="0" xfId="0" applyFont="1" applyAlignment="1"/>
    <xf numFmtId="0" fontId="25" fillId="3" borderId="1" xfId="0" applyFont="1" applyFill="1" applyBorder="1" applyAlignment="1">
      <alignment horizontal="left" vertical="top" wrapText="1"/>
    </xf>
    <xf numFmtId="0" fontId="28" fillId="0" borderId="1" xfId="0" quotePrefix="1" applyFont="1" applyBorder="1" applyAlignment="1">
      <alignment horizontal="center" vertical="top" wrapText="1"/>
    </xf>
    <xf numFmtId="0" fontId="1" fillId="0" borderId="0" xfId="0" applyFont="1"/>
    <xf numFmtId="0" fontId="14" fillId="0" borderId="1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1" fillId="6" borderId="1" xfId="0" applyFont="1" applyFill="1" applyBorder="1" applyAlignment="1">
      <alignment horizontal="center" wrapText="1"/>
    </xf>
    <xf numFmtId="0" fontId="25" fillId="3" borderId="2" xfId="0" applyFont="1" applyFill="1" applyBorder="1" applyAlignment="1">
      <alignment horizontal="right" vertical="top" wrapText="1"/>
    </xf>
    <xf numFmtId="0" fontId="25" fillId="3" borderId="4" xfId="0" applyFont="1" applyFill="1" applyBorder="1" applyAlignment="1">
      <alignment horizontal="right" vertical="top" wrapText="1"/>
    </xf>
    <xf numFmtId="0" fontId="21" fillId="0" borderId="8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2" fillId="0" borderId="2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2" borderId="2" xfId="0" applyFont="1" applyFill="1" applyBorder="1" applyAlignment="1">
      <alignment horizontal="center"/>
    </xf>
    <xf numFmtId="0" fontId="32" fillId="2" borderId="3" xfId="0" applyFont="1" applyFill="1" applyBorder="1" applyAlignment="1">
      <alignment horizontal="center"/>
    </xf>
    <xf numFmtId="0" fontId="32" fillId="2" borderId="4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0" fontId="33" fillId="2" borderId="4" xfId="0" applyFont="1" applyFill="1" applyBorder="1" applyAlignment="1">
      <alignment horizontal="center"/>
    </xf>
    <xf numFmtId="0" fontId="34" fillId="7" borderId="1" xfId="0" applyFont="1" applyFill="1" applyBorder="1" applyAlignment="1">
      <alignment vertical="center" textRotation="255"/>
    </xf>
    <xf numFmtId="0" fontId="32" fillId="8" borderId="8" xfId="0" applyFont="1" applyFill="1" applyBorder="1" applyAlignment="1">
      <alignment horizontal="left"/>
    </xf>
    <xf numFmtId="0" fontId="32" fillId="8" borderId="8" xfId="0" applyFont="1" applyFill="1" applyBorder="1" applyAlignment="1">
      <alignment horizontal="left" wrapText="1"/>
    </xf>
    <xf numFmtId="0" fontId="32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/>
    </xf>
    <xf numFmtId="0" fontId="32" fillId="8" borderId="7" xfId="0" applyFont="1" applyFill="1" applyBorder="1" applyAlignment="1">
      <alignment horizontal="left"/>
    </xf>
    <xf numFmtId="0" fontId="32" fillId="8" borderId="7" xfId="0" applyFont="1" applyFill="1" applyBorder="1" applyAlignment="1">
      <alignment horizontal="left" wrapText="1"/>
    </xf>
    <xf numFmtId="0" fontId="32" fillId="8" borderId="1" xfId="0" applyFont="1" applyFill="1" applyBorder="1" applyAlignment="1">
      <alignment horizontal="right"/>
    </xf>
    <xf numFmtId="0" fontId="32" fillId="7" borderId="1" xfId="0" quotePrefix="1" applyFont="1" applyFill="1" applyBorder="1"/>
    <xf numFmtId="0" fontId="35" fillId="7" borderId="1" xfId="0" quotePrefix="1" applyFont="1" applyFill="1" applyBorder="1"/>
    <xf numFmtId="0" fontId="35" fillId="7" borderId="1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horizontal="right" vertical="center" wrapText="1"/>
    </xf>
    <xf numFmtId="0" fontId="32" fillId="7" borderId="1" xfId="0" applyFont="1" applyFill="1" applyBorder="1" applyAlignment="1">
      <alignment horizontal="right" vertical="center" wrapText="1"/>
    </xf>
    <xf numFmtId="0" fontId="35" fillId="7" borderId="8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vertical="center" wrapText="1"/>
    </xf>
    <xf numFmtId="0" fontId="36" fillId="7" borderId="1" xfId="0" applyFont="1" applyFill="1" applyBorder="1"/>
    <xf numFmtId="0" fontId="36" fillId="7" borderId="1" xfId="0" applyFont="1" applyFill="1" applyBorder="1" applyAlignment="1">
      <alignment horizontal="right"/>
    </xf>
    <xf numFmtId="0" fontId="37" fillId="7" borderId="1" xfId="0" applyFont="1" applyFill="1" applyBorder="1" applyAlignment="1">
      <alignment horizontal="right"/>
    </xf>
    <xf numFmtId="0" fontId="37" fillId="7" borderId="1" xfId="0" applyFont="1" applyFill="1" applyBorder="1"/>
    <xf numFmtId="0" fontId="34" fillId="9" borderId="8" xfId="0" applyFont="1" applyFill="1" applyBorder="1" applyAlignment="1">
      <alignment horizontal="center" vertical="center" textRotation="255" wrapText="1"/>
    </xf>
    <xf numFmtId="0" fontId="32" fillId="9" borderId="1" xfId="0" quotePrefix="1" applyFont="1" applyFill="1" applyBorder="1"/>
    <xf numFmtId="0" fontId="35" fillId="9" borderId="1" xfId="0" quotePrefix="1" applyFont="1" applyFill="1" applyBorder="1"/>
    <xf numFmtId="0" fontId="35" fillId="9" borderId="1" xfId="0" applyFont="1" applyFill="1" applyBorder="1" applyAlignment="1">
      <alignment vertical="center" wrapText="1"/>
    </xf>
    <xf numFmtId="0" fontId="35" fillId="9" borderId="1" xfId="0" applyFont="1" applyFill="1" applyBorder="1" applyAlignment="1">
      <alignment horizontal="right" vertical="center" wrapText="1"/>
    </xf>
    <xf numFmtId="0" fontId="32" fillId="9" borderId="1" xfId="0" applyFont="1" applyFill="1" applyBorder="1" applyAlignment="1">
      <alignment horizontal="right" vertical="center" wrapText="1"/>
    </xf>
    <xf numFmtId="0" fontId="34" fillId="9" borderId="9" xfId="0" applyFont="1" applyFill="1" applyBorder="1" applyAlignment="1">
      <alignment horizontal="center" vertical="center" textRotation="255" wrapText="1"/>
    </xf>
    <xf numFmtId="0" fontId="35" fillId="9" borderId="2" xfId="0" applyFont="1" applyFill="1" applyBorder="1" applyAlignment="1">
      <alignment vertical="center" wrapText="1"/>
    </xf>
    <xf numFmtId="0" fontId="35" fillId="9" borderId="16" xfId="0" applyFont="1" applyFill="1" applyBorder="1" applyAlignment="1">
      <alignment vertical="center" wrapText="1"/>
    </xf>
    <xf numFmtId="0" fontId="35" fillId="9" borderId="2" xfId="0" quotePrefix="1" applyFont="1" applyFill="1" applyBorder="1"/>
    <xf numFmtId="0" fontId="34" fillId="9" borderId="7" xfId="0" applyFont="1" applyFill="1" applyBorder="1" applyAlignment="1">
      <alignment horizontal="center" vertical="center" textRotation="255" wrapText="1"/>
    </xf>
    <xf numFmtId="0" fontId="34" fillId="6" borderId="8" xfId="0" applyFont="1" applyFill="1" applyBorder="1" applyAlignment="1">
      <alignment horizontal="center" vertical="center" textRotation="255" wrapText="1"/>
    </xf>
    <xf numFmtId="0" fontId="32" fillId="6" borderId="1" xfId="0" quotePrefix="1" applyFont="1" applyFill="1" applyBorder="1"/>
    <xf numFmtId="0" fontId="35" fillId="6" borderId="2" xfId="0" quotePrefix="1" applyFont="1" applyFill="1" applyBorder="1"/>
    <xf numFmtId="0" fontId="35" fillId="6" borderId="1" xfId="0" applyFont="1" applyFill="1" applyBorder="1" applyAlignment="1">
      <alignment vertical="center" wrapText="1"/>
    </xf>
    <xf numFmtId="0" fontId="35" fillId="6" borderId="1" xfId="0" applyFont="1" applyFill="1" applyBorder="1" applyAlignment="1">
      <alignment horizontal="right" vertical="center" wrapText="1"/>
    </xf>
    <xf numFmtId="0" fontId="32" fillId="6" borderId="1" xfId="0" applyFont="1" applyFill="1" applyBorder="1" applyAlignment="1">
      <alignment horizontal="right" vertical="center" wrapText="1"/>
    </xf>
    <xf numFmtId="0" fontId="34" fillId="6" borderId="9" xfId="0" applyFont="1" applyFill="1" applyBorder="1" applyAlignment="1">
      <alignment horizontal="center" vertical="center" textRotation="255" wrapText="1"/>
    </xf>
    <xf numFmtId="0" fontId="35" fillId="6" borderId="1" xfId="0" applyFont="1" applyFill="1" applyBorder="1"/>
    <xf numFmtId="0" fontId="35" fillId="6" borderId="1" xfId="0" applyFont="1" applyFill="1" applyBorder="1" applyAlignment="1">
      <alignment horizontal="right"/>
    </xf>
    <xf numFmtId="0" fontId="35" fillId="6" borderId="1" xfId="0" quotePrefix="1" applyFont="1" applyFill="1" applyBorder="1"/>
    <xf numFmtId="0" fontId="35" fillId="6" borderId="8" xfId="0" applyFont="1" applyFill="1" applyBorder="1"/>
    <xf numFmtId="0" fontId="34" fillId="6" borderId="7" xfId="0" applyFont="1" applyFill="1" applyBorder="1" applyAlignment="1">
      <alignment horizontal="center" vertical="center" textRotation="255" wrapText="1"/>
    </xf>
    <xf numFmtId="0" fontId="36" fillId="6" borderId="1" xfId="0" applyFont="1" applyFill="1" applyBorder="1"/>
    <xf numFmtId="0" fontId="36" fillId="6" borderId="1" xfId="0" applyFont="1" applyFill="1" applyBorder="1" applyAlignment="1">
      <alignment horizontal="right"/>
    </xf>
    <xf numFmtId="0" fontId="38" fillId="0" borderId="1" xfId="0" applyFont="1" applyBorder="1"/>
    <xf numFmtId="0" fontId="37" fillId="10" borderId="2" xfId="0" applyFont="1" applyFill="1" applyBorder="1" applyAlignment="1">
      <alignment horizontal="right"/>
    </xf>
    <xf numFmtId="0" fontId="37" fillId="10" borderId="3" xfId="0" applyFont="1" applyFill="1" applyBorder="1" applyAlignment="1">
      <alignment horizontal="right"/>
    </xf>
    <xf numFmtId="0" fontId="37" fillId="10" borderId="4" xfId="0" applyFont="1" applyFill="1" applyBorder="1" applyAlignment="1">
      <alignment horizontal="right"/>
    </xf>
    <xf numFmtId="0" fontId="37" fillId="10" borderId="1" xfId="0" applyFont="1" applyFill="1" applyBorder="1" applyAlignment="1">
      <alignment horizontal="right"/>
    </xf>
    <xf numFmtId="0" fontId="38" fillId="0" borderId="0" xfId="0" applyFont="1"/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60"/>
  <sheetViews>
    <sheetView tabSelected="1" zoomScale="95" zoomScaleNormal="95" workbookViewId="0">
      <selection activeCell="V4" sqref="V4:AA4"/>
    </sheetView>
  </sheetViews>
  <sheetFormatPr defaultColWidth="4.5" defaultRowHeight="18.75" x14ac:dyDescent="0.25"/>
  <cols>
    <col min="1" max="1" width="6.375" style="85" customWidth="1"/>
    <col min="2" max="2" width="20.625" style="12" bestFit="1" customWidth="1"/>
    <col min="3" max="3" width="13.375" style="12" bestFit="1" customWidth="1"/>
    <col min="4" max="5" width="4.375" style="11" bestFit="1" customWidth="1"/>
    <col min="6" max="6" width="5" style="13" bestFit="1" customWidth="1"/>
    <col min="7" max="7" width="4.375" style="11" bestFit="1" customWidth="1"/>
    <col min="8" max="8" width="4.5" style="11" bestFit="1" customWidth="1"/>
    <col min="9" max="9" width="4.625" style="13" bestFit="1" customWidth="1"/>
    <col min="10" max="10" width="4.5" style="11" bestFit="1" customWidth="1"/>
    <col min="11" max="11" width="4.375" style="11" bestFit="1" customWidth="1"/>
    <col min="12" max="12" width="4.625" style="13" bestFit="1" customWidth="1"/>
    <col min="13" max="13" width="4.5" style="11" bestFit="1" customWidth="1"/>
    <col min="14" max="14" width="4.375" style="11" bestFit="1" customWidth="1"/>
    <col min="15" max="15" width="5" style="13" bestFit="1" customWidth="1"/>
    <col min="16" max="17" width="4.375" style="11" bestFit="1" customWidth="1"/>
    <col min="18" max="18" width="4.625" style="13" bestFit="1" customWidth="1"/>
    <col min="19" max="19" width="4.375" style="11" bestFit="1" customWidth="1"/>
    <col min="20" max="20" width="4.5" style="11" bestFit="1" customWidth="1"/>
    <col min="21" max="21" width="5.125" style="13" bestFit="1" customWidth="1"/>
    <col min="22" max="23" width="4.5" style="20" bestFit="1" customWidth="1"/>
    <col min="24" max="24" width="4.75" style="13" customWidth="1"/>
    <col min="25" max="26" width="4.375" style="11" bestFit="1" customWidth="1"/>
    <col min="27" max="27" width="5.5" style="14" customWidth="1"/>
    <col min="28" max="28" width="5.625" style="15" bestFit="1" customWidth="1"/>
    <col min="29" max="29" width="5.5" style="16" bestFit="1" customWidth="1"/>
    <col min="30" max="30" width="5.625" style="16" bestFit="1" customWidth="1"/>
    <col min="31" max="16384" width="4.5" style="8"/>
  </cols>
  <sheetData>
    <row r="1" spans="1:30" ht="15" x14ac:dyDescent="0.2">
      <c r="A1" s="86" t="s">
        <v>135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5" x14ac:dyDescent="0.2">
      <c r="A2" s="86" t="s">
        <v>93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</row>
    <row r="3" spans="1:30" ht="15" x14ac:dyDescent="0.2">
      <c r="A3" s="90" t="s">
        <v>94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</row>
    <row r="4" spans="1:30" ht="14.25" customHeight="1" x14ac:dyDescent="0.2">
      <c r="A4" s="59" t="s">
        <v>0</v>
      </c>
      <c r="B4" s="59"/>
      <c r="C4" s="59"/>
      <c r="D4" s="88"/>
      <c r="E4" s="88"/>
      <c r="F4" s="8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89" t="s">
        <v>120</v>
      </c>
      <c r="W4" s="89"/>
      <c r="X4" s="89"/>
      <c r="Y4" s="89"/>
      <c r="Z4" s="89"/>
      <c r="AA4" s="89"/>
      <c r="AB4" s="59"/>
      <c r="AC4" s="59"/>
      <c r="AD4" s="60"/>
    </row>
    <row r="5" spans="1:30" ht="15" customHeight="1" x14ac:dyDescent="0.2">
      <c r="A5" s="95" t="s">
        <v>10</v>
      </c>
      <c r="B5" s="92" t="s">
        <v>11</v>
      </c>
      <c r="C5" s="92" t="s">
        <v>122</v>
      </c>
      <c r="D5" s="97" t="s">
        <v>1</v>
      </c>
      <c r="E5" s="97"/>
      <c r="F5" s="97"/>
      <c r="G5" s="96" t="s">
        <v>2</v>
      </c>
      <c r="H5" s="96"/>
      <c r="I5" s="96"/>
      <c r="J5" s="96" t="s">
        <v>3</v>
      </c>
      <c r="K5" s="96"/>
      <c r="L5" s="96"/>
      <c r="M5" s="96" t="s">
        <v>87</v>
      </c>
      <c r="N5" s="96"/>
      <c r="O5" s="96"/>
      <c r="P5" s="96" t="s">
        <v>96</v>
      </c>
      <c r="Q5" s="96"/>
      <c r="R5" s="96"/>
      <c r="S5" s="96" t="s">
        <v>97</v>
      </c>
      <c r="T5" s="96"/>
      <c r="U5" s="96"/>
      <c r="V5" s="99" t="s">
        <v>99</v>
      </c>
      <c r="W5" s="99"/>
      <c r="X5" s="99"/>
      <c r="Y5" s="96" t="s">
        <v>121</v>
      </c>
      <c r="Z5" s="96"/>
      <c r="AA5" s="96"/>
      <c r="AB5" s="98" t="s">
        <v>4</v>
      </c>
      <c r="AC5" s="98"/>
      <c r="AD5" s="98"/>
    </row>
    <row r="6" spans="1:30" ht="19.5" customHeight="1" x14ac:dyDescent="0.2">
      <c r="A6" s="95"/>
      <c r="B6" s="93"/>
      <c r="C6" s="93"/>
      <c r="D6" s="97"/>
      <c r="E6" s="97"/>
      <c r="F6" s="97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9"/>
      <c r="W6" s="99"/>
      <c r="X6" s="99"/>
      <c r="Y6" s="96"/>
      <c r="Z6" s="96"/>
      <c r="AA6" s="96"/>
      <c r="AB6" s="98"/>
      <c r="AC6" s="98"/>
      <c r="AD6" s="98"/>
    </row>
    <row r="7" spans="1:30" ht="15" x14ac:dyDescent="0.2">
      <c r="A7" s="95"/>
      <c r="B7" s="94"/>
      <c r="C7" s="94"/>
      <c r="D7" s="23" t="s">
        <v>5</v>
      </c>
      <c r="E7" s="23" t="s">
        <v>6</v>
      </c>
      <c r="F7" s="24" t="s">
        <v>7</v>
      </c>
      <c r="G7" s="23" t="s">
        <v>5</v>
      </c>
      <c r="H7" s="23" t="s">
        <v>6</v>
      </c>
      <c r="I7" s="24" t="s">
        <v>7</v>
      </c>
      <c r="J7" s="23" t="s">
        <v>5</v>
      </c>
      <c r="K7" s="23" t="s">
        <v>6</v>
      </c>
      <c r="L7" s="24" t="s">
        <v>7</v>
      </c>
      <c r="M7" s="23" t="s">
        <v>5</v>
      </c>
      <c r="N7" s="23" t="s">
        <v>6</v>
      </c>
      <c r="O7" s="24" t="s">
        <v>7</v>
      </c>
      <c r="P7" s="23" t="s">
        <v>5</v>
      </c>
      <c r="Q7" s="23" t="s">
        <v>6</v>
      </c>
      <c r="R7" s="24" t="s">
        <v>7</v>
      </c>
      <c r="S7" s="23" t="s">
        <v>5</v>
      </c>
      <c r="T7" s="23" t="s">
        <v>6</v>
      </c>
      <c r="U7" s="24" t="s">
        <v>7</v>
      </c>
      <c r="V7" s="23" t="s">
        <v>5</v>
      </c>
      <c r="W7" s="23" t="s">
        <v>6</v>
      </c>
      <c r="X7" s="24" t="s">
        <v>7</v>
      </c>
      <c r="Y7" s="23" t="s">
        <v>5</v>
      </c>
      <c r="Z7" s="23" t="s">
        <v>6</v>
      </c>
      <c r="AA7" s="24" t="s">
        <v>7</v>
      </c>
      <c r="AB7" s="25" t="s">
        <v>5</v>
      </c>
      <c r="AC7" s="25" t="s">
        <v>6</v>
      </c>
      <c r="AD7" s="25" t="s">
        <v>83</v>
      </c>
    </row>
    <row r="8" spans="1:30" s="9" customFormat="1" ht="15" x14ac:dyDescent="0.2">
      <c r="A8" s="82">
        <v>1</v>
      </c>
      <c r="B8" s="50" t="s">
        <v>12</v>
      </c>
      <c r="C8" s="50" t="s">
        <v>119</v>
      </c>
      <c r="D8" s="51">
        <v>2</v>
      </c>
      <c r="E8" s="51">
        <v>5</v>
      </c>
      <c r="F8" s="52">
        <f t="shared" ref="F8:F39" si="0">D8+E8</f>
        <v>7</v>
      </c>
      <c r="G8" s="51">
        <v>5</v>
      </c>
      <c r="H8" s="51">
        <v>2</v>
      </c>
      <c r="I8" s="52">
        <f t="shared" ref="I8:I39" si="1">G8+H8</f>
        <v>7</v>
      </c>
      <c r="J8" s="51">
        <v>4</v>
      </c>
      <c r="K8" s="51">
        <v>3</v>
      </c>
      <c r="L8" s="52">
        <f t="shared" ref="L8:L39" si="2">J8+K8</f>
        <v>7</v>
      </c>
      <c r="M8" s="51">
        <v>7</v>
      </c>
      <c r="N8" s="51">
        <v>6</v>
      </c>
      <c r="O8" s="52">
        <f t="shared" ref="O8:O39" si="3">M8+N8</f>
        <v>13</v>
      </c>
      <c r="P8" s="51">
        <v>2</v>
      </c>
      <c r="Q8" s="51">
        <v>5</v>
      </c>
      <c r="R8" s="52">
        <f t="shared" ref="R8:R39" si="4">P8+Q8</f>
        <v>7</v>
      </c>
      <c r="S8" s="51">
        <v>4</v>
      </c>
      <c r="T8" s="51">
        <v>8</v>
      </c>
      <c r="U8" s="53">
        <f t="shared" ref="U8:U23" si="5">S8+T8</f>
        <v>12</v>
      </c>
      <c r="V8" s="54">
        <v>1</v>
      </c>
      <c r="W8" s="55">
        <v>3</v>
      </c>
      <c r="X8" s="52">
        <f>V8+W8</f>
        <v>4</v>
      </c>
      <c r="Y8" s="51">
        <v>2</v>
      </c>
      <c r="Z8" s="51">
        <v>6</v>
      </c>
      <c r="AA8" s="56">
        <f>Y8+Z8</f>
        <v>8</v>
      </c>
      <c r="AB8" s="57">
        <f>D8+G8+J8+M8+P8+S8+V8+Y8</f>
        <v>27</v>
      </c>
      <c r="AC8" s="58">
        <f>E8+H8+K8+N8+Q8+T8+W8+Z8</f>
        <v>38</v>
      </c>
      <c r="AD8" s="58">
        <f>AB8+AC8</f>
        <v>65</v>
      </c>
    </row>
    <row r="9" spans="1:30" s="9" customFormat="1" ht="15" x14ac:dyDescent="0.2">
      <c r="A9" s="83">
        <f t="shared" ref="A9:A40" si="6">A8+1</f>
        <v>2</v>
      </c>
      <c r="B9" s="26" t="s">
        <v>13</v>
      </c>
      <c r="C9" s="50" t="s">
        <v>118</v>
      </c>
      <c r="D9" s="27">
        <v>3</v>
      </c>
      <c r="E9" s="27">
        <v>2</v>
      </c>
      <c r="F9" s="28">
        <f t="shared" si="0"/>
        <v>5</v>
      </c>
      <c r="G9" s="27">
        <v>9</v>
      </c>
      <c r="H9" s="27">
        <v>10</v>
      </c>
      <c r="I9" s="28">
        <f t="shared" si="1"/>
        <v>19</v>
      </c>
      <c r="J9" s="27">
        <v>9</v>
      </c>
      <c r="K9" s="27">
        <v>13</v>
      </c>
      <c r="L9" s="28">
        <f t="shared" si="2"/>
        <v>22</v>
      </c>
      <c r="M9" s="27">
        <v>5</v>
      </c>
      <c r="N9" s="27">
        <v>8</v>
      </c>
      <c r="O9" s="28">
        <f t="shared" si="3"/>
        <v>13</v>
      </c>
      <c r="P9" s="27">
        <v>11</v>
      </c>
      <c r="Q9" s="27">
        <v>9</v>
      </c>
      <c r="R9" s="28">
        <f t="shared" si="4"/>
        <v>20</v>
      </c>
      <c r="S9" s="27">
        <v>12</v>
      </c>
      <c r="T9" s="27">
        <v>11</v>
      </c>
      <c r="U9" s="37">
        <f t="shared" si="5"/>
        <v>23</v>
      </c>
      <c r="V9" s="38">
        <v>7</v>
      </c>
      <c r="W9" s="29">
        <v>10</v>
      </c>
      <c r="X9" s="28">
        <f t="shared" ref="X9:X57" si="7">V9+W9</f>
        <v>17</v>
      </c>
      <c r="Y9" s="27">
        <v>10</v>
      </c>
      <c r="Z9" s="27">
        <v>3</v>
      </c>
      <c r="AA9" s="39">
        <f t="shared" ref="AA9:AA57" si="8">Y9+Z9</f>
        <v>13</v>
      </c>
      <c r="AB9" s="57">
        <f t="shared" ref="AB9:AB57" si="9">D9+G9+J9+M9+P9+S9+V9+Y9</f>
        <v>66</v>
      </c>
      <c r="AC9" s="58">
        <f t="shared" ref="AC9:AC57" si="10">E9+H9+K9+N9+Q9+T9+W9+Z9</f>
        <v>66</v>
      </c>
      <c r="AD9" s="58">
        <f t="shared" ref="AD9:AD57" si="11">AB9+AC9</f>
        <v>132</v>
      </c>
    </row>
    <row r="10" spans="1:30" s="9" customFormat="1" ht="15" x14ac:dyDescent="0.2">
      <c r="A10" s="83">
        <f t="shared" si="6"/>
        <v>3</v>
      </c>
      <c r="B10" s="26" t="s">
        <v>14</v>
      </c>
      <c r="C10" s="50" t="s">
        <v>118</v>
      </c>
      <c r="D10" s="27">
        <v>8</v>
      </c>
      <c r="E10" s="27">
        <v>12</v>
      </c>
      <c r="F10" s="28">
        <f t="shared" si="0"/>
        <v>20</v>
      </c>
      <c r="G10" s="27">
        <v>10</v>
      </c>
      <c r="H10" s="27">
        <v>11</v>
      </c>
      <c r="I10" s="28">
        <f t="shared" si="1"/>
        <v>21</v>
      </c>
      <c r="J10" s="27">
        <v>12</v>
      </c>
      <c r="K10" s="27">
        <v>13</v>
      </c>
      <c r="L10" s="28">
        <f t="shared" si="2"/>
        <v>25</v>
      </c>
      <c r="M10" s="27">
        <v>12</v>
      </c>
      <c r="N10" s="27">
        <v>21</v>
      </c>
      <c r="O10" s="28">
        <f t="shared" si="3"/>
        <v>33</v>
      </c>
      <c r="P10" s="27">
        <v>7</v>
      </c>
      <c r="Q10" s="27">
        <v>14</v>
      </c>
      <c r="R10" s="28">
        <f t="shared" si="4"/>
        <v>21</v>
      </c>
      <c r="S10" s="27">
        <v>20</v>
      </c>
      <c r="T10" s="27">
        <v>9</v>
      </c>
      <c r="U10" s="37">
        <f t="shared" si="5"/>
        <v>29</v>
      </c>
      <c r="V10" s="38">
        <v>15</v>
      </c>
      <c r="W10" s="29">
        <v>15</v>
      </c>
      <c r="X10" s="28">
        <f t="shared" si="7"/>
        <v>30</v>
      </c>
      <c r="Y10" s="27">
        <v>10</v>
      </c>
      <c r="Z10" s="27">
        <v>8</v>
      </c>
      <c r="AA10" s="39">
        <f t="shared" si="8"/>
        <v>18</v>
      </c>
      <c r="AB10" s="57">
        <f t="shared" si="9"/>
        <v>94</v>
      </c>
      <c r="AC10" s="58">
        <f t="shared" si="10"/>
        <v>103</v>
      </c>
      <c r="AD10" s="58">
        <f t="shared" si="11"/>
        <v>197</v>
      </c>
    </row>
    <row r="11" spans="1:30" s="9" customFormat="1" ht="15" x14ac:dyDescent="0.2">
      <c r="A11" s="83">
        <f t="shared" si="6"/>
        <v>4</v>
      </c>
      <c r="B11" s="26" t="s">
        <v>15</v>
      </c>
      <c r="C11" s="50" t="s">
        <v>117</v>
      </c>
      <c r="D11" s="27">
        <v>8</v>
      </c>
      <c r="E11" s="27">
        <v>5</v>
      </c>
      <c r="F11" s="28">
        <f t="shared" si="0"/>
        <v>13</v>
      </c>
      <c r="G11" s="27">
        <v>14</v>
      </c>
      <c r="H11" s="27">
        <v>6</v>
      </c>
      <c r="I11" s="28">
        <f t="shared" si="1"/>
        <v>20</v>
      </c>
      <c r="J11" s="27">
        <v>10</v>
      </c>
      <c r="K11" s="27">
        <v>8</v>
      </c>
      <c r="L11" s="28">
        <f t="shared" si="2"/>
        <v>18</v>
      </c>
      <c r="M11" s="27">
        <v>5</v>
      </c>
      <c r="N11" s="27">
        <v>10</v>
      </c>
      <c r="O11" s="28">
        <f t="shared" si="3"/>
        <v>15</v>
      </c>
      <c r="P11" s="27">
        <v>13</v>
      </c>
      <c r="Q11" s="27">
        <v>5</v>
      </c>
      <c r="R11" s="28">
        <f t="shared" si="4"/>
        <v>18</v>
      </c>
      <c r="S11" s="27">
        <v>3</v>
      </c>
      <c r="T11" s="27">
        <v>5</v>
      </c>
      <c r="U11" s="37">
        <f t="shared" si="5"/>
        <v>8</v>
      </c>
      <c r="V11" s="38">
        <v>10</v>
      </c>
      <c r="W11" s="29">
        <v>10</v>
      </c>
      <c r="X11" s="28">
        <f t="shared" si="7"/>
        <v>20</v>
      </c>
      <c r="Y11" s="27">
        <v>10</v>
      </c>
      <c r="Z11" s="27">
        <v>6</v>
      </c>
      <c r="AA11" s="39">
        <f t="shared" si="8"/>
        <v>16</v>
      </c>
      <c r="AB11" s="57">
        <f t="shared" si="9"/>
        <v>73</v>
      </c>
      <c r="AC11" s="58">
        <f t="shared" si="10"/>
        <v>55</v>
      </c>
      <c r="AD11" s="58">
        <f t="shared" si="11"/>
        <v>128</v>
      </c>
    </row>
    <row r="12" spans="1:30" s="9" customFormat="1" ht="15" x14ac:dyDescent="0.2">
      <c r="A12" s="83">
        <f t="shared" si="6"/>
        <v>5</v>
      </c>
      <c r="B12" s="26" t="s">
        <v>16</v>
      </c>
      <c r="C12" s="50" t="s">
        <v>118</v>
      </c>
      <c r="D12" s="27">
        <v>10</v>
      </c>
      <c r="E12" s="27">
        <v>10</v>
      </c>
      <c r="F12" s="28">
        <f t="shared" si="0"/>
        <v>20</v>
      </c>
      <c r="G12" s="27">
        <v>17</v>
      </c>
      <c r="H12" s="27">
        <v>5</v>
      </c>
      <c r="I12" s="28">
        <f t="shared" si="1"/>
        <v>22</v>
      </c>
      <c r="J12" s="27">
        <v>11</v>
      </c>
      <c r="K12" s="27">
        <v>8</v>
      </c>
      <c r="L12" s="28">
        <f t="shared" si="2"/>
        <v>19</v>
      </c>
      <c r="M12" s="27">
        <v>13</v>
      </c>
      <c r="N12" s="27">
        <v>13</v>
      </c>
      <c r="O12" s="28">
        <f t="shared" si="3"/>
        <v>26</v>
      </c>
      <c r="P12" s="27">
        <v>7</v>
      </c>
      <c r="Q12" s="27">
        <v>8</v>
      </c>
      <c r="R12" s="28">
        <f t="shared" si="4"/>
        <v>15</v>
      </c>
      <c r="S12" s="27">
        <v>7</v>
      </c>
      <c r="T12" s="27">
        <v>3</v>
      </c>
      <c r="U12" s="37">
        <f t="shared" si="5"/>
        <v>10</v>
      </c>
      <c r="V12" s="38">
        <v>7</v>
      </c>
      <c r="W12" s="29">
        <v>8</v>
      </c>
      <c r="X12" s="28">
        <f t="shared" si="7"/>
        <v>15</v>
      </c>
      <c r="Y12" s="27">
        <v>9</v>
      </c>
      <c r="Z12" s="27">
        <v>6</v>
      </c>
      <c r="AA12" s="39">
        <f t="shared" si="8"/>
        <v>15</v>
      </c>
      <c r="AB12" s="57">
        <f t="shared" si="9"/>
        <v>81</v>
      </c>
      <c r="AC12" s="58">
        <f t="shared" si="10"/>
        <v>61</v>
      </c>
      <c r="AD12" s="58">
        <f t="shared" si="11"/>
        <v>142</v>
      </c>
    </row>
    <row r="13" spans="1:30" s="9" customFormat="1" ht="15" x14ac:dyDescent="0.2">
      <c r="A13" s="83">
        <f t="shared" si="6"/>
        <v>6</v>
      </c>
      <c r="B13" s="26" t="s">
        <v>17</v>
      </c>
      <c r="C13" s="50" t="s">
        <v>119</v>
      </c>
      <c r="D13" s="27">
        <v>3</v>
      </c>
      <c r="E13" s="27">
        <v>10</v>
      </c>
      <c r="F13" s="28">
        <f t="shared" si="0"/>
        <v>13</v>
      </c>
      <c r="G13" s="27">
        <v>6</v>
      </c>
      <c r="H13" s="27">
        <v>10</v>
      </c>
      <c r="I13" s="28">
        <f t="shared" si="1"/>
        <v>16</v>
      </c>
      <c r="J13" s="27">
        <v>8</v>
      </c>
      <c r="K13" s="27">
        <v>10</v>
      </c>
      <c r="L13" s="28">
        <f t="shared" si="2"/>
        <v>18</v>
      </c>
      <c r="M13" s="27">
        <v>13</v>
      </c>
      <c r="N13" s="27">
        <v>7</v>
      </c>
      <c r="O13" s="28">
        <f t="shared" si="3"/>
        <v>20</v>
      </c>
      <c r="P13" s="27">
        <v>7</v>
      </c>
      <c r="Q13" s="27">
        <v>8</v>
      </c>
      <c r="R13" s="28">
        <f t="shared" si="4"/>
        <v>15</v>
      </c>
      <c r="S13" s="27">
        <v>8</v>
      </c>
      <c r="T13" s="27">
        <v>12</v>
      </c>
      <c r="U13" s="37">
        <f t="shared" si="5"/>
        <v>20</v>
      </c>
      <c r="V13" s="38">
        <v>12</v>
      </c>
      <c r="W13" s="29">
        <v>9</v>
      </c>
      <c r="X13" s="28">
        <f t="shared" si="7"/>
        <v>21</v>
      </c>
      <c r="Y13" s="27">
        <v>8</v>
      </c>
      <c r="Z13" s="27">
        <v>7</v>
      </c>
      <c r="AA13" s="39">
        <f t="shared" si="8"/>
        <v>15</v>
      </c>
      <c r="AB13" s="57">
        <f t="shared" si="9"/>
        <v>65</v>
      </c>
      <c r="AC13" s="58">
        <f t="shared" si="10"/>
        <v>73</v>
      </c>
      <c r="AD13" s="58">
        <f t="shared" si="11"/>
        <v>138</v>
      </c>
    </row>
    <row r="14" spans="1:30" s="9" customFormat="1" ht="15" x14ac:dyDescent="0.2">
      <c r="A14" s="83">
        <f t="shared" si="6"/>
        <v>7</v>
      </c>
      <c r="B14" s="26" t="s">
        <v>18</v>
      </c>
      <c r="C14" s="50" t="s">
        <v>119</v>
      </c>
      <c r="D14" s="27">
        <v>28</v>
      </c>
      <c r="E14" s="27">
        <v>19</v>
      </c>
      <c r="F14" s="28">
        <f t="shared" si="0"/>
        <v>47</v>
      </c>
      <c r="G14" s="27">
        <v>28</v>
      </c>
      <c r="H14" s="27">
        <v>24</v>
      </c>
      <c r="I14" s="28">
        <f t="shared" si="1"/>
        <v>52</v>
      </c>
      <c r="J14" s="27">
        <v>19</v>
      </c>
      <c r="K14" s="27">
        <v>18</v>
      </c>
      <c r="L14" s="28">
        <f t="shared" si="2"/>
        <v>37</v>
      </c>
      <c r="M14" s="27">
        <v>39</v>
      </c>
      <c r="N14" s="27">
        <v>21</v>
      </c>
      <c r="O14" s="28">
        <f t="shared" si="3"/>
        <v>60</v>
      </c>
      <c r="P14" s="27">
        <v>28</v>
      </c>
      <c r="Q14" s="27">
        <v>35</v>
      </c>
      <c r="R14" s="28">
        <f t="shared" si="4"/>
        <v>63</v>
      </c>
      <c r="S14" s="27">
        <v>31</v>
      </c>
      <c r="T14" s="27">
        <v>35</v>
      </c>
      <c r="U14" s="37">
        <f t="shared" si="5"/>
        <v>66</v>
      </c>
      <c r="V14" s="38">
        <v>23</v>
      </c>
      <c r="W14" s="29">
        <v>32</v>
      </c>
      <c r="X14" s="28">
        <f t="shared" si="7"/>
        <v>55</v>
      </c>
      <c r="Y14" s="27">
        <v>24</v>
      </c>
      <c r="Z14" s="27">
        <v>19</v>
      </c>
      <c r="AA14" s="39">
        <f t="shared" si="8"/>
        <v>43</v>
      </c>
      <c r="AB14" s="57">
        <f t="shared" si="9"/>
        <v>220</v>
      </c>
      <c r="AC14" s="58">
        <f t="shared" si="10"/>
        <v>203</v>
      </c>
      <c r="AD14" s="58">
        <f t="shared" si="11"/>
        <v>423</v>
      </c>
    </row>
    <row r="15" spans="1:30" s="9" customFormat="1" ht="15" x14ac:dyDescent="0.2">
      <c r="A15" s="83">
        <f t="shared" si="6"/>
        <v>8</v>
      </c>
      <c r="B15" s="26" t="s">
        <v>19</v>
      </c>
      <c r="C15" s="50" t="s">
        <v>119</v>
      </c>
      <c r="D15" s="27">
        <v>4</v>
      </c>
      <c r="E15" s="27">
        <v>6</v>
      </c>
      <c r="F15" s="28">
        <f t="shared" si="0"/>
        <v>10</v>
      </c>
      <c r="G15" s="27">
        <v>13</v>
      </c>
      <c r="H15" s="27">
        <v>11</v>
      </c>
      <c r="I15" s="28">
        <f t="shared" si="1"/>
        <v>24</v>
      </c>
      <c r="J15" s="27">
        <v>8</v>
      </c>
      <c r="K15" s="27">
        <v>12</v>
      </c>
      <c r="L15" s="28">
        <f t="shared" si="2"/>
        <v>20</v>
      </c>
      <c r="M15" s="27">
        <v>12</v>
      </c>
      <c r="N15" s="27">
        <v>13</v>
      </c>
      <c r="O15" s="28">
        <f t="shared" si="3"/>
        <v>25</v>
      </c>
      <c r="P15" s="27">
        <v>10</v>
      </c>
      <c r="Q15" s="27">
        <v>15</v>
      </c>
      <c r="R15" s="28">
        <f t="shared" si="4"/>
        <v>25</v>
      </c>
      <c r="S15" s="27">
        <v>10</v>
      </c>
      <c r="T15" s="27">
        <v>12</v>
      </c>
      <c r="U15" s="37">
        <f t="shared" si="5"/>
        <v>22</v>
      </c>
      <c r="V15" s="38">
        <v>11</v>
      </c>
      <c r="W15" s="29">
        <v>13</v>
      </c>
      <c r="X15" s="28">
        <f t="shared" si="7"/>
        <v>24</v>
      </c>
      <c r="Y15" s="27">
        <v>4</v>
      </c>
      <c r="Z15" s="27">
        <v>14</v>
      </c>
      <c r="AA15" s="39">
        <f t="shared" si="8"/>
        <v>18</v>
      </c>
      <c r="AB15" s="57">
        <f t="shared" si="9"/>
        <v>72</v>
      </c>
      <c r="AC15" s="58">
        <f t="shared" si="10"/>
        <v>96</v>
      </c>
      <c r="AD15" s="58">
        <f t="shared" si="11"/>
        <v>168</v>
      </c>
    </row>
    <row r="16" spans="1:30" s="9" customFormat="1" ht="15" x14ac:dyDescent="0.2">
      <c r="A16" s="83">
        <f t="shared" si="6"/>
        <v>9</v>
      </c>
      <c r="B16" s="26" t="s">
        <v>20</v>
      </c>
      <c r="C16" s="50" t="s">
        <v>117</v>
      </c>
      <c r="D16" s="27">
        <v>24</v>
      </c>
      <c r="E16" s="27">
        <v>18</v>
      </c>
      <c r="F16" s="28">
        <v>42</v>
      </c>
      <c r="G16" s="27">
        <v>16</v>
      </c>
      <c r="H16" s="27">
        <v>11</v>
      </c>
      <c r="I16" s="28">
        <v>27</v>
      </c>
      <c r="J16" s="27">
        <v>19</v>
      </c>
      <c r="K16" s="27">
        <v>18</v>
      </c>
      <c r="L16" s="28">
        <v>37</v>
      </c>
      <c r="M16" s="27">
        <v>25</v>
      </c>
      <c r="N16" s="27">
        <v>23</v>
      </c>
      <c r="O16" s="28">
        <v>48</v>
      </c>
      <c r="P16" s="27">
        <v>15</v>
      </c>
      <c r="Q16" s="27">
        <v>22</v>
      </c>
      <c r="R16" s="28">
        <v>37</v>
      </c>
      <c r="S16" s="27">
        <v>22</v>
      </c>
      <c r="T16" s="27">
        <v>24</v>
      </c>
      <c r="U16" s="37">
        <v>46</v>
      </c>
      <c r="V16" s="38">
        <v>22</v>
      </c>
      <c r="W16" s="29">
        <v>9</v>
      </c>
      <c r="X16" s="28">
        <v>31</v>
      </c>
      <c r="Y16" s="27">
        <v>21</v>
      </c>
      <c r="Z16" s="27">
        <v>20</v>
      </c>
      <c r="AA16" s="39">
        <v>41</v>
      </c>
      <c r="AB16" s="57">
        <f t="shared" si="9"/>
        <v>164</v>
      </c>
      <c r="AC16" s="58">
        <f t="shared" si="10"/>
        <v>145</v>
      </c>
      <c r="AD16" s="58">
        <f t="shared" si="11"/>
        <v>309</v>
      </c>
    </row>
    <row r="17" spans="1:30" s="9" customFormat="1" ht="15" x14ac:dyDescent="0.2">
      <c r="A17" s="83">
        <f t="shared" si="6"/>
        <v>10</v>
      </c>
      <c r="B17" s="26" t="s">
        <v>21</v>
      </c>
      <c r="C17" s="50" t="s">
        <v>119</v>
      </c>
      <c r="D17" s="27">
        <v>7</v>
      </c>
      <c r="E17" s="27">
        <v>6</v>
      </c>
      <c r="F17" s="28">
        <f t="shared" si="0"/>
        <v>13</v>
      </c>
      <c r="G17" s="27">
        <v>10</v>
      </c>
      <c r="H17" s="27">
        <v>6</v>
      </c>
      <c r="I17" s="28">
        <f t="shared" si="1"/>
        <v>16</v>
      </c>
      <c r="J17" s="27">
        <v>8</v>
      </c>
      <c r="K17" s="27">
        <v>12</v>
      </c>
      <c r="L17" s="28">
        <f t="shared" si="2"/>
        <v>20</v>
      </c>
      <c r="M17" s="27">
        <v>12</v>
      </c>
      <c r="N17" s="27">
        <v>14</v>
      </c>
      <c r="O17" s="28">
        <f t="shared" si="3"/>
        <v>26</v>
      </c>
      <c r="P17" s="27">
        <v>9</v>
      </c>
      <c r="Q17" s="27">
        <v>5</v>
      </c>
      <c r="R17" s="28">
        <f t="shared" si="4"/>
        <v>14</v>
      </c>
      <c r="S17" s="27">
        <v>10</v>
      </c>
      <c r="T17" s="27">
        <v>12</v>
      </c>
      <c r="U17" s="37">
        <f t="shared" si="5"/>
        <v>22</v>
      </c>
      <c r="V17" s="38">
        <v>20</v>
      </c>
      <c r="W17" s="29">
        <v>13</v>
      </c>
      <c r="X17" s="28">
        <f t="shared" si="7"/>
        <v>33</v>
      </c>
      <c r="Y17" s="27">
        <v>11</v>
      </c>
      <c r="Z17" s="27">
        <v>8</v>
      </c>
      <c r="AA17" s="39">
        <f t="shared" si="8"/>
        <v>19</v>
      </c>
      <c r="AB17" s="57">
        <f t="shared" si="9"/>
        <v>87</v>
      </c>
      <c r="AC17" s="58">
        <f t="shared" si="10"/>
        <v>76</v>
      </c>
      <c r="AD17" s="58">
        <f t="shared" si="11"/>
        <v>163</v>
      </c>
    </row>
    <row r="18" spans="1:30" s="9" customFormat="1" ht="15" x14ac:dyDescent="0.2">
      <c r="A18" s="83">
        <f t="shared" si="6"/>
        <v>11</v>
      </c>
      <c r="B18" s="26" t="s">
        <v>58</v>
      </c>
      <c r="C18" s="50" t="s">
        <v>117</v>
      </c>
      <c r="D18" s="27">
        <v>2</v>
      </c>
      <c r="E18" s="27">
        <v>3</v>
      </c>
      <c r="F18" s="28">
        <f t="shared" si="0"/>
        <v>5</v>
      </c>
      <c r="G18" s="27">
        <v>3</v>
      </c>
      <c r="H18" s="27">
        <v>4</v>
      </c>
      <c r="I18" s="28">
        <f t="shared" si="1"/>
        <v>7</v>
      </c>
      <c r="J18" s="27">
        <v>6</v>
      </c>
      <c r="K18" s="27">
        <v>3</v>
      </c>
      <c r="L18" s="28">
        <f t="shared" si="2"/>
        <v>9</v>
      </c>
      <c r="M18" s="27">
        <v>4</v>
      </c>
      <c r="N18" s="27">
        <v>1</v>
      </c>
      <c r="O18" s="28">
        <f t="shared" si="3"/>
        <v>5</v>
      </c>
      <c r="P18" s="27">
        <v>3</v>
      </c>
      <c r="Q18" s="27">
        <v>2</v>
      </c>
      <c r="R18" s="28">
        <f t="shared" si="4"/>
        <v>5</v>
      </c>
      <c r="S18" s="27">
        <v>3</v>
      </c>
      <c r="T18" s="27">
        <v>3</v>
      </c>
      <c r="U18" s="37">
        <f t="shared" si="5"/>
        <v>6</v>
      </c>
      <c r="V18" s="38">
        <v>4</v>
      </c>
      <c r="W18" s="29">
        <v>5</v>
      </c>
      <c r="X18" s="28">
        <f t="shared" si="7"/>
        <v>9</v>
      </c>
      <c r="Y18" s="27">
        <v>6</v>
      </c>
      <c r="Z18" s="27">
        <v>2</v>
      </c>
      <c r="AA18" s="39">
        <f t="shared" si="8"/>
        <v>8</v>
      </c>
      <c r="AB18" s="57">
        <f t="shared" si="9"/>
        <v>31</v>
      </c>
      <c r="AC18" s="58">
        <f t="shared" si="10"/>
        <v>23</v>
      </c>
      <c r="AD18" s="58">
        <f t="shared" si="11"/>
        <v>54</v>
      </c>
    </row>
    <row r="19" spans="1:30" s="9" customFormat="1" ht="15" x14ac:dyDescent="0.2">
      <c r="A19" s="83">
        <f t="shared" si="6"/>
        <v>12</v>
      </c>
      <c r="B19" s="26" t="s">
        <v>22</v>
      </c>
      <c r="C19" s="50" t="s">
        <v>118</v>
      </c>
      <c r="D19" s="27">
        <v>6</v>
      </c>
      <c r="E19" s="27">
        <v>9</v>
      </c>
      <c r="F19" s="28">
        <f t="shared" si="0"/>
        <v>15</v>
      </c>
      <c r="G19" s="27">
        <v>9</v>
      </c>
      <c r="H19" s="27">
        <v>13</v>
      </c>
      <c r="I19" s="28">
        <f t="shared" si="1"/>
        <v>22</v>
      </c>
      <c r="J19" s="27">
        <v>8</v>
      </c>
      <c r="K19" s="27">
        <v>11</v>
      </c>
      <c r="L19" s="28">
        <f t="shared" si="2"/>
        <v>19</v>
      </c>
      <c r="M19" s="27">
        <v>8</v>
      </c>
      <c r="N19" s="27">
        <v>9</v>
      </c>
      <c r="O19" s="28">
        <f t="shared" si="3"/>
        <v>17</v>
      </c>
      <c r="P19" s="27">
        <v>10</v>
      </c>
      <c r="Q19" s="27">
        <v>7</v>
      </c>
      <c r="R19" s="28">
        <f t="shared" si="4"/>
        <v>17</v>
      </c>
      <c r="S19" s="27">
        <v>14</v>
      </c>
      <c r="T19" s="27">
        <v>7</v>
      </c>
      <c r="U19" s="37">
        <f t="shared" si="5"/>
        <v>21</v>
      </c>
      <c r="V19" s="38">
        <v>5</v>
      </c>
      <c r="W19" s="29">
        <v>13</v>
      </c>
      <c r="X19" s="28">
        <f t="shared" si="7"/>
        <v>18</v>
      </c>
      <c r="Y19" s="27">
        <v>5</v>
      </c>
      <c r="Z19" s="27">
        <v>9</v>
      </c>
      <c r="AA19" s="39">
        <f t="shared" si="8"/>
        <v>14</v>
      </c>
      <c r="AB19" s="57">
        <f t="shared" si="9"/>
        <v>65</v>
      </c>
      <c r="AC19" s="58">
        <f t="shared" si="10"/>
        <v>78</v>
      </c>
      <c r="AD19" s="58">
        <f t="shared" si="11"/>
        <v>143</v>
      </c>
    </row>
    <row r="20" spans="1:30" s="9" customFormat="1" ht="15" x14ac:dyDescent="0.2">
      <c r="A20" s="83">
        <f t="shared" si="6"/>
        <v>13</v>
      </c>
      <c r="B20" s="26" t="s">
        <v>23</v>
      </c>
      <c r="C20" s="50" t="s">
        <v>118</v>
      </c>
      <c r="D20" s="27">
        <v>17</v>
      </c>
      <c r="E20" s="27">
        <v>13</v>
      </c>
      <c r="F20" s="28">
        <f t="shared" si="0"/>
        <v>30</v>
      </c>
      <c r="G20" s="27">
        <v>19</v>
      </c>
      <c r="H20" s="27">
        <v>14</v>
      </c>
      <c r="I20" s="28">
        <f t="shared" si="1"/>
        <v>33</v>
      </c>
      <c r="J20" s="27">
        <v>19</v>
      </c>
      <c r="K20" s="27">
        <v>21</v>
      </c>
      <c r="L20" s="28">
        <f t="shared" si="2"/>
        <v>40</v>
      </c>
      <c r="M20" s="27">
        <v>12</v>
      </c>
      <c r="N20" s="27">
        <v>14</v>
      </c>
      <c r="O20" s="28">
        <f t="shared" si="3"/>
        <v>26</v>
      </c>
      <c r="P20" s="27">
        <v>20</v>
      </c>
      <c r="Q20" s="27">
        <v>19</v>
      </c>
      <c r="R20" s="28">
        <f t="shared" si="4"/>
        <v>39</v>
      </c>
      <c r="S20" s="27">
        <v>18</v>
      </c>
      <c r="T20" s="27">
        <v>16</v>
      </c>
      <c r="U20" s="37">
        <f t="shared" si="5"/>
        <v>34</v>
      </c>
      <c r="V20" s="38">
        <v>13</v>
      </c>
      <c r="W20" s="29">
        <v>13</v>
      </c>
      <c r="X20" s="28">
        <f t="shared" si="7"/>
        <v>26</v>
      </c>
      <c r="Y20" s="27">
        <v>8</v>
      </c>
      <c r="Z20" s="27">
        <v>10</v>
      </c>
      <c r="AA20" s="39">
        <f t="shared" si="8"/>
        <v>18</v>
      </c>
      <c r="AB20" s="57">
        <f t="shared" si="9"/>
        <v>126</v>
      </c>
      <c r="AC20" s="58">
        <f t="shared" si="10"/>
        <v>120</v>
      </c>
      <c r="AD20" s="58">
        <f t="shared" si="11"/>
        <v>246</v>
      </c>
    </row>
    <row r="21" spans="1:30" s="9" customFormat="1" ht="15" x14ac:dyDescent="0.2">
      <c r="A21" s="83">
        <f t="shared" si="6"/>
        <v>14</v>
      </c>
      <c r="B21" s="30" t="s">
        <v>59</v>
      </c>
      <c r="C21" s="50" t="s">
        <v>119</v>
      </c>
      <c r="D21" s="27">
        <v>3</v>
      </c>
      <c r="E21" s="27">
        <v>3</v>
      </c>
      <c r="F21" s="28">
        <f t="shared" si="0"/>
        <v>6</v>
      </c>
      <c r="G21" s="27">
        <v>5</v>
      </c>
      <c r="H21" s="27">
        <v>3</v>
      </c>
      <c r="I21" s="28">
        <f t="shared" si="1"/>
        <v>8</v>
      </c>
      <c r="J21" s="27">
        <v>4</v>
      </c>
      <c r="K21" s="27">
        <v>4</v>
      </c>
      <c r="L21" s="28">
        <f t="shared" si="2"/>
        <v>8</v>
      </c>
      <c r="M21" s="27">
        <v>5</v>
      </c>
      <c r="N21" s="27">
        <v>5</v>
      </c>
      <c r="O21" s="28">
        <f t="shared" si="3"/>
        <v>10</v>
      </c>
      <c r="P21" s="27">
        <v>6</v>
      </c>
      <c r="Q21" s="27">
        <v>4</v>
      </c>
      <c r="R21" s="28">
        <f t="shared" si="4"/>
        <v>10</v>
      </c>
      <c r="S21" s="27">
        <v>0</v>
      </c>
      <c r="T21" s="27">
        <v>0</v>
      </c>
      <c r="U21" s="37">
        <f t="shared" si="5"/>
        <v>0</v>
      </c>
      <c r="V21" s="38">
        <v>0</v>
      </c>
      <c r="W21" s="29">
        <v>0</v>
      </c>
      <c r="X21" s="28">
        <v>0</v>
      </c>
      <c r="Y21" s="27">
        <v>0</v>
      </c>
      <c r="Z21" s="27">
        <v>0</v>
      </c>
      <c r="AA21" s="39">
        <f t="shared" si="8"/>
        <v>0</v>
      </c>
      <c r="AB21" s="57">
        <f t="shared" si="9"/>
        <v>23</v>
      </c>
      <c r="AC21" s="58">
        <f t="shared" si="10"/>
        <v>19</v>
      </c>
      <c r="AD21" s="58">
        <f t="shared" si="11"/>
        <v>42</v>
      </c>
    </row>
    <row r="22" spans="1:30" s="9" customFormat="1" ht="15" x14ac:dyDescent="0.2">
      <c r="A22" s="83">
        <f t="shared" si="6"/>
        <v>15</v>
      </c>
      <c r="B22" s="30" t="s">
        <v>24</v>
      </c>
      <c r="C22" s="50" t="s">
        <v>117</v>
      </c>
      <c r="D22" s="27">
        <v>6</v>
      </c>
      <c r="E22" s="27">
        <v>10</v>
      </c>
      <c r="F22" s="28">
        <f t="shared" si="0"/>
        <v>16</v>
      </c>
      <c r="G22" s="27">
        <v>11</v>
      </c>
      <c r="H22" s="27">
        <v>9</v>
      </c>
      <c r="I22" s="28">
        <f t="shared" si="1"/>
        <v>20</v>
      </c>
      <c r="J22" s="27">
        <v>7</v>
      </c>
      <c r="K22" s="27">
        <v>12</v>
      </c>
      <c r="L22" s="28">
        <f t="shared" si="2"/>
        <v>19</v>
      </c>
      <c r="M22" s="27">
        <v>6</v>
      </c>
      <c r="N22" s="27">
        <v>11</v>
      </c>
      <c r="O22" s="28">
        <f t="shared" si="3"/>
        <v>17</v>
      </c>
      <c r="P22" s="27">
        <v>9</v>
      </c>
      <c r="Q22" s="27">
        <v>10</v>
      </c>
      <c r="R22" s="28">
        <f t="shared" si="4"/>
        <v>19</v>
      </c>
      <c r="S22" s="27">
        <v>5</v>
      </c>
      <c r="T22" s="27">
        <v>12</v>
      </c>
      <c r="U22" s="37">
        <f t="shared" si="5"/>
        <v>17</v>
      </c>
      <c r="V22" s="38">
        <v>11</v>
      </c>
      <c r="W22" s="29">
        <v>12</v>
      </c>
      <c r="X22" s="28">
        <f t="shared" si="7"/>
        <v>23</v>
      </c>
      <c r="Y22" s="27">
        <v>8</v>
      </c>
      <c r="Z22" s="27">
        <v>13</v>
      </c>
      <c r="AA22" s="39">
        <f t="shared" si="8"/>
        <v>21</v>
      </c>
      <c r="AB22" s="57">
        <f t="shared" si="9"/>
        <v>63</v>
      </c>
      <c r="AC22" s="58">
        <f t="shared" si="10"/>
        <v>89</v>
      </c>
      <c r="AD22" s="58">
        <f t="shared" si="11"/>
        <v>152</v>
      </c>
    </row>
    <row r="23" spans="1:30" s="9" customFormat="1" ht="15" x14ac:dyDescent="0.2">
      <c r="A23" s="83">
        <f t="shared" si="6"/>
        <v>16</v>
      </c>
      <c r="B23" s="26" t="s">
        <v>25</v>
      </c>
      <c r="C23" s="50" t="s">
        <v>119</v>
      </c>
      <c r="D23" s="27">
        <v>22</v>
      </c>
      <c r="E23" s="27">
        <v>14</v>
      </c>
      <c r="F23" s="28">
        <f t="shared" si="0"/>
        <v>36</v>
      </c>
      <c r="G23" s="27">
        <v>15</v>
      </c>
      <c r="H23" s="27">
        <v>15</v>
      </c>
      <c r="I23" s="28">
        <f t="shared" si="1"/>
        <v>30</v>
      </c>
      <c r="J23" s="27">
        <v>16</v>
      </c>
      <c r="K23" s="27">
        <v>12</v>
      </c>
      <c r="L23" s="28">
        <f t="shared" si="2"/>
        <v>28</v>
      </c>
      <c r="M23" s="27">
        <v>21</v>
      </c>
      <c r="N23" s="27">
        <v>19</v>
      </c>
      <c r="O23" s="28">
        <f t="shared" si="3"/>
        <v>40</v>
      </c>
      <c r="P23" s="27">
        <v>14</v>
      </c>
      <c r="Q23" s="27">
        <v>14</v>
      </c>
      <c r="R23" s="28">
        <f t="shared" si="4"/>
        <v>28</v>
      </c>
      <c r="S23" s="27">
        <v>16</v>
      </c>
      <c r="T23" s="27">
        <v>16</v>
      </c>
      <c r="U23" s="37">
        <f t="shared" si="5"/>
        <v>32</v>
      </c>
      <c r="V23" s="38">
        <v>31</v>
      </c>
      <c r="W23" s="29">
        <v>28</v>
      </c>
      <c r="X23" s="28">
        <f t="shared" si="7"/>
        <v>59</v>
      </c>
      <c r="Y23" s="27">
        <v>14</v>
      </c>
      <c r="Z23" s="27">
        <v>13</v>
      </c>
      <c r="AA23" s="39">
        <f t="shared" si="8"/>
        <v>27</v>
      </c>
      <c r="AB23" s="57">
        <f t="shared" si="9"/>
        <v>149</v>
      </c>
      <c r="AC23" s="58">
        <f t="shared" si="10"/>
        <v>131</v>
      </c>
      <c r="AD23" s="58">
        <f t="shared" si="11"/>
        <v>280</v>
      </c>
    </row>
    <row r="24" spans="1:30" s="9" customFormat="1" ht="15" x14ac:dyDescent="0.2">
      <c r="A24" s="83">
        <f t="shared" si="6"/>
        <v>17</v>
      </c>
      <c r="B24" s="26" t="s">
        <v>57</v>
      </c>
      <c r="C24" s="50" t="s">
        <v>119</v>
      </c>
      <c r="D24" s="27">
        <v>2</v>
      </c>
      <c r="E24" s="27">
        <v>2</v>
      </c>
      <c r="F24" s="28">
        <f t="shared" si="0"/>
        <v>4</v>
      </c>
      <c r="G24" s="27">
        <v>1</v>
      </c>
      <c r="H24" s="27">
        <v>8</v>
      </c>
      <c r="I24" s="28">
        <f t="shared" si="1"/>
        <v>9</v>
      </c>
      <c r="J24" s="27">
        <v>6</v>
      </c>
      <c r="K24" s="27">
        <v>4</v>
      </c>
      <c r="L24" s="28">
        <f t="shared" si="2"/>
        <v>10</v>
      </c>
      <c r="M24" s="27">
        <v>7</v>
      </c>
      <c r="N24" s="27">
        <v>7</v>
      </c>
      <c r="O24" s="28">
        <f t="shared" si="3"/>
        <v>14</v>
      </c>
      <c r="P24" s="27">
        <v>5</v>
      </c>
      <c r="Q24" s="27">
        <v>2</v>
      </c>
      <c r="R24" s="28">
        <f t="shared" si="4"/>
        <v>7</v>
      </c>
      <c r="S24" s="27">
        <v>8</v>
      </c>
      <c r="T24" s="27">
        <v>8</v>
      </c>
      <c r="U24" s="37">
        <v>0</v>
      </c>
      <c r="V24" s="38">
        <v>0</v>
      </c>
      <c r="W24" s="29">
        <v>0</v>
      </c>
      <c r="X24" s="28">
        <f t="shared" si="7"/>
        <v>0</v>
      </c>
      <c r="Y24" s="27">
        <v>0</v>
      </c>
      <c r="Z24" s="27">
        <v>0</v>
      </c>
      <c r="AA24" s="39">
        <f t="shared" si="8"/>
        <v>0</v>
      </c>
      <c r="AB24" s="57">
        <f t="shared" si="9"/>
        <v>29</v>
      </c>
      <c r="AC24" s="58">
        <f t="shared" si="10"/>
        <v>31</v>
      </c>
      <c r="AD24" s="58">
        <f t="shared" si="11"/>
        <v>60</v>
      </c>
    </row>
    <row r="25" spans="1:30" s="9" customFormat="1" ht="15" x14ac:dyDescent="0.2">
      <c r="A25" s="83">
        <f t="shared" si="6"/>
        <v>18</v>
      </c>
      <c r="B25" s="26" t="s">
        <v>26</v>
      </c>
      <c r="C25" s="50" t="s">
        <v>117</v>
      </c>
      <c r="D25" s="27">
        <v>8</v>
      </c>
      <c r="E25" s="27">
        <v>6</v>
      </c>
      <c r="F25" s="28">
        <f t="shared" si="0"/>
        <v>14</v>
      </c>
      <c r="G25" s="27">
        <v>11</v>
      </c>
      <c r="H25" s="27">
        <v>9</v>
      </c>
      <c r="I25" s="28">
        <f t="shared" si="1"/>
        <v>20</v>
      </c>
      <c r="J25" s="27">
        <v>8</v>
      </c>
      <c r="K25" s="27">
        <v>7</v>
      </c>
      <c r="L25" s="28">
        <f t="shared" si="2"/>
        <v>15</v>
      </c>
      <c r="M25" s="27">
        <v>7</v>
      </c>
      <c r="N25" s="27">
        <v>12</v>
      </c>
      <c r="O25" s="28">
        <f t="shared" si="3"/>
        <v>19</v>
      </c>
      <c r="P25" s="27">
        <v>12</v>
      </c>
      <c r="Q25" s="27">
        <v>15</v>
      </c>
      <c r="R25" s="28">
        <f t="shared" si="4"/>
        <v>27</v>
      </c>
      <c r="S25" s="27">
        <v>7</v>
      </c>
      <c r="T25" s="27">
        <v>12</v>
      </c>
      <c r="U25" s="37">
        <f t="shared" ref="U25:U57" si="12">S25+T25</f>
        <v>19</v>
      </c>
      <c r="V25" s="38">
        <v>14</v>
      </c>
      <c r="W25" s="29">
        <v>11</v>
      </c>
      <c r="X25" s="28">
        <f t="shared" si="7"/>
        <v>25</v>
      </c>
      <c r="Y25" s="27">
        <v>8</v>
      </c>
      <c r="Z25" s="27">
        <v>10</v>
      </c>
      <c r="AA25" s="39">
        <f t="shared" si="8"/>
        <v>18</v>
      </c>
      <c r="AB25" s="57">
        <f t="shared" si="9"/>
        <v>75</v>
      </c>
      <c r="AC25" s="58">
        <f t="shared" si="10"/>
        <v>82</v>
      </c>
      <c r="AD25" s="58">
        <f t="shared" si="11"/>
        <v>157</v>
      </c>
    </row>
    <row r="26" spans="1:30" s="9" customFormat="1" ht="15" x14ac:dyDescent="0.2">
      <c r="A26" s="83">
        <f t="shared" si="6"/>
        <v>19</v>
      </c>
      <c r="B26" s="26" t="s">
        <v>27</v>
      </c>
      <c r="C26" s="50" t="s">
        <v>118</v>
      </c>
      <c r="D26" s="27">
        <v>11</v>
      </c>
      <c r="E26" s="27">
        <v>13</v>
      </c>
      <c r="F26" s="28">
        <f t="shared" si="0"/>
        <v>24</v>
      </c>
      <c r="G26" s="27">
        <v>17</v>
      </c>
      <c r="H26" s="27">
        <v>10</v>
      </c>
      <c r="I26" s="28">
        <f t="shared" si="1"/>
        <v>27</v>
      </c>
      <c r="J26" s="27">
        <v>18</v>
      </c>
      <c r="K26" s="27">
        <v>11</v>
      </c>
      <c r="L26" s="28">
        <f t="shared" si="2"/>
        <v>29</v>
      </c>
      <c r="M26" s="27">
        <v>19</v>
      </c>
      <c r="N26" s="27">
        <v>11</v>
      </c>
      <c r="O26" s="28">
        <f t="shared" si="3"/>
        <v>30</v>
      </c>
      <c r="P26" s="27">
        <v>14</v>
      </c>
      <c r="Q26" s="27">
        <v>10</v>
      </c>
      <c r="R26" s="28">
        <f t="shared" si="4"/>
        <v>24</v>
      </c>
      <c r="S26" s="27">
        <v>13</v>
      </c>
      <c r="T26" s="27">
        <v>12</v>
      </c>
      <c r="U26" s="37">
        <f t="shared" si="12"/>
        <v>25</v>
      </c>
      <c r="V26" s="38">
        <v>18</v>
      </c>
      <c r="W26" s="29">
        <v>10</v>
      </c>
      <c r="X26" s="28">
        <f t="shared" si="7"/>
        <v>28</v>
      </c>
      <c r="Y26" s="27">
        <v>10</v>
      </c>
      <c r="Z26" s="27">
        <v>15</v>
      </c>
      <c r="AA26" s="39">
        <f t="shared" si="8"/>
        <v>25</v>
      </c>
      <c r="AB26" s="57">
        <f t="shared" si="9"/>
        <v>120</v>
      </c>
      <c r="AC26" s="58">
        <f t="shared" si="10"/>
        <v>92</v>
      </c>
      <c r="AD26" s="58">
        <f t="shared" si="11"/>
        <v>212</v>
      </c>
    </row>
    <row r="27" spans="1:30" s="9" customFormat="1" ht="15" x14ac:dyDescent="0.2">
      <c r="A27" s="83">
        <f t="shared" si="6"/>
        <v>20</v>
      </c>
      <c r="B27" s="26" t="s">
        <v>28</v>
      </c>
      <c r="C27" s="50" t="s">
        <v>118</v>
      </c>
      <c r="D27" s="27">
        <v>7</v>
      </c>
      <c r="E27" s="27">
        <v>5</v>
      </c>
      <c r="F27" s="28">
        <f t="shared" si="0"/>
        <v>12</v>
      </c>
      <c r="G27" s="27">
        <v>2</v>
      </c>
      <c r="H27" s="27">
        <v>4</v>
      </c>
      <c r="I27" s="28">
        <f t="shared" si="1"/>
        <v>6</v>
      </c>
      <c r="J27" s="27">
        <v>3</v>
      </c>
      <c r="K27" s="27">
        <v>5</v>
      </c>
      <c r="L27" s="28">
        <f t="shared" si="2"/>
        <v>8</v>
      </c>
      <c r="M27" s="27">
        <v>5</v>
      </c>
      <c r="N27" s="27">
        <v>3</v>
      </c>
      <c r="O27" s="28">
        <f t="shared" si="3"/>
        <v>8</v>
      </c>
      <c r="P27" s="27">
        <v>7</v>
      </c>
      <c r="Q27" s="27">
        <v>5</v>
      </c>
      <c r="R27" s="28">
        <f t="shared" si="4"/>
        <v>12</v>
      </c>
      <c r="S27" s="27">
        <v>7</v>
      </c>
      <c r="T27" s="27">
        <v>7</v>
      </c>
      <c r="U27" s="37">
        <f t="shared" si="12"/>
        <v>14</v>
      </c>
      <c r="V27" s="38">
        <v>8</v>
      </c>
      <c r="W27" s="29">
        <v>3</v>
      </c>
      <c r="X27" s="28">
        <f t="shared" si="7"/>
        <v>11</v>
      </c>
      <c r="Y27" s="27">
        <v>4</v>
      </c>
      <c r="Z27" s="27">
        <v>6</v>
      </c>
      <c r="AA27" s="39">
        <f t="shared" si="8"/>
        <v>10</v>
      </c>
      <c r="AB27" s="57">
        <f t="shared" si="9"/>
        <v>43</v>
      </c>
      <c r="AC27" s="58">
        <f t="shared" si="10"/>
        <v>38</v>
      </c>
      <c r="AD27" s="58">
        <f t="shared" si="11"/>
        <v>81</v>
      </c>
    </row>
    <row r="28" spans="1:30" s="9" customFormat="1" ht="15" x14ac:dyDescent="0.2">
      <c r="A28" s="83">
        <f t="shared" si="6"/>
        <v>21</v>
      </c>
      <c r="B28" s="26" t="s">
        <v>29</v>
      </c>
      <c r="C28" s="50" t="s">
        <v>119</v>
      </c>
      <c r="D28" s="27">
        <v>18</v>
      </c>
      <c r="E28" s="27">
        <v>13</v>
      </c>
      <c r="F28" s="28">
        <f t="shared" si="0"/>
        <v>31</v>
      </c>
      <c r="G28" s="27">
        <v>21</v>
      </c>
      <c r="H28" s="27">
        <v>23</v>
      </c>
      <c r="I28" s="28">
        <f t="shared" si="1"/>
        <v>44</v>
      </c>
      <c r="J28" s="27">
        <v>13</v>
      </c>
      <c r="K28" s="27">
        <v>10</v>
      </c>
      <c r="L28" s="28">
        <f t="shared" si="2"/>
        <v>23</v>
      </c>
      <c r="M28" s="27">
        <v>13</v>
      </c>
      <c r="N28" s="27">
        <v>15</v>
      </c>
      <c r="O28" s="28">
        <f t="shared" si="3"/>
        <v>28</v>
      </c>
      <c r="P28" s="27">
        <v>19</v>
      </c>
      <c r="Q28" s="27">
        <v>14</v>
      </c>
      <c r="R28" s="28">
        <f t="shared" si="4"/>
        <v>33</v>
      </c>
      <c r="S28" s="27">
        <v>13</v>
      </c>
      <c r="T28" s="27">
        <v>11</v>
      </c>
      <c r="U28" s="37">
        <f t="shared" si="12"/>
        <v>24</v>
      </c>
      <c r="V28" s="38">
        <v>19</v>
      </c>
      <c r="W28" s="29">
        <v>11</v>
      </c>
      <c r="X28" s="28">
        <f t="shared" si="7"/>
        <v>30</v>
      </c>
      <c r="Y28" s="27">
        <v>11</v>
      </c>
      <c r="Z28" s="27">
        <v>9</v>
      </c>
      <c r="AA28" s="39">
        <f t="shared" si="8"/>
        <v>20</v>
      </c>
      <c r="AB28" s="57">
        <f t="shared" si="9"/>
        <v>127</v>
      </c>
      <c r="AC28" s="58">
        <f t="shared" si="10"/>
        <v>106</v>
      </c>
      <c r="AD28" s="58">
        <f t="shared" si="11"/>
        <v>233</v>
      </c>
    </row>
    <row r="29" spans="1:30" s="9" customFormat="1" ht="15" x14ac:dyDescent="0.2">
      <c r="A29" s="83">
        <f t="shared" si="6"/>
        <v>22</v>
      </c>
      <c r="B29" s="26" t="s">
        <v>30</v>
      </c>
      <c r="C29" s="50" t="s">
        <v>118</v>
      </c>
      <c r="D29" s="27">
        <v>1</v>
      </c>
      <c r="E29" s="27">
        <v>4</v>
      </c>
      <c r="F29" s="28">
        <f t="shared" si="0"/>
        <v>5</v>
      </c>
      <c r="G29" s="27">
        <v>8</v>
      </c>
      <c r="H29" s="27">
        <v>5</v>
      </c>
      <c r="I29" s="28">
        <f t="shared" si="1"/>
        <v>13</v>
      </c>
      <c r="J29" s="27">
        <v>3</v>
      </c>
      <c r="K29" s="27">
        <v>5</v>
      </c>
      <c r="L29" s="28">
        <f t="shared" si="2"/>
        <v>8</v>
      </c>
      <c r="M29" s="27">
        <v>5</v>
      </c>
      <c r="N29" s="27">
        <v>10</v>
      </c>
      <c r="O29" s="28">
        <f t="shared" si="3"/>
        <v>15</v>
      </c>
      <c r="P29" s="27">
        <v>7</v>
      </c>
      <c r="Q29" s="27">
        <v>6</v>
      </c>
      <c r="R29" s="28">
        <f t="shared" si="4"/>
        <v>13</v>
      </c>
      <c r="S29" s="27">
        <v>4</v>
      </c>
      <c r="T29" s="27">
        <v>4</v>
      </c>
      <c r="U29" s="37">
        <f t="shared" si="12"/>
        <v>8</v>
      </c>
      <c r="V29" s="38">
        <v>3</v>
      </c>
      <c r="W29" s="29">
        <v>8</v>
      </c>
      <c r="X29" s="28">
        <f t="shared" si="7"/>
        <v>11</v>
      </c>
      <c r="Y29" s="27">
        <v>8</v>
      </c>
      <c r="Z29" s="27">
        <v>13</v>
      </c>
      <c r="AA29" s="39">
        <f t="shared" si="8"/>
        <v>21</v>
      </c>
      <c r="AB29" s="57">
        <f t="shared" si="9"/>
        <v>39</v>
      </c>
      <c r="AC29" s="58">
        <f t="shared" si="10"/>
        <v>55</v>
      </c>
      <c r="AD29" s="58">
        <f t="shared" si="11"/>
        <v>94</v>
      </c>
    </row>
    <row r="30" spans="1:30" s="9" customFormat="1" ht="15" x14ac:dyDescent="0.2">
      <c r="A30" s="83">
        <f t="shared" si="6"/>
        <v>23</v>
      </c>
      <c r="B30" s="26" t="s">
        <v>31</v>
      </c>
      <c r="C30" s="50" t="s">
        <v>117</v>
      </c>
      <c r="D30" s="27">
        <v>11</v>
      </c>
      <c r="E30" s="27">
        <v>13</v>
      </c>
      <c r="F30" s="28">
        <f t="shared" si="0"/>
        <v>24</v>
      </c>
      <c r="G30" s="27">
        <v>18</v>
      </c>
      <c r="H30" s="27">
        <v>13</v>
      </c>
      <c r="I30" s="28">
        <f t="shared" si="1"/>
        <v>31</v>
      </c>
      <c r="J30" s="27">
        <v>10</v>
      </c>
      <c r="K30" s="27">
        <v>10</v>
      </c>
      <c r="L30" s="28">
        <f t="shared" si="2"/>
        <v>20</v>
      </c>
      <c r="M30" s="27">
        <v>18</v>
      </c>
      <c r="N30" s="27">
        <v>16</v>
      </c>
      <c r="O30" s="28">
        <f t="shared" si="3"/>
        <v>34</v>
      </c>
      <c r="P30" s="27">
        <v>15</v>
      </c>
      <c r="Q30" s="27">
        <v>10</v>
      </c>
      <c r="R30" s="28">
        <f t="shared" si="4"/>
        <v>25</v>
      </c>
      <c r="S30" s="27">
        <v>16</v>
      </c>
      <c r="T30" s="27">
        <v>20</v>
      </c>
      <c r="U30" s="37">
        <f t="shared" si="12"/>
        <v>36</v>
      </c>
      <c r="V30" s="38">
        <v>18</v>
      </c>
      <c r="W30" s="29">
        <v>19</v>
      </c>
      <c r="X30" s="28">
        <f t="shared" si="7"/>
        <v>37</v>
      </c>
      <c r="Y30" s="27">
        <v>19</v>
      </c>
      <c r="Z30" s="27">
        <v>15</v>
      </c>
      <c r="AA30" s="39">
        <f t="shared" si="8"/>
        <v>34</v>
      </c>
      <c r="AB30" s="57">
        <f t="shared" si="9"/>
        <v>125</v>
      </c>
      <c r="AC30" s="58">
        <f t="shared" si="10"/>
        <v>116</v>
      </c>
      <c r="AD30" s="58">
        <f t="shared" si="11"/>
        <v>241</v>
      </c>
    </row>
    <row r="31" spans="1:30" s="9" customFormat="1" ht="15" x14ac:dyDescent="0.2">
      <c r="A31" s="83">
        <f t="shared" si="6"/>
        <v>24</v>
      </c>
      <c r="B31" s="26" t="s">
        <v>32</v>
      </c>
      <c r="C31" s="50" t="s">
        <v>117</v>
      </c>
      <c r="D31" s="27">
        <v>6</v>
      </c>
      <c r="E31" s="27">
        <v>4</v>
      </c>
      <c r="F31" s="28">
        <f t="shared" si="0"/>
        <v>10</v>
      </c>
      <c r="G31" s="27">
        <v>9</v>
      </c>
      <c r="H31" s="27">
        <v>6</v>
      </c>
      <c r="I31" s="28">
        <f t="shared" si="1"/>
        <v>15</v>
      </c>
      <c r="J31" s="27">
        <v>8</v>
      </c>
      <c r="K31" s="27">
        <v>6</v>
      </c>
      <c r="L31" s="28">
        <f t="shared" si="2"/>
        <v>14</v>
      </c>
      <c r="M31" s="27">
        <v>4</v>
      </c>
      <c r="N31" s="27">
        <v>4</v>
      </c>
      <c r="O31" s="28">
        <f t="shared" si="3"/>
        <v>8</v>
      </c>
      <c r="P31" s="27">
        <v>9</v>
      </c>
      <c r="Q31" s="27">
        <v>7</v>
      </c>
      <c r="R31" s="28">
        <f t="shared" si="4"/>
        <v>16</v>
      </c>
      <c r="S31" s="27">
        <v>7</v>
      </c>
      <c r="T31" s="27">
        <v>9</v>
      </c>
      <c r="U31" s="37">
        <f t="shared" si="12"/>
        <v>16</v>
      </c>
      <c r="V31" s="38">
        <v>4</v>
      </c>
      <c r="W31" s="29">
        <v>5</v>
      </c>
      <c r="X31" s="28">
        <f t="shared" si="7"/>
        <v>9</v>
      </c>
      <c r="Y31" s="27">
        <v>7</v>
      </c>
      <c r="Z31" s="27">
        <v>6</v>
      </c>
      <c r="AA31" s="39">
        <f t="shared" si="8"/>
        <v>13</v>
      </c>
      <c r="AB31" s="57">
        <f t="shared" si="9"/>
        <v>54</v>
      </c>
      <c r="AC31" s="58">
        <f t="shared" si="10"/>
        <v>47</v>
      </c>
      <c r="AD31" s="58">
        <f t="shared" si="11"/>
        <v>101</v>
      </c>
    </row>
    <row r="32" spans="1:30" s="9" customFormat="1" ht="15" x14ac:dyDescent="0.2">
      <c r="A32" s="83">
        <f t="shared" si="6"/>
        <v>25</v>
      </c>
      <c r="B32" s="26" t="s">
        <v>33</v>
      </c>
      <c r="C32" s="50" t="s">
        <v>117</v>
      </c>
      <c r="D32" s="27">
        <v>13</v>
      </c>
      <c r="E32" s="27">
        <v>3</v>
      </c>
      <c r="F32" s="28">
        <f t="shared" si="0"/>
        <v>16</v>
      </c>
      <c r="G32" s="27">
        <v>13</v>
      </c>
      <c r="H32" s="27">
        <v>10</v>
      </c>
      <c r="I32" s="28">
        <f t="shared" si="1"/>
        <v>23</v>
      </c>
      <c r="J32" s="27">
        <v>14</v>
      </c>
      <c r="K32" s="27">
        <v>8</v>
      </c>
      <c r="L32" s="28">
        <f t="shared" si="2"/>
        <v>22</v>
      </c>
      <c r="M32" s="27">
        <v>7</v>
      </c>
      <c r="N32" s="27">
        <v>10</v>
      </c>
      <c r="O32" s="28">
        <f t="shared" si="3"/>
        <v>17</v>
      </c>
      <c r="P32" s="27">
        <v>15</v>
      </c>
      <c r="Q32" s="27">
        <v>13</v>
      </c>
      <c r="R32" s="28">
        <f t="shared" si="4"/>
        <v>28</v>
      </c>
      <c r="S32" s="27">
        <v>13</v>
      </c>
      <c r="T32" s="27">
        <v>11</v>
      </c>
      <c r="U32" s="37">
        <f t="shared" si="12"/>
        <v>24</v>
      </c>
      <c r="V32" s="38">
        <v>15</v>
      </c>
      <c r="W32" s="29">
        <v>10</v>
      </c>
      <c r="X32" s="28">
        <f t="shared" si="7"/>
        <v>25</v>
      </c>
      <c r="Y32" s="27">
        <v>15</v>
      </c>
      <c r="Z32" s="27">
        <v>4</v>
      </c>
      <c r="AA32" s="39">
        <f t="shared" si="8"/>
        <v>19</v>
      </c>
      <c r="AB32" s="57">
        <f t="shared" si="9"/>
        <v>105</v>
      </c>
      <c r="AC32" s="58">
        <f t="shared" si="10"/>
        <v>69</v>
      </c>
      <c r="AD32" s="58">
        <f t="shared" si="11"/>
        <v>174</v>
      </c>
    </row>
    <row r="33" spans="1:30" s="9" customFormat="1" ht="15" x14ac:dyDescent="0.2">
      <c r="A33" s="83">
        <f t="shared" si="6"/>
        <v>26</v>
      </c>
      <c r="B33" s="26" t="s">
        <v>34</v>
      </c>
      <c r="C33" s="50" t="s">
        <v>119</v>
      </c>
      <c r="D33" s="27">
        <v>8</v>
      </c>
      <c r="E33" s="27">
        <v>4</v>
      </c>
      <c r="F33" s="28">
        <f t="shared" si="0"/>
        <v>12</v>
      </c>
      <c r="G33" s="27">
        <v>10</v>
      </c>
      <c r="H33" s="27">
        <v>11</v>
      </c>
      <c r="I33" s="28">
        <f t="shared" si="1"/>
        <v>21</v>
      </c>
      <c r="J33" s="27">
        <v>3</v>
      </c>
      <c r="K33" s="27">
        <v>9</v>
      </c>
      <c r="L33" s="28">
        <f t="shared" si="2"/>
        <v>12</v>
      </c>
      <c r="M33" s="27">
        <v>7</v>
      </c>
      <c r="N33" s="27">
        <v>10</v>
      </c>
      <c r="O33" s="28">
        <f t="shared" si="3"/>
        <v>17</v>
      </c>
      <c r="P33" s="27">
        <v>7</v>
      </c>
      <c r="Q33" s="27">
        <v>9</v>
      </c>
      <c r="R33" s="28">
        <f t="shared" si="4"/>
        <v>16</v>
      </c>
      <c r="S33" s="27">
        <v>7</v>
      </c>
      <c r="T33" s="27">
        <v>9</v>
      </c>
      <c r="U33" s="37">
        <f t="shared" si="12"/>
        <v>16</v>
      </c>
      <c r="V33" s="38">
        <v>8</v>
      </c>
      <c r="W33" s="29">
        <v>11</v>
      </c>
      <c r="X33" s="28">
        <f t="shared" si="7"/>
        <v>19</v>
      </c>
      <c r="Y33" s="27">
        <v>7</v>
      </c>
      <c r="Z33" s="27">
        <v>5</v>
      </c>
      <c r="AA33" s="39">
        <f t="shared" si="8"/>
        <v>12</v>
      </c>
      <c r="AB33" s="57">
        <f t="shared" si="9"/>
        <v>57</v>
      </c>
      <c r="AC33" s="58">
        <f t="shared" si="10"/>
        <v>68</v>
      </c>
      <c r="AD33" s="58">
        <f t="shared" si="11"/>
        <v>125</v>
      </c>
    </row>
    <row r="34" spans="1:30" s="9" customFormat="1" ht="15" x14ac:dyDescent="0.2">
      <c r="A34" s="83">
        <f t="shared" si="6"/>
        <v>27</v>
      </c>
      <c r="B34" s="26" t="s">
        <v>35</v>
      </c>
      <c r="C34" s="50" t="s">
        <v>117</v>
      </c>
      <c r="D34" s="27">
        <v>12</v>
      </c>
      <c r="E34" s="27">
        <v>9</v>
      </c>
      <c r="F34" s="28">
        <f t="shared" si="0"/>
        <v>21</v>
      </c>
      <c r="G34" s="27">
        <v>5</v>
      </c>
      <c r="H34" s="27">
        <v>8</v>
      </c>
      <c r="I34" s="28">
        <f t="shared" si="1"/>
        <v>13</v>
      </c>
      <c r="J34" s="27">
        <v>11</v>
      </c>
      <c r="K34" s="27">
        <v>14</v>
      </c>
      <c r="L34" s="28">
        <f t="shared" si="2"/>
        <v>25</v>
      </c>
      <c r="M34" s="27">
        <v>15</v>
      </c>
      <c r="N34" s="27">
        <v>6</v>
      </c>
      <c r="O34" s="28">
        <f t="shared" si="3"/>
        <v>21</v>
      </c>
      <c r="P34" s="27">
        <v>9</v>
      </c>
      <c r="Q34" s="27">
        <v>7</v>
      </c>
      <c r="R34" s="28">
        <f t="shared" si="4"/>
        <v>16</v>
      </c>
      <c r="S34" s="27">
        <v>8</v>
      </c>
      <c r="T34" s="27">
        <v>14</v>
      </c>
      <c r="U34" s="37">
        <f t="shared" si="12"/>
        <v>22</v>
      </c>
      <c r="V34" s="38">
        <v>5</v>
      </c>
      <c r="W34" s="29">
        <v>6</v>
      </c>
      <c r="X34" s="28">
        <f t="shared" si="7"/>
        <v>11</v>
      </c>
      <c r="Y34" s="27">
        <v>11</v>
      </c>
      <c r="Z34" s="27">
        <v>9</v>
      </c>
      <c r="AA34" s="39">
        <f t="shared" si="8"/>
        <v>20</v>
      </c>
      <c r="AB34" s="57">
        <f t="shared" si="9"/>
        <v>76</v>
      </c>
      <c r="AC34" s="58">
        <f t="shared" si="10"/>
        <v>73</v>
      </c>
      <c r="AD34" s="58">
        <f t="shared" si="11"/>
        <v>149</v>
      </c>
    </row>
    <row r="35" spans="1:30" s="9" customFormat="1" ht="15" x14ac:dyDescent="0.2">
      <c r="A35" s="83">
        <f t="shared" si="6"/>
        <v>28</v>
      </c>
      <c r="B35" s="26" t="s">
        <v>36</v>
      </c>
      <c r="C35" s="50" t="s">
        <v>118</v>
      </c>
      <c r="D35" s="31">
        <v>7</v>
      </c>
      <c r="E35" s="31">
        <v>7</v>
      </c>
      <c r="F35" s="28">
        <f t="shared" si="0"/>
        <v>14</v>
      </c>
      <c r="G35" s="31">
        <v>2</v>
      </c>
      <c r="H35" s="31">
        <v>10</v>
      </c>
      <c r="I35" s="28">
        <f t="shared" si="1"/>
        <v>12</v>
      </c>
      <c r="J35" s="31">
        <v>8</v>
      </c>
      <c r="K35" s="31">
        <v>5</v>
      </c>
      <c r="L35" s="28">
        <f t="shared" si="2"/>
        <v>13</v>
      </c>
      <c r="M35" s="31">
        <v>6</v>
      </c>
      <c r="N35" s="31">
        <v>7</v>
      </c>
      <c r="O35" s="28">
        <f t="shared" si="3"/>
        <v>13</v>
      </c>
      <c r="P35" s="31">
        <v>3</v>
      </c>
      <c r="Q35" s="31">
        <v>8</v>
      </c>
      <c r="R35" s="28">
        <f t="shared" si="4"/>
        <v>11</v>
      </c>
      <c r="S35" s="31">
        <v>7</v>
      </c>
      <c r="T35" s="31">
        <v>10</v>
      </c>
      <c r="U35" s="37">
        <f t="shared" si="12"/>
        <v>17</v>
      </c>
      <c r="V35" s="40">
        <v>6</v>
      </c>
      <c r="W35" s="32">
        <v>8</v>
      </c>
      <c r="X35" s="28">
        <f t="shared" si="7"/>
        <v>14</v>
      </c>
      <c r="Y35" s="31">
        <v>10</v>
      </c>
      <c r="Z35" s="31">
        <v>6</v>
      </c>
      <c r="AA35" s="39">
        <f t="shared" si="8"/>
        <v>16</v>
      </c>
      <c r="AB35" s="57">
        <f t="shared" si="9"/>
        <v>49</v>
      </c>
      <c r="AC35" s="58">
        <f t="shared" si="10"/>
        <v>61</v>
      </c>
      <c r="AD35" s="58">
        <f t="shared" si="11"/>
        <v>110</v>
      </c>
    </row>
    <row r="36" spans="1:30" s="9" customFormat="1" ht="15" x14ac:dyDescent="0.2">
      <c r="A36" s="83">
        <f t="shared" si="6"/>
        <v>29</v>
      </c>
      <c r="B36" s="26" t="s">
        <v>37</v>
      </c>
      <c r="C36" s="50" t="s">
        <v>117</v>
      </c>
      <c r="D36" s="27">
        <v>6</v>
      </c>
      <c r="E36" s="27">
        <v>10</v>
      </c>
      <c r="F36" s="28">
        <f t="shared" si="0"/>
        <v>16</v>
      </c>
      <c r="G36" s="27">
        <v>5</v>
      </c>
      <c r="H36" s="27">
        <v>8</v>
      </c>
      <c r="I36" s="28">
        <f t="shared" si="1"/>
        <v>13</v>
      </c>
      <c r="J36" s="27">
        <v>10</v>
      </c>
      <c r="K36" s="27">
        <v>17</v>
      </c>
      <c r="L36" s="28">
        <f t="shared" si="2"/>
        <v>27</v>
      </c>
      <c r="M36" s="27">
        <v>4</v>
      </c>
      <c r="N36" s="27">
        <v>7</v>
      </c>
      <c r="O36" s="28">
        <f t="shared" si="3"/>
        <v>11</v>
      </c>
      <c r="P36" s="27">
        <v>8</v>
      </c>
      <c r="Q36" s="27">
        <v>4</v>
      </c>
      <c r="R36" s="28">
        <f t="shared" si="4"/>
        <v>12</v>
      </c>
      <c r="S36" s="27">
        <v>10</v>
      </c>
      <c r="T36" s="27">
        <v>7</v>
      </c>
      <c r="U36" s="37">
        <f t="shared" si="12"/>
        <v>17</v>
      </c>
      <c r="V36" s="38">
        <v>9</v>
      </c>
      <c r="W36" s="29">
        <v>5</v>
      </c>
      <c r="X36" s="28">
        <f t="shared" si="7"/>
        <v>14</v>
      </c>
      <c r="Y36" s="27">
        <v>13</v>
      </c>
      <c r="Z36" s="27">
        <v>12</v>
      </c>
      <c r="AA36" s="39">
        <f t="shared" si="8"/>
        <v>25</v>
      </c>
      <c r="AB36" s="57">
        <f t="shared" si="9"/>
        <v>65</v>
      </c>
      <c r="AC36" s="58">
        <f t="shared" si="10"/>
        <v>70</v>
      </c>
      <c r="AD36" s="58">
        <f t="shared" si="11"/>
        <v>135</v>
      </c>
    </row>
    <row r="37" spans="1:30" s="9" customFormat="1" ht="15" x14ac:dyDescent="0.2">
      <c r="A37" s="83">
        <f t="shared" si="6"/>
        <v>30</v>
      </c>
      <c r="B37" s="26" t="s">
        <v>38</v>
      </c>
      <c r="C37" s="50" t="s">
        <v>118</v>
      </c>
      <c r="D37" s="27">
        <v>11</v>
      </c>
      <c r="E37" s="27">
        <v>6</v>
      </c>
      <c r="F37" s="28">
        <f t="shared" si="0"/>
        <v>17</v>
      </c>
      <c r="G37" s="27">
        <v>11</v>
      </c>
      <c r="H37" s="27">
        <v>9</v>
      </c>
      <c r="I37" s="28">
        <f t="shared" si="1"/>
        <v>20</v>
      </c>
      <c r="J37" s="27">
        <v>6</v>
      </c>
      <c r="K37" s="27">
        <v>7</v>
      </c>
      <c r="L37" s="28">
        <f t="shared" si="2"/>
        <v>13</v>
      </c>
      <c r="M37" s="27">
        <v>11</v>
      </c>
      <c r="N37" s="27">
        <v>4</v>
      </c>
      <c r="O37" s="28">
        <f t="shared" si="3"/>
        <v>15</v>
      </c>
      <c r="P37" s="27">
        <v>9</v>
      </c>
      <c r="Q37" s="27">
        <v>5</v>
      </c>
      <c r="R37" s="28">
        <f t="shared" si="4"/>
        <v>14</v>
      </c>
      <c r="S37" s="27">
        <v>10</v>
      </c>
      <c r="T37" s="27">
        <v>4</v>
      </c>
      <c r="U37" s="37">
        <f t="shared" si="12"/>
        <v>14</v>
      </c>
      <c r="V37" s="38">
        <v>3</v>
      </c>
      <c r="W37" s="29">
        <v>3</v>
      </c>
      <c r="X37" s="28">
        <f t="shared" si="7"/>
        <v>6</v>
      </c>
      <c r="Y37" s="27">
        <v>10</v>
      </c>
      <c r="Z37" s="27">
        <v>7</v>
      </c>
      <c r="AA37" s="39">
        <f t="shared" si="8"/>
        <v>17</v>
      </c>
      <c r="AB37" s="57">
        <f t="shared" si="9"/>
        <v>71</v>
      </c>
      <c r="AC37" s="58">
        <f t="shared" si="10"/>
        <v>45</v>
      </c>
      <c r="AD37" s="58">
        <f t="shared" si="11"/>
        <v>116</v>
      </c>
    </row>
    <row r="38" spans="1:30" s="9" customFormat="1" ht="15" x14ac:dyDescent="0.2">
      <c r="A38" s="83">
        <f t="shared" si="6"/>
        <v>31</v>
      </c>
      <c r="B38" s="26" t="s">
        <v>39</v>
      </c>
      <c r="C38" s="50" t="s">
        <v>119</v>
      </c>
      <c r="D38" s="27">
        <v>2</v>
      </c>
      <c r="E38" s="27">
        <v>3</v>
      </c>
      <c r="F38" s="28">
        <f t="shared" si="0"/>
        <v>5</v>
      </c>
      <c r="G38" s="27">
        <v>4</v>
      </c>
      <c r="H38" s="27">
        <v>3</v>
      </c>
      <c r="I38" s="28">
        <f t="shared" si="1"/>
        <v>7</v>
      </c>
      <c r="J38" s="27">
        <v>7</v>
      </c>
      <c r="K38" s="27">
        <v>6</v>
      </c>
      <c r="L38" s="28">
        <f t="shared" si="2"/>
        <v>13</v>
      </c>
      <c r="M38" s="27">
        <v>2</v>
      </c>
      <c r="N38" s="27">
        <v>3</v>
      </c>
      <c r="O38" s="28">
        <f t="shared" si="3"/>
        <v>5</v>
      </c>
      <c r="P38" s="27">
        <v>1</v>
      </c>
      <c r="Q38" s="27">
        <v>9</v>
      </c>
      <c r="R38" s="28">
        <f t="shared" si="4"/>
        <v>10</v>
      </c>
      <c r="S38" s="27">
        <v>5</v>
      </c>
      <c r="T38" s="27">
        <v>1</v>
      </c>
      <c r="U38" s="37">
        <f t="shared" si="12"/>
        <v>6</v>
      </c>
      <c r="V38" s="38">
        <v>8</v>
      </c>
      <c r="W38" s="29">
        <v>8</v>
      </c>
      <c r="X38" s="28">
        <f t="shared" si="7"/>
        <v>16</v>
      </c>
      <c r="Y38" s="27">
        <v>5</v>
      </c>
      <c r="Z38" s="27">
        <v>7</v>
      </c>
      <c r="AA38" s="39">
        <f t="shared" si="8"/>
        <v>12</v>
      </c>
      <c r="AB38" s="57">
        <f t="shared" si="9"/>
        <v>34</v>
      </c>
      <c r="AC38" s="58">
        <f t="shared" si="10"/>
        <v>40</v>
      </c>
      <c r="AD38" s="58">
        <f t="shared" si="11"/>
        <v>74</v>
      </c>
    </row>
    <row r="39" spans="1:30" s="9" customFormat="1" ht="15" x14ac:dyDescent="0.2">
      <c r="A39" s="83">
        <f t="shared" si="6"/>
        <v>32</v>
      </c>
      <c r="B39" s="26" t="s">
        <v>40</v>
      </c>
      <c r="C39" s="50" t="s">
        <v>119</v>
      </c>
      <c r="D39" s="27">
        <v>1</v>
      </c>
      <c r="E39" s="27">
        <v>6</v>
      </c>
      <c r="F39" s="28">
        <f t="shared" si="0"/>
        <v>7</v>
      </c>
      <c r="G39" s="27">
        <v>1</v>
      </c>
      <c r="H39" s="27">
        <v>7</v>
      </c>
      <c r="I39" s="28">
        <f t="shared" si="1"/>
        <v>8</v>
      </c>
      <c r="J39" s="27">
        <v>5</v>
      </c>
      <c r="K39" s="27">
        <v>5</v>
      </c>
      <c r="L39" s="28">
        <f t="shared" si="2"/>
        <v>10</v>
      </c>
      <c r="M39" s="27">
        <v>10</v>
      </c>
      <c r="N39" s="27">
        <v>5</v>
      </c>
      <c r="O39" s="28">
        <f t="shared" si="3"/>
        <v>15</v>
      </c>
      <c r="P39" s="27">
        <v>6</v>
      </c>
      <c r="Q39" s="27">
        <v>4</v>
      </c>
      <c r="R39" s="28">
        <f t="shared" si="4"/>
        <v>10</v>
      </c>
      <c r="S39" s="27">
        <v>3</v>
      </c>
      <c r="T39" s="27">
        <v>11</v>
      </c>
      <c r="U39" s="37">
        <f t="shared" si="12"/>
        <v>14</v>
      </c>
      <c r="V39" s="38">
        <v>5</v>
      </c>
      <c r="W39" s="29">
        <v>4</v>
      </c>
      <c r="X39" s="28">
        <f t="shared" si="7"/>
        <v>9</v>
      </c>
      <c r="Y39" s="27">
        <v>10</v>
      </c>
      <c r="Z39" s="27">
        <v>9</v>
      </c>
      <c r="AA39" s="39">
        <f t="shared" si="8"/>
        <v>19</v>
      </c>
      <c r="AB39" s="57">
        <f t="shared" si="9"/>
        <v>41</v>
      </c>
      <c r="AC39" s="58">
        <f t="shared" si="10"/>
        <v>51</v>
      </c>
      <c r="AD39" s="58">
        <f t="shared" si="11"/>
        <v>92</v>
      </c>
    </row>
    <row r="40" spans="1:30" s="9" customFormat="1" ht="15" x14ac:dyDescent="0.2">
      <c r="A40" s="83">
        <f t="shared" si="6"/>
        <v>33</v>
      </c>
      <c r="B40" s="26" t="s">
        <v>85</v>
      </c>
      <c r="C40" s="50" t="s">
        <v>119</v>
      </c>
      <c r="D40" s="27">
        <v>11</v>
      </c>
      <c r="E40" s="27">
        <v>7</v>
      </c>
      <c r="F40" s="28">
        <f t="shared" ref="F40:F57" si="13">D40+E40</f>
        <v>18</v>
      </c>
      <c r="G40" s="27">
        <v>12</v>
      </c>
      <c r="H40" s="27">
        <v>14</v>
      </c>
      <c r="I40" s="28">
        <f t="shared" ref="I40:I57" si="14">G40+H40</f>
        <v>26</v>
      </c>
      <c r="J40" s="27">
        <v>17</v>
      </c>
      <c r="K40" s="27">
        <v>18</v>
      </c>
      <c r="L40" s="28">
        <f t="shared" ref="L40:L57" si="15">J40+K40</f>
        <v>35</v>
      </c>
      <c r="M40" s="27">
        <v>9</v>
      </c>
      <c r="N40" s="27">
        <v>19</v>
      </c>
      <c r="O40" s="28">
        <f t="shared" ref="O40:O57" si="16">M40+N40</f>
        <v>28</v>
      </c>
      <c r="P40" s="27">
        <v>14</v>
      </c>
      <c r="Q40" s="27">
        <v>19</v>
      </c>
      <c r="R40" s="28">
        <f t="shared" ref="R40:R57" si="17">P40+Q40</f>
        <v>33</v>
      </c>
      <c r="S40" s="27">
        <v>14</v>
      </c>
      <c r="T40" s="27">
        <v>15</v>
      </c>
      <c r="U40" s="37">
        <f t="shared" si="12"/>
        <v>29</v>
      </c>
      <c r="V40" s="38">
        <v>18</v>
      </c>
      <c r="W40" s="29">
        <v>23</v>
      </c>
      <c r="X40" s="28">
        <f t="shared" si="7"/>
        <v>41</v>
      </c>
      <c r="Y40" s="27">
        <v>10</v>
      </c>
      <c r="Z40" s="27">
        <v>13</v>
      </c>
      <c r="AA40" s="39">
        <f t="shared" si="8"/>
        <v>23</v>
      </c>
      <c r="AB40" s="57">
        <f t="shared" si="9"/>
        <v>105</v>
      </c>
      <c r="AC40" s="58">
        <f t="shared" si="10"/>
        <v>128</v>
      </c>
      <c r="AD40" s="58">
        <f t="shared" si="11"/>
        <v>233</v>
      </c>
    </row>
    <row r="41" spans="1:30" s="9" customFormat="1" ht="15" x14ac:dyDescent="0.2">
      <c r="A41" s="83">
        <f t="shared" ref="A41:A57" si="18">A40+1</f>
        <v>34</v>
      </c>
      <c r="B41" s="26" t="s">
        <v>41</v>
      </c>
      <c r="C41" s="50" t="s">
        <v>117</v>
      </c>
      <c r="D41" s="27">
        <v>11</v>
      </c>
      <c r="E41" s="27">
        <v>4</v>
      </c>
      <c r="F41" s="28">
        <f t="shared" si="13"/>
        <v>15</v>
      </c>
      <c r="G41" s="27">
        <v>4</v>
      </c>
      <c r="H41" s="27">
        <v>7</v>
      </c>
      <c r="I41" s="28">
        <f t="shared" si="14"/>
        <v>11</v>
      </c>
      <c r="J41" s="27">
        <v>15</v>
      </c>
      <c r="K41" s="27">
        <v>6</v>
      </c>
      <c r="L41" s="28">
        <f t="shared" si="15"/>
        <v>21</v>
      </c>
      <c r="M41" s="27">
        <v>12</v>
      </c>
      <c r="N41" s="27">
        <v>11</v>
      </c>
      <c r="O41" s="28">
        <f t="shared" si="16"/>
        <v>23</v>
      </c>
      <c r="P41" s="27">
        <v>13</v>
      </c>
      <c r="Q41" s="27">
        <v>13</v>
      </c>
      <c r="R41" s="28">
        <f t="shared" si="17"/>
        <v>26</v>
      </c>
      <c r="S41" s="27">
        <v>10</v>
      </c>
      <c r="T41" s="27">
        <v>13</v>
      </c>
      <c r="U41" s="37">
        <f t="shared" si="12"/>
        <v>23</v>
      </c>
      <c r="V41" s="38">
        <v>10</v>
      </c>
      <c r="W41" s="29">
        <v>12</v>
      </c>
      <c r="X41" s="28">
        <f t="shared" si="7"/>
        <v>22</v>
      </c>
      <c r="Y41" s="27">
        <v>12</v>
      </c>
      <c r="Z41" s="27">
        <v>13</v>
      </c>
      <c r="AA41" s="39">
        <f t="shared" si="8"/>
        <v>25</v>
      </c>
      <c r="AB41" s="57">
        <f t="shared" si="9"/>
        <v>87</v>
      </c>
      <c r="AC41" s="58">
        <f t="shared" si="10"/>
        <v>79</v>
      </c>
      <c r="AD41" s="58">
        <f t="shared" si="11"/>
        <v>166</v>
      </c>
    </row>
    <row r="42" spans="1:30" s="9" customFormat="1" ht="15" x14ac:dyDescent="0.2">
      <c r="A42" s="83">
        <f t="shared" si="18"/>
        <v>35</v>
      </c>
      <c r="B42" s="26" t="s">
        <v>42</v>
      </c>
      <c r="C42" s="50" t="s">
        <v>119</v>
      </c>
      <c r="D42" s="27">
        <v>11</v>
      </c>
      <c r="E42" s="27">
        <v>7</v>
      </c>
      <c r="F42" s="28">
        <f t="shared" si="13"/>
        <v>18</v>
      </c>
      <c r="G42" s="27">
        <v>18</v>
      </c>
      <c r="H42" s="27">
        <v>10</v>
      </c>
      <c r="I42" s="28">
        <f t="shared" si="14"/>
        <v>28</v>
      </c>
      <c r="J42" s="27">
        <v>14</v>
      </c>
      <c r="K42" s="27">
        <v>9</v>
      </c>
      <c r="L42" s="28">
        <f t="shared" si="15"/>
        <v>23</v>
      </c>
      <c r="M42" s="27">
        <v>16</v>
      </c>
      <c r="N42" s="27">
        <v>12</v>
      </c>
      <c r="O42" s="28">
        <f t="shared" si="16"/>
        <v>28</v>
      </c>
      <c r="P42" s="27">
        <v>15</v>
      </c>
      <c r="Q42" s="27">
        <v>21</v>
      </c>
      <c r="R42" s="28">
        <f t="shared" si="17"/>
        <v>36</v>
      </c>
      <c r="S42" s="27">
        <v>20</v>
      </c>
      <c r="T42" s="27">
        <v>15</v>
      </c>
      <c r="U42" s="37">
        <f t="shared" si="12"/>
        <v>35</v>
      </c>
      <c r="V42" s="38">
        <v>19</v>
      </c>
      <c r="W42" s="29">
        <v>18</v>
      </c>
      <c r="X42" s="28">
        <f t="shared" si="7"/>
        <v>37</v>
      </c>
      <c r="Y42" s="27">
        <v>24</v>
      </c>
      <c r="Z42" s="27">
        <v>18</v>
      </c>
      <c r="AA42" s="39">
        <f t="shared" si="8"/>
        <v>42</v>
      </c>
      <c r="AB42" s="57">
        <f t="shared" si="9"/>
        <v>137</v>
      </c>
      <c r="AC42" s="58">
        <f t="shared" si="10"/>
        <v>110</v>
      </c>
      <c r="AD42" s="58">
        <f t="shared" si="11"/>
        <v>247</v>
      </c>
    </row>
    <row r="43" spans="1:30" s="9" customFormat="1" ht="15" x14ac:dyDescent="0.2">
      <c r="A43" s="83">
        <f t="shared" si="18"/>
        <v>36</v>
      </c>
      <c r="B43" s="26" t="s">
        <v>43</v>
      </c>
      <c r="C43" s="50" t="s">
        <v>118</v>
      </c>
      <c r="D43" s="31">
        <v>8</v>
      </c>
      <c r="E43" s="31">
        <v>4</v>
      </c>
      <c r="F43" s="28">
        <f t="shared" si="13"/>
        <v>12</v>
      </c>
      <c r="G43" s="31">
        <v>4</v>
      </c>
      <c r="H43" s="31">
        <v>9</v>
      </c>
      <c r="I43" s="28">
        <f t="shared" si="14"/>
        <v>13</v>
      </c>
      <c r="J43" s="31">
        <v>8</v>
      </c>
      <c r="K43" s="31">
        <v>7</v>
      </c>
      <c r="L43" s="28">
        <f t="shared" si="15"/>
        <v>15</v>
      </c>
      <c r="M43" s="31">
        <v>11</v>
      </c>
      <c r="N43" s="31">
        <v>13</v>
      </c>
      <c r="O43" s="28">
        <f t="shared" si="16"/>
        <v>24</v>
      </c>
      <c r="P43" s="31">
        <v>15</v>
      </c>
      <c r="Q43" s="31">
        <v>17</v>
      </c>
      <c r="R43" s="28">
        <f t="shared" si="17"/>
        <v>32</v>
      </c>
      <c r="S43" s="31">
        <v>6</v>
      </c>
      <c r="T43" s="31">
        <v>8</v>
      </c>
      <c r="U43" s="37">
        <f t="shared" si="12"/>
        <v>14</v>
      </c>
      <c r="V43" s="40">
        <v>13</v>
      </c>
      <c r="W43" s="32">
        <v>6</v>
      </c>
      <c r="X43" s="28">
        <f t="shared" si="7"/>
        <v>19</v>
      </c>
      <c r="Y43" s="31">
        <v>8</v>
      </c>
      <c r="Z43" s="31">
        <v>10</v>
      </c>
      <c r="AA43" s="39">
        <f t="shared" si="8"/>
        <v>18</v>
      </c>
      <c r="AB43" s="57">
        <f t="shared" si="9"/>
        <v>73</v>
      </c>
      <c r="AC43" s="58">
        <f t="shared" si="10"/>
        <v>74</v>
      </c>
      <c r="AD43" s="58">
        <f t="shared" si="11"/>
        <v>147</v>
      </c>
    </row>
    <row r="44" spans="1:30" s="9" customFormat="1" ht="15" x14ac:dyDescent="0.2">
      <c r="A44" s="83">
        <f t="shared" si="18"/>
        <v>37</v>
      </c>
      <c r="B44" s="26" t="s">
        <v>44</v>
      </c>
      <c r="C44" s="50" t="s">
        <v>119</v>
      </c>
      <c r="D44" s="27">
        <v>8</v>
      </c>
      <c r="E44" s="27">
        <v>6</v>
      </c>
      <c r="F44" s="28">
        <f t="shared" si="13"/>
        <v>14</v>
      </c>
      <c r="G44" s="27">
        <v>8</v>
      </c>
      <c r="H44" s="27">
        <v>12</v>
      </c>
      <c r="I44" s="28">
        <f t="shared" si="14"/>
        <v>20</v>
      </c>
      <c r="J44" s="27">
        <v>13</v>
      </c>
      <c r="K44" s="27">
        <v>7</v>
      </c>
      <c r="L44" s="28">
        <f t="shared" si="15"/>
        <v>20</v>
      </c>
      <c r="M44" s="27">
        <v>14</v>
      </c>
      <c r="N44" s="27">
        <v>10</v>
      </c>
      <c r="O44" s="28">
        <f t="shared" si="16"/>
        <v>24</v>
      </c>
      <c r="P44" s="27">
        <v>16</v>
      </c>
      <c r="Q44" s="27">
        <v>10</v>
      </c>
      <c r="R44" s="28">
        <f t="shared" si="17"/>
        <v>26</v>
      </c>
      <c r="S44" s="27">
        <v>9</v>
      </c>
      <c r="T44" s="27">
        <v>11</v>
      </c>
      <c r="U44" s="37">
        <f t="shared" si="12"/>
        <v>20</v>
      </c>
      <c r="V44" s="38">
        <v>13</v>
      </c>
      <c r="W44" s="29">
        <v>11</v>
      </c>
      <c r="X44" s="28">
        <f t="shared" si="7"/>
        <v>24</v>
      </c>
      <c r="Y44" s="27">
        <v>9</v>
      </c>
      <c r="Z44" s="27">
        <v>9</v>
      </c>
      <c r="AA44" s="39">
        <f t="shared" si="8"/>
        <v>18</v>
      </c>
      <c r="AB44" s="57">
        <f t="shared" si="9"/>
        <v>90</v>
      </c>
      <c r="AC44" s="58">
        <f t="shared" si="10"/>
        <v>76</v>
      </c>
      <c r="AD44" s="58">
        <f t="shared" si="11"/>
        <v>166</v>
      </c>
    </row>
    <row r="45" spans="1:30" s="9" customFormat="1" ht="15" x14ac:dyDescent="0.2">
      <c r="A45" s="83">
        <f t="shared" si="18"/>
        <v>38</v>
      </c>
      <c r="B45" s="26" t="s">
        <v>45</v>
      </c>
      <c r="C45" s="50" t="s">
        <v>117</v>
      </c>
      <c r="D45" s="27">
        <v>6</v>
      </c>
      <c r="E45" s="27">
        <v>7</v>
      </c>
      <c r="F45" s="28">
        <f t="shared" si="13"/>
        <v>13</v>
      </c>
      <c r="G45" s="27">
        <v>5</v>
      </c>
      <c r="H45" s="27">
        <v>13</v>
      </c>
      <c r="I45" s="28">
        <f t="shared" si="14"/>
        <v>18</v>
      </c>
      <c r="J45" s="27">
        <v>14</v>
      </c>
      <c r="K45" s="27">
        <v>16</v>
      </c>
      <c r="L45" s="28">
        <f t="shared" si="15"/>
        <v>30</v>
      </c>
      <c r="M45" s="27">
        <v>17</v>
      </c>
      <c r="N45" s="27">
        <v>15</v>
      </c>
      <c r="O45" s="28">
        <f t="shared" si="16"/>
        <v>32</v>
      </c>
      <c r="P45" s="27">
        <v>6</v>
      </c>
      <c r="Q45" s="27">
        <v>22</v>
      </c>
      <c r="R45" s="28">
        <f t="shared" si="17"/>
        <v>28</v>
      </c>
      <c r="S45" s="27">
        <v>9</v>
      </c>
      <c r="T45" s="27">
        <v>14</v>
      </c>
      <c r="U45" s="37">
        <f t="shared" si="12"/>
        <v>23</v>
      </c>
      <c r="V45" s="38">
        <v>21</v>
      </c>
      <c r="W45" s="29">
        <v>15</v>
      </c>
      <c r="X45" s="28">
        <f t="shared" si="7"/>
        <v>36</v>
      </c>
      <c r="Y45" s="27">
        <v>10</v>
      </c>
      <c r="Z45" s="27">
        <v>15</v>
      </c>
      <c r="AA45" s="39">
        <f t="shared" si="8"/>
        <v>25</v>
      </c>
      <c r="AB45" s="57">
        <f t="shared" si="9"/>
        <v>88</v>
      </c>
      <c r="AC45" s="58">
        <f t="shared" si="10"/>
        <v>117</v>
      </c>
      <c r="AD45" s="58">
        <f t="shared" si="11"/>
        <v>205</v>
      </c>
    </row>
    <row r="46" spans="1:30" s="9" customFormat="1" ht="15" x14ac:dyDescent="0.2">
      <c r="A46" s="83">
        <f t="shared" si="18"/>
        <v>39</v>
      </c>
      <c r="B46" s="26" t="s">
        <v>46</v>
      </c>
      <c r="C46" s="50" t="s">
        <v>119</v>
      </c>
      <c r="D46" s="27">
        <v>7</v>
      </c>
      <c r="E46" s="27">
        <v>7</v>
      </c>
      <c r="F46" s="28">
        <f t="shared" si="13"/>
        <v>14</v>
      </c>
      <c r="G46" s="27">
        <v>11</v>
      </c>
      <c r="H46" s="27">
        <v>7</v>
      </c>
      <c r="I46" s="28">
        <f t="shared" si="14"/>
        <v>18</v>
      </c>
      <c r="J46" s="27">
        <v>10</v>
      </c>
      <c r="K46" s="27">
        <v>6</v>
      </c>
      <c r="L46" s="28">
        <f t="shared" si="15"/>
        <v>16</v>
      </c>
      <c r="M46" s="27">
        <v>8</v>
      </c>
      <c r="N46" s="27">
        <v>12</v>
      </c>
      <c r="O46" s="28">
        <f t="shared" si="16"/>
        <v>20</v>
      </c>
      <c r="P46" s="27">
        <v>10</v>
      </c>
      <c r="Q46" s="27">
        <v>13</v>
      </c>
      <c r="R46" s="28">
        <f t="shared" si="17"/>
        <v>23</v>
      </c>
      <c r="S46" s="27">
        <v>8</v>
      </c>
      <c r="T46" s="27">
        <v>5</v>
      </c>
      <c r="U46" s="37">
        <f t="shared" si="12"/>
        <v>13</v>
      </c>
      <c r="V46" s="38">
        <v>13</v>
      </c>
      <c r="W46" s="29">
        <v>5</v>
      </c>
      <c r="X46" s="28">
        <f t="shared" si="7"/>
        <v>18</v>
      </c>
      <c r="Y46" s="27">
        <v>5</v>
      </c>
      <c r="Z46" s="27">
        <v>8</v>
      </c>
      <c r="AA46" s="39">
        <f t="shared" si="8"/>
        <v>13</v>
      </c>
      <c r="AB46" s="57">
        <f t="shared" si="9"/>
        <v>72</v>
      </c>
      <c r="AC46" s="58">
        <f t="shared" si="10"/>
        <v>63</v>
      </c>
      <c r="AD46" s="58">
        <f t="shared" si="11"/>
        <v>135</v>
      </c>
    </row>
    <row r="47" spans="1:30" s="9" customFormat="1" ht="15" x14ac:dyDescent="0.2">
      <c r="A47" s="83">
        <f t="shared" si="18"/>
        <v>40</v>
      </c>
      <c r="B47" s="26" t="s">
        <v>47</v>
      </c>
      <c r="C47" s="50" t="s">
        <v>118</v>
      </c>
      <c r="D47" s="27">
        <v>8</v>
      </c>
      <c r="E47" s="27">
        <v>6</v>
      </c>
      <c r="F47" s="28">
        <f t="shared" si="13"/>
        <v>14</v>
      </c>
      <c r="G47" s="27">
        <v>13</v>
      </c>
      <c r="H47" s="27">
        <v>3</v>
      </c>
      <c r="I47" s="28">
        <f t="shared" si="14"/>
        <v>16</v>
      </c>
      <c r="J47" s="27">
        <v>9</v>
      </c>
      <c r="K47" s="27">
        <v>5</v>
      </c>
      <c r="L47" s="28">
        <f t="shared" si="15"/>
        <v>14</v>
      </c>
      <c r="M47" s="27">
        <v>8</v>
      </c>
      <c r="N47" s="27">
        <v>13</v>
      </c>
      <c r="O47" s="28">
        <f t="shared" si="16"/>
        <v>21</v>
      </c>
      <c r="P47" s="27">
        <v>14</v>
      </c>
      <c r="Q47" s="27">
        <v>8</v>
      </c>
      <c r="R47" s="28">
        <f t="shared" si="17"/>
        <v>22</v>
      </c>
      <c r="S47" s="27">
        <v>5</v>
      </c>
      <c r="T47" s="27">
        <v>10</v>
      </c>
      <c r="U47" s="37">
        <f t="shared" si="12"/>
        <v>15</v>
      </c>
      <c r="V47" s="38">
        <v>8</v>
      </c>
      <c r="W47" s="29">
        <v>10</v>
      </c>
      <c r="X47" s="28">
        <f t="shared" si="7"/>
        <v>18</v>
      </c>
      <c r="Y47" s="27">
        <v>9</v>
      </c>
      <c r="Z47" s="27">
        <v>17</v>
      </c>
      <c r="AA47" s="39">
        <f t="shared" si="8"/>
        <v>26</v>
      </c>
      <c r="AB47" s="57">
        <f t="shared" si="9"/>
        <v>74</v>
      </c>
      <c r="AC47" s="58">
        <f t="shared" si="10"/>
        <v>72</v>
      </c>
      <c r="AD47" s="58">
        <f t="shared" si="11"/>
        <v>146</v>
      </c>
    </row>
    <row r="48" spans="1:30" s="9" customFormat="1" ht="15" x14ac:dyDescent="0.2">
      <c r="A48" s="83">
        <f t="shared" si="18"/>
        <v>41</v>
      </c>
      <c r="B48" s="26" t="s">
        <v>48</v>
      </c>
      <c r="C48" s="50" t="s">
        <v>118</v>
      </c>
      <c r="D48" s="27">
        <v>4</v>
      </c>
      <c r="E48" s="27">
        <v>2</v>
      </c>
      <c r="F48" s="28">
        <f t="shared" si="13"/>
        <v>6</v>
      </c>
      <c r="G48" s="27">
        <v>8</v>
      </c>
      <c r="H48" s="27">
        <v>8</v>
      </c>
      <c r="I48" s="28">
        <f t="shared" si="14"/>
        <v>16</v>
      </c>
      <c r="J48" s="27">
        <v>6</v>
      </c>
      <c r="K48" s="27">
        <v>7</v>
      </c>
      <c r="L48" s="28">
        <f t="shared" si="15"/>
        <v>13</v>
      </c>
      <c r="M48" s="27">
        <v>7</v>
      </c>
      <c r="N48" s="27">
        <v>9</v>
      </c>
      <c r="O48" s="28">
        <f t="shared" si="16"/>
        <v>16</v>
      </c>
      <c r="P48" s="27">
        <v>9</v>
      </c>
      <c r="Q48" s="27">
        <v>4</v>
      </c>
      <c r="R48" s="28">
        <f t="shared" si="17"/>
        <v>13</v>
      </c>
      <c r="S48" s="27">
        <v>8</v>
      </c>
      <c r="T48" s="27">
        <v>4</v>
      </c>
      <c r="U48" s="37">
        <f t="shared" si="12"/>
        <v>12</v>
      </c>
      <c r="V48" s="38">
        <v>13</v>
      </c>
      <c r="W48" s="29">
        <v>10</v>
      </c>
      <c r="X48" s="28">
        <f t="shared" si="7"/>
        <v>23</v>
      </c>
      <c r="Y48" s="27">
        <v>4</v>
      </c>
      <c r="Z48" s="27">
        <v>7</v>
      </c>
      <c r="AA48" s="39">
        <f t="shared" si="8"/>
        <v>11</v>
      </c>
      <c r="AB48" s="57">
        <f t="shared" si="9"/>
        <v>59</v>
      </c>
      <c r="AC48" s="58">
        <f t="shared" si="10"/>
        <v>51</v>
      </c>
      <c r="AD48" s="58">
        <f t="shared" si="11"/>
        <v>110</v>
      </c>
    </row>
    <row r="49" spans="1:30" s="9" customFormat="1" ht="18" customHeight="1" x14ac:dyDescent="0.2">
      <c r="A49" s="83">
        <f t="shared" si="18"/>
        <v>42</v>
      </c>
      <c r="B49" s="26" t="s">
        <v>100</v>
      </c>
      <c r="C49" s="50" t="s">
        <v>118</v>
      </c>
      <c r="D49" s="27">
        <v>33</v>
      </c>
      <c r="E49" s="27">
        <v>44</v>
      </c>
      <c r="F49" s="28">
        <f t="shared" si="13"/>
        <v>77</v>
      </c>
      <c r="G49" s="27">
        <v>37</v>
      </c>
      <c r="H49" s="27">
        <v>46</v>
      </c>
      <c r="I49" s="28">
        <f t="shared" si="14"/>
        <v>83</v>
      </c>
      <c r="J49" s="27">
        <v>46</v>
      </c>
      <c r="K49" s="27">
        <v>47</v>
      </c>
      <c r="L49" s="28">
        <f t="shared" si="15"/>
        <v>93</v>
      </c>
      <c r="M49" s="27">
        <v>40</v>
      </c>
      <c r="N49" s="27">
        <v>49</v>
      </c>
      <c r="O49" s="28">
        <f t="shared" si="16"/>
        <v>89</v>
      </c>
      <c r="P49" s="27">
        <v>37</v>
      </c>
      <c r="Q49" s="27">
        <v>47</v>
      </c>
      <c r="R49" s="28">
        <f t="shared" si="17"/>
        <v>84</v>
      </c>
      <c r="S49" s="27">
        <v>31</v>
      </c>
      <c r="T49" s="27">
        <v>46</v>
      </c>
      <c r="U49" s="37">
        <f t="shared" si="12"/>
        <v>77</v>
      </c>
      <c r="V49" s="38">
        <v>51</v>
      </c>
      <c r="W49" s="29">
        <v>44</v>
      </c>
      <c r="X49" s="28">
        <f t="shared" si="7"/>
        <v>95</v>
      </c>
      <c r="Y49" s="27">
        <v>32</v>
      </c>
      <c r="Z49" s="27">
        <v>43</v>
      </c>
      <c r="AA49" s="39">
        <f t="shared" si="8"/>
        <v>75</v>
      </c>
      <c r="AB49" s="57">
        <f t="shared" si="9"/>
        <v>307</v>
      </c>
      <c r="AC49" s="58">
        <f t="shared" si="10"/>
        <v>366</v>
      </c>
      <c r="AD49" s="58">
        <f t="shared" si="11"/>
        <v>673</v>
      </c>
    </row>
    <row r="50" spans="1:30" s="9" customFormat="1" ht="15" x14ac:dyDescent="0.2">
      <c r="A50" s="83">
        <f t="shared" si="18"/>
        <v>43</v>
      </c>
      <c r="B50" s="26" t="s">
        <v>49</v>
      </c>
      <c r="C50" s="50" t="s">
        <v>117</v>
      </c>
      <c r="D50" s="27">
        <v>17</v>
      </c>
      <c r="E50" s="27">
        <v>15</v>
      </c>
      <c r="F50" s="28">
        <f t="shared" si="13"/>
        <v>32</v>
      </c>
      <c r="G50" s="27">
        <v>17</v>
      </c>
      <c r="H50" s="27">
        <v>26</v>
      </c>
      <c r="I50" s="28">
        <f t="shared" si="14"/>
        <v>43</v>
      </c>
      <c r="J50" s="27">
        <v>23</v>
      </c>
      <c r="K50" s="27">
        <v>14</v>
      </c>
      <c r="L50" s="28">
        <f t="shared" si="15"/>
        <v>37</v>
      </c>
      <c r="M50" s="27">
        <v>18</v>
      </c>
      <c r="N50" s="27">
        <v>17</v>
      </c>
      <c r="O50" s="28">
        <f t="shared" si="16"/>
        <v>35</v>
      </c>
      <c r="P50" s="27">
        <v>21</v>
      </c>
      <c r="Q50" s="27">
        <v>16</v>
      </c>
      <c r="R50" s="28">
        <f t="shared" si="17"/>
        <v>37</v>
      </c>
      <c r="S50" s="27">
        <v>24</v>
      </c>
      <c r="T50" s="27">
        <v>29</v>
      </c>
      <c r="U50" s="37">
        <v>24</v>
      </c>
      <c r="V50" s="38">
        <v>24</v>
      </c>
      <c r="W50" s="29">
        <v>21</v>
      </c>
      <c r="X50" s="28">
        <f t="shared" si="7"/>
        <v>45</v>
      </c>
      <c r="Y50" s="27">
        <v>17</v>
      </c>
      <c r="Z50" s="27">
        <v>16</v>
      </c>
      <c r="AA50" s="39">
        <f t="shared" si="8"/>
        <v>33</v>
      </c>
      <c r="AB50" s="57">
        <f t="shared" si="9"/>
        <v>161</v>
      </c>
      <c r="AC50" s="58">
        <f t="shared" si="10"/>
        <v>154</v>
      </c>
      <c r="AD50" s="58">
        <f t="shared" si="11"/>
        <v>315</v>
      </c>
    </row>
    <row r="51" spans="1:30" s="9" customFormat="1" ht="15" x14ac:dyDescent="0.2">
      <c r="A51" s="83">
        <f t="shared" si="18"/>
        <v>44</v>
      </c>
      <c r="B51" s="26" t="s">
        <v>50</v>
      </c>
      <c r="C51" s="50" t="s">
        <v>117</v>
      </c>
      <c r="D51" s="27">
        <v>13</v>
      </c>
      <c r="E51" s="27">
        <v>12</v>
      </c>
      <c r="F51" s="28">
        <f t="shared" si="13"/>
        <v>25</v>
      </c>
      <c r="G51" s="27">
        <v>9</v>
      </c>
      <c r="H51" s="27">
        <v>13</v>
      </c>
      <c r="I51" s="28">
        <f t="shared" si="14"/>
        <v>22</v>
      </c>
      <c r="J51" s="27">
        <v>13</v>
      </c>
      <c r="K51" s="27">
        <v>12</v>
      </c>
      <c r="L51" s="28">
        <f t="shared" si="15"/>
        <v>25</v>
      </c>
      <c r="M51" s="27">
        <v>11</v>
      </c>
      <c r="N51" s="27">
        <v>22</v>
      </c>
      <c r="O51" s="28">
        <f t="shared" si="16"/>
        <v>33</v>
      </c>
      <c r="P51" s="27">
        <v>18</v>
      </c>
      <c r="Q51" s="27">
        <v>22</v>
      </c>
      <c r="R51" s="28">
        <v>17</v>
      </c>
      <c r="S51" s="27">
        <v>17</v>
      </c>
      <c r="T51" s="27">
        <v>12</v>
      </c>
      <c r="U51" s="37">
        <f t="shared" si="12"/>
        <v>29</v>
      </c>
      <c r="V51" s="38">
        <v>19</v>
      </c>
      <c r="W51" s="29">
        <v>12</v>
      </c>
      <c r="X51" s="28">
        <f t="shared" si="7"/>
        <v>31</v>
      </c>
      <c r="Y51" s="27">
        <v>22</v>
      </c>
      <c r="Z51" s="27">
        <v>15</v>
      </c>
      <c r="AA51" s="39">
        <f t="shared" si="8"/>
        <v>37</v>
      </c>
      <c r="AB51" s="57">
        <f t="shared" si="9"/>
        <v>122</v>
      </c>
      <c r="AC51" s="58">
        <f t="shared" si="10"/>
        <v>120</v>
      </c>
      <c r="AD51" s="58">
        <f t="shared" si="11"/>
        <v>242</v>
      </c>
    </row>
    <row r="52" spans="1:30" s="10" customFormat="1" ht="15" x14ac:dyDescent="0.25">
      <c r="A52" s="84">
        <f t="shared" si="18"/>
        <v>45</v>
      </c>
      <c r="B52" s="33" t="s">
        <v>51</v>
      </c>
      <c r="C52" s="50" t="s">
        <v>119</v>
      </c>
      <c r="D52" s="34">
        <v>2</v>
      </c>
      <c r="E52" s="34">
        <v>1</v>
      </c>
      <c r="F52" s="28">
        <f t="shared" si="13"/>
        <v>3</v>
      </c>
      <c r="G52" s="34">
        <v>3</v>
      </c>
      <c r="H52" s="34">
        <v>3</v>
      </c>
      <c r="I52" s="28">
        <f t="shared" si="14"/>
        <v>6</v>
      </c>
      <c r="J52" s="34">
        <v>9</v>
      </c>
      <c r="K52" s="34">
        <v>1</v>
      </c>
      <c r="L52" s="28">
        <f t="shared" si="15"/>
        <v>10</v>
      </c>
      <c r="M52" s="34">
        <v>9</v>
      </c>
      <c r="N52" s="34">
        <v>4</v>
      </c>
      <c r="O52" s="28">
        <f t="shared" si="16"/>
        <v>13</v>
      </c>
      <c r="P52" s="34">
        <v>4</v>
      </c>
      <c r="Q52" s="34">
        <v>6</v>
      </c>
      <c r="R52" s="28">
        <f t="shared" si="17"/>
        <v>10</v>
      </c>
      <c r="S52" s="34">
        <v>5</v>
      </c>
      <c r="T52" s="34">
        <v>5</v>
      </c>
      <c r="U52" s="37">
        <f t="shared" si="12"/>
        <v>10</v>
      </c>
      <c r="V52" s="41">
        <v>7</v>
      </c>
      <c r="W52" s="35">
        <v>10</v>
      </c>
      <c r="X52" s="28">
        <f t="shared" si="7"/>
        <v>17</v>
      </c>
      <c r="Y52" s="34">
        <v>5</v>
      </c>
      <c r="Z52" s="34">
        <v>6</v>
      </c>
      <c r="AA52" s="39">
        <f t="shared" si="8"/>
        <v>11</v>
      </c>
      <c r="AB52" s="57">
        <f t="shared" si="9"/>
        <v>44</v>
      </c>
      <c r="AC52" s="58">
        <f t="shared" si="10"/>
        <v>36</v>
      </c>
      <c r="AD52" s="58">
        <f t="shared" si="11"/>
        <v>80</v>
      </c>
    </row>
    <row r="53" spans="1:30" s="10" customFormat="1" ht="15" x14ac:dyDescent="0.25">
      <c r="A53" s="84">
        <f t="shared" si="18"/>
        <v>46</v>
      </c>
      <c r="B53" s="33" t="s">
        <v>52</v>
      </c>
      <c r="C53" s="50" t="s">
        <v>117</v>
      </c>
      <c r="D53" s="34">
        <v>2</v>
      </c>
      <c r="E53" s="34">
        <v>4</v>
      </c>
      <c r="F53" s="28">
        <f t="shared" si="13"/>
        <v>6</v>
      </c>
      <c r="G53" s="34">
        <v>1</v>
      </c>
      <c r="H53" s="34">
        <v>4</v>
      </c>
      <c r="I53" s="28">
        <f t="shared" si="14"/>
        <v>5</v>
      </c>
      <c r="J53" s="34">
        <v>4</v>
      </c>
      <c r="K53" s="34">
        <v>3</v>
      </c>
      <c r="L53" s="28">
        <f t="shared" si="15"/>
        <v>7</v>
      </c>
      <c r="M53" s="34">
        <v>5</v>
      </c>
      <c r="N53" s="34">
        <v>3</v>
      </c>
      <c r="O53" s="28">
        <f t="shared" si="16"/>
        <v>8</v>
      </c>
      <c r="P53" s="34">
        <v>2</v>
      </c>
      <c r="Q53" s="34">
        <v>7</v>
      </c>
      <c r="R53" s="28">
        <f t="shared" si="17"/>
        <v>9</v>
      </c>
      <c r="S53" s="34">
        <v>3</v>
      </c>
      <c r="T53" s="34">
        <v>4</v>
      </c>
      <c r="U53" s="37">
        <f t="shared" si="12"/>
        <v>7</v>
      </c>
      <c r="V53" s="41">
        <v>4</v>
      </c>
      <c r="W53" s="35">
        <v>5</v>
      </c>
      <c r="X53" s="28">
        <f t="shared" si="7"/>
        <v>9</v>
      </c>
      <c r="Y53" s="34">
        <v>3</v>
      </c>
      <c r="Z53" s="34">
        <v>7</v>
      </c>
      <c r="AA53" s="39">
        <f t="shared" si="8"/>
        <v>10</v>
      </c>
      <c r="AB53" s="57">
        <f t="shared" si="9"/>
        <v>24</v>
      </c>
      <c r="AC53" s="58">
        <f t="shared" si="10"/>
        <v>37</v>
      </c>
      <c r="AD53" s="58">
        <f t="shared" si="11"/>
        <v>61</v>
      </c>
    </row>
    <row r="54" spans="1:30" s="9" customFormat="1" ht="15" x14ac:dyDescent="0.2">
      <c r="A54" s="83">
        <f t="shared" si="18"/>
        <v>47</v>
      </c>
      <c r="B54" s="26" t="s">
        <v>53</v>
      </c>
      <c r="C54" s="50" t="s">
        <v>118</v>
      </c>
      <c r="D54" s="27">
        <v>13</v>
      </c>
      <c r="E54" s="27">
        <v>10</v>
      </c>
      <c r="F54" s="28">
        <f t="shared" si="13"/>
        <v>23</v>
      </c>
      <c r="G54" s="27">
        <v>13</v>
      </c>
      <c r="H54" s="27">
        <v>12</v>
      </c>
      <c r="I54" s="28">
        <f t="shared" si="14"/>
        <v>25</v>
      </c>
      <c r="J54" s="27">
        <v>17</v>
      </c>
      <c r="K54" s="27">
        <v>4</v>
      </c>
      <c r="L54" s="28">
        <f t="shared" si="15"/>
        <v>21</v>
      </c>
      <c r="M54" s="27">
        <v>19</v>
      </c>
      <c r="N54" s="27">
        <v>4</v>
      </c>
      <c r="O54" s="28">
        <f t="shared" si="16"/>
        <v>23</v>
      </c>
      <c r="P54" s="27">
        <v>9</v>
      </c>
      <c r="Q54" s="27">
        <v>11</v>
      </c>
      <c r="R54" s="28">
        <f t="shared" si="17"/>
        <v>20</v>
      </c>
      <c r="S54" s="27">
        <v>17</v>
      </c>
      <c r="T54" s="27">
        <v>6</v>
      </c>
      <c r="U54" s="37">
        <f t="shared" si="12"/>
        <v>23</v>
      </c>
      <c r="V54" s="38">
        <v>16</v>
      </c>
      <c r="W54" s="29">
        <v>10</v>
      </c>
      <c r="X54" s="28">
        <f t="shared" si="7"/>
        <v>26</v>
      </c>
      <c r="Y54" s="27">
        <v>10</v>
      </c>
      <c r="Z54" s="27">
        <v>0</v>
      </c>
      <c r="AA54" s="39">
        <f t="shared" si="8"/>
        <v>10</v>
      </c>
      <c r="AB54" s="57">
        <f t="shared" si="9"/>
        <v>114</v>
      </c>
      <c r="AC54" s="58">
        <f t="shared" si="10"/>
        <v>57</v>
      </c>
      <c r="AD54" s="58">
        <f t="shared" si="11"/>
        <v>171</v>
      </c>
    </row>
    <row r="55" spans="1:30" s="9" customFormat="1" ht="15" x14ac:dyDescent="0.2">
      <c r="A55" s="83">
        <f t="shared" si="18"/>
        <v>48</v>
      </c>
      <c r="B55" s="26" t="s">
        <v>54</v>
      </c>
      <c r="C55" s="50" t="s">
        <v>117</v>
      </c>
      <c r="D55" s="27">
        <v>5</v>
      </c>
      <c r="E55" s="27">
        <v>2</v>
      </c>
      <c r="F55" s="28">
        <f t="shared" si="13"/>
        <v>7</v>
      </c>
      <c r="G55" s="27">
        <v>4</v>
      </c>
      <c r="H55" s="27">
        <v>4</v>
      </c>
      <c r="I55" s="28">
        <f t="shared" si="14"/>
        <v>8</v>
      </c>
      <c r="J55" s="27">
        <v>6</v>
      </c>
      <c r="K55" s="27">
        <v>6</v>
      </c>
      <c r="L55" s="28">
        <f t="shared" si="15"/>
        <v>12</v>
      </c>
      <c r="M55" s="27">
        <v>6</v>
      </c>
      <c r="N55" s="27">
        <v>6</v>
      </c>
      <c r="O55" s="28">
        <f t="shared" si="16"/>
        <v>12</v>
      </c>
      <c r="P55" s="27">
        <v>7</v>
      </c>
      <c r="Q55" s="27">
        <v>2</v>
      </c>
      <c r="R55" s="28">
        <f t="shared" si="17"/>
        <v>9</v>
      </c>
      <c r="S55" s="27">
        <v>5</v>
      </c>
      <c r="T55" s="27">
        <v>7</v>
      </c>
      <c r="U55" s="37">
        <f t="shared" si="12"/>
        <v>12</v>
      </c>
      <c r="V55" s="38">
        <v>6</v>
      </c>
      <c r="W55" s="29">
        <v>6</v>
      </c>
      <c r="X55" s="28">
        <f t="shared" si="7"/>
        <v>12</v>
      </c>
      <c r="Y55" s="27">
        <v>6</v>
      </c>
      <c r="Z55" s="27">
        <v>11</v>
      </c>
      <c r="AA55" s="39">
        <f t="shared" si="8"/>
        <v>17</v>
      </c>
      <c r="AB55" s="57">
        <f t="shared" si="9"/>
        <v>45</v>
      </c>
      <c r="AC55" s="58">
        <f t="shared" si="10"/>
        <v>44</v>
      </c>
      <c r="AD55" s="58">
        <f t="shared" si="11"/>
        <v>89</v>
      </c>
    </row>
    <row r="56" spans="1:30" s="9" customFormat="1" ht="15" x14ac:dyDescent="0.2">
      <c r="A56" s="83">
        <f t="shared" si="18"/>
        <v>49</v>
      </c>
      <c r="B56" s="26" t="s">
        <v>55</v>
      </c>
      <c r="C56" s="50" t="s">
        <v>117</v>
      </c>
      <c r="D56" s="27">
        <v>24</v>
      </c>
      <c r="E56" s="27">
        <v>16</v>
      </c>
      <c r="F56" s="28">
        <f t="shared" si="13"/>
        <v>40</v>
      </c>
      <c r="G56" s="27">
        <v>21</v>
      </c>
      <c r="H56" s="27">
        <v>27</v>
      </c>
      <c r="I56" s="28">
        <f t="shared" si="14"/>
        <v>48</v>
      </c>
      <c r="J56" s="27">
        <v>42</v>
      </c>
      <c r="K56" s="27">
        <v>35</v>
      </c>
      <c r="L56" s="28">
        <f t="shared" si="15"/>
        <v>77</v>
      </c>
      <c r="M56" s="27">
        <v>27</v>
      </c>
      <c r="N56" s="27">
        <v>25</v>
      </c>
      <c r="O56" s="28">
        <f t="shared" si="16"/>
        <v>52</v>
      </c>
      <c r="P56" s="27">
        <v>31</v>
      </c>
      <c r="Q56" s="27">
        <v>29</v>
      </c>
      <c r="R56" s="28">
        <f t="shared" si="17"/>
        <v>60</v>
      </c>
      <c r="S56" s="27">
        <v>21</v>
      </c>
      <c r="T56" s="27">
        <v>32</v>
      </c>
      <c r="U56" s="37">
        <f t="shared" si="12"/>
        <v>53</v>
      </c>
      <c r="V56" s="38">
        <v>40</v>
      </c>
      <c r="W56" s="29">
        <v>26</v>
      </c>
      <c r="X56" s="28">
        <f t="shared" si="7"/>
        <v>66</v>
      </c>
      <c r="Y56" s="27">
        <v>22</v>
      </c>
      <c r="Z56" s="27">
        <v>34</v>
      </c>
      <c r="AA56" s="39">
        <f t="shared" si="8"/>
        <v>56</v>
      </c>
      <c r="AB56" s="57">
        <f t="shared" si="9"/>
        <v>228</v>
      </c>
      <c r="AC56" s="58">
        <f t="shared" si="10"/>
        <v>224</v>
      </c>
      <c r="AD56" s="58">
        <f t="shared" si="11"/>
        <v>452</v>
      </c>
    </row>
    <row r="57" spans="1:30" s="9" customFormat="1" ht="15" x14ac:dyDescent="0.2">
      <c r="A57" s="83">
        <f t="shared" si="18"/>
        <v>50</v>
      </c>
      <c r="B57" s="26" t="s">
        <v>56</v>
      </c>
      <c r="C57" s="50" t="s">
        <v>119</v>
      </c>
      <c r="D57" s="27">
        <v>11</v>
      </c>
      <c r="E57" s="27">
        <v>7</v>
      </c>
      <c r="F57" s="28">
        <f t="shared" si="13"/>
        <v>18</v>
      </c>
      <c r="G57" s="27">
        <v>16</v>
      </c>
      <c r="H57" s="27">
        <v>13</v>
      </c>
      <c r="I57" s="28">
        <f t="shared" si="14"/>
        <v>29</v>
      </c>
      <c r="J57" s="27">
        <v>20</v>
      </c>
      <c r="K57" s="27">
        <v>4</v>
      </c>
      <c r="L57" s="28">
        <f t="shared" si="15"/>
        <v>24</v>
      </c>
      <c r="M57" s="27">
        <v>24</v>
      </c>
      <c r="N57" s="27">
        <v>10</v>
      </c>
      <c r="O57" s="28">
        <f t="shared" si="16"/>
        <v>34</v>
      </c>
      <c r="P57" s="27">
        <v>14</v>
      </c>
      <c r="Q57" s="27">
        <v>7</v>
      </c>
      <c r="R57" s="28">
        <f t="shared" si="17"/>
        <v>21</v>
      </c>
      <c r="S57" s="27">
        <v>10</v>
      </c>
      <c r="T57" s="27">
        <v>11</v>
      </c>
      <c r="U57" s="37">
        <f t="shared" si="12"/>
        <v>21</v>
      </c>
      <c r="V57" s="38">
        <v>18</v>
      </c>
      <c r="W57" s="29">
        <v>16</v>
      </c>
      <c r="X57" s="28">
        <f t="shared" si="7"/>
        <v>34</v>
      </c>
      <c r="Y57" s="36">
        <v>18</v>
      </c>
      <c r="Z57" s="36">
        <v>13</v>
      </c>
      <c r="AA57" s="39">
        <f t="shared" si="8"/>
        <v>31</v>
      </c>
      <c r="AB57" s="57">
        <f t="shared" si="9"/>
        <v>131</v>
      </c>
      <c r="AC57" s="58">
        <f t="shared" si="10"/>
        <v>81</v>
      </c>
      <c r="AD57" s="58">
        <f t="shared" si="11"/>
        <v>212</v>
      </c>
    </row>
    <row r="58" spans="1:30" s="63" customFormat="1" ht="21" customHeight="1" thickBot="1" x14ac:dyDescent="0.35">
      <c r="A58" s="61"/>
      <c r="B58" s="42"/>
      <c r="C58" s="42" t="s">
        <v>92</v>
      </c>
      <c r="D58" s="62">
        <f>SUM(D8:D57)</f>
        <v>471</v>
      </c>
      <c r="E58" s="62">
        <f t="shared" ref="E58:AD58" si="19">SUM(E8:E57)</f>
        <v>414</v>
      </c>
      <c r="F58" s="62">
        <f t="shared" si="19"/>
        <v>885</v>
      </c>
      <c r="G58" s="62">
        <f t="shared" si="19"/>
        <v>532</v>
      </c>
      <c r="H58" s="62">
        <f t="shared" si="19"/>
        <v>529</v>
      </c>
      <c r="I58" s="62">
        <f t="shared" si="19"/>
        <v>1061</v>
      </c>
      <c r="J58" s="62">
        <f t="shared" si="19"/>
        <v>587</v>
      </c>
      <c r="K58" s="62">
        <f t="shared" si="19"/>
        <v>514</v>
      </c>
      <c r="L58" s="62">
        <f t="shared" si="19"/>
        <v>1101</v>
      </c>
      <c r="M58" s="62">
        <f t="shared" si="19"/>
        <v>600</v>
      </c>
      <c r="N58" s="62">
        <f t="shared" si="19"/>
        <v>579</v>
      </c>
      <c r="O58" s="62">
        <f t="shared" si="19"/>
        <v>1179</v>
      </c>
      <c r="P58" s="62">
        <f t="shared" si="19"/>
        <v>572</v>
      </c>
      <c r="Q58" s="62">
        <f t="shared" si="19"/>
        <v>584</v>
      </c>
      <c r="R58" s="62">
        <f t="shared" si="19"/>
        <v>1133</v>
      </c>
      <c r="S58" s="62">
        <f t="shared" si="19"/>
        <v>543</v>
      </c>
      <c r="T58" s="62">
        <f t="shared" si="19"/>
        <v>582</v>
      </c>
      <c r="U58" s="62">
        <f t="shared" si="19"/>
        <v>1080</v>
      </c>
      <c r="V58" s="62">
        <f t="shared" si="19"/>
        <v>648</v>
      </c>
      <c r="W58" s="62">
        <f t="shared" si="19"/>
        <v>575</v>
      </c>
      <c r="X58" s="62">
        <f t="shared" si="19"/>
        <v>1223</v>
      </c>
      <c r="Y58" s="62">
        <f t="shared" si="19"/>
        <v>524</v>
      </c>
      <c r="Z58" s="62">
        <f t="shared" si="19"/>
        <v>532</v>
      </c>
      <c r="AA58" s="62">
        <f t="shared" si="19"/>
        <v>1056</v>
      </c>
      <c r="AB58" s="62">
        <f t="shared" si="19"/>
        <v>4477</v>
      </c>
      <c r="AC58" s="62">
        <f t="shared" si="19"/>
        <v>4309</v>
      </c>
      <c r="AD58" s="62">
        <f t="shared" si="19"/>
        <v>8786</v>
      </c>
    </row>
    <row r="60" spans="1:30" x14ac:dyDescent="0.25">
      <c r="X60" s="20"/>
    </row>
  </sheetData>
  <sortState ref="A8:AG57">
    <sortCondition ref="B8:B57"/>
  </sortState>
  <mergeCells count="17">
    <mergeCell ref="C5:C7"/>
    <mergeCell ref="A5:A7"/>
    <mergeCell ref="G5:I6"/>
    <mergeCell ref="D5:F6"/>
    <mergeCell ref="AB5:AD6"/>
    <mergeCell ref="P5:R6"/>
    <mergeCell ref="S5:U6"/>
    <mergeCell ref="V5:X6"/>
    <mergeCell ref="Y5:AA6"/>
    <mergeCell ref="J5:L6"/>
    <mergeCell ref="M5:O6"/>
    <mergeCell ref="B5:B7"/>
    <mergeCell ref="A1:AD1"/>
    <mergeCell ref="A2:AD2"/>
    <mergeCell ref="D4:F4"/>
    <mergeCell ref="V4:AA4"/>
    <mergeCell ref="A3:AD3"/>
  </mergeCells>
  <printOptions horizontalCentered="1" verticalCentered="1"/>
  <pageMargins left="0.21" right="0" top="0.28000000000000003" bottom="0" header="0" footer="0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4"/>
  <sheetViews>
    <sheetView workbookViewId="0">
      <selection activeCell="AA13" sqref="AA13"/>
    </sheetView>
  </sheetViews>
  <sheetFormatPr defaultRowHeight="15.75" x14ac:dyDescent="0.25"/>
  <cols>
    <col min="2" max="2" width="4.625" customWidth="1"/>
    <col min="3" max="3" width="27.625" customWidth="1"/>
    <col min="4" max="4" width="3.375" bestFit="1" customWidth="1"/>
    <col min="5" max="6" width="3" bestFit="1" customWidth="1"/>
    <col min="7" max="7" width="3.375" bestFit="1" customWidth="1"/>
    <col min="8" max="9" width="3.25" bestFit="1" customWidth="1"/>
    <col min="10" max="12" width="3.375" bestFit="1" customWidth="1"/>
    <col min="13" max="14" width="3" bestFit="1" customWidth="1"/>
    <col min="15" max="15" width="3.375" bestFit="1" customWidth="1"/>
    <col min="16" max="17" width="2.625" bestFit="1" customWidth="1"/>
    <col min="18" max="18" width="3.375" bestFit="1" customWidth="1"/>
    <col min="19" max="20" width="2.25" bestFit="1" customWidth="1"/>
    <col min="21" max="21" width="4.375" customWidth="1"/>
    <col min="22" max="22" width="4.125" bestFit="1" customWidth="1"/>
    <col min="23" max="23" width="4" bestFit="1" customWidth="1"/>
    <col min="24" max="24" width="4.375" customWidth="1"/>
    <col min="25" max="25" width="9" hidden="1" customWidth="1"/>
  </cols>
  <sheetData>
    <row r="1" spans="2:25" ht="18" x14ac:dyDescent="0.25">
      <c r="B1" s="100" t="s">
        <v>131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 spans="2:25" ht="18" x14ac:dyDescent="0.25">
      <c r="B2" s="100" t="s">
        <v>93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2:25" ht="18" x14ac:dyDescent="0.25">
      <c r="B3" s="110" t="s">
        <v>133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</row>
    <row r="4" spans="2:25" ht="15.75" customHeight="1" x14ac:dyDescent="0.25">
      <c r="B4" s="107" t="s">
        <v>130</v>
      </c>
      <c r="C4" s="104" t="s">
        <v>11</v>
      </c>
      <c r="D4" s="101" t="s">
        <v>1</v>
      </c>
      <c r="E4" s="101"/>
      <c r="F4" s="101"/>
      <c r="G4" s="101" t="s">
        <v>2</v>
      </c>
      <c r="H4" s="101"/>
      <c r="I4" s="101"/>
      <c r="J4" s="101" t="s">
        <v>3</v>
      </c>
      <c r="K4" s="101"/>
      <c r="L4" s="101"/>
      <c r="M4" s="101" t="s">
        <v>87</v>
      </c>
      <c r="N4" s="101"/>
      <c r="O4" s="101"/>
      <c r="P4" s="101" t="s">
        <v>96</v>
      </c>
      <c r="Q4" s="101"/>
      <c r="R4" s="101"/>
      <c r="S4" s="101" t="s">
        <v>97</v>
      </c>
      <c r="T4" s="101"/>
      <c r="U4" s="101"/>
      <c r="V4" s="101" t="s">
        <v>4</v>
      </c>
      <c r="W4" s="101"/>
      <c r="X4" s="101"/>
    </row>
    <row r="5" spans="2:25" ht="15.75" customHeight="1" x14ac:dyDescent="0.25">
      <c r="B5" s="108"/>
      <c r="C5" s="105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</row>
    <row r="6" spans="2:25" s="81" customFormat="1" ht="19.5" customHeight="1" x14ac:dyDescent="0.25">
      <c r="B6" s="109"/>
      <c r="C6" s="106"/>
      <c r="D6" s="67" t="s">
        <v>5</v>
      </c>
      <c r="E6" s="67" t="s">
        <v>6</v>
      </c>
      <c r="F6" s="67" t="s">
        <v>7</v>
      </c>
      <c r="G6" s="67" t="s">
        <v>5</v>
      </c>
      <c r="H6" s="67" t="s">
        <v>6</v>
      </c>
      <c r="I6" s="67" t="s">
        <v>7</v>
      </c>
      <c r="J6" s="67" t="s">
        <v>5</v>
      </c>
      <c r="K6" s="67" t="s">
        <v>6</v>
      </c>
      <c r="L6" s="67" t="s">
        <v>7</v>
      </c>
      <c r="M6" s="67" t="s">
        <v>5</v>
      </c>
      <c r="N6" s="67" t="s">
        <v>6</v>
      </c>
      <c r="O6" s="67" t="s">
        <v>7</v>
      </c>
      <c r="P6" s="67" t="s">
        <v>5</v>
      </c>
      <c r="Q6" s="67" t="s">
        <v>6</v>
      </c>
      <c r="R6" s="67" t="s">
        <v>7</v>
      </c>
      <c r="S6" s="67" t="s">
        <v>5</v>
      </c>
      <c r="T6" s="67" t="s">
        <v>6</v>
      </c>
      <c r="U6" s="67" t="s">
        <v>7</v>
      </c>
      <c r="V6" s="68" t="s">
        <v>5</v>
      </c>
      <c r="W6" s="68" t="s">
        <v>6</v>
      </c>
      <c r="X6" s="68" t="s">
        <v>7</v>
      </c>
    </row>
    <row r="7" spans="2:25" ht="19.5" x14ac:dyDescent="0.25">
      <c r="B7" s="80" t="s">
        <v>88</v>
      </c>
      <c r="C7" s="69" t="s">
        <v>125</v>
      </c>
      <c r="D7" s="70">
        <v>2</v>
      </c>
      <c r="E7" s="70">
        <v>1</v>
      </c>
      <c r="F7" s="71">
        <f>D7+E7</f>
        <v>3</v>
      </c>
      <c r="G7" s="70">
        <v>2</v>
      </c>
      <c r="H7" s="70">
        <v>3</v>
      </c>
      <c r="I7" s="71">
        <f>G7+H7</f>
        <v>5</v>
      </c>
      <c r="J7" s="70">
        <v>3</v>
      </c>
      <c r="K7" s="70">
        <v>4</v>
      </c>
      <c r="L7" s="71">
        <f>J7+K7</f>
        <v>7</v>
      </c>
      <c r="M7" s="70">
        <v>1</v>
      </c>
      <c r="N7" s="70">
        <v>1</v>
      </c>
      <c r="O7" s="71">
        <f>M7+N7</f>
        <v>2</v>
      </c>
      <c r="P7" s="70">
        <v>0</v>
      </c>
      <c r="Q7" s="70">
        <v>1</v>
      </c>
      <c r="R7" s="71">
        <f>P7+Q7</f>
        <v>1</v>
      </c>
      <c r="S7" s="70">
        <v>0</v>
      </c>
      <c r="T7" s="70">
        <v>0</v>
      </c>
      <c r="U7" s="71">
        <f>S7+T7</f>
        <v>0</v>
      </c>
      <c r="V7" s="72">
        <f>D7+G7+J7+M7+P7+S7</f>
        <v>8</v>
      </c>
      <c r="W7" s="72">
        <f>E7+H7+K7+N7+Q7+S7</f>
        <v>10</v>
      </c>
      <c r="X7" s="72">
        <f>V7+W7</f>
        <v>18</v>
      </c>
      <c r="Y7" s="73"/>
    </row>
    <row r="8" spans="2:25" ht="19.5" x14ac:dyDescent="0.25">
      <c r="B8" s="80" t="s">
        <v>89</v>
      </c>
      <c r="C8" s="69" t="s">
        <v>124</v>
      </c>
      <c r="D8" s="70">
        <v>9</v>
      </c>
      <c r="E8" s="70">
        <v>8</v>
      </c>
      <c r="F8" s="71">
        <f t="shared" ref="F8:F13" si="0">D8+E8</f>
        <v>17</v>
      </c>
      <c r="G8" s="70">
        <v>6</v>
      </c>
      <c r="H8" s="70">
        <v>3</v>
      </c>
      <c r="I8" s="71">
        <f t="shared" ref="I8:I13" si="1">G8+H8</f>
        <v>9</v>
      </c>
      <c r="J8" s="70">
        <v>6</v>
      </c>
      <c r="K8" s="70">
        <v>3</v>
      </c>
      <c r="L8" s="71">
        <f t="shared" ref="L8:L13" si="2">J8+K8</f>
        <v>9</v>
      </c>
      <c r="M8" s="70">
        <v>3</v>
      </c>
      <c r="N8" s="70">
        <v>7</v>
      </c>
      <c r="O8" s="71">
        <f t="shared" ref="O8:O13" si="3">M8+N8</f>
        <v>10</v>
      </c>
      <c r="P8" s="70">
        <v>4</v>
      </c>
      <c r="Q8" s="70">
        <v>1</v>
      </c>
      <c r="R8" s="71">
        <f t="shared" ref="R8:R13" si="4">P8+Q8</f>
        <v>5</v>
      </c>
      <c r="S8" s="70">
        <v>4</v>
      </c>
      <c r="T8" s="70">
        <v>2</v>
      </c>
      <c r="U8" s="71">
        <f t="shared" ref="U8:U13" si="5">S8+T8</f>
        <v>6</v>
      </c>
      <c r="V8" s="72">
        <f t="shared" ref="V8:V13" si="6">D8+G8+J8+M8+P8+S8</f>
        <v>32</v>
      </c>
      <c r="W8" s="72">
        <f t="shared" ref="W8:W13" si="7">E8+H8+K8+N8+Q8+S8</f>
        <v>26</v>
      </c>
      <c r="X8" s="72">
        <f t="shared" ref="X8:X13" si="8">V8+W8</f>
        <v>58</v>
      </c>
      <c r="Y8" s="73"/>
    </row>
    <row r="9" spans="2:25" ht="19.5" x14ac:dyDescent="0.25">
      <c r="B9" s="80" t="s">
        <v>90</v>
      </c>
      <c r="C9" s="74" t="s">
        <v>123</v>
      </c>
      <c r="D9" s="70">
        <v>1</v>
      </c>
      <c r="E9" s="70">
        <v>3</v>
      </c>
      <c r="F9" s="71">
        <f t="shared" si="0"/>
        <v>4</v>
      </c>
      <c r="G9" s="70">
        <v>0</v>
      </c>
      <c r="H9" s="70">
        <v>0</v>
      </c>
      <c r="I9" s="71">
        <f t="shared" si="1"/>
        <v>0</v>
      </c>
      <c r="J9" s="70">
        <v>1</v>
      </c>
      <c r="K9" s="70">
        <v>1</v>
      </c>
      <c r="L9" s="71">
        <f t="shared" si="2"/>
        <v>2</v>
      </c>
      <c r="M9" s="70">
        <v>0</v>
      </c>
      <c r="N9" s="70">
        <v>2</v>
      </c>
      <c r="O9" s="71">
        <f t="shared" si="3"/>
        <v>2</v>
      </c>
      <c r="P9" s="70">
        <v>0</v>
      </c>
      <c r="Q9" s="70">
        <v>0</v>
      </c>
      <c r="R9" s="71">
        <f t="shared" si="4"/>
        <v>0</v>
      </c>
      <c r="S9" s="70">
        <v>0</v>
      </c>
      <c r="T9" s="70">
        <v>0</v>
      </c>
      <c r="U9" s="71">
        <f t="shared" si="5"/>
        <v>0</v>
      </c>
      <c r="V9" s="72">
        <f t="shared" si="6"/>
        <v>2</v>
      </c>
      <c r="W9" s="72">
        <f t="shared" si="7"/>
        <v>6</v>
      </c>
      <c r="X9" s="72">
        <f t="shared" si="8"/>
        <v>8</v>
      </c>
      <c r="Y9" s="73"/>
    </row>
    <row r="10" spans="2:25" ht="19.5" x14ac:dyDescent="0.25">
      <c r="B10" s="80" t="s">
        <v>91</v>
      </c>
      <c r="C10" s="74" t="s">
        <v>126</v>
      </c>
      <c r="D10" s="75">
        <v>6</v>
      </c>
      <c r="E10" s="75">
        <v>2</v>
      </c>
      <c r="F10" s="71">
        <f t="shared" si="0"/>
        <v>8</v>
      </c>
      <c r="G10" s="75">
        <v>4</v>
      </c>
      <c r="H10" s="75">
        <v>1</v>
      </c>
      <c r="I10" s="71">
        <f t="shared" si="1"/>
        <v>5</v>
      </c>
      <c r="J10" s="75">
        <v>6</v>
      </c>
      <c r="K10" s="75">
        <v>2</v>
      </c>
      <c r="L10" s="71">
        <f t="shared" si="2"/>
        <v>8</v>
      </c>
      <c r="M10" s="75">
        <v>7</v>
      </c>
      <c r="N10" s="75">
        <v>1</v>
      </c>
      <c r="O10" s="71">
        <f t="shared" si="3"/>
        <v>8</v>
      </c>
      <c r="P10" s="75">
        <v>1</v>
      </c>
      <c r="Q10" s="75">
        <v>1</v>
      </c>
      <c r="R10" s="71">
        <f t="shared" si="4"/>
        <v>2</v>
      </c>
      <c r="S10" s="75">
        <v>2</v>
      </c>
      <c r="T10" s="75">
        <v>2</v>
      </c>
      <c r="U10" s="71">
        <f t="shared" si="5"/>
        <v>4</v>
      </c>
      <c r="V10" s="72">
        <f t="shared" si="6"/>
        <v>26</v>
      </c>
      <c r="W10" s="72">
        <f t="shared" si="7"/>
        <v>9</v>
      </c>
      <c r="X10" s="72">
        <f t="shared" si="8"/>
        <v>35</v>
      </c>
      <c r="Y10" s="73"/>
    </row>
    <row r="11" spans="2:25" ht="19.5" x14ac:dyDescent="0.25">
      <c r="B11" s="80" t="s">
        <v>95</v>
      </c>
      <c r="C11" s="76" t="s">
        <v>127</v>
      </c>
      <c r="D11" s="75">
        <v>4</v>
      </c>
      <c r="E11" s="75">
        <v>2</v>
      </c>
      <c r="F11" s="71">
        <f t="shared" si="0"/>
        <v>6</v>
      </c>
      <c r="G11" s="75">
        <v>1</v>
      </c>
      <c r="H11" s="75">
        <v>2</v>
      </c>
      <c r="I11" s="71">
        <f t="shared" si="1"/>
        <v>3</v>
      </c>
      <c r="J11" s="75">
        <v>5</v>
      </c>
      <c r="K11" s="75">
        <v>6</v>
      </c>
      <c r="L11" s="71">
        <f t="shared" si="2"/>
        <v>11</v>
      </c>
      <c r="M11" s="75">
        <v>2</v>
      </c>
      <c r="N11" s="75">
        <v>2</v>
      </c>
      <c r="O11" s="71">
        <f t="shared" si="3"/>
        <v>4</v>
      </c>
      <c r="P11" s="75">
        <v>4</v>
      </c>
      <c r="Q11" s="75">
        <v>4</v>
      </c>
      <c r="R11" s="71">
        <f t="shared" si="4"/>
        <v>8</v>
      </c>
      <c r="S11" s="75">
        <v>2</v>
      </c>
      <c r="T11" s="75">
        <v>5</v>
      </c>
      <c r="U11" s="71">
        <f t="shared" si="5"/>
        <v>7</v>
      </c>
      <c r="V11" s="72">
        <f t="shared" si="6"/>
        <v>18</v>
      </c>
      <c r="W11" s="72">
        <f t="shared" si="7"/>
        <v>18</v>
      </c>
      <c r="X11" s="72">
        <f t="shared" si="8"/>
        <v>36</v>
      </c>
      <c r="Y11" s="73"/>
    </row>
    <row r="12" spans="2:25" ht="19.5" x14ac:dyDescent="0.25">
      <c r="B12" s="80" t="s">
        <v>98</v>
      </c>
      <c r="C12" s="76" t="s">
        <v>128</v>
      </c>
      <c r="D12" s="77">
        <v>9</v>
      </c>
      <c r="E12" s="77">
        <v>10</v>
      </c>
      <c r="F12" s="71">
        <f t="shared" si="0"/>
        <v>19</v>
      </c>
      <c r="G12" s="77">
        <v>4</v>
      </c>
      <c r="H12" s="77">
        <v>6</v>
      </c>
      <c r="I12" s="71">
        <f t="shared" si="1"/>
        <v>10</v>
      </c>
      <c r="J12" s="77">
        <v>2</v>
      </c>
      <c r="K12" s="77">
        <v>2</v>
      </c>
      <c r="L12" s="71">
        <f t="shared" si="2"/>
        <v>4</v>
      </c>
      <c r="M12" s="77">
        <v>1</v>
      </c>
      <c r="N12" s="77">
        <v>3</v>
      </c>
      <c r="O12" s="71">
        <f t="shared" si="3"/>
        <v>4</v>
      </c>
      <c r="P12" s="77">
        <v>0</v>
      </c>
      <c r="Q12" s="77">
        <v>0</v>
      </c>
      <c r="R12" s="71">
        <f t="shared" si="4"/>
        <v>0</v>
      </c>
      <c r="S12" s="77">
        <v>0</v>
      </c>
      <c r="T12" s="77">
        <v>0</v>
      </c>
      <c r="U12" s="71">
        <f t="shared" si="5"/>
        <v>0</v>
      </c>
      <c r="V12" s="72">
        <f t="shared" si="6"/>
        <v>16</v>
      </c>
      <c r="W12" s="72">
        <f t="shared" si="7"/>
        <v>21</v>
      </c>
      <c r="X12" s="72">
        <f t="shared" si="8"/>
        <v>37</v>
      </c>
      <c r="Y12" s="78"/>
    </row>
    <row r="13" spans="2:25" ht="19.5" x14ac:dyDescent="0.25">
      <c r="B13" s="80" t="s">
        <v>102</v>
      </c>
      <c r="C13" s="76" t="s">
        <v>132</v>
      </c>
      <c r="D13" s="77">
        <v>9</v>
      </c>
      <c r="E13" s="77">
        <v>6</v>
      </c>
      <c r="F13" s="71">
        <f t="shared" si="0"/>
        <v>15</v>
      </c>
      <c r="G13" s="77">
        <v>10</v>
      </c>
      <c r="H13" s="77">
        <v>3</v>
      </c>
      <c r="I13" s="71">
        <f t="shared" si="1"/>
        <v>13</v>
      </c>
      <c r="J13" s="77">
        <v>7</v>
      </c>
      <c r="K13" s="77">
        <v>6</v>
      </c>
      <c r="L13" s="71">
        <f t="shared" si="2"/>
        <v>13</v>
      </c>
      <c r="M13" s="77">
        <v>3</v>
      </c>
      <c r="N13" s="77">
        <v>5</v>
      </c>
      <c r="O13" s="71">
        <f t="shared" si="3"/>
        <v>8</v>
      </c>
      <c r="P13" s="77">
        <v>3</v>
      </c>
      <c r="Q13" s="77">
        <v>2</v>
      </c>
      <c r="R13" s="71">
        <f t="shared" si="4"/>
        <v>5</v>
      </c>
      <c r="S13" s="77">
        <v>3</v>
      </c>
      <c r="T13" s="77">
        <v>2</v>
      </c>
      <c r="U13" s="71">
        <f t="shared" si="5"/>
        <v>5</v>
      </c>
      <c r="V13" s="72">
        <f t="shared" si="6"/>
        <v>35</v>
      </c>
      <c r="W13" s="72">
        <f t="shared" si="7"/>
        <v>25</v>
      </c>
      <c r="X13" s="72">
        <f t="shared" si="8"/>
        <v>60</v>
      </c>
      <c r="Y13" s="78"/>
    </row>
    <row r="14" spans="2:25" ht="19.5" customHeight="1" x14ac:dyDescent="0.25">
      <c r="B14" s="102" t="s">
        <v>129</v>
      </c>
      <c r="C14" s="103"/>
      <c r="D14" s="79">
        <f t="shared" ref="D14:U14" si="9">SUM(D7:D12)</f>
        <v>31</v>
      </c>
      <c r="E14" s="79">
        <f t="shared" si="9"/>
        <v>26</v>
      </c>
      <c r="F14" s="79">
        <f t="shared" si="9"/>
        <v>57</v>
      </c>
      <c r="G14" s="79">
        <f t="shared" si="9"/>
        <v>17</v>
      </c>
      <c r="H14" s="79">
        <f t="shared" si="9"/>
        <v>15</v>
      </c>
      <c r="I14" s="79">
        <f t="shared" si="9"/>
        <v>32</v>
      </c>
      <c r="J14" s="79">
        <f t="shared" si="9"/>
        <v>23</v>
      </c>
      <c r="K14" s="79">
        <f t="shared" si="9"/>
        <v>18</v>
      </c>
      <c r="L14" s="79">
        <f t="shared" si="9"/>
        <v>41</v>
      </c>
      <c r="M14" s="79">
        <f t="shared" si="9"/>
        <v>14</v>
      </c>
      <c r="N14" s="79">
        <f t="shared" si="9"/>
        <v>16</v>
      </c>
      <c r="O14" s="79">
        <f t="shared" si="9"/>
        <v>30</v>
      </c>
      <c r="P14" s="79">
        <f t="shared" si="9"/>
        <v>9</v>
      </c>
      <c r="Q14" s="79">
        <f t="shared" si="9"/>
        <v>7</v>
      </c>
      <c r="R14" s="79">
        <f t="shared" si="9"/>
        <v>16</v>
      </c>
      <c r="S14" s="79">
        <f t="shared" si="9"/>
        <v>8</v>
      </c>
      <c r="T14" s="79">
        <f t="shared" si="9"/>
        <v>9</v>
      </c>
      <c r="U14" s="79">
        <f t="shared" si="9"/>
        <v>17</v>
      </c>
      <c r="V14" s="72">
        <f t="shared" ref="V14" si="10">D14+G14+J14+M14+P14+S14</f>
        <v>102</v>
      </c>
      <c r="W14" s="79">
        <f>SUM(W7:W12)</f>
        <v>90</v>
      </c>
      <c r="X14" s="79">
        <f>SUM(X7:X12)</f>
        <v>192</v>
      </c>
      <c r="Y14" s="73"/>
    </row>
  </sheetData>
  <mergeCells count="13">
    <mergeCell ref="B14:C14"/>
    <mergeCell ref="V4:X5"/>
    <mergeCell ref="C4:C6"/>
    <mergeCell ref="B4:B6"/>
    <mergeCell ref="B2:Y2"/>
    <mergeCell ref="B3:Y3"/>
    <mergeCell ref="B1:Y1"/>
    <mergeCell ref="D4:F5"/>
    <mergeCell ref="G4:I5"/>
    <mergeCell ref="J4:L5"/>
    <mergeCell ref="M4:O5"/>
    <mergeCell ref="P4:R5"/>
    <mergeCell ref="S4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S10" sqref="S10"/>
    </sheetView>
  </sheetViews>
  <sheetFormatPr defaultRowHeight="15.75" x14ac:dyDescent="0.25"/>
  <cols>
    <col min="1" max="1" width="9" style="184"/>
    <col min="2" max="2" width="4.875" style="185" bestFit="1" customWidth="1"/>
    <col min="3" max="3" width="9.25" style="185" customWidth="1"/>
    <col min="4" max="4" width="21.625" style="185" customWidth="1"/>
    <col min="5" max="5" width="3.875" style="186" bestFit="1" customWidth="1"/>
    <col min="6" max="6" width="4.375" style="186" customWidth="1"/>
    <col min="7" max="7" width="4.625" style="187" bestFit="1" customWidth="1"/>
    <col min="8" max="9" width="3.875" style="186" bestFit="1" customWidth="1"/>
    <col min="10" max="10" width="4.625" style="187" bestFit="1" customWidth="1"/>
    <col min="11" max="11" width="4.5" style="185" customWidth="1"/>
    <col min="12" max="12" width="4" style="185" customWidth="1"/>
    <col min="13" max="13" width="4.875" style="185" customWidth="1"/>
  </cols>
  <sheetData>
    <row r="1" spans="1:13" ht="16.5" x14ac:dyDescent="0.25">
      <c r="A1" s="126" t="s">
        <v>136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</row>
    <row r="2" spans="1:13" ht="16.5" x14ac:dyDescent="0.25">
      <c r="A2" s="129" t="s">
        <v>93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</row>
    <row r="3" spans="1:13" ht="16.5" x14ac:dyDescent="0.25">
      <c r="A3" s="132" t="s">
        <v>137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</row>
    <row r="4" spans="1:13" ht="16.5" x14ac:dyDescent="0.25">
      <c r="A4" s="135" t="s">
        <v>138</v>
      </c>
      <c r="B4" s="136" t="s">
        <v>10</v>
      </c>
      <c r="C4" s="137" t="s">
        <v>139</v>
      </c>
      <c r="D4" s="136" t="s">
        <v>140</v>
      </c>
      <c r="E4" s="138" t="s">
        <v>141</v>
      </c>
      <c r="F4" s="138"/>
      <c r="G4" s="138"/>
      <c r="H4" s="139" t="s">
        <v>142</v>
      </c>
      <c r="I4" s="139"/>
      <c r="J4" s="139"/>
      <c r="K4" s="139" t="s">
        <v>143</v>
      </c>
      <c r="L4" s="139"/>
      <c r="M4" s="139"/>
    </row>
    <row r="5" spans="1:13" ht="16.5" x14ac:dyDescent="0.25">
      <c r="A5" s="135"/>
      <c r="B5" s="140"/>
      <c r="C5" s="141"/>
      <c r="D5" s="140"/>
      <c r="E5" s="142" t="s">
        <v>5</v>
      </c>
      <c r="F5" s="142" t="s">
        <v>6</v>
      </c>
      <c r="G5" s="142" t="s">
        <v>83</v>
      </c>
      <c r="H5" s="142" t="s">
        <v>5</v>
      </c>
      <c r="I5" s="142" t="s">
        <v>6</v>
      </c>
      <c r="J5" s="142" t="s">
        <v>83</v>
      </c>
      <c r="K5" s="142" t="s">
        <v>5</v>
      </c>
      <c r="L5" s="142" t="s">
        <v>6</v>
      </c>
      <c r="M5" s="142" t="s">
        <v>83</v>
      </c>
    </row>
    <row r="6" spans="1:13" ht="16.5" x14ac:dyDescent="0.25">
      <c r="A6" s="135"/>
      <c r="B6" s="143" t="s">
        <v>88</v>
      </c>
      <c r="C6" s="144" t="s">
        <v>144</v>
      </c>
      <c r="D6" s="145" t="s">
        <v>145</v>
      </c>
      <c r="E6" s="146">
        <v>4</v>
      </c>
      <c r="F6" s="146">
        <v>4</v>
      </c>
      <c r="G6" s="147">
        <f>E6+F6</f>
        <v>8</v>
      </c>
      <c r="H6" s="146">
        <v>9</v>
      </c>
      <c r="I6" s="146">
        <v>5</v>
      </c>
      <c r="J6" s="147">
        <f>H6+I6</f>
        <v>14</v>
      </c>
      <c r="K6" s="147">
        <f>E6+H6</f>
        <v>13</v>
      </c>
      <c r="L6" s="147">
        <f>F6+I6</f>
        <v>9</v>
      </c>
      <c r="M6" s="147">
        <f>G6+J6</f>
        <v>22</v>
      </c>
    </row>
    <row r="7" spans="1:13" ht="16.5" x14ac:dyDescent="0.25">
      <c r="A7" s="135"/>
      <c r="B7" s="143" t="s">
        <v>89</v>
      </c>
      <c r="C7" s="144" t="s">
        <v>144</v>
      </c>
      <c r="D7" s="145" t="s">
        <v>146</v>
      </c>
      <c r="E7" s="146">
        <v>6</v>
      </c>
      <c r="F7" s="146">
        <v>12</v>
      </c>
      <c r="G7" s="147">
        <f t="shared" ref="G7:G71" si="0">E7+F7</f>
        <v>18</v>
      </c>
      <c r="H7" s="146">
        <v>14</v>
      </c>
      <c r="I7" s="146">
        <v>13</v>
      </c>
      <c r="J7" s="147">
        <f t="shared" ref="J7:J71" si="1">H7+I7</f>
        <v>27</v>
      </c>
      <c r="K7" s="147">
        <f t="shared" ref="K7:M71" si="2">E7+H7</f>
        <v>20</v>
      </c>
      <c r="L7" s="147">
        <f t="shared" si="2"/>
        <v>25</v>
      </c>
      <c r="M7" s="147">
        <f t="shared" si="2"/>
        <v>45</v>
      </c>
    </row>
    <row r="8" spans="1:13" ht="16.5" x14ac:dyDescent="0.25">
      <c r="A8" s="135"/>
      <c r="B8" s="143" t="s">
        <v>90</v>
      </c>
      <c r="C8" s="144" t="s">
        <v>144</v>
      </c>
      <c r="D8" s="145" t="s">
        <v>81</v>
      </c>
      <c r="E8" s="146">
        <v>8</v>
      </c>
      <c r="F8" s="146">
        <v>5</v>
      </c>
      <c r="G8" s="147">
        <f t="shared" si="0"/>
        <v>13</v>
      </c>
      <c r="H8" s="146">
        <v>12</v>
      </c>
      <c r="I8" s="146">
        <v>11</v>
      </c>
      <c r="J8" s="147">
        <f t="shared" si="1"/>
        <v>23</v>
      </c>
      <c r="K8" s="147">
        <f t="shared" si="2"/>
        <v>20</v>
      </c>
      <c r="L8" s="147">
        <f t="shared" si="2"/>
        <v>16</v>
      </c>
      <c r="M8" s="147">
        <f t="shared" si="2"/>
        <v>36</v>
      </c>
    </row>
    <row r="9" spans="1:13" ht="16.5" x14ac:dyDescent="0.25">
      <c r="A9" s="135"/>
      <c r="B9" s="143" t="s">
        <v>91</v>
      </c>
      <c r="C9" s="144" t="s">
        <v>144</v>
      </c>
      <c r="D9" s="145" t="s">
        <v>147</v>
      </c>
      <c r="E9" s="146">
        <v>15</v>
      </c>
      <c r="F9" s="146">
        <v>13</v>
      </c>
      <c r="G9" s="147">
        <f t="shared" si="0"/>
        <v>28</v>
      </c>
      <c r="H9" s="146">
        <v>15</v>
      </c>
      <c r="I9" s="146">
        <v>11</v>
      </c>
      <c r="J9" s="147">
        <f t="shared" si="1"/>
        <v>26</v>
      </c>
      <c r="K9" s="147">
        <f t="shared" si="2"/>
        <v>30</v>
      </c>
      <c r="L9" s="147">
        <f t="shared" si="2"/>
        <v>24</v>
      </c>
      <c r="M9" s="147">
        <f t="shared" si="2"/>
        <v>54</v>
      </c>
    </row>
    <row r="10" spans="1:13" ht="16.5" x14ac:dyDescent="0.25">
      <c r="A10" s="135"/>
      <c r="B10" s="143" t="s">
        <v>95</v>
      </c>
      <c r="C10" s="144" t="s">
        <v>144</v>
      </c>
      <c r="D10" s="145" t="s">
        <v>148</v>
      </c>
      <c r="E10" s="146">
        <v>7</v>
      </c>
      <c r="F10" s="146">
        <v>13</v>
      </c>
      <c r="G10" s="147">
        <f t="shared" si="0"/>
        <v>20</v>
      </c>
      <c r="H10" s="146">
        <v>4</v>
      </c>
      <c r="I10" s="146">
        <v>8</v>
      </c>
      <c r="J10" s="147">
        <f t="shared" si="1"/>
        <v>12</v>
      </c>
      <c r="K10" s="147">
        <f t="shared" si="2"/>
        <v>11</v>
      </c>
      <c r="L10" s="147">
        <f t="shared" si="2"/>
        <v>21</v>
      </c>
      <c r="M10" s="147">
        <f t="shared" si="2"/>
        <v>32</v>
      </c>
    </row>
    <row r="11" spans="1:13" ht="16.5" x14ac:dyDescent="0.25">
      <c r="A11" s="135"/>
      <c r="B11" s="143" t="s">
        <v>98</v>
      </c>
      <c r="C11" s="144" t="s">
        <v>144</v>
      </c>
      <c r="D11" s="145" t="s">
        <v>117</v>
      </c>
      <c r="E11" s="146">
        <v>1</v>
      </c>
      <c r="F11" s="146">
        <v>1</v>
      </c>
      <c r="G11" s="147">
        <f t="shared" si="0"/>
        <v>2</v>
      </c>
      <c r="H11" s="146">
        <v>5</v>
      </c>
      <c r="I11" s="146">
        <v>5</v>
      </c>
      <c r="J11" s="147">
        <f t="shared" si="1"/>
        <v>10</v>
      </c>
      <c r="K11" s="147">
        <f t="shared" si="2"/>
        <v>6</v>
      </c>
      <c r="L11" s="147">
        <f t="shared" si="2"/>
        <v>6</v>
      </c>
      <c r="M11" s="147">
        <f t="shared" si="2"/>
        <v>12</v>
      </c>
    </row>
    <row r="12" spans="1:13" ht="16.5" x14ac:dyDescent="0.25">
      <c r="A12" s="135"/>
      <c r="B12" s="143" t="s">
        <v>102</v>
      </c>
      <c r="C12" s="144" t="s">
        <v>144</v>
      </c>
      <c r="D12" s="145" t="s">
        <v>149</v>
      </c>
      <c r="E12" s="146">
        <v>11</v>
      </c>
      <c r="F12" s="146">
        <v>7</v>
      </c>
      <c r="G12" s="147">
        <f t="shared" si="0"/>
        <v>18</v>
      </c>
      <c r="H12" s="146">
        <v>12</v>
      </c>
      <c r="I12" s="146">
        <v>12</v>
      </c>
      <c r="J12" s="147">
        <f t="shared" si="1"/>
        <v>24</v>
      </c>
      <c r="K12" s="147">
        <f t="shared" si="2"/>
        <v>23</v>
      </c>
      <c r="L12" s="147">
        <f t="shared" si="2"/>
        <v>19</v>
      </c>
      <c r="M12" s="147">
        <f t="shared" si="2"/>
        <v>42</v>
      </c>
    </row>
    <row r="13" spans="1:13" ht="16.5" x14ac:dyDescent="0.25">
      <c r="A13" s="135"/>
      <c r="B13" s="143" t="s">
        <v>103</v>
      </c>
      <c r="C13" s="144" t="s">
        <v>144</v>
      </c>
      <c r="D13" s="145" t="s">
        <v>150</v>
      </c>
      <c r="E13" s="146">
        <v>7</v>
      </c>
      <c r="F13" s="146">
        <v>9</v>
      </c>
      <c r="G13" s="147">
        <f t="shared" si="0"/>
        <v>16</v>
      </c>
      <c r="H13" s="146">
        <v>5</v>
      </c>
      <c r="I13" s="146">
        <v>8</v>
      </c>
      <c r="J13" s="147">
        <f t="shared" si="1"/>
        <v>13</v>
      </c>
      <c r="K13" s="147">
        <f t="shared" si="2"/>
        <v>12</v>
      </c>
      <c r="L13" s="147">
        <f t="shared" si="2"/>
        <v>17</v>
      </c>
      <c r="M13" s="147">
        <f t="shared" si="2"/>
        <v>29</v>
      </c>
    </row>
    <row r="14" spans="1:13" ht="16.5" x14ac:dyDescent="0.25">
      <c r="A14" s="135"/>
      <c r="B14" s="143" t="s">
        <v>104</v>
      </c>
      <c r="C14" s="144" t="s">
        <v>144</v>
      </c>
      <c r="D14" s="145" t="s">
        <v>151</v>
      </c>
      <c r="E14" s="146">
        <v>1</v>
      </c>
      <c r="F14" s="146">
        <v>1</v>
      </c>
      <c r="G14" s="147">
        <f t="shared" si="0"/>
        <v>2</v>
      </c>
      <c r="H14" s="146">
        <v>5</v>
      </c>
      <c r="I14" s="146">
        <v>5</v>
      </c>
      <c r="J14" s="147">
        <f t="shared" si="1"/>
        <v>10</v>
      </c>
      <c r="K14" s="147">
        <f t="shared" si="2"/>
        <v>6</v>
      </c>
      <c r="L14" s="147">
        <f t="shared" si="2"/>
        <v>6</v>
      </c>
      <c r="M14" s="147">
        <f t="shared" si="2"/>
        <v>12</v>
      </c>
    </row>
    <row r="15" spans="1:13" ht="16.5" x14ac:dyDescent="0.25">
      <c r="A15" s="135"/>
      <c r="B15" s="143" t="s">
        <v>105</v>
      </c>
      <c r="C15" s="144" t="s">
        <v>144</v>
      </c>
      <c r="D15" s="145" t="s">
        <v>152</v>
      </c>
      <c r="E15" s="146">
        <v>0</v>
      </c>
      <c r="F15" s="146">
        <v>1</v>
      </c>
      <c r="G15" s="147">
        <f t="shared" si="0"/>
        <v>1</v>
      </c>
      <c r="H15" s="146">
        <v>2</v>
      </c>
      <c r="I15" s="146">
        <v>1</v>
      </c>
      <c r="J15" s="147">
        <f t="shared" si="1"/>
        <v>3</v>
      </c>
      <c r="K15" s="147">
        <f t="shared" si="2"/>
        <v>2</v>
      </c>
      <c r="L15" s="147">
        <f t="shared" si="2"/>
        <v>2</v>
      </c>
      <c r="M15" s="147">
        <f t="shared" si="2"/>
        <v>4</v>
      </c>
    </row>
    <row r="16" spans="1:13" ht="16.5" x14ac:dyDescent="0.25">
      <c r="A16" s="135"/>
      <c r="B16" s="143" t="s">
        <v>106</v>
      </c>
      <c r="C16" s="144" t="s">
        <v>144</v>
      </c>
      <c r="D16" s="145" t="s">
        <v>153</v>
      </c>
      <c r="E16" s="146">
        <v>3</v>
      </c>
      <c r="F16" s="146">
        <v>2</v>
      </c>
      <c r="G16" s="147">
        <f t="shared" si="0"/>
        <v>5</v>
      </c>
      <c r="H16" s="146">
        <v>2</v>
      </c>
      <c r="I16" s="146">
        <v>3</v>
      </c>
      <c r="J16" s="147">
        <f t="shared" si="1"/>
        <v>5</v>
      </c>
      <c r="K16" s="147">
        <f t="shared" si="2"/>
        <v>5</v>
      </c>
      <c r="L16" s="147">
        <f t="shared" si="2"/>
        <v>5</v>
      </c>
      <c r="M16" s="147">
        <f t="shared" si="2"/>
        <v>10</v>
      </c>
    </row>
    <row r="17" spans="1:13" ht="16.5" x14ac:dyDescent="0.25">
      <c r="A17" s="135"/>
      <c r="B17" s="143" t="s">
        <v>107</v>
      </c>
      <c r="C17" s="144" t="s">
        <v>144</v>
      </c>
      <c r="D17" s="145" t="s">
        <v>154</v>
      </c>
      <c r="E17" s="146">
        <v>10</v>
      </c>
      <c r="F17" s="146">
        <v>3</v>
      </c>
      <c r="G17" s="147">
        <f t="shared" si="0"/>
        <v>13</v>
      </c>
      <c r="H17" s="146">
        <v>16</v>
      </c>
      <c r="I17" s="146">
        <v>12</v>
      </c>
      <c r="J17" s="147">
        <f t="shared" si="1"/>
        <v>28</v>
      </c>
      <c r="K17" s="147">
        <f t="shared" si="2"/>
        <v>26</v>
      </c>
      <c r="L17" s="147">
        <f t="shared" si="2"/>
        <v>15</v>
      </c>
      <c r="M17" s="147">
        <f t="shared" si="2"/>
        <v>41</v>
      </c>
    </row>
    <row r="18" spans="1:13" ht="16.5" x14ac:dyDescent="0.25">
      <c r="A18" s="135"/>
      <c r="B18" s="143" t="s">
        <v>108</v>
      </c>
      <c r="C18" s="144" t="s">
        <v>144</v>
      </c>
      <c r="D18" s="145" t="s">
        <v>155</v>
      </c>
      <c r="E18" s="146">
        <v>9</v>
      </c>
      <c r="F18" s="146">
        <v>7</v>
      </c>
      <c r="G18" s="147">
        <f t="shared" si="0"/>
        <v>16</v>
      </c>
      <c r="H18" s="146">
        <v>8</v>
      </c>
      <c r="I18" s="146">
        <v>7</v>
      </c>
      <c r="J18" s="147">
        <f t="shared" si="1"/>
        <v>15</v>
      </c>
      <c r="K18" s="147">
        <f t="shared" si="2"/>
        <v>17</v>
      </c>
      <c r="L18" s="147">
        <f t="shared" si="2"/>
        <v>14</v>
      </c>
      <c r="M18" s="147">
        <f t="shared" si="2"/>
        <v>31</v>
      </c>
    </row>
    <row r="19" spans="1:13" ht="16.5" x14ac:dyDescent="0.25">
      <c r="A19" s="135"/>
      <c r="B19" s="143" t="s">
        <v>109</v>
      </c>
      <c r="C19" s="144" t="s">
        <v>144</v>
      </c>
      <c r="D19" s="145" t="s">
        <v>75</v>
      </c>
      <c r="E19" s="146">
        <v>8</v>
      </c>
      <c r="F19" s="146">
        <v>9</v>
      </c>
      <c r="G19" s="147">
        <f t="shared" si="0"/>
        <v>17</v>
      </c>
      <c r="H19" s="146">
        <v>7</v>
      </c>
      <c r="I19" s="146">
        <v>10</v>
      </c>
      <c r="J19" s="147">
        <f t="shared" si="1"/>
        <v>17</v>
      </c>
      <c r="K19" s="147">
        <f t="shared" si="2"/>
        <v>15</v>
      </c>
      <c r="L19" s="147">
        <f t="shared" si="2"/>
        <v>19</v>
      </c>
      <c r="M19" s="147">
        <f t="shared" si="2"/>
        <v>34</v>
      </c>
    </row>
    <row r="20" spans="1:13" ht="16.5" x14ac:dyDescent="0.25">
      <c r="A20" s="135"/>
      <c r="B20" s="143" t="s">
        <v>110</v>
      </c>
      <c r="C20" s="144" t="s">
        <v>144</v>
      </c>
      <c r="D20" s="145" t="s">
        <v>156</v>
      </c>
      <c r="E20" s="146">
        <v>13</v>
      </c>
      <c r="F20" s="146">
        <v>5</v>
      </c>
      <c r="G20" s="147">
        <f t="shared" si="0"/>
        <v>18</v>
      </c>
      <c r="H20" s="146">
        <v>4</v>
      </c>
      <c r="I20" s="146">
        <v>9</v>
      </c>
      <c r="J20" s="147">
        <f t="shared" si="1"/>
        <v>13</v>
      </c>
      <c r="K20" s="147">
        <f t="shared" si="2"/>
        <v>17</v>
      </c>
      <c r="L20" s="147">
        <f t="shared" si="2"/>
        <v>14</v>
      </c>
      <c r="M20" s="147">
        <f t="shared" si="2"/>
        <v>31</v>
      </c>
    </row>
    <row r="21" spans="1:13" ht="16.5" x14ac:dyDescent="0.25">
      <c r="A21" s="135"/>
      <c r="B21" s="143" t="s">
        <v>111</v>
      </c>
      <c r="C21" s="144" t="s">
        <v>144</v>
      </c>
      <c r="D21" s="145" t="s">
        <v>73</v>
      </c>
      <c r="E21" s="146">
        <v>9</v>
      </c>
      <c r="F21" s="146">
        <v>6</v>
      </c>
      <c r="G21" s="147">
        <f t="shared" si="0"/>
        <v>15</v>
      </c>
      <c r="H21" s="146">
        <v>8</v>
      </c>
      <c r="I21" s="146">
        <v>10</v>
      </c>
      <c r="J21" s="147">
        <f t="shared" si="1"/>
        <v>18</v>
      </c>
      <c r="K21" s="147">
        <f t="shared" si="2"/>
        <v>17</v>
      </c>
      <c r="L21" s="147">
        <f t="shared" si="2"/>
        <v>16</v>
      </c>
      <c r="M21" s="147">
        <f t="shared" si="2"/>
        <v>33</v>
      </c>
    </row>
    <row r="22" spans="1:13" ht="16.5" x14ac:dyDescent="0.25">
      <c r="A22" s="135"/>
      <c r="B22" s="143" t="s">
        <v>112</v>
      </c>
      <c r="C22" s="144" t="s">
        <v>144</v>
      </c>
      <c r="D22" s="145" t="s">
        <v>157</v>
      </c>
      <c r="E22" s="146">
        <v>6</v>
      </c>
      <c r="F22" s="146">
        <v>8</v>
      </c>
      <c r="G22" s="147">
        <f t="shared" si="0"/>
        <v>14</v>
      </c>
      <c r="H22" s="146">
        <v>8</v>
      </c>
      <c r="I22" s="146">
        <v>7</v>
      </c>
      <c r="J22" s="147">
        <f t="shared" si="1"/>
        <v>15</v>
      </c>
      <c r="K22" s="147">
        <f t="shared" si="2"/>
        <v>14</v>
      </c>
      <c r="L22" s="147">
        <f t="shared" si="2"/>
        <v>15</v>
      </c>
      <c r="M22" s="147">
        <f t="shared" si="2"/>
        <v>29</v>
      </c>
    </row>
    <row r="23" spans="1:13" ht="16.5" x14ac:dyDescent="0.25">
      <c r="A23" s="135"/>
      <c r="B23" s="143" t="s">
        <v>113</v>
      </c>
      <c r="C23" s="144" t="s">
        <v>144</v>
      </c>
      <c r="D23" s="145" t="s">
        <v>158</v>
      </c>
      <c r="E23" s="146">
        <v>10</v>
      </c>
      <c r="F23" s="146">
        <v>7</v>
      </c>
      <c r="G23" s="147">
        <f t="shared" si="0"/>
        <v>17</v>
      </c>
      <c r="H23" s="146">
        <v>6</v>
      </c>
      <c r="I23" s="146">
        <v>11</v>
      </c>
      <c r="J23" s="147">
        <f t="shared" si="1"/>
        <v>17</v>
      </c>
      <c r="K23" s="147">
        <f t="shared" si="2"/>
        <v>16</v>
      </c>
      <c r="L23" s="147">
        <f t="shared" si="2"/>
        <v>18</v>
      </c>
      <c r="M23" s="147">
        <f t="shared" si="2"/>
        <v>34</v>
      </c>
    </row>
    <row r="24" spans="1:13" ht="16.5" x14ac:dyDescent="0.25">
      <c r="A24" s="135"/>
      <c r="B24" s="143" t="s">
        <v>114</v>
      </c>
      <c r="C24" s="144" t="s">
        <v>144</v>
      </c>
      <c r="D24" s="145" t="s">
        <v>159</v>
      </c>
      <c r="E24" s="146">
        <v>7</v>
      </c>
      <c r="F24" s="146">
        <v>5</v>
      </c>
      <c r="G24" s="147">
        <f t="shared" si="0"/>
        <v>12</v>
      </c>
      <c r="H24" s="146">
        <v>9</v>
      </c>
      <c r="I24" s="146">
        <v>10</v>
      </c>
      <c r="J24" s="147">
        <f t="shared" si="1"/>
        <v>19</v>
      </c>
      <c r="K24" s="147">
        <f t="shared" si="2"/>
        <v>16</v>
      </c>
      <c r="L24" s="147">
        <f t="shared" si="2"/>
        <v>15</v>
      </c>
      <c r="M24" s="147">
        <f t="shared" si="2"/>
        <v>31</v>
      </c>
    </row>
    <row r="25" spans="1:13" ht="16.5" x14ac:dyDescent="0.25">
      <c r="A25" s="135"/>
      <c r="B25" s="143" t="s">
        <v>115</v>
      </c>
      <c r="C25" s="144" t="s">
        <v>144</v>
      </c>
      <c r="D25" s="148" t="s">
        <v>160</v>
      </c>
      <c r="E25" s="146">
        <v>3</v>
      </c>
      <c r="F25" s="146">
        <v>0</v>
      </c>
      <c r="G25" s="147">
        <f t="shared" si="0"/>
        <v>3</v>
      </c>
      <c r="H25" s="146">
        <v>5</v>
      </c>
      <c r="I25" s="146">
        <v>6</v>
      </c>
      <c r="J25" s="147">
        <f t="shared" si="1"/>
        <v>11</v>
      </c>
      <c r="K25" s="147">
        <f t="shared" si="2"/>
        <v>8</v>
      </c>
      <c r="L25" s="147">
        <f t="shared" si="2"/>
        <v>6</v>
      </c>
      <c r="M25" s="147">
        <f t="shared" si="2"/>
        <v>14</v>
      </c>
    </row>
    <row r="26" spans="1:13" ht="16.5" x14ac:dyDescent="0.25">
      <c r="A26" s="135"/>
      <c r="B26" s="143" t="s">
        <v>116</v>
      </c>
      <c r="C26" s="144" t="s">
        <v>144</v>
      </c>
      <c r="D26" s="149" t="s">
        <v>161</v>
      </c>
      <c r="E26" s="146">
        <v>3</v>
      </c>
      <c r="F26" s="146">
        <v>1</v>
      </c>
      <c r="G26" s="147">
        <f t="shared" si="0"/>
        <v>4</v>
      </c>
      <c r="H26" s="146">
        <v>5</v>
      </c>
      <c r="I26" s="146">
        <v>5</v>
      </c>
      <c r="J26" s="147">
        <f t="shared" si="1"/>
        <v>10</v>
      </c>
      <c r="K26" s="147">
        <f t="shared" si="2"/>
        <v>8</v>
      </c>
      <c r="L26" s="147">
        <f t="shared" si="2"/>
        <v>6</v>
      </c>
      <c r="M26" s="147">
        <f t="shared" si="2"/>
        <v>14</v>
      </c>
    </row>
    <row r="27" spans="1:13" ht="16.5" x14ac:dyDescent="0.25">
      <c r="A27" s="135"/>
      <c r="B27" s="143" t="s">
        <v>162</v>
      </c>
      <c r="C27" s="144" t="s">
        <v>163</v>
      </c>
      <c r="D27" s="150" t="s">
        <v>164</v>
      </c>
      <c r="E27" s="151">
        <v>8</v>
      </c>
      <c r="F27" s="151">
        <v>6</v>
      </c>
      <c r="G27" s="147">
        <f>E27+F27</f>
        <v>14</v>
      </c>
      <c r="H27" s="151">
        <v>2</v>
      </c>
      <c r="I27" s="151">
        <v>6</v>
      </c>
      <c r="J27" s="147">
        <f>H27+I27</f>
        <v>8</v>
      </c>
      <c r="K27" s="147">
        <f t="shared" si="2"/>
        <v>10</v>
      </c>
      <c r="L27" s="147">
        <f t="shared" si="2"/>
        <v>12</v>
      </c>
      <c r="M27" s="147">
        <f t="shared" si="2"/>
        <v>22</v>
      </c>
    </row>
    <row r="28" spans="1:13" ht="16.5" x14ac:dyDescent="0.25">
      <c r="A28" s="135"/>
      <c r="B28" s="143" t="s">
        <v>165</v>
      </c>
      <c r="C28" s="144" t="s">
        <v>163</v>
      </c>
      <c r="D28" s="150" t="s">
        <v>123</v>
      </c>
      <c r="E28" s="151">
        <v>0</v>
      </c>
      <c r="F28" s="151">
        <v>0</v>
      </c>
      <c r="G28" s="152">
        <f>E28+F28</f>
        <v>0</v>
      </c>
      <c r="H28" s="151">
        <v>1</v>
      </c>
      <c r="I28" s="151">
        <v>2</v>
      </c>
      <c r="J28" s="152">
        <f>H28+I28</f>
        <v>3</v>
      </c>
      <c r="K28" s="153">
        <f t="shared" si="2"/>
        <v>1</v>
      </c>
      <c r="L28" s="153">
        <f t="shared" si="2"/>
        <v>2</v>
      </c>
      <c r="M28" s="153">
        <f t="shared" si="2"/>
        <v>3</v>
      </c>
    </row>
    <row r="29" spans="1:13" ht="16.5" x14ac:dyDescent="0.25">
      <c r="A29" s="135"/>
      <c r="B29" s="143" t="s">
        <v>166</v>
      </c>
      <c r="C29" s="144" t="s">
        <v>163</v>
      </c>
      <c r="D29" s="150" t="s">
        <v>124</v>
      </c>
      <c r="E29" s="151">
        <v>6</v>
      </c>
      <c r="F29" s="151">
        <v>7</v>
      </c>
      <c r="G29" s="152">
        <f>E29+F29</f>
        <v>13</v>
      </c>
      <c r="H29" s="151">
        <v>11</v>
      </c>
      <c r="I29" s="151">
        <v>5</v>
      </c>
      <c r="J29" s="152">
        <f>H29+I29</f>
        <v>16</v>
      </c>
      <c r="K29" s="153">
        <f t="shared" si="2"/>
        <v>17</v>
      </c>
      <c r="L29" s="153">
        <f t="shared" si="2"/>
        <v>12</v>
      </c>
      <c r="M29" s="153">
        <f t="shared" si="2"/>
        <v>29</v>
      </c>
    </row>
    <row r="30" spans="1:13" ht="16.5" x14ac:dyDescent="0.25">
      <c r="A30" s="154" t="s">
        <v>167</v>
      </c>
      <c r="B30" s="155" t="s">
        <v>168</v>
      </c>
      <c r="C30" s="156" t="s">
        <v>144</v>
      </c>
      <c r="D30" s="157" t="s">
        <v>169</v>
      </c>
      <c r="E30" s="158">
        <v>4</v>
      </c>
      <c r="F30" s="158">
        <v>10</v>
      </c>
      <c r="G30" s="159">
        <f t="shared" si="0"/>
        <v>14</v>
      </c>
      <c r="H30" s="158">
        <v>10</v>
      </c>
      <c r="I30" s="158">
        <v>11</v>
      </c>
      <c r="J30" s="159">
        <f t="shared" si="1"/>
        <v>21</v>
      </c>
      <c r="K30" s="159">
        <f t="shared" si="2"/>
        <v>14</v>
      </c>
      <c r="L30" s="159">
        <f t="shared" si="2"/>
        <v>21</v>
      </c>
      <c r="M30" s="159">
        <f t="shared" si="2"/>
        <v>35</v>
      </c>
    </row>
    <row r="31" spans="1:13" ht="16.5" x14ac:dyDescent="0.25">
      <c r="A31" s="160"/>
      <c r="B31" s="155" t="s">
        <v>170</v>
      </c>
      <c r="C31" s="156" t="s">
        <v>144</v>
      </c>
      <c r="D31" s="157" t="s">
        <v>171</v>
      </c>
      <c r="E31" s="158">
        <v>2</v>
      </c>
      <c r="F31" s="158">
        <v>1</v>
      </c>
      <c r="G31" s="159">
        <f t="shared" si="0"/>
        <v>3</v>
      </c>
      <c r="H31" s="158">
        <v>7</v>
      </c>
      <c r="I31" s="158">
        <v>3</v>
      </c>
      <c r="J31" s="159">
        <f t="shared" si="1"/>
        <v>10</v>
      </c>
      <c r="K31" s="159">
        <f t="shared" si="2"/>
        <v>9</v>
      </c>
      <c r="L31" s="159">
        <f t="shared" si="2"/>
        <v>4</v>
      </c>
      <c r="M31" s="159">
        <f t="shared" si="2"/>
        <v>13</v>
      </c>
    </row>
    <row r="32" spans="1:13" ht="16.5" x14ac:dyDescent="0.25">
      <c r="A32" s="160"/>
      <c r="B32" s="155" t="s">
        <v>172</v>
      </c>
      <c r="C32" s="156" t="s">
        <v>144</v>
      </c>
      <c r="D32" s="157" t="s">
        <v>173</v>
      </c>
      <c r="E32" s="158">
        <v>3</v>
      </c>
      <c r="F32" s="158">
        <v>3</v>
      </c>
      <c r="G32" s="159">
        <f t="shared" si="0"/>
        <v>6</v>
      </c>
      <c r="H32" s="158">
        <v>3</v>
      </c>
      <c r="I32" s="158">
        <v>5</v>
      </c>
      <c r="J32" s="159">
        <f t="shared" si="1"/>
        <v>8</v>
      </c>
      <c r="K32" s="159">
        <f t="shared" si="2"/>
        <v>6</v>
      </c>
      <c r="L32" s="159">
        <f t="shared" si="2"/>
        <v>8</v>
      </c>
      <c r="M32" s="159">
        <f t="shared" si="2"/>
        <v>14</v>
      </c>
    </row>
    <row r="33" spans="1:13" ht="16.5" x14ac:dyDescent="0.25">
      <c r="A33" s="160"/>
      <c r="B33" s="155" t="s">
        <v>174</v>
      </c>
      <c r="C33" s="156" t="s">
        <v>144</v>
      </c>
      <c r="D33" s="157" t="s">
        <v>175</v>
      </c>
      <c r="E33" s="158">
        <v>2</v>
      </c>
      <c r="F33" s="158">
        <v>3</v>
      </c>
      <c r="G33" s="159">
        <f t="shared" si="0"/>
        <v>5</v>
      </c>
      <c r="H33" s="158">
        <v>9</v>
      </c>
      <c r="I33" s="158">
        <v>3</v>
      </c>
      <c r="J33" s="159">
        <f t="shared" si="1"/>
        <v>12</v>
      </c>
      <c r="K33" s="159">
        <f t="shared" si="2"/>
        <v>11</v>
      </c>
      <c r="L33" s="159">
        <f t="shared" si="2"/>
        <v>6</v>
      </c>
      <c r="M33" s="159">
        <f t="shared" si="2"/>
        <v>17</v>
      </c>
    </row>
    <row r="34" spans="1:13" ht="16.5" x14ac:dyDescent="0.25">
      <c r="A34" s="160"/>
      <c r="B34" s="155" t="s">
        <v>176</v>
      </c>
      <c r="C34" s="156" t="s">
        <v>144</v>
      </c>
      <c r="D34" s="157" t="s">
        <v>177</v>
      </c>
      <c r="E34" s="158">
        <v>6</v>
      </c>
      <c r="F34" s="158">
        <v>4</v>
      </c>
      <c r="G34" s="159">
        <f t="shared" si="0"/>
        <v>10</v>
      </c>
      <c r="H34" s="158">
        <v>8</v>
      </c>
      <c r="I34" s="158">
        <v>4</v>
      </c>
      <c r="J34" s="159">
        <f t="shared" si="1"/>
        <v>12</v>
      </c>
      <c r="K34" s="159">
        <f t="shared" si="2"/>
        <v>14</v>
      </c>
      <c r="L34" s="159">
        <f t="shared" si="2"/>
        <v>8</v>
      </c>
      <c r="M34" s="159">
        <f t="shared" si="2"/>
        <v>22</v>
      </c>
    </row>
    <row r="35" spans="1:13" ht="16.5" x14ac:dyDescent="0.25">
      <c r="A35" s="160"/>
      <c r="B35" s="155" t="s">
        <v>178</v>
      </c>
      <c r="C35" s="156" t="s">
        <v>144</v>
      </c>
      <c r="D35" s="157" t="s">
        <v>179</v>
      </c>
      <c r="E35" s="158">
        <v>9</v>
      </c>
      <c r="F35" s="158">
        <v>2</v>
      </c>
      <c r="G35" s="159">
        <f t="shared" si="0"/>
        <v>11</v>
      </c>
      <c r="H35" s="158">
        <v>4</v>
      </c>
      <c r="I35" s="158">
        <v>8</v>
      </c>
      <c r="J35" s="159">
        <f t="shared" si="1"/>
        <v>12</v>
      </c>
      <c r="K35" s="159">
        <f t="shared" si="2"/>
        <v>13</v>
      </c>
      <c r="L35" s="159">
        <f t="shared" si="2"/>
        <v>10</v>
      </c>
      <c r="M35" s="159">
        <f t="shared" si="2"/>
        <v>23</v>
      </c>
    </row>
    <row r="36" spans="1:13" ht="16.5" x14ac:dyDescent="0.25">
      <c r="A36" s="160"/>
      <c r="B36" s="155" t="s">
        <v>180</v>
      </c>
      <c r="C36" s="156" t="s">
        <v>144</v>
      </c>
      <c r="D36" s="157" t="s">
        <v>181</v>
      </c>
      <c r="E36" s="158">
        <v>5</v>
      </c>
      <c r="F36" s="158">
        <v>12</v>
      </c>
      <c r="G36" s="159">
        <f t="shared" si="0"/>
        <v>17</v>
      </c>
      <c r="H36" s="158">
        <v>23</v>
      </c>
      <c r="I36" s="158">
        <v>22</v>
      </c>
      <c r="J36" s="159">
        <f t="shared" si="1"/>
        <v>45</v>
      </c>
      <c r="K36" s="159">
        <f t="shared" si="2"/>
        <v>28</v>
      </c>
      <c r="L36" s="159">
        <f t="shared" si="2"/>
        <v>34</v>
      </c>
      <c r="M36" s="159">
        <f t="shared" si="2"/>
        <v>62</v>
      </c>
    </row>
    <row r="37" spans="1:13" ht="16.5" x14ac:dyDescent="0.25">
      <c r="A37" s="160"/>
      <c r="B37" s="155" t="s">
        <v>182</v>
      </c>
      <c r="C37" s="156" t="s">
        <v>144</v>
      </c>
      <c r="D37" s="157" t="s">
        <v>183</v>
      </c>
      <c r="E37" s="158">
        <v>6</v>
      </c>
      <c r="F37" s="158">
        <v>8</v>
      </c>
      <c r="G37" s="159">
        <f t="shared" si="0"/>
        <v>14</v>
      </c>
      <c r="H37" s="158">
        <v>10</v>
      </c>
      <c r="I37" s="158">
        <v>17</v>
      </c>
      <c r="J37" s="159">
        <f t="shared" si="1"/>
        <v>27</v>
      </c>
      <c r="K37" s="159">
        <f t="shared" si="2"/>
        <v>16</v>
      </c>
      <c r="L37" s="159">
        <f t="shared" si="2"/>
        <v>25</v>
      </c>
      <c r="M37" s="159">
        <f t="shared" si="2"/>
        <v>41</v>
      </c>
    </row>
    <row r="38" spans="1:13" ht="16.5" x14ac:dyDescent="0.25">
      <c r="A38" s="160"/>
      <c r="B38" s="155" t="s">
        <v>184</v>
      </c>
      <c r="C38" s="156" t="s">
        <v>144</v>
      </c>
      <c r="D38" s="157" t="s">
        <v>185</v>
      </c>
      <c r="E38" s="158">
        <v>5</v>
      </c>
      <c r="F38" s="158">
        <v>5</v>
      </c>
      <c r="G38" s="159">
        <f t="shared" si="0"/>
        <v>10</v>
      </c>
      <c r="H38" s="158">
        <v>7</v>
      </c>
      <c r="I38" s="158">
        <v>10</v>
      </c>
      <c r="J38" s="159">
        <f t="shared" si="1"/>
        <v>17</v>
      </c>
      <c r="K38" s="159">
        <f t="shared" si="2"/>
        <v>12</v>
      </c>
      <c r="L38" s="159">
        <f t="shared" si="2"/>
        <v>15</v>
      </c>
      <c r="M38" s="159">
        <f t="shared" si="2"/>
        <v>27</v>
      </c>
    </row>
    <row r="39" spans="1:13" ht="16.5" x14ac:dyDescent="0.25">
      <c r="A39" s="160"/>
      <c r="B39" s="155" t="s">
        <v>186</v>
      </c>
      <c r="C39" s="156" t="s">
        <v>144</v>
      </c>
      <c r="D39" s="157" t="s">
        <v>187</v>
      </c>
      <c r="E39" s="158">
        <v>7</v>
      </c>
      <c r="F39" s="158">
        <v>4</v>
      </c>
      <c r="G39" s="159">
        <f t="shared" si="0"/>
        <v>11</v>
      </c>
      <c r="H39" s="158">
        <v>7</v>
      </c>
      <c r="I39" s="158">
        <v>4</v>
      </c>
      <c r="J39" s="159">
        <f t="shared" si="1"/>
        <v>11</v>
      </c>
      <c r="K39" s="159">
        <f t="shared" si="2"/>
        <v>14</v>
      </c>
      <c r="L39" s="159">
        <f t="shared" si="2"/>
        <v>8</v>
      </c>
      <c r="M39" s="159">
        <f t="shared" si="2"/>
        <v>22</v>
      </c>
    </row>
    <row r="40" spans="1:13" ht="16.5" x14ac:dyDescent="0.25">
      <c r="A40" s="160"/>
      <c r="B40" s="155" t="s">
        <v>188</v>
      </c>
      <c r="C40" s="156" t="s">
        <v>144</v>
      </c>
      <c r="D40" s="157" t="s">
        <v>189</v>
      </c>
      <c r="E40" s="158">
        <v>3</v>
      </c>
      <c r="F40" s="158">
        <v>3</v>
      </c>
      <c r="G40" s="159">
        <f t="shared" si="0"/>
        <v>6</v>
      </c>
      <c r="H40" s="158">
        <v>6</v>
      </c>
      <c r="I40" s="158">
        <v>5</v>
      </c>
      <c r="J40" s="159">
        <f t="shared" si="1"/>
        <v>11</v>
      </c>
      <c r="K40" s="159">
        <f t="shared" si="2"/>
        <v>9</v>
      </c>
      <c r="L40" s="159">
        <f t="shared" si="2"/>
        <v>8</v>
      </c>
      <c r="M40" s="159">
        <f t="shared" si="2"/>
        <v>17</v>
      </c>
    </row>
    <row r="41" spans="1:13" ht="16.5" x14ac:dyDescent="0.25">
      <c r="A41" s="160"/>
      <c r="B41" s="155" t="s">
        <v>190</v>
      </c>
      <c r="C41" s="156" t="s">
        <v>144</v>
      </c>
      <c r="D41" s="157" t="s">
        <v>191</v>
      </c>
      <c r="E41" s="158">
        <v>6</v>
      </c>
      <c r="F41" s="158">
        <v>12</v>
      </c>
      <c r="G41" s="159">
        <f t="shared" si="0"/>
        <v>18</v>
      </c>
      <c r="H41" s="158">
        <v>6</v>
      </c>
      <c r="I41" s="158">
        <v>11</v>
      </c>
      <c r="J41" s="159">
        <f t="shared" si="1"/>
        <v>17</v>
      </c>
      <c r="K41" s="159">
        <f t="shared" si="2"/>
        <v>12</v>
      </c>
      <c r="L41" s="159">
        <f t="shared" si="2"/>
        <v>23</v>
      </c>
      <c r="M41" s="159">
        <f t="shared" si="2"/>
        <v>35</v>
      </c>
    </row>
    <row r="42" spans="1:13" ht="16.5" x14ac:dyDescent="0.25">
      <c r="A42" s="160"/>
      <c r="B42" s="155" t="s">
        <v>192</v>
      </c>
      <c r="C42" s="156" t="s">
        <v>144</v>
      </c>
      <c r="D42" s="157" t="s">
        <v>193</v>
      </c>
      <c r="E42" s="158">
        <v>6</v>
      </c>
      <c r="F42" s="158">
        <v>3</v>
      </c>
      <c r="G42" s="159">
        <f t="shared" si="0"/>
        <v>9</v>
      </c>
      <c r="H42" s="158">
        <v>7</v>
      </c>
      <c r="I42" s="158">
        <v>10</v>
      </c>
      <c r="J42" s="159">
        <f t="shared" si="1"/>
        <v>17</v>
      </c>
      <c r="K42" s="159">
        <f t="shared" si="2"/>
        <v>13</v>
      </c>
      <c r="L42" s="159">
        <f t="shared" si="2"/>
        <v>13</v>
      </c>
      <c r="M42" s="159">
        <f t="shared" si="2"/>
        <v>26</v>
      </c>
    </row>
    <row r="43" spans="1:13" ht="16.5" x14ac:dyDescent="0.25">
      <c r="A43" s="160"/>
      <c r="B43" s="155" t="s">
        <v>194</v>
      </c>
      <c r="C43" s="156" t="s">
        <v>144</v>
      </c>
      <c r="D43" s="157" t="s">
        <v>195</v>
      </c>
      <c r="E43" s="158">
        <v>2</v>
      </c>
      <c r="F43" s="158">
        <v>3</v>
      </c>
      <c r="G43" s="159">
        <f t="shared" si="0"/>
        <v>5</v>
      </c>
      <c r="H43" s="158">
        <v>2</v>
      </c>
      <c r="I43" s="158">
        <v>2</v>
      </c>
      <c r="J43" s="159">
        <f t="shared" si="1"/>
        <v>4</v>
      </c>
      <c r="K43" s="159">
        <f t="shared" si="2"/>
        <v>4</v>
      </c>
      <c r="L43" s="159">
        <f t="shared" si="2"/>
        <v>5</v>
      </c>
      <c r="M43" s="159">
        <f t="shared" si="2"/>
        <v>9</v>
      </c>
    </row>
    <row r="44" spans="1:13" ht="16.5" x14ac:dyDescent="0.25">
      <c r="A44" s="160"/>
      <c r="B44" s="155" t="s">
        <v>196</v>
      </c>
      <c r="C44" s="156" t="s">
        <v>144</v>
      </c>
      <c r="D44" s="157" t="s">
        <v>197</v>
      </c>
      <c r="E44" s="158">
        <v>4</v>
      </c>
      <c r="F44" s="158">
        <v>2</v>
      </c>
      <c r="G44" s="159">
        <f t="shared" si="0"/>
        <v>6</v>
      </c>
      <c r="H44" s="158">
        <v>9</v>
      </c>
      <c r="I44" s="158">
        <v>8</v>
      </c>
      <c r="J44" s="159">
        <f t="shared" si="1"/>
        <v>17</v>
      </c>
      <c r="K44" s="159">
        <f t="shared" si="2"/>
        <v>13</v>
      </c>
      <c r="L44" s="159">
        <f t="shared" si="2"/>
        <v>10</v>
      </c>
      <c r="M44" s="159">
        <f t="shared" si="2"/>
        <v>23</v>
      </c>
    </row>
    <row r="45" spans="1:13" ht="16.5" x14ac:dyDescent="0.25">
      <c r="A45" s="160"/>
      <c r="B45" s="155" t="s">
        <v>198</v>
      </c>
      <c r="C45" s="156" t="s">
        <v>144</v>
      </c>
      <c r="D45" s="157" t="s">
        <v>199</v>
      </c>
      <c r="E45" s="158">
        <v>6</v>
      </c>
      <c r="F45" s="158">
        <v>8</v>
      </c>
      <c r="G45" s="159">
        <f t="shared" si="0"/>
        <v>14</v>
      </c>
      <c r="H45" s="158">
        <v>6</v>
      </c>
      <c r="I45" s="158">
        <v>8</v>
      </c>
      <c r="J45" s="159">
        <f t="shared" si="1"/>
        <v>14</v>
      </c>
      <c r="K45" s="159">
        <f t="shared" si="2"/>
        <v>12</v>
      </c>
      <c r="L45" s="159">
        <f t="shared" si="2"/>
        <v>16</v>
      </c>
      <c r="M45" s="159">
        <f t="shared" si="2"/>
        <v>28</v>
      </c>
    </row>
    <row r="46" spans="1:13" ht="16.5" x14ac:dyDescent="0.25">
      <c r="A46" s="160"/>
      <c r="B46" s="155" t="s">
        <v>200</v>
      </c>
      <c r="C46" s="156" t="s">
        <v>144</v>
      </c>
      <c r="D46" s="157" t="s">
        <v>201</v>
      </c>
      <c r="E46" s="158">
        <v>8</v>
      </c>
      <c r="F46" s="158">
        <v>4</v>
      </c>
      <c r="G46" s="159">
        <f t="shared" si="0"/>
        <v>12</v>
      </c>
      <c r="H46" s="158">
        <v>5</v>
      </c>
      <c r="I46" s="158">
        <v>5</v>
      </c>
      <c r="J46" s="159">
        <f t="shared" si="1"/>
        <v>10</v>
      </c>
      <c r="K46" s="159">
        <f t="shared" si="2"/>
        <v>13</v>
      </c>
      <c r="L46" s="159">
        <f t="shared" si="2"/>
        <v>9</v>
      </c>
      <c r="M46" s="159">
        <f t="shared" si="2"/>
        <v>22</v>
      </c>
    </row>
    <row r="47" spans="1:13" ht="16.5" x14ac:dyDescent="0.25">
      <c r="A47" s="160"/>
      <c r="B47" s="155" t="s">
        <v>202</v>
      </c>
      <c r="C47" s="156" t="s">
        <v>144</v>
      </c>
      <c r="D47" s="161" t="s">
        <v>203</v>
      </c>
      <c r="E47" s="158">
        <v>4</v>
      </c>
      <c r="F47" s="158">
        <v>8</v>
      </c>
      <c r="G47" s="159">
        <f t="shared" si="0"/>
        <v>12</v>
      </c>
      <c r="H47" s="158">
        <v>4</v>
      </c>
      <c r="I47" s="158">
        <v>7</v>
      </c>
      <c r="J47" s="159">
        <f t="shared" si="1"/>
        <v>11</v>
      </c>
      <c r="K47" s="159">
        <f t="shared" si="2"/>
        <v>8</v>
      </c>
      <c r="L47" s="159">
        <f t="shared" si="2"/>
        <v>15</v>
      </c>
      <c r="M47" s="159">
        <f t="shared" si="2"/>
        <v>23</v>
      </c>
    </row>
    <row r="48" spans="1:13" ht="16.5" x14ac:dyDescent="0.25">
      <c r="A48" s="160"/>
      <c r="B48" s="155" t="s">
        <v>204</v>
      </c>
      <c r="C48" s="156" t="s">
        <v>163</v>
      </c>
      <c r="D48" s="162" t="s">
        <v>205</v>
      </c>
      <c r="E48" s="158">
        <v>11</v>
      </c>
      <c r="F48" s="158">
        <v>10</v>
      </c>
      <c r="G48" s="159">
        <f t="shared" si="0"/>
        <v>21</v>
      </c>
      <c r="H48" s="158">
        <v>5</v>
      </c>
      <c r="I48" s="158">
        <v>9</v>
      </c>
      <c r="J48" s="159">
        <f t="shared" si="1"/>
        <v>14</v>
      </c>
      <c r="K48" s="159">
        <f t="shared" si="2"/>
        <v>16</v>
      </c>
      <c r="L48" s="159">
        <f t="shared" si="2"/>
        <v>19</v>
      </c>
      <c r="M48" s="159">
        <f t="shared" si="2"/>
        <v>35</v>
      </c>
    </row>
    <row r="49" spans="1:13" ht="16.5" x14ac:dyDescent="0.25">
      <c r="A49" s="160"/>
      <c r="B49" s="155" t="s">
        <v>206</v>
      </c>
      <c r="C49" s="156" t="s">
        <v>163</v>
      </c>
      <c r="D49" s="161" t="s">
        <v>207</v>
      </c>
      <c r="E49" s="158">
        <v>6</v>
      </c>
      <c r="F49" s="158">
        <v>3</v>
      </c>
      <c r="G49" s="159">
        <f t="shared" si="0"/>
        <v>9</v>
      </c>
      <c r="H49" s="158">
        <v>2</v>
      </c>
      <c r="I49" s="158">
        <v>5</v>
      </c>
      <c r="J49" s="159">
        <f t="shared" si="1"/>
        <v>7</v>
      </c>
      <c r="K49" s="159">
        <f t="shared" si="2"/>
        <v>8</v>
      </c>
      <c r="L49" s="159">
        <f t="shared" si="2"/>
        <v>8</v>
      </c>
      <c r="M49" s="159">
        <f t="shared" si="2"/>
        <v>16</v>
      </c>
    </row>
    <row r="50" spans="1:13" ht="16.5" x14ac:dyDescent="0.25">
      <c r="A50" s="160"/>
      <c r="B50" s="155" t="s">
        <v>208</v>
      </c>
      <c r="C50" s="163" t="s">
        <v>163</v>
      </c>
      <c r="D50" s="157" t="s">
        <v>209</v>
      </c>
      <c r="E50" s="158">
        <v>9</v>
      </c>
      <c r="F50" s="158">
        <v>10</v>
      </c>
      <c r="G50" s="159">
        <f t="shared" si="0"/>
        <v>19</v>
      </c>
      <c r="H50" s="158">
        <v>2</v>
      </c>
      <c r="I50" s="158">
        <v>3</v>
      </c>
      <c r="J50" s="159">
        <f t="shared" si="1"/>
        <v>5</v>
      </c>
      <c r="K50" s="159">
        <f t="shared" si="2"/>
        <v>11</v>
      </c>
      <c r="L50" s="159">
        <f t="shared" si="2"/>
        <v>13</v>
      </c>
      <c r="M50" s="159">
        <f t="shared" si="2"/>
        <v>24</v>
      </c>
    </row>
    <row r="51" spans="1:13" ht="16.5" x14ac:dyDescent="0.25">
      <c r="A51" s="164"/>
      <c r="B51" s="155" t="s">
        <v>210</v>
      </c>
      <c r="C51" s="163" t="s">
        <v>163</v>
      </c>
      <c r="D51" s="157" t="s">
        <v>211</v>
      </c>
      <c r="E51" s="158">
        <v>7</v>
      </c>
      <c r="F51" s="158">
        <v>5</v>
      </c>
      <c r="G51" s="159">
        <f t="shared" si="0"/>
        <v>12</v>
      </c>
      <c r="H51" s="158">
        <v>4</v>
      </c>
      <c r="I51" s="158">
        <v>8</v>
      </c>
      <c r="J51" s="159">
        <f t="shared" si="1"/>
        <v>12</v>
      </c>
      <c r="K51" s="159">
        <f t="shared" si="2"/>
        <v>11</v>
      </c>
      <c r="L51" s="159">
        <f t="shared" si="2"/>
        <v>13</v>
      </c>
      <c r="M51" s="159">
        <f t="shared" si="2"/>
        <v>24</v>
      </c>
    </row>
    <row r="52" spans="1:13" ht="16.5" x14ac:dyDescent="0.25">
      <c r="A52" s="165" t="s">
        <v>212</v>
      </c>
      <c r="B52" s="166" t="s">
        <v>213</v>
      </c>
      <c r="C52" s="167" t="s">
        <v>144</v>
      </c>
      <c r="D52" s="168" t="s">
        <v>214</v>
      </c>
      <c r="E52" s="169">
        <v>2</v>
      </c>
      <c r="F52" s="169">
        <v>1</v>
      </c>
      <c r="G52" s="170">
        <f t="shared" si="0"/>
        <v>3</v>
      </c>
      <c r="H52" s="169">
        <v>4</v>
      </c>
      <c r="I52" s="169">
        <v>1</v>
      </c>
      <c r="J52" s="170">
        <f t="shared" si="1"/>
        <v>5</v>
      </c>
      <c r="K52" s="170">
        <f t="shared" si="2"/>
        <v>6</v>
      </c>
      <c r="L52" s="170">
        <f t="shared" si="2"/>
        <v>2</v>
      </c>
      <c r="M52" s="170">
        <f t="shared" si="2"/>
        <v>8</v>
      </c>
    </row>
    <row r="53" spans="1:13" ht="16.5" x14ac:dyDescent="0.25">
      <c r="A53" s="171"/>
      <c r="B53" s="166" t="s">
        <v>215</v>
      </c>
      <c r="C53" s="167" t="s">
        <v>144</v>
      </c>
      <c r="D53" s="172" t="s">
        <v>216</v>
      </c>
      <c r="E53" s="173">
        <v>4</v>
      </c>
      <c r="F53" s="173">
        <v>6</v>
      </c>
      <c r="G53" s="170">
        <f t="shared" si="0"/>
        <v>10</v>
      </c>
      <c r="H53" s="173">
        <v>4</v>
      </c>
      <c r="I53" s="173">
        <v>2</v>
      </c>
      <c r="J53" s="170">
        <f t="shared" si="1"/>
        <v>6</v>
      </c>
      <c r="K53" s="170">
        <f t="shared" si="2"/>
        <v>8</v>
      </c>
      <c r="L53" s="170">
        <f t="shared" si="2"/>
        <v>8</v>
      </c>
      <c r="M53" s="170">
        <f t="shared" si="2"/>
        <v>16</v>
      </c>
    </row>
    <row r="54" spans="1:13" ht="16.5" x14ac:dyDescent="0.25">
      <c r="A54" s="171"/>
      <c r="B54" s="166" t="s">
        <v>217</v>
      </c>
      <c r="C54" s="167" t="s">
        <v>144</v>
      </c>
      <c r="D54" s="172" t="s">
        <v>65</v>
      </c>
      <c r="E54" s="173">
        <v>5</v>
      </c>
      <c r="F54" s="173">
        <v>8</v>
      </c>
      <c r="G54" s="170">
        <f t="shared" si="0"/>
        <v>13</v>
      </c>
      <c r="H54" s="173">
        <v>10</v>
      </c>
      <c r="I54" s="173">
        <v>7</v>
      </c>
      <c r="J54" s="170">
        <f t="shared" si="1"/>
        <v>17</v>
      </c>
      <c r="K54" s="170">
        <f t="shared" si="2"/>
        <v>15</v>
      </c>
      <c r="L54" s="170">
        <f t="shared" si="2"/>
        <v>15</v>
      </c>
      <c r="M54" s="170">
        <f t="shared" si="2"/>
        <v>30</v>
      </c>
    </row>
    <row r="55" spans="1:13" ht="16.5" x14ac:dyDescent="0.25">
      <c r="A55" s="171"/>
      <c r="B55" s="166" t="s">
        <v>218</v>
      </c>
      <c r="C55" s="174" t="s">
        <v>144</v>
      </c>
      <c r="D55" s="172" t="s">
        <v>219</v>
      </c>
      <c r="E55" s="173">
        <v>4</v>
      </c>
      <c r="F55" s="173">
        <v>1</v>
      </c>
      <c r="G55" s="170">
        <f t="shared" si="0"/>
        <v>5</v>
      </c>
      <c r="H55" s="173">
        <v>8</v>
      </c>
      <c r="I55" s="173">
        <v>9</v>
      </c>
      <c r="J55" s="170">
        <f t="shared" si="1"/>
        <v>17</v>
      </c>
      <c r="K55" s="170">
        <f t="shared" si="2"/>
        <v>12</v>
      </c>
      <c r="L55" s="170">
        <f t="shared" si="2"/>
        <v>10</v>
      </c>
      <c r="M55" s="170">
        <f t="shared" si="2"/>
        <v>22</v>
      </c>
    </row>
    <row r="56" spans="1:13" ht="16.5" x14ac:dyDescent="0.25">
      <c r="A56" s="171"/>
      <c r="B56" s="166" t="s">
        <v>220</v>
      </c>
      <c r="C56" s="174" t="s">
        <v>144</v>
      </c>
      <c r="D56" s="172" t="s">
        <v>221</v>
      </c>
      <c r="E56" s="173">
        <v>3</v>
      </c>
      <c r="F56" s="173">
        <v>7</v>
      </c>
      <c r="G56" s="170">
        <f t="shared" si="0"/>
        <v>10</v>
      </c>
      <c r="H56" s="173">
        <v>1</v>
      </c>
      <c r="I56" s="173">
        <v>4</v>
      </c>
      <c r="J56" s="170">
        <f t="shared" si="1"/>
        <v>5</v>
      </c>
      <c r="K56" s="170">
        <f t="shared" si="2"/>
        <v>4</v>
      </c>
      <c r="L56" s="170">
        <f t="shared" si="2"/>
        <v>11</v>
      </c>
      <c r="M56" s="170">
        <f t="shared" si="2"/>
        <v>15</v>
      </c>
    </row>
    <row r="57" spans="1:13" ht="16.5" x14ac:dyDescent="0.25">
      <c r="A57" s="171"/>
      <c r="B57" s="166" t="s">
        <v>222</v>
      </c>
      <c r="C57" s="174" t="s">
        <v>144</v>
      </c>
      <c r="D57" s="172" t="s">
        <v>223</v>
      </c>
      <c r="E57" s="173">
        <v>6</v>
      </c>
      <c r="F57" s="173">
        <v>2</v>
      </c>
      <c r="G57" s="170">
        <f t="shared" si="0"/>
        <v>8</v>
      </c>
      <c r="H57" s="173">
        <v>3</v>
      </c>
      <c r="I57" s="173">
        <v>3</v>
      </c>
      <c r="J57" s="170">
        <f t="shared" si="1"/>
        <v>6</v>
      </c>
      <c r="K57" s="170">
        <f t="shared" si="2"/>
        <v>9</v>
      </c>
      <c r="L57" s="170">
        <f t="shared" si="2"/>
        <v>5</v>
      </c>
      <c r="M57" s="170">
        <f t="shared" si="2"/>
        <v>14</v>
      </c>
    </row>
    <row r="58" spans="1:13" ht="16.5" x14ac:dyDescent="0.25">
      <c r="A58" s="171"/>
      <c r="B58" s="166" t="s">
        <v>224</v>
      </c>
      <c r="C58" s="174" t="s">
        <v>144</v>
      </c>
      <c r="D58" s="172" t="s">
        <v>225</v>
      </c>
      <c r="E58" s="173">
        <v>8</v>
      </c>
      <c r="F58" s="173">
        <v>7</v>
      </c>
      <c r="G58" s="170">
        <f t="shared" si="0"/>
        <v>15</v>
      </c>
      <c r="H58" s="173">
        <v>5</v>
      </c>
      <c r="I58" s="173">
        <v>13</v>
      </c>
      <c r="J58" s="170">
        <f t="shared" si="1"/>
        <v>18</v>
      </c>
      <c r="K58" s="170">
        <f t="shared" si="2"/>
        <v>13</v>
      </c>
      <c r="L58" s="170">
        <f t="shared" si="2"/>
        <v>20</v>
      </c>
      <c r="M58" s="170">
        <f t="shared" si="2"/>
        <v>33</v>
      </c>
    </row>
    <row r="59" spans="1:13" ht="16.5" x14ac:dyDescent="0.25">
      <c r="A59" s="171"/>
      <c r="B59" s="166" t="s">
        <v>226</v>
      </c>
      <c r="C59" s="174" t="s">
        <v>144</v>
      </c>
      <c r="D59" s="172" t="s">
        <v>227</v>
      </c>
      <c r="E59" s="173">
        <v>3</v>
      </c>
      <c r="F59" s="173">
        <v>2</v>
      </c>
      <c r="G59" s="170">
        <f t="shared" si="0"/>
        <v>5</v>
      </c>
      <c r="H59" s="173">
        <v>2</v>
      </c>
      <c r="I59" s="173">
        <v>3</v>
      </c>
      <c r="J59" s="170">
        <f t="shared" si="1"/>
        <v>5</v>
      </c>
      <c r="K59" s="170">
        <f t="shared" si="2"/>
        <v>5</v>
      </c>
      <c r="L59" s="170">
        <f t="shared" si="2"/>
        <v>5</v>
      </c>
      <c r="M59" s="170">
        <f t="shared" si="2"/>
        <v>10</v>
      </c>
    </row>
    <row r="60" spans="1:13" ht="16.5" x14ac:dyDescent="0.25">
      <c r="A60" s="171"/>
      <c r="B60" s="166" t="s">
        <v>228</v>
      </c>
      <c r="C60" s="174" t="s">
        <v>144</v>
      </c>
      <c r="D60" s="172" t="s">
        <v>229</v>
      </c>
      <c r="E60" s="173">
        <v>10</v>
      </c>
      <c r="F60" s="173">
        <v>13</v>
      </c>
      <c r="G60" s="170">
        <f t="shared" si="0"/>
        <v>23</v>
      </c>
      <c r="H60" s="173">
        <v>9</v>
      </c>
      <c r="I60" s="173">
        <v>6</v>
      </c>
      <c r="J60" s="170">
        <f t="shared" si="1"/>
        <v>15</v>
      </c>
      <c r="K60" s="170">
        <f t="shared" si="2"/>
        <v>19</v>
      </c>
      <c r="L60" s="170">
        <f t="shared" si="2"/>
        <v>19</v>
      </c>
      <c r="M60" s="170">
        <f t="shared" si="2"/>
        <v>38</v>
      </c>
    </row>
    <row r="61" spans="1:13" ht="16.5" x14ac:dyDescent="0.25">
      <c r="A61" s="171"/>
      <c r="B61" s="166" t="s">
        <v>230</v>
      </c>
      <c r="C61" s="174" t="s">
        <v>144</v>
      </c>
      <c r="D61" s="172" t="s">
        <v>231</v>
      </c>
      <c r="E61" s="173">
        <v>14</v>
      </c>
      <c r="F61" s="173">
        <v>9</v>
      </c>
      <c r="G61" s="170">
        <f t="shared" si="0"/>
        <v>23</v>
      </c>
      <c r="H61" s="173">
        <v>15</v>
      </c>
      <c r="I61" s="173">
        <v>12</v>
      </c>
      <c r="J61" s="170">
        <f t="shared" si="1"/>
        <v>27</v>
      </c>
      <c r="K61" s="170">
        <f t="shared" si="2"/>
        <v>29</v>
      </c>
      <c r="L61" s="170">
        <f t="shared" si="2"/>
        <v>21</v>
      </c>
      <c r="M61" s="170">
        <f t="shared" si="2"/>
        <v>50</v>
      </c>
    </row>
    <row r="62" spans="1:13" ht="16.5" x14ac:dyDescent="0.25">
      <c r="A62" s="171"/>
      <c r="B62" s="166" t="s">
        <v>232</v>
      </c>
      <c r="C62" s="174" t="s">
        <v>144</v>
      </c>
      <c r="D62" s="172" t="s">
        <v>233</v>
      </c>
      <c r="E62" s="173">
        <v>2</v>
      </c>
      <c r="F62" s="173">
        <v>4</v>
      </c>
      <c r="G62" s="170">
        <f t="shared" si="0"/>
        <v>6</v>
      </c>
      <c r="H62" s="173">
        <v>3</v>
      </c>
      <c r="I62" s="173">
        <v>2</v>
      </c>
      <c r="J62" s="170">
        <f t="shared" si="1"/>
        <v>5</v>
      </c>
      <c r="K62" s="170">
        <f t="shared" si="2"/>
        <v>5</v>
      </c>
      <c r="L62" s="170">
        <f t="shared" si="2"/>
        <v>6</v>
      </c>
      <c r="M62" s="170">
        <f t="shared" si="2"/>
        <v>11</v>
      </c>
    </row>
    <row r="63" spans="1:13" ht="16.5" x14ac:dyDescent="0.25">
      <c r="A63" s="171"/>
      <c r="B63" s="166" t="s">
        <v>234</v>
      </c>
      <c r="C63" s="174" t="s">
        <v>144</v>
      </c>
      <c r="D63" s="172" t="s">
        <v>235</v>
      </c>
      <c r="E63" s="173">
        <v>2</v>
      </c>
      <c r="F63" s="173">
        <v>6</v>
      </c>
      <c r="G63" s="170">
        <f t="shared" si="0"/>
        <v>8</v>
      </c>
      <c r="H63" s="173">
        <v>2</v>
      </c>
      <c r="I63" s="173">
        <v>0</v>
      </c>
      <c r="J63" s="170">
        <f t="shared" si="1"/>
        <v>2</v>
      </c>
      <c r="K63" s="170">
        <f t="shared" si="2"/>
        <v>4</v>
      </c>
      <c r="L63" s="170">
        <f t="shared" si="2"/>
        <v>6</v>
      </c>
      <c r="M63" s="170">
        <f t="shared" si="2"/>
        <v>10</v>
      </c>
    </row>
    <row r="64" spans="1:13" ht="16.5" x14ac:dyDescent="0.25">
      <c r="A64" s="171"/>
      <c r="B64" s="166" t="s">
        <v>236</v>
      </c>
      <c r="C64" s="174" t="s">
        <v>144</v>
      </c>
      <c r="D64" s="172" t="s">
        <v>237</v>
      </c>
      <c r="E64" s="173">
        <v>0</v>
      </c>
      <c r="F64" s="173">
        <v>1</v>
      </c>
      <c r="G64" s="170">
        <f t="shared" si="0"/>
        <v>1</v>
      </c>
      <c r="H64" s="173">
        <v>5</v>
      </c>
      <c r="I64" s="173">
        <v>8</v>
      </c>
      <c r="J64" s="170">
        <f t="shared" si="1"/>
        <v>13</v>
      </c>
      <c r="K64" s="170">
        <f t="shared" si="2"/>
        <v>5</v>
      </c>
      <c r="L64" s="170">
        <f t="shared" si="2"/>
        <v>9</v>
      </c>
      <c r="M64" s="170">
        <f t="shared" si="2"/>
        <v>14</v>
      </c>
    </row>
    <row r="65" spans="1:13" ht="16.5" x14ac:dyDescent="0.25">
      <c r="A65" s="171"/>
      <c r="B65" s="166" t="s">
        <v>238</v>
      </c>
      <c r="C65" s="174" t="s">
        <v>144</v>
      </c>
      <c r="D65" s="172" t="s">
        <v>71</v>
      </c>
      <c r="E65" s="173">
        <v>5</v>
      </c>
      <c r="F65" s="173">
        <v>0</v>
      </c>
      <c r="G65" s="170">
        <f t="shared" si="0"/>
        <v>5</v>
      </c>
      <c r="H65" s="173">
        <v>0</v>
      </c>
      <c r="I65" s="173">
        <v>1</v>
      </c>
      <c r="J65" s="170">
        <f t="shared" si="1"/>
        <v>1</v>
      </c>
      <c r="K65" s="170">
        <f t="shared" si="2"/>
        <v>5</v>
      </c>
      <c r="L65" s="170">
        <f t="shared" si="2"/>
        <v>1</v>
      </c>
      <c r="M65" s="170">
        <f t="shared" si="2"/>
        <v>6</v>
      </c>
    </row>
    <row r="66" spans="1:13" ht="16.5" x14ac:dyDescent="0.25">
      <c r="A66" s="171"/>
      <c r="B66" s="166" t="s">
        <v>239</v>
      </c>
      <c r="C66" s="174" t="s">
        <v>144</v>
      </c>
      <c r="D66" s="172" t="s">
        <v>240</v>
      </c>
      <c r="E66" s="173">
        <v>4</v>
      </c>
      <c r="F66" s="173">
        <v>2</v>
      </c>
      <c r="G66" s="170">
        <f t="shared" si="0"/>
        <v>6</v>
      </c>
      <c r="H66" s="173">
        <v>4</v>
      </c>
      <c r="I66" s="173">
        <v>3</v>
      </c>
      <c r="J66" s="170">
        <f t="shared" si="1"/>
        <v>7</v>
      </c>
      <c r="K66" s="170">
        <f t="shared" si="2"/>
        <v>8</v>
      </c>
      <c r="L66" s="170">
        <f t="shared" si="2"/>
        <v>5</v>
      </c>
      <c r="M66" s="170">
        <f t="shared" si="2"/>
        <v>13</v>
      </c>
    </row>
    <row r="67" spans="1:13" ht="16.5" x14ac:dyDescent="0.25">
      <c r="A67" s="171"/>
      <c r="B67" s="166" t="s">
        <v>241</v>
      </c>
      <c r="C67" s="174" t="s">
        <v>144</v>
      </c>
      <c r="D67" s="172" t="s">
        <v>242</v>
      </c>
      <c r="E67" s="173">
        <v>10</v>
      </c>
      <c r="F67" s="173">
        <v>13</v>
      </c>
      <c r="G67" s="170">
        <f t="shared" si="0"/>
        <v>23</v>
      </c>
      <c r="H67" s="173">
        <v>7</v>
      </c>
      <c r="I67" s="173">
        <v>9</v>
      </c>
      <c r="J67" s="170">
        <f t="shared" si="1"/>
        <v>16</v>
      </c>
      <c r="K67" s="170">
        <f t="shared" si="2"/>
        <v>17</v>
      </c>
      <c r="L67" s="170">
        <f t="shared" si="2"/>
        <v>22</v>
      </c>
      <c r="M67" s="170">
        <f t="shared" si="2"/>
        <v>39</v>
      </c>
    </row>
    <row r="68" spans="1:13" ht="16.5" x14ac:dyDescent="0.25">
      <c r="A68" s="171"/>
      <c r="B68" s="166" t="s">
        <v>243</v>
      </c>
      <c r="C68" s="174" t="s">
        <v>144</v>
      </c>
      <c r="D68" s="172" t="s">
        <v>244</v>
      </c>
      <c r="E68" s="173">
        <v>10</v>
      </c>
      <c r="F68" s="173">
        <v>7</v>
      </c>
      <c r="G68" s="170">
        <f t="shared" si="0"/>
        <v>17</v>
      </c>
      <c r="H68" s="173">
        <v>9</v>
      </c>
      <c r="I68" s="173">
        <v>3</v>
      </c>
      <c r="J68" s="170">
        <f t="shared" si="1"/>
        <v>12</v>
      </c>
      <c r="K68" s="170">
        <f t="shared" si="2"/>
        <v>19</v>
      </c>
      <c r="L68" s="170">
        <f t="shared" si="2"/>
        <v>10</v>
      </c>
      <c r="M68" s="170">
        <f t="shared" si="2"/>
        <v>29</v>
      </c>
    </row>
    <row r="69" spans="1:13" ht="16.5" x14ac:dyDescent="0.25">
      <c r="A69" s="171"/>
      <c r="B69" s="166" t="s">
        <v>245</v>
      </c>
      <c r="C69" s="174" t="s">
        <v>144</v>
      </c>
      <c r="D69" s="172" t="s">
        <v>119</v>
      </c>
      <c r="E69" s="173">
        <v>9</v>
      </c>
      <c r="F69" s="173">
        <v>2</v>
      </c>
      <c r="G69" s="170">
        <f t="shared" si="0"/>
        <v>11</v>
      </c>
      <c r="H69" s="173">
        <v>4</v>
      </c>
      <c r="I69" s="173">
        <v>5</v>
      </c>
      <c r="J69" s="170">
        <f t="shared" si="1"/>
        <v>9</v>
      </c>
      <c r="K69" s="170">
        <f t="shared" si="2"/>
        <v>13</v>
      </c>
      <c r="L69" s="170">
        <f t="shared" si="2"/>
        <v>7</v>
      </c>
      <c r="M69" s="170">
        <f t="shared" si="2"/>
        <v>20</v>
      </c>
    </row>
    <row r="70" spans="1:13" ht="16.5" x14ac:dyDescent="0.25">
      <c r="A70" s="171"/>
      <c r="B70" s="166" t="s">
        <v>246</v>
      </c>
      <c r="C70" s="174" t="s">
        <v>144</v>
      </c>
      <c r="D70" s="172" t="s">
        <v>247</v>
      </c>
      <c r="E70" s="173">
        <v>6</v>
      </c>
      <c r="F70" s="173">
        <v>6</v>
      </c>
      <c r="G70" s="170">
        <f t="shared" si="0"/>
        <v>12</v>
      </c>
      <c r="H70" s="173">
        <v>5</v>
      </c>
      <c r="I70" s="173">
        <v>4</v>
      </c>
      <c r="J70" s="170">
        <f t="shared" si="1"/>
        <v>9</v>
      </c>
      <c r="K70" s="170">
        <f t="shared" si="2"/>
        <v>11</v>
      </c>
      <c r="L70" s="170">
        <f t="shared" si="2"/>
        <v>10</v>
      </c>
      <c r="M70" s="170">
        <f t="shared" si="2"/>
        <v>21</v>
      </c>
    </row>
    <row r="71" spans="1:13" ht="16.5" x14ac:dyDescent="0.25">
      <c r="A71" s="171"/>
      <c r="B71" s="166" t="s">
        <v>248</v>
      </c>
      <c r="C71" s="174" t="s">
        <v>144</v>
      </c>
      <c r="D71" s="172" t="s">
        <v>249</v>
      </c>
      <c r="E71" s="173">
        <v>3</v>
      </c>
      <c r="F71" s="173">
        <v>6</v>
      </c>
      <c r="G71" s="170">
        <f t="shared" si="0"/>
        <v>9</v>
      </c>
      <c r="H71" s="173">
        <v>6</v>
      </c>
      <c r="I71" s="173">
        <v>6</v>
      </c>
      <c r="J71" s="170">
        <f t="shared" si="1"/>
        <v>12</v>
      </c>
      <c r="K71" s="170">
        <f t="shared" si="2"/>
        <v>9</v>
      </c>
      <c r="L71" s="170">
        <f t="shared" si="2"/>
        <v>12</v>
      </c>
      <c r="M71" s="170">
        <f t="shared" si="2"/>
        <v>21</v>
      </c>
    </row>
    <row r="72" spans="1:13" ht="16.5" x14ac:dyDescent="0.25">
      <c r="A72" s="171"/>
      <c r="B72" s="166" t="s">
        <v>250</v>
      </c>
      <c r="C72" s="174" t="s">
        <v>144</v>
      </c>
      <c r="D72" s="172" t="s">
        <v>251</v>
      </c>
      <c r="E72" s="173">
        <v>8</v>
      </c>
      <c r="F72" s="173">
        <v>6</v>
      </c>
      <c r="G72" s="170">
        <f t="shared" ref="G72:G82" si="3">E72+F72</f>
        <v>14</v>
      </c>
      <c r="H72" s="173">
        <v>3</v>
      </c>
      <c r="I72" s="173">
        <v>8</v>
      </c>
      <c r="J72" s="170">
        <f t="shared" ref="J72:J82" si="4">H72+I72</f>
        <v>11</v>
      </c>
      <c r="K72" s="170">
        <f t="shared" ref="K72:M82" si="5">E72+H72</f>
        <v>11</v>
      </c>
      <c r="L72" s="170">
        <f t="shared" si="5"/>
        <v>14</v>
      </c>
      <c r="M72" s="170">
        <f t="shared" si="5"/>
        <v>25</v>
      </c>
    </row>
    <row r="73" spans="1:13" ht="16.5" x14ac:dyDescent="0.25">
      <c r="A73" s="171"/>
      <c r="B73" s="166" t="s">
        <v>252</v>
      </c>
      <c r="C73" s="174" t="s">
        <v>144</v>
      </c>
      <c r="D73" s="172" t="s">
        <v>253</v>
      </c>
      <c r="E73" s="173">
        <v>7</v>
      </c>
      <c r="F73" s="173">
        <v>1</v>
      </c>
      <c r="G73" s="170">
        <f t="shared" si="3"/>
        <v>8</v>
      </c>
      <c r="H73" s="173">
        <v>3</v>
      </c>
      <c r="I73" s="173">
        <v>4</v>
      </c>
      <c r="J73" s="170">
        <f t="shared" si="4"/>
        <v>7</v>
      </c>
      <c r="K73" s="170">
        <f t="shared" si="5"/>
        <v>10</v>
      </c>
      <c r="L73" s="170">
        <f t="shared" si="5"/>
        <v>5</v>
      </c>
      <c r="M73" s="170">
        <f t="shared" si="5"/>
        <v>15</v>
      </c>
    </row>
    <row r="74" spans="1:13" ht="16.5" x14ac:dyDescent="0.25">
      <c r="A74" s="171"/>
      <c r="B74" s="166" t="s">
        <v>254</v>
      </c>
      <c r="C74" s="174" t="s">
        <v>144</v>
      </c>
      <c r="D74" s="172" t="s">
        <v>255</v>
      </c>
      <c r="E74" s="173">
        <v>1</v>
      </c>
      <c r="F74" s="173">
        <v>2</v>
      </c>
      <c r="G74" s="170">
        <f t="shared" si="3"/>
        <v>3</v>
      </c>
      <c r="H74" s="173">
        <v>5</v>
      </c>
      <c r="I74" s="173">
        <v>2</v>
      </c>
      <c r="J74" s="170">
        <f t="shared" si="4"/>
        <v>7</v>
      </c>
      <c r="K74" s="170">
        <f t="shared" si="5"/>
        <v>6</v>
      </c>
      <c r="L74" s="170">
        <f t="shared" si="5"/>
        <v>4</v>
      </c>
      <c r="M74" s="170">
        <f t="shared" si="5"/>
        <v>10</v>
      </c>
    </row>
    <row r="75" spans="1:13" ht="16.5" x14ac:dyDescent="0.25">
      <c r="A75" s="171"/>
      <c r="B75" s="166" t="s">
        <v>256</v>
      </c>
      <c r="C75" s="174" t="s">
        <v>144</v>
      </c>
      <c r="D75" s="172" t="s">
        <v>257</v>
      </c>
      <c r="E75" s="173">
        <v>4</v>
      </c>
      <c r="F75" s="173">
        <v>5</v>
      </c>
      <c r="G75" s="170">
        <f t="shared" si="3"/>
        <v>9</v>
      </c>
      <c r="H75" s="173">
        <v>5</v>
      </c>
      <c r="I75" s="173">
        <v>3</v>
      </c>
      <c r="J75" s="170">
        <f t="shared" si="4"/>
        <v>8</v>
      </c>
      <c r="K75" s="170">
        <f t="shared" si="5"/>
        <v>9</v>
      </c>
      <c r="L75" s="170">
        <f t="shared" si="5"/>
        <v>8</v>
      </c>
      <c r="M75" s="170">
        <f t="shared" si="5"/>
        <v>17</v>
      </c>
    </row>
    <row r="76" spans="1:13" ht="16.5" x14ac:dyDescent="0.25">
      <c r="A76" s="171"/>
      <c r="B76" s="166" t="s">
        <v>258</v>
      </c>
      <c r="C76" s="174" t="s">
        <v>144</v>
      </c>
      <c r="D76" s="175" t="s">
        <v>259</v>
      </c>
      <c r="E76" s="173">
        <v>3</v>
      </c>
      <c r="F76" s="173">
        <v>4</v>
      </c>
      <c r="G76" s="170">
        <f t="shared" si="3"/>
        <v>7</v>
      </c>
      <c r="H76" s="173">
        <v>7</v>
      </c>
      <c r="I76" s="173">
        <v>6</v>
      </c>
      <c r="J76" s="170">
        <f t="shared" si="4"/>
        <v>13</v>
      </c>
      <c r="K76" s="170">
        <f t="shared" si="5"/>
        <v>10</v>
      </c>
      <c r="L76" s="170">
        <f t="shared" si="5"/>
        <v>10</v>
      </c>
      <c r="M76" s="170">
        <f t="shared" si="5"/>
        <v>20</v>
      </c>
    </row>
    <row r="77" spans="1:13" ht="16.5" x14ac:dyDescent="0.25">
      <c r="A77" s="171"/>
      <c r="B77" s="166" t="s">
        <v>260</v>
      </c>
      <c r="C77" s="174" t="s">
        <v>144</v>
      </c>
      <c r="D77" s="172" t="s">
        <v>261</v>
      </c>
      <c r="E77" s="173">
        <v>1</v>
      </c>
      <c r="F77" s="173">
        <v>2</v>
      </c>
      <c r="G77" s="170">
        <f t="shared" si="3"/>
        <v>3</v>
      </c>
      <c r="H77" s="173">
        <v>3</v>
      </c>
      <c r="I77" s="173">
        <v>1</v>
      </c>
      <c r="J77" s="170">
        <f t="shared" si="4"/>
        <v>4</v>
      </c>
      <c r="K77" s="170">
        <f t="shared" si="5"/>
        <v>4</v>
      </c>
      <c r="L77" s="170">
        <f t="shared" si="5"/>
        <v>3</v>
      </c>
      <c r="M77" s="170">
        <f t="shared" si="5"/>
        <v>7</v>
      </c>
    </row>
    <row r="78" spans="1:13" ht="16.5" x14ac:dyDescent="0.25">
      <c r="A78" s="171"/>
      <c r="B78" s="166" t="s">
        <v>262</v>
      </c>
      <c r="C78" s="174" t="s">
        <v>163</v>
      </c>
      <c r="D78" s="172" t="s">
        <v>263</v>
      </c>
      <c r="E78" s="173">
        <v>7</v>
      </c>
      <c r="F78" s="173">
        <v>4</v>
      </c>
      <c r="G78" s="170">
        <f t="shared" si="3"/>
        <v>11</v>
      </c>
      <c r="H78" s="173">
        <v>8</v>
      </c>
      <c r="I78" s="173">
        <v>3</v>
      </c>
      <c r="J78" s="170">
        <f t="shared" si="4"/>
        <v>11</v>
      </c>
      <c r="K78" s="170">
        <f t="shared" si="5"/>
        <v>15</v>
      </c>
      <c r="L78" s="170">
        <f t="shared" si="5"/>
        <v>7</v>
      </c>
      <c r="M78" s="170">
        <f t="shared" si="5"/>
        <v>22</v>
      </c>
    </row>
    <row r="79" spans="1:13" ht="16.5" x14ac:dyDescent="0.25">
      <c r="A79" s="171"/>
      <c r="B79" s="166" t="s">
        <v>264</v>
      </c>
      <c r="C79" s="174" t="s">
        <v>163</v>
      </c>
      <c r="D79" s="172" t="s">
        <v>265</v>
      </c>
      <c r="E79" s="173">
        <v>3</v>
      </c>
      <c r="F79" s="173">
        <v>1</v>
      </c>
      <c r="G79" s="170">
        <f t="shared" si="3"/>
        <v>4</v>
      </c>
      <c r="H79" s="173">
        <v>5</v>
      </c>
      <c r="I79" s="173">
        <v>1</v>
      </c>
      <c r="J79" s="170">
        <f t="shared" si="4"/>
        <v>6</v>
      </c>
      <c r="K79" s="170">
        <f t="shared" si="5"/>
        <v>8</v>
      </c>
      <c r="L79" s="170">
        <f t="shared" si="5"/>
        <v>2</v>
      </c>
      <c r="M79" s="170">
        <f t="shared" si="5"/>
        <v>10</v>
      </c>
    </row>
    <row r="80" spans="1:13" ht="16.5" x14ac:dyDescent="0.25">
      <c r="A80" s="171"/>
      <c r="B80" s="166" t="s">
        <v>266</v>
      </c>
      <c r="C80" s="174" t="s">
        <v>163</v>
      </c>
      <c r="D80" s="172" t="s">
        <v>267</v>
      </c>
      <c r="E80" s="173">
        <v>7</v>
      </c>
      <c r="F80" s="173">
        <v>6</v>
      </c>
      <c r="G80" s="170">
        <f t="shared" si="3"/>
        <v>13</v>
      </c>
      <c r="H80" s="173">
        <v>8</v>
      </c>
      <c r="I80" s="173">
        <v>4</v>
      </c>
      <c r="J80" s="170">
        <f t="shared" si="4"/>
        <v>12</v>
      </c>
      <c r="K80" s="170">
        <f t="shared" si="5"/>
        <v>15</v>
      </c>
      <c r="L80" s="170">
        <f t="shared" si="5"/>
        <v>10</v>
      </c>
      <c r="M80" s="170">
        <f t="shared" si="5"/>
        <v>25</v>
      </c>
    </row>
    <row r="81" spans="1:13" ht="16.5" x14ac:dyDescent="0.25">
      <c r="A81" s="171"/>
      <c r="B81" s="166" t="s">
        <v>268</v>
      </c>
      <c r="C81" s="174" t="s">
        <v>163</v>
      </c>
      <c r="D81" s="172" t="s">
        <v>269</v>
      </c>
      <c r="E81" s="173">
        <v>1</v>
      </c>
      <c r="F81" s="173">
        <v>8</v>
      </c>
      <c r="G81" s="170">
        <f t="shared" si="3"/>
        <v>9</v>
      </c>
      <c r="H81" s="173">
        <v>1</v>
      </c>
      <c r="I81" s="173">
        <v>1</v>
      </c>
      <c r="J81" s="170">
        <f t="shared" si="4"/>
        <v>2</v>
      </c>
      <c r="K81" s="170">
        <f t="shared" si="5"/>
        <v>2</v>
      </c>
      <c r="L81" s="170">
        <f t="shared" si="5"/>
        <v>9</v>
      </c>
      <c r="M81" s="170">
        <f t="shared" si="5"/>
        <v>11</v>
      </c>
    </row>
    <row r="82" spans="1:13" ht="16.5" x14ac:dyDescent="0.25">
      <c r="A82" s="176"/>
      <c r="B82" s="166" t="s">
        <v>270</v>
      </c>
      <c r="C82" s="174" t="s">
        <v>163</v>
      </c>
      <c r="D82" s="177" t="s">
        <v>271</v>
      </c>
      <c r="E82" s="178">
        <v>2</v>
      </c>
      <c r="F82" s="178">
        <v>3</v>
      </c>
      <c r="G82" s="170">
        <f t="shared" si="3"/>
        <v>5</v>
      </c>
      <c r="H82" s="178">
        <v>1</v>
      </c>
      <c r="I82" s="178">
        <v>1</v>
      </c>
      <c r="J82" s="170">
        <f t="shared" si="4"/>
        <v>2</v>
      </c>
      <c r="K82" s="170">
        <f t="shared" si="5"/>
        <v>3</v>
      </c>
      <c r="L82" s="170">
        <f t="shared" si="5"/>
        <v>4</v>
      </c>
      <c r="M82" s="170">
        <f t="shared" si="5"/>
        <v>7</v>
      </c>
    </row>
    <row r="83" spans="1:13" x14ac:dyDescent="0.25">
      <c r="A83" s="179"/>
      <c r="B83" s="180" t="s">
        <v>4</v>
      </c>
      <c r="C83" s="181"/>
      <c r="D83" s="182"/>
      <c r="E83" s="183">
        <f>SUM(E6:E82)</f>
        <v>430</v>
      </c>
      <c r="F83" s="183">
        <f t="shared" ref="F83:M83" si="6">SUM(F6:F82)</f>
        <v>400</v>
      </c>
      <c r="G83" s="183">
        <f t="shared" si="6"/>
        <v>830</v>
      </c>
      <c r="H83" s="183">
        <f t="shared" si="6"/>
        <v>476</v>
      </c>
      <c r="I83" s="183">
        <f t="shared" si="6"/>
        <v>485</v>
      </c>
      <c r="J83" s="183">
        <f t="shared" si="6"/>
        <v>961</v>
      </c>
      <c r="K83" s="183">
        <f t="shared" si="6"/>
        <v>906</v>
      </c>
      <c r="L83" s="183">
        <f t="shared" si="6"/>
        <v>885</v>
      </c>
      <c r="M83" s="183">
        <f t="shared" si="6"/>
        <v>1791</v>
      </c>
    </row>
  </sheetData>
  <mergeCells count="13">
    <mergeCell ref="A30:A51"/>
    <mergeCell ref="A52:A82"/>
    <mergeCell ref="B83:D83"/>
    <mergeCell ref="A1:M1"/>
    <mergeCell ref="A2:M2"/>
    <mergeCell ref="A3:M3"/>
    <mergeCell ref="A4:A29"/>
    <mergeCell ref="B4:B5"/>
    <mergeCell ref="C4:C5"/>
    <mergeCell ref="D4:D5"/>
    <mergeCell ref="E4:G4"/>
    <mergeCell ref="H4:J4"/>
    <mergeCell ref="K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28"/>
  <sheetViews>
    <sheetView topLeftCell="A5" zoomScaleNormal="100" workbookViewId="0">
      <selection activeCell="U10" sqref="U10"/>
    </sheetView>
  </sheetViews>
  <sheetFormatPr defaultRowHeight="21" x14ac:dyDescent="0.35"/>
  <cols>
    <col min="1" max="1" width="5.75" style="1" bestFit="1" customWidth="1"/>
    <col min="2" max="2" width="23.375" style="1" bestFit="1" customWidth="1"/>
    <col min="3" max="3" width="9.125" style="1" bestFit="1" customWidth="1"/>
    <col min="4" max="4" width="5.25" style="1" bestFit="1" customWidth="1"/>
    <col min="5" max="5" width="4.75" style="1" bestFit="1" customWidth="1"/>
    <col min="6" max="6" width="5.875" style="5" bestFit="1" customWidth="1"/>
    <col min="7" max="7" width="5.75" style="1" bestFit="1" customWidth="1"/>
    <col min="8" max="8" width="4.75" style="17" bestFit="1" customWidth="1"/>
    <col min="9" max="9" width="5.5" style="5" bestFit="1" customWidth="1"/>
    <col min="10" max="10" width="5.625" style="17" bestFit="1" customWidth="1"/>
    <col min="11" max="11" width="4.625" style="17" bestFit="1" customWidth="1"/>
    <col min="12" max="12" width="5.625" style="19" bestFit="1" customWidth="1"/>
    <col min="13" max="13" width="5.75" style="17" bestFit="1" customWidth="1"/>
    <col min="14" max="14" width="4.625" style="17" bestFit="1" customWidth="1"/>
    <col min="15" max="15" width="5.5" style="7" bestFit="1" customWidth="1"/>
    <col min="16" max="16" width="6" style="5" bestFit="1" customWidth="1"/>
    <col min="17" max="17" width="5.75" style="5" bestFit="1" customWidth="1"/>
    <col min="18" max="18" width="5.875" style="5" bestFit="1" customWidth="1"/>
    <col min="19" max="16384" width="9" style="1"/>
  </cols>
  <sheetData>
    <row r="1" spans="1:18" x14ac:dyDescent="0.35">
      <c r="A1" s="117" t="s">
        <v>134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spans="1:18" x14ac:dyDescent="0.35">
      <c r="A2" s="117" t="s">
        <v>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</row>
    <row r="3" spans="1:18" x14ac:dyDescent="0.35">
      <c r="A3" s="119" t="s">
        <v>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</row>
    <row r="4" spans="1:18" ht="21" customHeight="1" x14ac:dyDescent="0.35">
      <c r="A4" s="121" t="s">
        <v>86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</row>
    <row r="5" spans="1:18" x14ac:dyDescent="0.35">
      <c r="A5" s="116" t="s">
        <v>10</v>
      </c>
      <c r="B5" s="115" t="s">
        <v>11</v>
      </c>
      <c r="C5" s="124" t="s">
        <v>122</v>
      </c>
      <c r="D5" s="123" t="s">
        <v>60</v>
      </c>
      <c r="E5" s="123"/>
      <c r="F5" s="123"/>
      <c r="G5" s="123" t="s">
        <v>61</v>
      </c>
      <c r="H5" s="123"/>
      <c r="I5" s="123"/>
      <c r="J5" s="123" t="s">
        <v>62</v>
      </c>
      <c r="K5" s="123"/>
      <c r="L5" s="123"/>
      <c r="M5" s="123" t="s">
        <v>63</v>
      </c>
      <c r="N5" s="123"/>
      <c r="O5" s="123"/>
      <c r="P5" s="114" t="s">
        <v>4</v>
      </c>
      <c r="Q5" s="114"/>
      <c r="R5" s="114"/>
    </row>
    <row r="6" spans="1:18" x14ac:dyDescent="0.35">
      <c r="A6" s="116"/>
      <c r="B6" s="115"/>
      <c r="C6" s="125"/>
      <c r="D6" s="66" t="s">
        <v>5</v>
      </c>
      <c r="E6" s="66" t="s">
        <v>6</v>
      </c>
      <c r="F6" s="2" t="s">
        <v>83</v>
      </c>
      <c r="G6" s="66" t="s">
        <v>5</v>
      </c>
      <c r="H6" s="66" t="s">
        <v>6</v>
      </c>
      <c r="I6" s="2" t="s">
        <v>83</v>
      </c>
      <c r="J6" s="66" t="s">
        <v>5</v>
      </c>
      <c r="K6" s="66" t="s">
        <v>6</v>
      </c>
      <c r="L6" s="18" t="s">
        <v>83</v>
      </c>
      <c r="M6" s="66" t="s">
        <v>5</v>
      </c>
      <c r="N6" s="66" t="s">
        <v>6</v>
      </c>
      <c r="O6" s="6" t="s">
        <v>83</v>
      </c>
      <c r="P6" s="22" t="s">
        <v>5</v>
      </c>
      <c r="Q6" s="22" t="s">
        <v>6</v>
      </c>
      <c r="R6" s="22" t="s">
        <v>83</v>
      </c>
    </row>
    <row r="7" spans="1:18" s="4" customFormat="1" x14ac:dyDescent="0.35">
      <c r="A7" s="43" t="s">
        <v>88</v>
      </c>
      <c r="B7" s="3" t="s">
        <v>66</v>
      </c>
      <c r="C7" s="3" t="s">
        <v>117</v>
      </c>
      <c r="D7" s="3">
        <v>133</v>
      </c>
      <c r="E7" s="3">
        <v>76</v>
      </c>
      <c r="F7" s="6">
        <f>D7+E7</f>
        <v>209</v>
      </c>
      <c r="G7" s="3">
        <v>108</v>
      </c>
      <c r="H7" s="44">
        <v>75</v>
      </c>
      <c r="I7" s="6">
        <f>G7+H7</f>
        <v>183</v>
      </c>
      <c r="J7" s="44">
        <v>117</v>
      </c>
      <c r="K7" s="44">
        <v>73</v>
      </c>
      <c r="L7" s="45">
        <f>J7+K7</f>
        <v>190</v>
      </c>
      <c r="M7" s="44">
        <v>74</v>
      </c>
      <c r="N7" s="44">
        <v>75</v>
      </c>
      <c r="O7" s="6">
        <f>M7+N7</f>
        <v>149</v>
      </c>
      <c r="P7" s="46">
        <f>D7+G7+J7+M7</f>
        <v>432</v>
      </c>
      <c r="Q7" s="46">
        <f>E7+H7+K7+N7</f>
        <v>299</v>
      </c>
      <c r="R7" s="49">
        <f>P7+Q7</f>
        <v>731</v>
      </c>
    </row>
    <row r="8" spans="1:18" s="4" customFormat="1" x14ac:dyDescent="0.35">
      <c r="A8" s="43" t="s">
        <v>89</v>
      </c>
      <c r="B8" s="3" t="s">
        <v>64</v>
      </c>
      <c r="C8" s="64" t="s">
        <v>117</v>
      </c>
      <c r="D8" s="65">
        <v>8</v>
      </c>
      <c r="E8" s="65">
        <v>11</v>
      </c>
      <c r="F8" s="6">
        <f t="shared" ref="F8:F27" si="0">D8+E8</f>
        <v>19</v>
      </c>
      <c r="G8" s="3">
        <v>25</v>
      </c>
      <c r="H8" s="3">
        <v>38</v>
      </c>
      <c r="I8" s="6">
        <f>G8+H8</f>
        <v>63</v>
      </c>
      <c r="J8" s="3">
        <v>30</v>
      </c>
      <c r="K8" s="44">
        <v>31</v>
      </c>
      <c r="L8" s="6">
        <f>J8+K8</f>
        <v>61</v>
      </c>
      <c r="M8" s="44">
        <v>32</v>
      </c>
      <c r="N8" s="44">
        <v>31</v>
      </c>
      <c r="O8" s="45">
        <f>M8+N8</f>
        <v>63</v>
      </c>
      <c r="P8" s="46">
        <f t="shared" ref="P8:P28" si="1">D8+G8+J8+M8</f>
        <v>95</v>
      </c>
      <c r="Q8" s="46">
        <f t="shared" ref="Q8:Q27" si="2">E8+H8+K8+N8</f>
        <v>111</v>
      </c>
      <c r="R8" s="49">
        <f t="shared" ref="R8:R28" si="3">P8+Q8</f>
        <v>206</v>
      </c>
    </row>
    <row r="9" spans="1:18" s="4" customFormat="1" x14ac:dyDescent="0.35">
      <c r="A9" s="43" t="s">
        <v>90</v>
      </c>
      <c r="B9" s="3" t="s">
        <v>70</v>
      </c>
      <c r="C9" s="3" t="s">
        <v>118</v>
      </c>
      <c r="D9" s="3">
        <v>550</v>
      </c>
      <c r="E9" s="3">
        <v>0</v>
      </c>
      <c r="F9" s="6">
        <f t="shared" si="0"/>
        <v>550</v>
      </c>
      <c r="G9" s="3">
        <v>698</v>
      </c>
      <c r="H9" s="44">
        <v>0</v>
      </c>
      <c r="I9" s="6">
        <f t="shared" ref="I9:I26" si="4">G9+H9</f>
        <v>698</v>
      </c>
      <c r="J9" s="44">
        <v>481</v>
      </c>
      <c r="K9" s="44">
        <v>0</v>
      </c>
      <c r="L9" s="45">
        <f t="shared" ref="L9:L26" si="5">J9+K9</f>
        <v>481</v>
      </c>
      <c r="M9" s="44">
        <v>305</v>
      </c>
      <c r="N9" s="44">
        <v>0</v>
      </c>
      <c r="O9" s="6">
        <f t="shared" ref="O9:O26" si="6">M9+N9</f>
        <v>305</v>
      </c>
      <c r="P9" s="46">
        <f t="shared" si="1"/>
        <v>2034</v>
      </c>
      <c r="Q9" s="46">
        <f t="shared" si="2"/>
        <v>0</v>
      </c>
      <c r="R9" s="49">
        <f t="shared" si="3"/>
        <v>2034</v>
      </c>
    </row>
    <row r="10" spans="1:18" s="4" customFormat="1" x14ac:dyDescent="0.35">
      <c r="A10" s="43" t="s">
        <v>91</v>
      </c>
      <c r="B10" s="3" t="s">
        <v>67</v>
      </c>
      <c r="C10" s="3" t="s">
        <v>119</v>
      </c>
      <c r="D10" s="3">
        <v>4</v>
      </c>
      <c r="E10" s="3">
        <v>7</v>
      </c>
      <c r="F10" s="6">
        <f t="shared" si="0"/>
        <v>11</v>
      </c>
      <c r="G10" s="3">
        <v>8</v>
      </c>
      <c r="H10" s="44">
        <v>8</v>
      </c>
      <c r="I10" s="6">
        <f t="shared" si="4"/>
        <v>16</v>
      </c>
      <c r="J10" s="44">
        <v>5</v>
      </c>
      <c r="K10" s="44">
        <v>18</v>
      </c>
      <c r="L10" s="45">
        <f t="shared" si="5"/>
        <v>23</v>
      </c>
      <c r="M10" s="44">
        <v>12</v>
      </c>
      <c r="N10" s="44">
        <v>17</v>
      </c>
      <c r="O10" s="6">
        <f t="shared" si="6"/>
        <v>29</v>
      </c>
      <c r="P10" s="46">
        <f t="shared" si="1"/>
        <v>29</v>
      </c>
      <c r="Q10" s="46">
        <f t="shared" si="2"/>
        <v>50</v>
      </c>
      <c r="R10" s="49">
        <f t="shared" si="3"/>
        <v>79</v>
      </c>
    </row>
    <row r="11" spans="1:18" s="4" customFormat="1" x14ac:dyDescent="0.35">
      <c r="A11" s="43" t="s">
        <v>95</v>
      </c>
      <c r="B11" s="3" t="s">
        <v>69</v>
      </c>
      <c r="C11" s="3" t="s">
        <v>118</v>
      </c>
      <c r="D11" s="3">
        <v>3</v>
      </c>
      <c r="E11" s="3">
        <v>2</v>
      </c>
      <c r="F11" s="6">
        <f t="shared" si="0"/>
        <v>5</v>
      </c>
      <c r="G11" s="3">
        <v>6</v>
      </c>
      <c r="H11" s="44">
        <v>7</v>
      </c>
      <c r="I11" s="6">
        <f t="shared" si="4"/>
        <v>13</v>
      </c>
      <c r="J11" s="44">
        <v>10</v>
      </c>
      <c r="K11" s="44">
        <v>8</v>
      </c>
      <c r="L11" s="45">
        <f t="shared" si="5"/>
        <v>18</v>
      </c>
      <c r="M11" s="44">
        <v>3</v>
      </c>
      <c r="N11" s="44">
        <v>6</v>
      </c>
      <c r="O11" s="6">
        <f t="shared" si="6"/>
        <v>9</v>
      </c>
      <c r="P11" s="46">
        <f t="shared" si="1"/>
        <v>22</v>
      </c>
      <c r="Q11" s="46">
        <f t="shared" si="2"/>
        <v>23</v>
      </c>
      <c r="R11" s="49">
        <f t="shared" si="3"/>
        <v>45</v>
      </c>
    </row>
    <row r="12" spans="1:18" s="4" customFormat="1" x14ac:dyDescent="0.35">
      <c r="A12" s="43" t="s">
        <v>98</v>
      </c>
      <c r="B12" s="3" t="s">
        <v>71</v>
      </c>
      <c r="C12" s="3" t="s">
        <v>119</v>
      </c>
      <c r="D12" s="3">
        <v>15</v>
      </c>
      <c r="E12" s="3">
        <v>16</v>
      </c>
      <c r="F12" s="6">
        <f t="shared" si="0"/>
        <v>31</v>
      </c>
      <c r="G12" s="3">
        <v>17</v>
      </c>
      <c r="H12" s="44">
        <v>25</v>
      </c>
      <c r="I12" s="6">
        <f t="shared" si="4"/>
        <v>42</v>
      </c>
      <c r="J12" s="44">
        <v>30</v>
      </c>
      <c r="K12" s="44">
        <v>17</v>
      </c>
      <c r="L12" s="45">
        <f t="shared" si="5"/>
        <v>47</v>
      </c>
      <c r="M12" s="44">
        <v>33</v>
      </c>
      <c r="N12" s="44">
        <v>41</v>
      </c>
      <c r="O12" s="6">
        <f t="shared" si="6"/>
        <v>74</v>
      </c>
      <c r="P12" s="46">
        <f t="shared" si="1"/>
        <v>95</v>
      </c>
      <c r="Q12" s="46">
        <f t="shared" si="2"/>
        <v>99</v>
      </c>
      <c r="R12" s="49">
        <f t="shared" si="3"/>
        <v>194</v>
      </c>
    </row>
    <row r="13" spans="1:18" s="4" customFormat="1" x14ac:dyDescent="0.35">
      <c r="A13" s="43" t="s">
        <v>102</v>
      </c>
      <c r="B13" s="3" t="s">
        <v>68</v>
      </c>
      <c r="C13" s="3" t="s">
        <v>118</v>
      </c>
      <c r="D13" s="3">
        <v>26</v>
      </c>
      <c r="E13" s="3">
        <v>28</v>
      </c>
      <c r="F13" s="6">
        <f t="shared" si="0"/>
        <v>54</v>
      </c>
      <c r="G13" s="3">
        <v>38</v>
      </c>
      <c r="H13" s="44">
        <v>46</v>
      </c>
      <c r="I13" s="6">
        <f t="shared" si="4"/>
        <v>84</v>
      </c>
      <c r="J13" s="44">
        <v>39</v>
      </c>
      <c r="K13" s="44">
        <v>32</v>
      </c>
      <c r="L13" s="45">
        <f t="shared" si="5"/>
        <v>71</v>
      </c>
      <c r="M13" s="44">
        <v>47</v>
      </c>
      <c r="N13" s="44">
        <v>31</v>
      </c>
      <c r="O13" s="6">
        <f t="shared" si="6"/>
        <v>78</v>
      </c>
      <c r="P13" s="46">
        <f t="shared" si="1"/>
        <v>150</v>
      </c>
      <c r="Q13" s="46">
        <f t="shared" si="2"/>
        <v>137</v>
      </c>
      <c r="R13" s="49">
        <f t="shared" si="3"/>
        <v>287</v>
      </c>
    </row>
    <row r="14" spans="1:18" s="4" customFormat="1" x14ac:dyDescent="0.35">
      <c r="A14" s="43" t="s">
        <v>103</v>
      </c>
      <c r="B14" s="3" t="s">
        <v>72</v>
      </c>
      <c r="C14" s="3" t="s">
        <v>119</v>
      </c>
      <c r="D14" s="3">
        <v>18</v>
      </c>
      <c r="E14" s="3">
        <v>24</v>
      </c>
      <c r="F14" s="6">
        <f t="shared" si="0"/>
        <v>42</v>
      </c>
      <c r="G14" s="3">
        <v>31</v>
      </c>
      <c r="H14" s="44">
        <v>15</v>
      </c>
      <c r="I14" s="6">
        <f t="shared" si="4"/>
        <v>46</v>
      </c>
      <c r="J14" s="44">
        <v>17</v>
      </c>
      <c r="K14" s="44">
        <v>19</v>
      </c>
      <c r="L14" s="45">
        <f t="shared" si="5"/>
        <v>36</v>
      </c>
      <c r="M14" s="44">
        <v>16</v>
      </c>
      <c r="N14" s="44">
        <v>17</v>
      </c>
      <c r="O14" s="6">
        <v>37</v>
      </c>
      <c r="P14" s="46">
        <f t="shared" si="1"/>
        <v>82</v>
      </c>
      <c r="Q14" s="46">
        <f t="shared" si="2"/>
        <v>75</v>
      </c>
      <c r="R14" s="49">
        <f t="shared" si="3"/>
        <v>157</v>
      </c>
    </row>
    <row r="15" spans="1:18" s="4" customFormat="1" x14ac:dyDescent="0.35">
      <c r="A15" s="43" t="s">
        <v>104</v>
      </c>
      <c r="B15" s="3" t="s">
        <v>73</v>
      </c>
      <c r="C15" s="3" t="s">
        <v>117</v>
      </c>
      <c r="D15" s="3">
        <v>4</v>
      </c>
      <c r="E15" s="3">
        <v>4</v>
      </c>
      <c r="F15" s="6">
        <f t="shared" si="0"/>
        <v>8</v>
      </c>
      <c r="G15" s="3">
        <v>4</v>
      </c>
      <c r="H15" s="44">
        <v>5</v>
      </c>
      <c r="I15" s="6">
        <f t="shared" si="4"/>
        <v>9</v>
      </c>
      <c r="J15" s="44">
        <v>8</v>
      </c>
      <c r="K15" s="44">
        <v>6</v>
      </c>
      <c r="L15" s="45">
        <f t="shared" si="5"/>
        <v>14</v>
      </c>
      <c r="M15" s="44">
        <v>10</v>
      </c>
      <c r="N15" s="44">
        <v>14</v>
      </c>
      <c r="O15" s="6">
        <f t="shared" si="6"/>
        <v>24</v>
      </c>
      <c r="P15" s="46">
        <f t="shared" si="1"/>
        <v>26</v>
      </c>
      <c r="Q15" s="46">
        <f t="shared" si="2"/>
        <v>29</v>
      </c>
      <c r="R15" s="49">
        <f t="shared" si="3"/>
        <v>55</v>
      </c>
    </row>
    <row r="16" spans="1:18" s="4" customFormat="1" x14ac:dyDescent="0.35">
      <c r="A16" s="43" t="s">
        <v>105</v>
      </c>
      <c r="B16" s="3" t="s">
        <v>74</v>
      </c>
      <c r="C16" s="3" t="s">
        <v>118</v>
      </c>
      <c r="D16" s="3">
        <v>42</v>
      </c>
      <c r="E16" s="3">
        <v>38</v>
      </c>
      <c r="F16" s="6">
        <f t="shared" si="0"/>
        <v>80</v>
      </c>
      <c r="G16" s="3">
        <v>48</v>
      </c>
      <c r="H16" s="44">
        <v>40</v>
      </c>
      <c r="I16" s="6">
        <f t="shared" si="4"/>
        <v>88</v>
      </c>
      <c r="J16" s="44">
        <v>58</v>
      </c>
      <c r="K16" s="44">
        <v>41</v>
      </c>
      <c r="L16" s="45">
        <f t="shared" si="5"/>
        <v>99</v>
      </c>
      <c r="M16" s="44">
        <v>41</v>
      </c>
      <c r="N16" s="44">
        <v>28</v>
      </c>
      <c r="O16" s="6">
        <f t="shared" si="6"/>
        <v>69</v>
      </c>
      <c r="P16" s="46">
        <f t="shared" si="1"/>
        <v>189</v>
      </c>
      <c r="Q16" s="46">
        <f t="shared" si="2"/>
        <v>147</v>
      </c>
      <c r="R16" s="49">
        <f t="shared" si="3"/>
        <v>336</v>
      </c>
    </row>
    <row r="17" spans="1:18" s="4" customFormat="1" x14ac:dyDescent="0.35">
      <c r="A17" s="43" t="s">
        <v>106</v>
      </c>
      <c r="B17" s="3" t="s">
        <v>65</v>
      </c>
      <c r="C17" s="3" t="s">
        <v>119</v>
      </c>
      <c r="D17" s="3">
        <v>1</v>
      </c>
      <c r="E17" s="3">
        <v>11</v>
      </c>
      <c r="F17" s="6">
        <f t="shared" si="0"/>
        <v>12</v>
      </c>
      <c r="G17" s="3">
        <v>21</v>
      </c>
      <c r="H17" s="44">
        <v>25</v>
      </c>
      <c r="I17" s="6">
        <f t="shared" si="4"/>
        <v>46</v>
      </c>
      <c r="J17" s="44">
        <v>17</v>
      </c>
      <c r="K17" s="44">
        <v>22</v>
      </c>
      <c r="L17" s="45">
        <f t="shared" si="5"/>
        <v>39</v>
      </c>
      <c r="M17" s="44">
        <v>19</v>
      </c>
      <c r="N17" s="44">
        <v>15</v>
      </c>
      <c r="O17" s="6">
        <f t="shared" si="6"/>
        <v>34</v>
      </c>
      <c r="P17" s="46">
        <f t="shared" si="1"/>
        <v>58</v>
      </c>
      <c r="Q17" s="46">
        <f t="shared" si="2"/>
        <v>73</v>
      </c>
      <c r="R17" s="49">
        <f t="shared" si="3"/>
        <v>131</v>
      </c>
    </row>
    <row r="18" spans="1:18" s="4" customFormat="1" x14ac:dyDescent="0.35">
      <c r="A18" s="43" t="s">
        <v>107</v>
      </c>
      <c r="B18" s="3" t="s">
        <v>75</v>
      </c>
      <c r="C18" s="3" t="s">
        <v>117</v>
      </c>
      <c r="D18" s="3">
        <v>11</v>
      </c>
      <c r="E18" s="3">
        <v>13</v>
      </c>
      <c r="F18" s="6">
        <f t="shared" si="0"/>
        <v>24</v>
      </c>
      <c r="G18" s="3">
        <v>12</v>
      </c>
      <c r="H18" s="44">
        <v>14</v>
      </c>
      <c r="I18" s="6">
        <v>20</v>
      </c>
      <c r="J18" s="44">
        <v>7</v>
      </c>
      <c r="K18" s="44">
        <v>13</v>
      </c>
      <c r="L18" s="45">
        <f t="shared" si="5"/>
        <v>20</v>
      </c>
      <c r="M18" s="44">
        <v>17</v>
      </c>
      <c r="N18" s="44">
        <v>18</v>
      </c>
      <c r="O18" s="6">
        <f t="shared" si="6"/>
        <v>35</v>
      </c>
      <c r="P18" s="46">
        <f t="shared" si="1"/>
        <v>47</v>
      </c>
      <c r="Q18" s="46">
        <f t="shared" si="2"/>
        <v>58</v>
      </c>
      <c r="R18" s="49">
        <f t="shared" si="3"/>
        <v>105</v>
      </c>
    </row>
    <row r="19" spans="1:18" s="4" customFormat="1" x14ac:dyDescent="0.35">
      <c r="A19" s="43" t="s">
        <v>108</v>
      </c>
      <c r="B19" s="21" t="s">
        <v>101</v>
      </c>
      <c r="C19" s="3" t="s">
        <v>117</v>
      </c>
      <c r="D19" s="3">
        <v>0</v>
      </c>
      <c r="E19" s="3">
        <v>58</v>
      </c>
      <c r="F19" s="6">
        <f t="shared" si="0"/>
        <v>58</v>
      </c>
      <c r="G19" s="3">
        <v>0</v>
      </c>
      <c r="H19" s="44">
        <v>72</v>
      </c>
      <c r="I19" s="6">
        <f t="shared" si="4"/>
        <v>72</v>
      </c>
      <c r="J19" s="44">
        <v>0</v>
      </c>
      <c r="K19" s="44">
        <v>75</v>
      </c>
      <c r="L19" s="45">
        <f t="shared" si="5"/>
        <v>75</v>
      </c>
      <c r="M19" s="44">
        <v>0</v>
      </c>
      <c r="N19" s="44">
        <v>43</v>
      </c>
      <c r="O19" s="6">
        <f t="shared" si="6"/>
        <v>43</v>
      </c>
      <c r="P19" s="46">
        <f t="shared" si="1"/>
        <v>0</v>
      </c>
      <c r="Q19" s="46">
        <f t="shared" si="2"/>
        <v>248</v>
      </c>
      <c r="R19" s="49">
        <f t="shared" si="3"/>
        <v>248</v>
      </c>
    </row>
    <row r="20" spans="1:18" s="4" customFormat="1" x14ac:dyDescent="0.35">
      <c r="A20" s="43" t="s">
        <v>109</v>
      </c>
      <c r="B20" s="3" t="s">
        <v>76</v>
      </c>
      <c r="C20" s="3" t="s">
        <v>119</v>
      </c>
      <c r="D20" s="3">
        <v>9</v>
      </c>
      <c r="E20" s="3">
        <v>13</v>
      </c>
      <c r="F20" s="6">
        <f t="shared" si="0"/>
        <v>22</v>
      </c>
      <c r="G20" s="3">
        <v>12</v>
      </c>
      <c r="H20" s="44">
        <v>13</v>
      </c>
      <c r="I20" s="6">
        <f t="shared" si="4"/>
        <v>25</v>
      </c>
      <c r="J20" s="44">
        <v>18</v>
      </c>
      <c r="K20" s="44">
        <v>26</v>
      </c>
      <c r="L20" s="45">
        <f t="shared" si="5"/>
        <v>44</v>
      </c>
      <c r="M20" s="44">
        <v>22</v>
      </c>
      <c r="N20" s="44">
        <v>25</v>
      </c>
      <c r="O20" s="6">
        <f t="shared" si="6"/>
        <v>47</v>
      </c>
      <c r="P20" s="46">
        <f t="shared" si="1"/>
        <v>61</v>
      </c>
      <c r="Q20" s="46">
        <f t="shared" si="2"/>
        <v>77</v>
      </c>
      <c r="R20" s="49">
        <f t="shared" si="3"/>
        <v>138</v>
      </c>
    </row>
    <row r="21" spans="1:18" s="4" customFormat="1" x14ac:dyDescent="0.35">
      <c r="A21" s="43" t="s">
        <v>110</v>
      </c>
      <c r="B21" s="3" t="s">
        <v>78</v>
      </c>
      <c r="C21" s="3" t="s">
        <v>118</v>
      </c>
      <c r="D21" s="3">
        <v>7</v>
      </c>
      <c r="E21" s="3">
        <v>2</v>
      </c>
      <c r="F21" s="6">
        <f t="shared" si="0"/>
        <v>9</v>
      </c>
      <c r="G21" s="3">
        <v>2</v>
      </c>
      <c r="H21" s="44">
        <v>12</v>
      </c>
      <c r="I21" s="6">
        <f t="shared" si="4"/>
        <v>14</v>
      </c>
      <c r="J21" s="44">
        <v>4</v>
      </c>
      <c r="K21" s="44">
        <v>16</v>
      </c>
      <c r="L21" s="45">
        <f t="shared" si="5"/>
        <v>20</v>
      </c>
      <c r="M21" s="44">
        <v>15</v>
      </c>
      <c r="N21" s="44">
        <v>30</v>
      </c>
      <c r="O21" s="6">
        <f t="shared" si="6"/>
        <v>45</v>
      </c>
      <c r="P21" s="46">
        <f t="shared" si="1"/>
        <v>28</v>
      </c>
      <c r="Q21" s="46">
        <f t="shared" si="2"/>
        <v>60</v>
      </c>
      <c r="R21" s="49">
        <f t="shared" si="3"/>
        <v>88</v>
      </c>
    </row>
    <row r="22" spans="1:18" s="4" customFormat="1" x14ac:dyDescent="0.35">
      <c r="A22" s="43" t="s">
        <v>111</v>
      </c>
      <c r="B22" s="3" t="s">
        <v>84</v>
      </c>
      <c r="C22" s="3" t="s">
        <v>119</v>
      </c>
      <c r="D22" s="3">
        <v>1</v>
      </c>
      <c r="E22" s="3">
        <v>5</v>
      </c>
      <c r="F22" s="6">
        <f t="shared" si="0"/>
        <v>6</v>
      </c>
      <c r="G22" s="3">
        <v>3</v>
      </c>
      <c r="H22" s="44">
        <v>6</v>
      </c>
      <c r="I22" s="6">
        <f t="shared" si="4"/>
        <v>9</v>
      </c>
      <c r="J22" s="44">
        <v>8</v>
      </c>
      <c r="K22" s="44">
        <v>5</v>
      </c>
      <c r="L22" s="45">
        <f t="shared" si="5"/>
        <v>13</v>
      </c>
      <c r="M22" s="44">
        <v>6</v>
      </c>
      <c r="N22" s="44">
        <v>4</v>
      </c>
      <c r="O22" s="6">
        <f t="shared" si="6"/>
        <v>10</v>
      </c>
      <c r="P22" s="46">
        <f t="shared" si="1"/>
        <v>18</v>
      </c>
      <c r="Q22" s="46">
        <f t="shared" si="2"/>
        <v>20</v>
      </c>
      <c r="R22" s="49">
        <f t="shared" si="3"/>
        <v>38</v>
      </c>
    </row>
    <row r="23" spans="1:18" s="4" customFormat="1" x14ac:dyDescent="0.35">
      <c r="A23" s="43" t="s">
        <v>112</v>
      </c>
      <c r="B23" s="3" t="s">
        <v>79</v>
      </c>
      <c r="C23" s="3" t="s">
        <v>117</v>
      </c>
      <c r="D23" s="3">
        <v>50</v>
      </c>
      <c r="E23" s="3">
        <v>16</v>
      </c>
      <c r="F23" s="6">
        <f t="shared" si="0"/>
        <v>66</v>
      </c>
      <c r="G23" s="3">
        <v>82</v>
      </c>
      <c r="H23" s="44">
        <v>36</v>
      </c>
      <c r="I23" s="6">
        <f t="shared" si="4"/>
        <v>118</v>
      </c>
      <c r="J23" s="44">
        <v>60</v>
      </c>
      <c r="K23" s="44">
        <v>28</v>
      </c>
      <c r="L23" s="45">
        <f t="shared" si="5"/>
        <v>88</v>
      </c>
      <c r="M23" s="44">
        <v>63</v>
      </c>
      <c r="N23" s="44">
        <v>35</v>
      </c>
      <c r="O23" s="6">
        <f t="shared" si="6"/>
        <v>98</v>
      </c>
      <c r="P23" s="46">
        <f t="shared" si="1"/>
        <v>255</v>
      </c>
      <c r="Q23" s="46">
        <f t="shared" si="2"/>
        <v>115</v>
      </c>
      <c r="R23" s="49">
        <f t="shared" si="3"/>
        <v>370</v>
      </c>
    </row>
    <row r="24" spans="1:18" s="4" customFormat="1" x14ac:dyDescent="0.35">
      <c r="A24" s="43" t="s">
        <v>113</v>
      </c>
      <c r="B24" s="48" t="s">
        <v>77</v>
      </c>
      <c r="C24" s="3" t="s">
        <v>118</v>
      </c>
      <c r="D24" s="3">
        <v>0</v>
      </c>
      <c r="E24" s="3">
        <v>260</v>
      </c>
      <c r="F24" s="6">
        <f t="shared" si="0"/>
        <v>260</v>
      </c>
      <c r="G24" s="3">
        <v>0</v>
      </c>
      <c r="H24" s="44">
        <v>228</v>
      </c>
      <c r="I24" s="6">
        <f t="shared" si="4"/>
        <v>228</v>
      </c>
      <c r="J24" s="44">
        <v>0</v>
      </c>
      <c r="K24" s="44">
        <v>236</v>
      </c>
      <c r="L24" s="45">
        <f t="shared" si="5"/>
        <v>236</v>
      </c>
      <c r="M24" s="44">
        <v>0</v>
      </c>
      <c r="N24" s="44">
        <v>204</v>
      </c>
      <c r="O24" s="6">
        <f t="shared" si="6"/>
        <v>204</v>
      </c>
      <c r="P24" s="46">
        <f t="shared" si="1"/>
        <v>0</v>
      </c>
      <c r="Q24" s="46">
        <f t="shared" si="2"/>
        <v>928</v>
      </c>
      <c r="R24" s="49">
        <f t="shared" si="3"/>
        <v>928</v>
      </c>
    </row>
    <row r="25" spans="1:18" s="4" customFormat="1" x14ac:dyDescent="0.35">
      <c r="A25" s="43" t="s">
        <v>114</v>
      </c>
      <c r="B25" s="3" t="s">
        <v>80</v>
      </c>
      <c r="C25" s="3" t="s">
        <v>117</v>
      </c>
      <c r="D25" s="3">
        <v>0</v>
      </c>
      <c r="E25" s="3">
        <v>37</v>
      </c>
      <c r="F25" s="6">
        <f t="shared" si="0"/>
        <v>37</v>
      </c>
      <c r="G25" s="3">
        <v>0</v>
      </c>
      <c r="H25" s="44">
        <v>38</v>
      </c>
      <c r="I25" s="6">
        <f t="shared" si="4"/>
        <v>38</v>
      </c>
      <c r="J25" s="44">
        <v>0</v>
      </c>
      <c r="K25" s="44">
        <v>59</v>
      </c>
      <c r="L25" s="45">
        <f t="shared" si="5"/>
        <v>59</v>
      </c>
      <c r="M25" s="44">
        <v>0</v>
      </c>
      <c r="N25" s="44">
        <v>80</v>
      </c>
      <c r="O25" s="6">
        <f t="shared" si="6"/>
        <v>80</v>
      </c>
      <c r="P25" s="46">
        <f t="shared" si="1"/>
        <v>0</v>
      </c>
      <c r="Q25" s="46">
        <f t="shared" si="2"/>
        <v>214</v>
      </c>
      <c r="R25" s="49">
        <f t="shared" si="3"/>
        <v>214</v>
      </c>
    </row>
    <row r="26" spans="1:18" s="4" customFormat="1" x14ac:dyDescent="0.35">
      <c r="A26" s="43" t="s">
        <v>115</v>
      </c>
      <c r="B26" s="3" t="s">
        <v>81</v>
      </c>
      <c r="C26" s="3" t="s">
        <v>117</v>
      </c>
      <c r="D26" s="3">
        <v>30</v>
      </c>
      <c r="E26" s="3">
        <v>6</v>
      </c>
      <c r="F26" s="6">
        <f t="shared" si="0"/>
        <v>36</v>
      </c>
      <c r="G26" s="3">
        <v>34</v>
      </c>
      <c r="H26" s="44">
        <v>12</v>
      </c>
      <c r="I26" s="6">
        <f t="shared" si="4"/>
        <v>46</v>
      </c>
      <c r="J26" s="44">
        <v>60</v>
      </c>
      <c r="K26" s="44">
        <v>17</v>
      </c>
      <c r="L26" s="45">
        <f t="shared" si="5"/>
        <v>77</v>
      </c>
      <c r="M26" s="44">
        <v>57</v>
      </c>
      <c r="N26" s="44">
        <v>25</v>
      </c>
      <c r="O26" s="6">
        <f t="shared" si="6"/>
        <v>82</v>
      </c>
      <c r="P26" s="46">
        <f t="shared" si="1"/>
        <v>181</v>
      </c>
      <c r="Q26" s="46">
        <f t="shared" si="2"/>
        <v>60</v>
      </c>
      <c r="R26" s="49">
        <f t="shared" si="3"/>
        <v>241</v>
      </c>
    </row>
    <row r="27" spans="1:18" s="4" customFormat="1" x14ac:dyDescent="0.35">
      <c r="A27" s="43" t="s">
        <v>116</v>
      </c>
      <c r="B27" s="3" t="s">
        <v>82</v>
      </c>
      <c r="C27" s="3" t="s">
        <v>117</v>
      </c>
      <c r="D27" s="47">
        <v>305</v>
      </c>
      <c r="E27" s="47">
        <v>0</v>
      </c>
      <c r="F27" s="6">
        <f t="shared" si="0"/>
        <v>305</v>
      </c>
      <c r="G27" s="3">
        <v>271</v>
      </c>
      <c r="H27" s="3">
        <v>0</v>
      </c>
      <c r="I27" s="6">
        <f>G27+H27</f>
        <v>271</v>
      </c>
      <c r="J27" s="3">
        <v>210</v>
      </c>
      <c r="K27" s="44">
        <v>0</v>
      </c>
      <c r="L27" s="6">
        <f>J27+K27</f>
        <v>210</v>
      </c>
      <c r="M27" s="44">
        <v>221</v>
      </c>
      <c r="N27" s="44">
        <v>0</v>
      </c>
      <c r="O27" s="45">
        <f>M27+N27</f>
        <v>221</v>
      </c>
      <c r="P27" s="46">
        <f t="shared" si="1"/>
        <v>1007</v>
      </c>
      <c r="Q27" s="46">
        <f t="shared" si="2"/>
        <v>0</v>
      </c>
      <c r="R27" s="49">
        <f t="shared" si="3"/>
        <v>1007</v>
      </c>
    </row>
    <row r="28" spans="1:18" ht="21" customHeight="1" x14ac:dyDescent="0.35">
      <c r="A28" s="111" t="s">
        <v>4</v>
      </c>
      <c r="B28" s="112"/>
      <c r="C28" s="113"/>
      <c r="D28" s="46">
        <f>SUM(D7:D27)</f>
        <v>1217</v>
      </c>
      <c r="E28" s="46">
        <f t="shared" ref="E28:Q28" si="7">SUM(E7:E27)</f>
        <v>627</v>
      </c>
      <c r="F28" s="46">
        <f t="shared" si="7"/>
        <v>1844</v>
      </c>
      <c r="G28" s="46">
        <f t="shared" si="7"/>
        <v>1420</v>
      </c>
      <c r="H28" s="46">
        <f t="shared" si="7"/>
        <v>715</v>
      </c>
      <c r="I28" s="46">
        <f t="shared" si="7"/>
        <v>2129</v>
      </c>
      <c r="J28" s="46">
        <f t="shared" si="7"/>
        <v>1179</v>
      </c>
      <c r="K28" s="46">
        <f t="shared" si="7"/>
        <v>742</v>
      </c>
      <c r="L28" s="46">
        <f t="shared" si="7"/>
        <v>1921</v>
      </c>
      <c r="M28" s="46">
        <f t="shared" si="7"/>
        <v>993</v>
      </c>
      <c r="N28" s="46">
        <f t="shared" si="7"/>
        <v>739</v>
      </c>
      <c r="O28" s="46">
        <f t="shared" si="7"/>
        <v>1736</v>
      </c>
      <c r="P28" s="46">
        <f t="shared" si="1"/>
        <v>4809</v>
      </c>
      <c r="Q28" s="46">
        <f t="shared" si="7"/>
        <v>2823</v>
      </c>
      <c r="R28" s="49">
        <f t="shared" si="3"/>
        <v>7632</v>
      </c>
    </row>
  </sheetData>
  <mergeCells count="13">
    <mergeCell ref="A28:C28"/>
    <mergeCell ref="P5:R5"/>
    <mergeCell ref="B5:B6"/>
    <mergeCell ref="A5:A6"/>
    <mergeCell ref="A1:R1"/>
    <mergeCell ref="A2:R2"/>
    <mergeCell ref="A3:R3"/>
    <mergeCell ref="A4:R4"/>
    <mergeCell ref="D5:F5"/>
    <mergeCell ref="G5:I5"/>
    <mergeCell ref="J5:L5"/>
    <mergeCell ref="M5:O5"/>
    <mergeCell ref="C5:C6"/>
  </mergeCells>
  <pageMargins left="0.7" right="0.7" top="0.75" bottom="0.75" header="0.3" footer="0.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PRIMARY PUBLIC G1 -STD8</vt:lpstr>
      <vt:lpstr>PRIVATE PRI. G1-G6</vt:lpstr>
      <vt:lpstr>ECDE</vt:lpstr>
      <vt:lpstr>SECONDARY PU F1-F4</vt:lpstr>
      <vt:lpstr>'PRIMARY PUBLIC G1 -STD8'!Print_Area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EDUCATION</cp:lastModifiedBy>
  <cp:lastPrinted>2024-01-31T07:22:07Z</cp:lastPrinted>
  <dcterms:created xsi:type="dcterms:W3CDTF">2019-02-11T04:39:10Z</dcterms:created>
  <dcterms:modified xsi:type="dcterms:W3CDTF">2024-03-20T11:48:50Z</dcterms:modified>
</cp:coreProperties>
</file>