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90" windowWidth="28515" windowHeight="12585"/>
  </bookViews>
  <sheets>
    <sheet name="Feuil1" sheetId="1" r:id="rId1"/>
    <sheet name="Feuil2" sheetId="2" r:id="rId2"/>
    <sheet name="Feuil3" sheetId="3" r:id="rId3"/>
  </sheets>
  <calcPr calcId="125725"/>
</workbook>
</file>

<file path=xl/calcChain.xml><?xml version="1.0" encoding="utf-8"?>
<calcChain xmlns="http://schemas.openxmlformats.org/spreadsheetml/2006/main">
  <c r="I21" i="1"/>
  <c r="I20"/>
  <c r="I19"/>
  <c r="C22"/>
  <c r="C20"/>
  <c r="D14"/>
  <c r="F6" s="1"/>
  <c r="I6" s="1"/>
  <c r="C14"/>
  <c r="E6" s="1"/>
  <c r="H6" l="1"/>
  <c r="G6"/>
  <c r="E11"/>
  <c r="F11"/>
  <c r="I11" s="1"/>
  <c r="F7"/>
  <c r="I7" s="1"/>
  <c r="E7"/>
  <c r="E12"/>
  <c r="E8"/>
  <c r="E4"/>
  <c r="F12"/>
  <c r="I12" s="1"/>
  <c r="F8"/>
  <c r="I8" s="1"/>
  <c r="F4"/>
  <c r="I4" s="1"/>
  <c r="E13"/>
  <c r="E9"/>
  <c r="E5"/>
  <c r="F13"/>
  <c r="I13" s="1"/>
  <c r="F9"/>
  <c r="I9" s="1"/>
  <c r="F5"/>
  <c r="I5" s="1"/>
  <c r="E3"/>
  <c r="E10"/>
  <c r="F3"/>
  <c r="I3" s="1"/>
  <c r="F10"/>
  <c r="I10" s="1"/>
  <c r="H10" l="1"/>
  <c r="G10"/>
  <c r="H8"/>
  <c r="G8"/>
  <c r="G13"/>
  <c r="H13"/>
  <c r="H4"/>
  <c r="G4"/>
  <c r="G9"/>
  <c r="H9"/>
  <c r="H7"/>
  <c r="G7"/>
  <c r="H3"/>
  <c r="H14" s="1"/>
  <c r="G3"/>
  <c r="G14" s="1"/>
  <c r="G5"/>
  <c r="H5"/>
  <c r="H12"/>
  <c r="G12"/>
  <c r="H11"/>
  <c r="G11"/>
  <c r="I14"/>
  <c r="C18" l="1"/>
</calcChain>
</file>

<file path=xl/sharedStrings.xml><?xml version="1.0" encoding="utf-8"?>
<sst xmlns="http://schemas.openxmlformats.org/spreadsheetml/2006/main" count="25" uniqueCount="22">
  <si>
    <t>xi</t>
  </si>
  <si>
    <t>yi</t>
  </si>
  <si>
    <t>Xi</t>
  </si>
  <si>
    <t>Yi</t>
  </si>
  <si>
    <t>Xi*Yi</t>
  </si>
  <si>
    <t>Xi²</t>
  </si>
  <si>
    <t>Yi²</t>
  </si>
  <si>
    <t>Moyenne / Somme</t>
  </si>
  <si>
    <t>y(x) = a*x+b</t>
  </si>
  <si>
    <t>a=</t>
  </si>
  <si>
    <t>SOMME(Xi*Yi)/ SOMME(Xi²)</t>
  </si>
  <si>
    <t>b=</t>
  </si>
  <si>
    <t>Moy(y)-(a*Moy(x))</t>
  </si>
  <si>
    <t>y(x)=985,45*x+4087,3</t>
  </si>
  <si>
    <t>r=</t>
  </si>
  <si>
    <t>SOMME(XI*YI)/RACINECARRE(SOMME(Xi²)*SOMME(Yi²))</t>
  </si>
  <si>
    <t>Mois 1 N+1</t>
  </si>
  <si>
    <t>Mois 3 N+1</t>
  </si>
  <si>
    <t>Mois 2 N+1</t>
  </si>
  <si>
    <t>x = 13</t>
  </si>
  <si>
    <t>x=14</t>
  </si>
  <si>
    <t xml:space="preserve">x=15 </t>
  </si>
</sst>
</file>

<file path=xl/styles.xml><?xml version="1.0" encoding="utf-8"?>
<styleSheet xmlns="http://schemas.openxmlformats.org/spreadsheetml/2006/main">
  <numFmts count="2">
    <numFmt numFmtId="166" formatCode="0.000"/>
    <numFmt numFmtId="167" formatCode="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167" fontId="0" fillId="0" borderId="0" xfId="0" applyNumberFormat="1" applyAlignment="1">
      <alignment horizontal="left"/>
    </xf>
    <xf numFmtId="0" fontId="0" fillId="3" borderId="0" xfId="0" applyFill="1"/>
    <xf numFmtId="166" fontId="0" fillId="0" borderId="0" xfId="0" applyNumberFormat="1" applyAlignment="1">
      <alignment horizontal="left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J22"/>
  <sheetViews>
    <sheetView showGridLines="0" tabSelected="1" zoomScale="180" zoomScaleNormal="180" workbookViewId="0">
      <selection activeCell="L4" sqref="L4"/>
    </sheetView>
  </sheetViews>
  <sheetFormatPr baseColWidth="10" defaultRowHeight="15"/>
  <cols>
    <col min="2" max="2" width="18.140625" customWidth="1"/>
  </cols>
  <sheetData>
    <row r="2" spans="2:9">
      <c r="C2" s="2" t="s">
        <v>0</v>
      </c>
      <c r="D2" s="2" t="s">
        <v>1</v>
      </c>
      <c r="E2" s="2" t="s">
        <v>2</v>
      </c>
      <c r="F2" s="2" t="s">
        <v>3</v>
      </c>
      <c r="G2" s="2" t="s">
        <v>4</v>
      </c>
      <c r="H2" s="2" t="s">
        <v>5</v>
      </c>
      <c r="I2" s="2" t="s">
        <v>6</v>
      </c>
    </row>
    <row r="3" spans="2:9">
      <c r="C3" s="1">
        <v>1</v>
      </c>
      <c r="D3" s="1">
        <v>5000</v>
      </c>
      <c r="E3" s="1">
        <f>C3-$C$14</f>
        <v>-5</v>
      </c>
      <c r="F3" s="1">
        <f>D3-$D$14</f>
        <v>-5000</v>
      </c>
      <c r="G3" s="1">
        <f>E3*F3</f>
        <v>25000</v>
      </c>
      <c r="H3" s="1">
        <f>E3*E3</f>
        <v>25</v>
      </c>
      <c r="I3" s="1">
        <f>F3*F3</f>
        <v>25000000</v>
      </c>
    </row>
    <row r="4" spans="2:9">
      <c r="C4" s="1">
        <v>2</v>
      </c>
      <c r="D4" s="1">
        <v>6200</v>
      </c>
      <c r="E4" s="1">
        <f t="shared" ref="E4:E13" si="0">C4-$C$14</f>
        <v>-4</v>
      </c>
      <c r="F4" s="1">
        <f t="shared" ref="F4:F13" si="1">D4-$D$14</f>
        <v>-3800</v>
      </c>
      <c r="G4" s="1">
        <f t="shared" ref="G4:G13" si="2">E4*F4</f>
        <v>15200</v>
      </c>
      <c r="H4" s="1">
        <f t="shared" ref="H4:H13" si="3">E4*E4</f>
        <v>16</v>
      </c>
      <c r="I4" s="1">
        <f t="shared" ref="I4:I13" si="4">F4*F4</f>
        <v>14440000</v>
      </c>
    </row>
    <row r="5" spans="2:9">
      <c r="C5" s="1">
        <v>3</v>
      </c>
      <c r="D5" s="1">
        <v>7000</v>
      </c>
      <c r="E5" s="1">
        <f t="shared" si="0"/>
        <v>-3</v>
      </c>
      <c r="F5" s="1">
        <f t="shared" si="1"/>
        <v>-3000</v>
      </c>
      <c r="G5" s="1">
        <f t="shared" si="2"/>
        <v>9000</v>
      </c>
      <c r="H5" s="1">
        <f t="shared" si="3"/>
        <v>9</v>
      </c>
      <c r="I5" s="1">
        <f t="shared" si="4"/>
        <v>9000000</v>
      </c>
    </row>
    <row r="6" spans="2:9">
      <c r="C6" s="1">
        <v>4</v>
      </c>
      <c r="D6" s="1">
        <v>7800</v>
      </c>
      <c r="E6" s="1">
        <f t="shared" si="0"/>
        <v>-2</v>
      </c>
      <c r="F6" s="1">
        <f t="shared" si="1"/>
        <v>-2200</v>
      </c>
      <c r="G6" s="1">
        <f t="shared" si="2"/>
        <v>4400</v>
      </c>
      <c r="H6" s="1">
        <f t="shared" si="3"/>
        <v>4</v>
      </c>
      <c r="I6" s="1">
        <f t="shared" si="4"/>
        <v>4840000</v>
      </c>
    </row>
    <row r="7" spans="2:9">
      <c r="C7" s="1">
        <v>5</v>
      </c>
      <c r="D7" s="1">
        <v>9400</v>
      </c>
      <c r="E7" s="1">
        <f t="shared" si="0"/>
        <v>-1</v>
      </c>
      <c r="F7" s="1">
        <f t="shared" si="1"/>
        <v>-600</v>
      </c>
      <c r="G7" s="1">
        <f t="shared" si="2"/>
        <v>600</v>
      </c>
      <c r="H7" s="1">
        <f t="shared" si="3"/>
        <v>1</v>
      </c>
      <c r="I7" s="1">
        <f t="shared" si="4"/>
        <v>360000</v>
      </c>
    </row>
    <row r="8" spans="2:9">
      <c r="C8" s="1">
        <v>6</v>
      </c>
      <c r="D8" s="1">
        <v>9800</v>
      </c>
      <c r="E8" s="1">
        <f t="shared" si="0"/>
        <v>0</v>
      </c>
      <c r="F8" s="1">
        <f t="shared" si="1"/>
        <v>-200</v>
      </c>
      <c r="G8" s="1">
        <f t="shared" si="2"/>
        <v>0</v>
      </c>
      <c r="H8" s="1">
        <f t="shared" si="3"/>
        <v>0</v>
      </c>
      <c r="I8" s="1">
        <f t="shared" si="4"/>
        <v>40000</v>
      </c>
    </row>
    <row r="9" spans="2:9">
      <c r="C9" s="1">
        <v>7</v>
      </c>
      <c r="D9" s="1">
        <v>10600</v>
      </c>
      <c r="E9" s="1">
        <f t="shared" si="0"/>
        <v>1</v>
      </c>
      <c r="F9" s="1">
        <f t="shared" si="1"/>
        <v>600</v>
      </c>
      <c r="G9" s="1">
        <f t="shared" si="2"/>
        <v>600</v>
      </c>
      <c r="H9" s="1">
        <f t="shared" si="3"/>
        <v>1</v>
      </c>
      <c r="I9" s="1">
        <f t="shared" si="4"/>
        <v>360000</v>
      </c>
    </row>
    <row r="10" spans="2:9">
      <c r="C10" s="1">
        <v>8</v>
      </c>
      <c r="D10" s="1">
        <v>12200</v>
      </c>
      <c r="E10" s="1">
        <f t="shared" si="0"/>
        <v>2</v>
      </c>
      <c r="F10" s="1">
        <f t="shared" si="1"/>
        <v>2200</v>
      </c>
      <c r="G10" s="1">
        <f t="shared" si="2"/>
        <v>4400</v>
      </c>
      <c r="H10" s="1">
        <f t="shared" si="3"/>
        <v>4</v>
      </c>
      <c r="I10" s="1">
        <f t="shared" si="4"/>
        <v>4840000</v>
      </c>
    </row>
    <row r="11" spans="2:9">
      <c r="C11" s="1">
        <v>9</v>
      </c>
      <c r="D11" s="1">
        <v>13400</v>
      </c>
      <c r="E11" s="1">
        <f t="shared" si="0"/>
        <v>3</v>
      </c>
      <c r="F11" s="1">
        <f t="shared" si="1"/>
        <v>3400</v>
      </c>
      <c r="G11" s="1">
        <f t="shared" si="2"/>
        <v>10200</v>
      </c>
      <c r="H11" s="1">
        <f t="shared" si="3"/>
        <v>9</v>
      </c>
      <c r="I11" s="1">
        <f t="shared" si="4"/>
        <v>11560000</v>
      </c>
    </row>
    <row r="12" spans="2:9">
      <c r="C12" s="1">
        <v>10</v>
      </c>
      <c r="D12" s="1">
        <v>14000</v>
      </c>
      <c r="E12" s="1">
        <f t="shared" si="0"/>
        <v>4</v>
      </c>
      <c r="F12" s="1">
        <f t="shared" si="1"/>
        <v>4000</v>
      </c>
      <c r="G12" s="1">
        <f t="shared" si="2"/>
        <v>16000</v>
      </c>
      <c r="H12" s="1">
        <f t="shared" si="3"/>
        <v>16</v>
      </c>
      <c r="I12" s="1">
        <f t="shared" si="4"/>
        <v>16000000</v>
      </c>
    </row>
    <row r="13" spans="2:9">
      <c r="C13" s="1">
        <v>11</v>
      </c>
      <c r="D13" s="1">
        <v>14600</v>
      </c>
      <c r="E13" s="1">
        <f t="shared" si="0"/>
        <v>5</v>
      </c>
      <c r="F13" s="1">
        <f t="shared" si="1"/>
        <v>4600</v>
      </c>
      <c r="G13" s="1">
        <f t="shared" si="2"/>
        <v>23000</v>
      </c>
      <c r="H13" s="1">
        <f t="shared" si="3"/>
        <v>25</v>
      </c>
      <c r="I13" s="1">
        <f t="shared" si="4"/>
        <v>21160000</v>
      </c>
    </row>
    <row r="14" spans="2:9">
      <c r="B14" s="1" t="s">
        <v>7</v>
      </c>
      <c r="C14" s="1">
        <f>AVERAGE(C3:C13)</f>
        <v>6</v>
      </c>
      <c r="D14" s="1">
        <f>AVERAGE(D3:D13)</f>
        <v>10000</v>
      </c>
      <c r="E14" s="1"/>
      <c r="F14" s="1"/>
      <c r="G14" s="1">
        <f>SUM(G3:G13)</f>
        <v>108400</v>
      </c>
      <c r="H14" s="1">
        <f t="shared" ref="H14:I14" si="5">SUM(H3:H13)</f>
        <v>110</v>
      </c>
      <c r="I14" s="1">
        <f t="shared" si="5"/>
        <v>107600000</v>
      </c>
    </row>
    <row r="16" spans="2:9">
      <c r="G16" t="s">
        <v>8</v>
      </c>
    </row>
    <row r="17" spans="2:10">
      <c r="B17" s="3" t="s">
        <v>9</v>
      </c>
      <c r="C17" t="s">
        <v>10</v>
      </c>
      <c r="G17" s="7" t="s">
        <v>13</v>
      </c>
      <c r="H17" s="7"/>
    </row>
    <row r="18" spans="2:10">
      <c r="B18" s="3" t="s">
        <v>9</v>
      </c>
      <c r="C18" s="4">
        <f>G14/H14</f>
        <v>985.4545454545455</v>
      </c>
    </row>
    <row r="19" spans="2:10">
      <c r="B19" s="3" t="s">
        <v>11</v>
      </c>
      <c r="C19" t="s">
        <v>12</v>
      </c>
      <c r="H19" t="s">
        <v>16</v>
      </c>
      <c r="I19" s="9">
        <f>$C$18*13+$C$20</f>
        <v>16898.18181818182</v>
      </c>
      <c r="J19" s="5" t="s">
        <v>19</v>
      </c>
    </row>
    <row r="20" spans="2:10">
      <c r="B20" s="3" t="s">
        <v>11</v>
      </c>
      <c r="C20" s="6">
        <f>D14-(C18*C14)</f>
        <v>4087.272727272727</v>
      </c>
      <c r="H20" t="s">
        <v>18</v>
      </c>
      <c r="I20" s="9">
        <f>$C$18*14+$C$20</f>
        <v>17883.636363636364</v>
      </c>
      <c r="J20" s="5" t="s">
        <v>20</v>
      </c>
    </row>
    <row r="21" spans="2:10">
      <c r="B21" s="3" t="s">
        <v>14</v>
      </c>
      <c r="C21" t="s">
        <v>15</v>
      </c>
      <c r="H21" t="s">
        <v>17</v>
      </c>
      <c r="I21" s="9">
        <f>$C$18*15+$C$20</f>
        <v>18869.090909090908</v>
      </c>
      <c r="J21" s="5" t="s">
        <v>21</v>
      </c>
    </row>
    <row r="22" spans="2:10">
      <c r="B22" s="3" t="s">
        <v>14</v>
      </c>
      <c r="C22" s="8">
        <f>G14/SQRT(H14*I14)</f>
        <v>0.99638413528568537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Antoine Chollet</dc:creator>
  <cp:lastModifiedBy>Antoine Chollet</cp:lastModifiedBy>
  <dcterms:created xsi:type="dcterms:W3CDTF">2020-11-05T08:57:50Z</dcterms:created>
  <dcterms:modified xsi:type="dcterms:W3CDTF">2020-11-05T09:32:39Z</dcterms:modified>
</cp:coreProperties>
</file>